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19200" windowHeight="7070" firstSheet="11"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c r="BE42" i="7"/>
  <c r="AM42" i="7"/>
  <c r="U42" i="7"/>
  <c r="E42" i="7"/>
  <c r="C42" i="7"/>
  <c r="DG41" i="7"/>
  <c r="CQ41" i="7"/>
  <c r="CO41" i="7"/>
  <c r="BY41" i="7"/>
  <c r="BW41" i="7" s="1"/>
  <c r="BE41" i="7"/>
  <c r="AM41" i="7"/>
  <c r="U41" i="7"/>
  <c r="E41" i="7"/>
  <c r="C41" i="7"/>
  <c r="DG40" i="7"/>
  <c r="CQ40" i="7"/>
  <c r="CO40" i="7" s="1"/>
  <c r="BY40" i="7"/>
  <c r="BW40" i="7" s="1"/>
  <c r="BE40" i="7"/>
  <c r="AM40" i="7"/>
  <c r="U40" i="7"/>
  <c r="E40" i="7"/>
  <c r="C40" i="7" s="1"/>
  <c r="DG39" i="7"/>
  <c r="CQ39" i="7"/>
  <c r="CO39" i="7" s="1"/>
  <c r="BY39" i="7"/>
  <c r="BW39" i="7" s="1"/>
  <c r="BE39" i="7"/>
  <c r="AM39" i="7"/>
  <c r="U39" i="7"/>
  <c r="E39" i="7"/>
  <c r="C39" i="7"/>
  <c r="DG38" i="7"/>
  <c r="CQ38" i="7"/>
  <c r="CO38" i="7" s="1"/>
  <c r="BY38" i="7"/>
  <c r="BW38" i="7"/>
  <c r="BE38" i="7"/>
  <c r="AM38" i="7"/>
  <c r="U38" i="7"/>
  <c r="E38" i="7"/>
  <c r="C38" i="7"/>
  <c r="DG37" i="7"/>
  <c r="CQ37" i="7"/>
  <c r="CO37" i="7"/>
  <c r="BY37" i="7"/>
  <c r="BE37" i="7"/>
  <c r="AM37" i="7"/>
  <c r="U37" i="7"/>
  <c r="E37" i="7"/>
  <c r="C37" i="7"/>
  <c r="DG36" i="7"/>
  <c r="CQ36" i="7"/>
  <c r="CO36" i="7" s="1"/>
  <c r="BY36" i="7"/>
  <c r="BE36" i="7"/>
  <c r="AM36" i="7"/>
  <c r="W36" i="7"/>
  <c r="E36" i="7"/>
  <c r="DG35" i="7"/>
  <c r="CQ35" i="7"/>
  <c r="BY35" i="7"/>
  <c r="BG35" i="7"/>
  <c r="AM35" i="7"/>
  <c r="W35" i="7"/>
  <c r="E35" i="7"/>
  <c r="C35" i="7" s="1"/>
  <c r="DG34" i="7"/>
  <c r="CQ34" i="7"/>
  <c r="BY34" i="7"/>
  <c r="BG34" i="7"/>
  <c r="AO34" i="7"/>
  <c r="W34" i="7"/>
  <c r="E34" i="7"/>
  <c r="C34" i="7"/>
  <c r="U34" i="7" l="1"/>
  <c r="U35" i="7" s="1"/>
  <c r="U36" i="7" s="1"/>
  <c r="C36" i="7"/>
  <c r="AM34" i="7" l="1"/>
  <c r="BE34" i="7" l="1"/>
  <c r="BE35" i="7" l="1"/>
  <c r="BW34" i="7" s="1"/>
  <c r="BW35" i="7" s="1"/>
  <c r="BW36" i="7" s="1"/>
  <c r="BW37" i="7" s="1"/>
  <c r="CO34" i="7" l="1"/>
  <c r="CO35" i="7" s="1"/>
</calcChain>
</file>

<file path=xl/sharedStrings.xml><?xml version="1.0" encoding="utf-8"?>
<sst xmlns="http://schemas.openxmlformats.org/spreadsheetml/2006/main" count="1104" uniqueCount="555">
  <si>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</si>
  <si>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</si>
  <si>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</si>
  <si>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</si>
  <si>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</si>
  <si>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</si>
  <si>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</si>
  <si>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</si>
  <si>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</si>
  <si>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</si>
  <si>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</si>
  <si>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</si>
  <si>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</si>
  <si>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</si>
  <si>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</si>
  <si>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</si>
  <si>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新規発行を抑制してきた結果、将来負担比率が低下している。新たな施設の建設に係る起債額は増加しているが、普通交付税算入率が高い起債を発行しているため、将来負担比率の大きな増加にはつながっていない。有形固定資産減価償却率についても、新たな公共施設等の建設により、類似団体よりも低くなっている。今後は公共施設等総合管理計画に基づき、計画的に老朽化対策に取り組んでいく。</t>
    <phoneticPr fontId="5"/>
  </si>
  <si>
    <t xml:space="preserve">将来負担比率及び実質公債費比率は、類似団体と比較しても低くなっている。これは、財政運営に係る基本方針において、毎年の地方債の新規発行額を起債償還額より抑えるシーリングを実施してきたためである。今後も現水準を維持できるように適正な財政運営を行っていく。
</t>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</si>
  <si>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</si>
  <si>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</si>
  <si>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</si>
  <si>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</si>
  <si>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</si>
  <si>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</si>
  <si>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</si>
  <si>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</si>
  <si>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</si>
  <si>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</si>
  <si>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</si>
  <si>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</si>
  <si>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</si>
  <si>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</si>
  <si>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</si>
  <si>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</si>
  <si>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</si>
  <si>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</si>
  <si>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</si>
  <si>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芦北町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</si>
  <si>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</si>
  <si>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</si>
  <si>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</si>
  <si>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</si>
  <si>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</si>
  <si>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</si>
  <si>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</si>
  <si>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</si>
  <si>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</si>
  <si>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</si>
  <si>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</si>
  <si>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</si>
  <si>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</si>
  <si>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</si>
  <si>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</si>
  <si>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</si>
  <si>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</si>
  <si>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</si>
  <si>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</si>
  <si>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</si>
  <si>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</si>
  <si>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</si>
  <si>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</si>
  <si>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</si>
  <si>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</si>
  <si>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</si>
  <si>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</si>
  <si>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</si>
  <si>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</si>
  <si>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</si>
  <si>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</si>
  <si>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</si>
  <si>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</si>
  <si>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</si>
  <si>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</si>
  <si>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</si>
  <si>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</si>
  <si>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</si>
  <si>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</si>
  <si>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</si>
  <si>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</si>
  <si>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</si>
  <si>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</si>
  <si>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</si>
  <si>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</si>
  <si>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</si>
  <si>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</si>
  <si>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</si>
  <si>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</si>
  <si>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</si>
  <si>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</si>
  <si>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</si>
  <si>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</si>
  <si>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</si>
  <si>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</si>
  <si>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</si>
  <si>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</si>
  <si>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</si>
  <si>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</si>
  <si>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</si>
  <si>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</si>
  <si>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</si>
  <si>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</si>
  <si>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</si>
  <si>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</si>
  <si>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</si>
  <si>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</si>
  <si>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</si>
  <si>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</si>
  <si>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</si>
  <si>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</si>
  <si>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</si>
  <si>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</si>
  <si>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</si>
  <si>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</si>
  <si>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</si>
  <si>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</si>
  <si>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</si>
  <si>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</si>
  <si>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</si>
  <si>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</si>
  <si>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</si>
  <si>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</si>
  <si>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</si>
  <si>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</si>
  <si>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</si>
  <si>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</si>
  <si>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</si>
  <si>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</si>
  <si>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</si>
  <si>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</si>
  <si>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</si>
  <si>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</si>
  <si>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</si>
  <si>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</si>
  <si>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</si>
  <si>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</si>
  <si>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</si>
  <si>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</si>
  <si>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</si>
  <si>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</si>
  <si>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</si>
  <si>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</si>
  <si>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</si>
  <si>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</si>
  <si>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</si>
  <si>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</si>
  <si>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</si>
  <si>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</si>
  <si>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</si>
  <si>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熊本県芦北町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</si>
  <si>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</si>
  <si>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</si>
  <si>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</si>
  <si>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</si>
  <si>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</si>
  <si>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</si>
  <si>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</si>
  <si>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</si>
  <si>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</si>
  <si>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</si>
  <si>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</si>
  <si>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</si>
  <si>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</si>
  <si>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</si>
  <si>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</si>
  <si>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</si>
  <si>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</si>
  <si>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</si>
  <si>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</si>
  <si>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</si>
  <si>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</si>
  <si>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</si>
  <si>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</si>
  <si>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</si>
  <si>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</si>
  <si>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</si>
  <si>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</si>
  <si>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</si>
  <si>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</si>
  <si>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</si>
  <si>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</si>
  <si>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</si>
  <si>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</si>
  <si>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</si>
  <si>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</si>
  <si>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</si>
  <si>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</si>
  <si>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</si>
  <si>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</si>
  <si>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</si>
  <si>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</si>
  <si>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</si>
  <si>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</si>
  <si>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</si>
  <si>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</si>
  <si>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</si>
  <si>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</si>
  <si>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</si>
  <si>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</si>
  <si>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</si>
  <si>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</si>
  <si>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</si>
  <si>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</si>
  <si>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</si>
  <si>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</si>
  <si>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</si>
  <si>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</si>
  <si>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</si>
  <si>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</si>
  <si>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</si>
  <si>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</si>
  <si>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</si>
  <si>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</si>
  <si>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</si>
  <si>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</si>
  <si>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</si>
  <si>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</si>
  <si>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</si>
  <si>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</si>
  <si>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</si>
  <si>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</si>
  <si>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</si>
  <si>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</si>
  <si>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</si>
  <si>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</si>
  <si>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</si>
  <si>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</si>
  <si>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</si>
  <si>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</si>
  <si>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</si>
  <si>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</si>
  <si>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</si>
  <si>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</si>
  <si>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</si>
  <si>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</si>
  <si>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</si>
  <si>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</si>
  <si>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</si>
  <si>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</si>
  <si>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</si>
  <si>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</si>
  <si>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</si>
  <si>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</si>
  <si>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</si>
  <si>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</si>
  <si>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</si>
  <si>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</si>
  <si>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</si>
  <si>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</si>
  <si>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</si>
  <si>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</si>
  <si>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</si>
  <si>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</si>
  <si>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</si>
  <si>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</si>
  <si>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</si>
  <si>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</si>
  <si>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</si>
  <si>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</si>
  <si>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</si>
  <si>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</si>
  <si>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</si>
  <si>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</si>
  <si>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</si>
  <si>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</si>
  <si>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</si>
  <si>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</si>
  <si>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</si>
  <si>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</si>
  <si>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</si>
  <si>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</si>
  <si>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</si>
  <si>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</si>
  <si>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</si>
  <si>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</si>
  <si>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</si>
  <si>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</si>
  <si>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</si>
  <si>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</si>
  <si>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</si>
  <si>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</si>
  <si>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</si>
  <si>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</si>
  <si>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</si>
  <si>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</si>
  <si>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</si>
  <si>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</si>
  <si>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</si>
  <si>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</si>
  <si>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</si>
  <si>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</si>
  <si>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</si>
  <si>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</si>
  <si>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</si>
  <si>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</si>
  <si>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</si>
  <si>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</si>
  <si>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</si>
  <si>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</si>
  <si>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</si>
  <si>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</si>
  <si>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</si>
  <si>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</si>
  <si>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</si>
  <si>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熊本県芦北町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</si>
  <si>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</si>
  <si>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</si>
  <si>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</si>
  <si>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</si>
  <si>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</si>
  <si>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</si>
  <si>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</si>
  <si>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</si>
  <si>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</si>
  <si>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</si>
  <si>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</si>
  <si>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</si>
  <si>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</si>
  <si>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</si>
  <si>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</si>
  <si>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</si>
  <si>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</si>
  <si>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</si>
  <si>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</si>
  <si>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</si>
  <si>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御立岬</t>
    <rPh sb="0" eb="2">
      <t>オタチ</t>
    </rPh>
    <rPh sb="2" eb="3">
      <t>ミサキ</t>
    </rPh>
    <phoneticPr fontId="2"/>
  </si>
  <si>
    <t>-</t>
    <phoneticPr fontId="2"/>
  </si>
  <si>
    <t>町有温泉事業特別会計</t>
    <phoneticPr fontId="5"/>
  </si>
  <si>
    <t>あしきたマリンサービス</t>
  </si>
  <si>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</si>
  <si>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</si>
  <si>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</si>
  <si>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</si>
  <si>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</si>
  <si>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</si>
  <si>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</si>
  <si>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</si>
  <si>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</si>
  <si>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</si>
  <si>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</si>
  <si>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</si>
  <si>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</si>
  <si>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</si>
  <si>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</si>
  <si>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</si>
  <si>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</si>
  <si>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</si>
  <si>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</si>
  <si>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</si>
  <si>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</si>
  <si>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</si>
  <si>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</si>
  <si>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</si>
  <si>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</si>
  <si>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</si>
  <si>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</si>
  <si>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熊本県市町村総合事務組合</t>
  </si>
  <si>
    <t>特別会計（交通災害共済事業）分を含む</t>
    <phoneticPr fontId="2"/>
  </si>
  <si>
    <t>水俣芦北広域行政事務組合</t>
  </si>
  <si>
    <t>熊本県後期高齢者医療広域連合（一般会計）</t>
  </si>
  <si>
    <t>熊本県後期高齢者医療広域連合（後期高齢者医療特別会計）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</si>
  <si>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</si>
  <si>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</si>
  <si>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</si>
  <si>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</si>
  <si>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</si>
  <si>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</si>
  <si>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</si>
  <si>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</si>
  <si>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</si>
  <si>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</si>
  <si>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</si>
  <si>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</si>
  <si>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</si>
  <si>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</si>
  <si>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</si>
  <si>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</si>
  <si>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</si>
  <si>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</si>
  <si>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</si>
  <si>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</si>
  <si>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</si>
  <si>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</si>
  <si>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</si>
  <si>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</si>
  <si>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</si>
  <si>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</si>
  <si>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</si>
  <si>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</si>
  <si>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</si>
  <si>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</si>
  <si>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</si>
  <si>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</si>
  <si>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</si>
  <si>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</si>
  <si>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</si>
  <si>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</si>
  <si>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</si>
  <si>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</si>
  <si>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</si>
  <si>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</si>
  <si>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</si>
  <si>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</si>
  <si>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</si>
  <si>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</si>
  <si>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</si>
  <si>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</si>
  <si>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</si>
  <si>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</si>
  <si>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</si>
  <si>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</si>
  <si>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</si>
  <si>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</si>
  <si>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</si>
  <si>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</si>
  <si>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</si>
  <si>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</si>
  <si>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</si>
  <si>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</si>
  <si>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</si>
  <si>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</si>
  <si>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</si>
  <si>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</si>
  <si>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</si>
  <si>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</si>
  <si>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</si>
  <si>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</si>
  <si>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</si>
  <si>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</si>
  <si>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</si>
  <si>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</si>
  <si>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</si>
  <si>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</si>
  <si>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</si>
  <si>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</si>
  <si>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</si>
  <si>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</si>
  <si>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</si>
  <si>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</si>
  <si>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</si>
  <si>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</si>
  <si>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</si>
  <si>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</si>
  <si>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</si>
  <si>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</si>
  <si>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</si>
  <si>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</si>
  <si>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</si>
  <si>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</si>
  <si>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</si>
  <si>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</si>
  <si>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</si>
  <si>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</si>
  <si>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</si>
  <si>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</si>
  <si>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</si>
  <si>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</si>
  <si>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</si>
  <si>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</si>
  <si>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</si>
  <si>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</si>
  <si>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</si>
  <si>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</si>
  <si>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</si>
  <si>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</si>
  <si>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</si>
  <si>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</si>
  <si>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</si>
  <si>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</si>
  <si>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</si>
  <si>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</si>
  <si>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</si>
  <si>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</si>
  <si>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</si>
  <si>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</si>
  <si>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</si>
  <si>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</si>
  <si>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</si>
  <si>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</si>
  <si>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</si>
  <si>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</si>
  <si>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</si>
  <si>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</si>
  <si>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</si>
  <si>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</si>
  <si>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</si>
  <si>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</si>
  <si>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</si>
  <si>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</si>
  <si>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</si>
  <si>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</si>
  <si>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1.41</t>
  </si>
  <si>
    <t>▲ 0.44</t>
  </si>
  <si>
    <t>会計</t>
    <rPh sb="0" eb="2">
      <t>カイケイ</t>
    </rPh>
    <phoneticPr fontId="5"/>
  </si>
  <si>
    <t>一般会計</t>
  </si>
  <si>
    <t>水道事業会計</t>
  </si>
  <si>
    <t>介護保険事業特別会計</t>
  </si>
  <si>
    <t>国民健康保険事業特別会計</t>
  </si>
  <si>
    <t>後期高齢者医療事業特別会計</t>
  </si>
  <si>
    <t>町有温泉事業特別会計</t>
  </si>
  <si>
    <t>奨学資金貸付事業特別会計</t>
  </si>
  <si>
    <t>農業集落排水事業特別会計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</si>
  <si>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</si>
  <si>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</si>
  <si>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</si>
  <si>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</si>
  <si>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</si>
  <si>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</si>
  <si>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</si>
  <si>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</si>
  <si>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</si>
  <si>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</si>
  <si>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</si>
  <si>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</si>
  <si>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</si>
  <si>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</si>
  <si>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</si>
  <si>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</si>
  <si>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</si>
  <si>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</si>
  <si>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</si>
  <si>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</si>
  <si>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</si>
  <si>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</si>
  <si>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</si>
  <si>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</si>
  <si>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</si>
  <si>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</si>
  <si>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</si>
  <si>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</si>
  <si>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</si>
  <si>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</si>
  <si>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</si>
  <si>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</si>
  <si>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</si>
  <si>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</si>
  <si>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</si>
  <si>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</si>
  <si>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</si>
  <si>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</si>
  <si>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</si>
  <si>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</si>
  <si>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</si>
  <si>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</si>
  <si>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</si>
  <si>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</si>
  <si>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</si>
  <si>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</si>
  <si>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</si>
  <si>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</si>
  <si>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(まちづくり振興基金(R03年度末現在))</t>
    <phoneticPr fontId="5"/>
  </si>
  <si>
    <t>(町有施設整備基金(R03年度末現在))</t>
    <phoneticPr fontId="5"/>
  </si>
  <si>
    <t>(社会福祉振興基金(R03年度末現在))</t>
    <phoneticPr fontId="5"/>
  </si>
  <si>
    <t>(ふるさと応援寄付金基金(R03年度末現在))</t>
    <phoneticPr fontId="5"/>
  </si>
  <si>
    <t>(災害復興基金(R03年度末現在))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</si>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</sst>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4" fillId="2" borderId="0" xfId="13" applyFont="1" applyFill="1">
      <alignment vertical="center"/>
    </xf>
    <xf numFmtId="0" fontId="4" fillId="2" borderId="46"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94" xfId="16" applyFont="1" applyBorder="1" applyAlignment="1" applyProtection="1">
      <alignment horizontal="left" vertical="center" shrinkToFit="1"/>
      <protection locked="0"/>
    </xf>
    <xf numFmtId="0" fontId="4" fillId="0" borderId="95" xfId="13"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6"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5"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4"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4"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vertical="center"/>
    </xf>
    <xf numFmtId="0" fontId="30" fillId="0" borderId="53"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1" xfId="19" applyFont="1" applyFill="1" applyBorder="1" applyAlignment="1">
      <alignment vertical="center"/>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6"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10" xfId="20" applyFont="1" applyFill="1" applyBorder="1" applyAlignment="1">
      <alignment vertical="center"/>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10" xfId="20" applyFont="1" applyFill="1" applyBorder="1" applyAlignment="1">
      <alignment vertical="center" wrapText="1"/>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4"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788C-4F09-82BB-4B7E18712BF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78804</c:v>
                </c:pt>
                <c:pt idx="1">
                  <c:v>83408</c:v>
                </c:pt>
                <c:pt idx="2">
                  <c:v>109076</c:v>
                </c:pt>
                <c:pt idx="3">
                  <c:v>118275</c:v>
                </c:pt>
                <c:pt idx="4">
                  <c:v>74094</c:v>
                </c:pt>
              </c:numCache>
            </c:numRef>
          </c:val>
          <c:smooth val="0"/>
          <c:extLst>
            <c:ext xmlns:c16="http://schemas.microsoft.com/office/drawing/2014/chart" uri="{C3380CC4-5D6E-409C-BE32-E72D297353CC}">
              <c16:uniqueId val="{00000001-788C-4F09-82BB-4B7E18712B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4.6900000000000004</c:v>
                </c:pt>
                <c:pt idx="1">
                  <c:v>4.83</c:v>
                </c:pt>
                <c:pt idx="2">
                  <c:v>5.7</c:v>
                </c:pt>
                <c:pt idx="3">
                  <c:v>8.83</c:v>
                </c:pt>
                <c:pt idx="4">
                  <c:v>16.48</c:v>
                </c:pt>
              </c:numCache>
            </c:numRef>
          </c:val>
          <c:extLst>
            <c:ext xmlns:c16="http://schemas.microsoft.com/office/drawing/2014/chart" uri="{C3380CC4-5D6E-409C-BE32-E72D297353CC}">
              <c16:uniqueId val="{00000000-3FF4-4C47-A772-DB58510A61B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23.38</c:v>
                </c:pt>
                <c:pt idx="1">
                  <c:v>23.63</c:v>
                </c:pt>
                <c:pt idx="2">
                  <c:v>23.48</c:v>
                </c:pt>
                <c:pt idx="3">
                  <c:v>21.08</c:v>
                </c:pt>
                <c:pt idx="4">
                  <c:v>20.09</c:v>
                </c:pt>
              </c:numCache>
            </c:numRef>
          </c:val>
          <c:extLst>
            <c:ext xmlns:c16="http://schemas.microsoft.com/office/drawing/2014/chart" uri="{C3380CC4-5D6E-409C-BE32-E72D297353CC}">
              <c16:uniqueId val="{00000001-3FF4-4C47-A772-DB58510A61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-1.41</c:v>
                </c:pt>
                <c:pt idx="1">
                  <c:v>-0.44</c:v>
                </c:pt>
                <c:pt idx="2">
                  <c:v>0.85</c:v>
                </c:pt>
                <c:pt idx="3">
                  <c:v>1.56</c:v>
                </c:pt>
                <c:pt idx="4">
                  <c:v>8.08</c:v>
                </c:pt>
              </c:numCache>
            </c:numRef>
          </c:val>
          <c:smooth val="0"/>
          <c:extLst>
            <c:ext xmlns:c16="http://schemas.microsoft.com/office/drawing/2014/chart" uri="{C3380CC4-5D6E-409C-BE32-E72D297353CC}">
              <c16:uniqueId val="{00000002-3FF4-4C47-A772-DB58510A61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59B-4B0F-BDAF-17A01FF54B1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9B-4B0F-BDAF-17A01FF54B1D}"/>
            </c:ext>
          </c:extLst>
        </c:ser>
        <c:ser>
          <c:idx val="2"/>
          <c:order val="2"/>
          <c:tx>
            <c:strRef>
              <c:f>[1]データシート!$A$29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59B-4B0F-BDAF-17A01FF54B1D}"/>
            </c:ext>
          </c:extLst>
        </c:ser>
        <c:ser>
          <c:idx val="3"/>
          <c:order val="3"/>
          <c:tx>
            <c:strRef>
              <c:f>[1]データシート!$A$30</c:f>
              <c:strCache>
                <c:ptCount val="1"/>
                <c:pt idx="0">
                  <c:v>奨学資金貸付事業特別会計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59B-4B0F-BDAF-17A01FF54B1D}"/>
            </c:ext>
          </c:extLst>
        </c:ser>
        <c:ser>
          <c:idx val="4"/>
          <c:order val="4"/>
          <c:tx>
            <c:strRef>
              <c:f>[1]データシート!$A$31</c:f>
              <c:strCache>
                <c:ptCount val="1"/>
                <c:pt idx="0">
                  <c:v>町有温泉事業特別会計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59B-4B0F-BDAF-17A01FF54B1D}"/>
            </c:ext>
          </c:extLst>
        </c:ser>
        <c:ser>
          <c:idx val="5"/>
          <c:order val="5"/>
          <c:tx>
            <c:strRef>
              <c:f>[1]データシート!$A$32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0.02</c:v>
                </c:pt>
                <c:pt idx="2">
                  <c:v>#N/A</c:v>
                </c:pt>
                <c:pt idx="3">
                  <c:v>0.02</c:v>
                </c:pt>
                <c:pt idx="4">
                  <c:v>#N/A</c:v>
                </c:pt>
                <c:pt idx="5">
                  <c:v>0.03</c:v>
                </c:pt>
                <c:pt idx="6">
                  <c:v>#N/A</c:v>
                </c:pt>
                <c:pt idx="7">
                  <c:v>0</c:v>
                </c:pt>
                <c:pt idx="8">
                  <c:v>#N/A</c:v>
                </c:pt>
                <c:pt idx="9">
                  <c:v>0.02</c:v>
                </c:pt>
              </c:numCache>
            </c:numRef>
          </c:val>
          <c:extLst>
            <c:ext xmlns:c16="http://schemas.microsoft.com/office/drawing/2014/chart" uri="{C3380CC4-5D6E-409C-BE32-E72D297353CC}">
              <c16:uniqueId val="{00000005-159B-4B0F-BDAF-17A01FF54B1D}"/>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6.2</c:v>
                </c:pt>
                <c:pt idx="2">
                  <c:v>#N/A</c:v>
                </c:pt>
                <c:pt idx="3">
                  <c:v>5.92</c:v>
                </c:pt>
                <c:pt idx="4">
                  <c:v>#N/A</c:v>
                </c:pt>
                <c:pt idx="5">
                  <c:v>5.38</c:v>
                </c:pt>
                <c:pt idx="6">
                  <c:v>#N/A</c:v>
                </c:pt>
                <c:pt idx="7">
                  <c:v>3.43</c:v>
                </c:pt>
                <c:pt idx="8">
                  <c:v>#N/A</c:v>
                </c:pt>
                <c:pt idx="9">
                  <c:v>3.65</c:v>
                </c:pt>
              </c:numCache>
            </c:numRef>
          </c:val>
          <c:extLst>
            <c:ext xmlns:c16="http://schemas.microsoft.com/office/drawing/2014/chart" uri="{C3380CC4-5D6E-409C-BE32-E72D297353CC}">
              <c16:uniqueId val="{00000006-159B-4B0F-BDAF-17A01FF54B1D}"/>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3.89</c:v>
                </c:pt>
                <c:pt idx="2">
                  <c:v>#N/A</c:v>
                </c:pt>
                <c:pt idx="3">
                  <c:v>4.16</c:v>
                </c:pt>
                <c:pt idx="4">
                  <c:v>#N/A</c:v>
                </c:pt>
                <c:pt idx="5">
                  <c:v>4.1100000000000003</c:v>
                </c:pt>
                <c:pt idx="6">
                  <c:v>#N/A</c:v>
                </c:pt>
                <c:pt idx="7">
                  <c:v>3.75</c:v>
                </c:pt>
                <c:pt idx="8">
                  <c:v>#N/A</c:v>
                </c:pt>
                <c:pt idx="9">
                  <c:v>3.76</c:v>
                </c:pt>
              </c:numCache>
            </c:numRef>
          </c:val>
          <c:extLst>
            <c:ext xmlns:c16="http://schemas.microsoft.com/office/drawing/2014/chart" uri="{C3380CC4-5D6E-409C-BE32-E72D297353CC}">
              <c16:uniqueId val="{00000007-159B-4B0F-BDAF-17A01FF54B1D}"/>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4.96</c:v>
                </c:pt>
                <c:pt idx="2">
                  <c:v>#N/A</c:v>
                </c:pt>
                <c:pt idx="3">
                  <c:v>5.18</c:v>
                </c:pt>
                <c:pt idx="4">
                  <c:v>#N/A</c:v>
                </c:pt>
                <c:pt idx="5">
                  <c:v>5.3</c:v>
                </c:pt>
                <c:pt idx="6">
                  <c:v>#N/A</c:v>
                </c:pt>
                <c:pt idx="7">
                  <c:v>5.2</c:v>
                </c:pt>
                <c:pt idx="8">
                  <c:v>#N/A</c:v>
                </c:pt>
                <c:pt idx="9">
                  <c:v>4.8499999999999996</c:v>
                </c:pt>
              </c:numCache>
            </c:numRef>
          </c:val>
          <c:extLst>
            <c:ext xmlns:c16="http://schemas.microsoft.com/office/drawing/2014/chart" uri="{C3380CC4-5D6E-409C-BE32-E72D297353CC}">
              <c16:uniqueId val="{00000008-159B-4B0F-BDAF-17A01FF54B1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4.68</c:v>
                </c:pt>
                <c:pt idx="2">
                  <c:v>#N/A</c:v>
                </c:pt>
                <c:pt idx="3">
                  <c:v>4.82</c:v>
                </c:pt>
                <c:pt idx="4">
                  <c:v>#N/A</c:v>
                </c:pt>
                <c:pt idx="5">
                  <c:v>5.69</c:v>
                </c:pt>
                <c:pt idx="6">
                  <c:v>#N/A</c:v>
                </c:pt>
                <c:pt idx="7">
                  <c:v>8.82</c:v>
                </c:pt>
                <c:pt idx="8">
                  <c:v>#N/A</c:v>
                </c:pt>
                <c:pt idx="9">
                  <c:v>16.48</c:v>
                </c:pt>
              </c:numCache>
            </c:numRef>
          </c:val>
          <c:extLst>
            <c:ext xmlns:c16="http://schemas.microsoft.com/office/drawing/2014/chart" uri="{C3380CC4-5D6E-409C-BE32-E72D297353CC}">
              <c16:uniqueId val="{00000009-159B-4B0F-BDAF-17A01FF54B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1045</c:v>
                </c:pt>
                <c:pt idx="5">
                  <c:v>965</c:v>
                </c:pt>
                <c:pt idx="8">
                  <c:v>937</c:v>
                </c:pt>
                <c:pt idx="11">
                  <c:v>929</c:v>
                </c:pt>
                <c:pt idx="14">
                  <c:v>902</c:v>
                </c:pt>
              </c:numCache>
            </c:numRef>
          </c:val>
          <c:extLst>
            <c:ext xmlns:c16="http://schemas.microsoft.com/office/drawing/2014/chart" uri="{C3380CC4-5D6E-409C-BE32-E72D297353CC}">
              <c16:uniqueId val="{00000000-77AF-4D32-9C30-F38217C6EB7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AF-4D32-9C30-F38217C6EB7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AF-4D32-9C30-F38217C6EB7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25</c:v>
                </c:pt>
                <c:pt idx="3">
                  <c:v>0</c:v>
                </c:pt>
                <c:pt idx="6">
                  <c:v>0</c:v>
                </c:pt>
                <c:pt idx="9">
                  <c:v>0</c:v>
                </c:pt>
                <c:pt idx="12">
                  <c:v>0</c:v>
                </c:pt>
              </c:numCache>
            </c:numRef>
          </c:val>
          <c:extLst>
            <c:ext xmlns:c16="http://schemas.microsoft.com/office/drawing/2014/chart" uri="{C3380CC4-5D6E-409C-BE32-E72D297353CC}">
              <c16:uniqueId val="{00000003-77AF-4D32-9C30-F38217C6EB7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143</c:v>
                </c:pt>
                <c:pt idx="3">
                  <c:v>142</c:v>
                </c:pt>
                <c:pt idx="6">
                  <c:v>141</c:v>
                </c:pt>
                <c:pt idx="9">
                  <c:v>140</c:v>
                </c:pt>
                <c:pt idx="12">
                  <c:v>131</c:v>
                </c:pt>
              </c:numCache>
            </c:numRef>
          </c:val>
          <c:extLst>
            <c:ext xmlns:c16="http://schemas.microsoft.com/office/drawing/2014/chart" uri="{C3380CC4-5D6E-409C-BE32-E72D297353CC}">
              <c16:uniqueId val="{00000004-77AF-4D32-9C30-F38217C6EB7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AF-4D32-9C30-F38217C6EB7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AF-4D32-9C30-F38217C6EB7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1117</c:v>
                </c:pt>
                <c:pt idx="3">
                  <c:v>1015</c:v>
                </c:pt>
                <c:pt idx="6">
                  <c:v>1010</c:v>
                </c:pt>
                <c:pt idx="9">
                  <c:v>1024</c:v>
                </c:pt>
                <c:pt idx="12">
                  <c:v>1039</c:v>
                </c:pt>
              </c:numCache>
            </c:numRef>
          </c:val>
          <c:extLst>
            <c:ext xmlns:c16="http://schemas.microsoft.com/office/drawing/2014/chart" uri="{C3380CC4-5D6E-409C-BE32-E72D297353CC}">
              <c16:uniqueId val="{00000007-77AF-4D32-9C30-F38217C6EB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240</c:v>
                </c:pt>
                <c:pt idx="2">
                  <c:v>#N/A</c:v>
                </c:pt>
                <c:pt idx="3">
                  <c:v>#N/A</c:v>
                </c:pt>
                <c:pt idx="4">
                  <c:v>192</c:v>
                </c:pt>
                <c:pt idx="5">
                  <c:v>#N/A</c:v>
                </c:pt>
                <c:pt idx="6">
                  <c:v>#N/A</c:v>
                </c:pt>
                <c:pt idx="7">
                  <c:v>214</c:v>
                </c:pt>
                <c:pt idx="8">
                  <c:v>#N/A</c:v>
                </c:pt>
                <c:pt idx="9">
                  <c:v>#N/A</c:v>
                </c:pt>
                <c:pt idx="10">
                  <c:v>235</c:v>
                </c:pt>
                <c:pt idx="11">
                  <c:v>#N/A</c:v>
                </c:pt>
                <c:pt idx="12">
                  <c:v>#N/A</c:v>
                </c:pt>
                <c:pt idx="13">
                  <c:v>268</c:v>
                </c:pt>
                <c:pt idx="14">
                  <c:v>#N/A</c:v>
                </c:pt>
              </c:numCache>
            </c:numRef>
          </c:val>
          <c:smooth val="0"/>
          <c:extLst>
            <c:ext xmlns:c16="http://schemas.microsoft.com/office/drawing/2014/chart" uri="{C3380CC4-5D6E-409C-BE32-E72D297353CC}">
              <c16:uniqueId val="{00000008-77AF-4D32-9C30-F38217C6EB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8492</c:v>
                </c:pt>
                <c:pt idx="5">
                  <c:v>8507</c:v>
                </c:pt>
                <c:pt idx="8">
                  <c:v>8828</c:v>
                </c:pt>
                <c:pt idx="11">
                  <c:v>9239</c:v>
                </c:pt>
                <c:pt idx="14">
                  <c:v>10463</c:v>
                </c:pt>
              </c:numCache>
            </c:numRef>
          </c:val>
          <c:extLst>
            <c:ext xmlns:c16="http://schemas.microsoft.com/office/drawing/2014/chart" uri="{C3380CC4-5D6E-409C-BE32-E72D297353CC}">
              <c16:uniqueId val="{00000000-08DD-4AE9-A882-668634B9CEE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358</c:v>
                </c:pt>
                <c:pt idx="5">
                  <c:v>294</c:v>
                </c:pt>
                <c:pt idx="8">
                  <c:v>240</c:v>
                </c:pt>
                <c:pt idx="11">
                  <c:v>189</c:v>
                </c:pt>
                <c:pt idx="14">
                  <c:v>180</c:v>
                </c:pt>
              </c:numCache>
            </c:numRef>
          </c:val>
          <c:extLst>
            <c:ext xmlns:c16="http://schemas.microsoft.com/office/drawing/2014/chart" uri="{C3380CC4-5D6E-409C-BE32-E72D297353CC}">
              <c16:uniqueId val="{00000001-08DD-4AE9-A882-668634B9CEE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5115</c:v>
                </c:pt>
                <c:pt idx="5">
                  <c:v>4806</c:v>
                </c:pt>
                <c:pt idx="8">
                  <c:v>4427</c:v>
                </c:pt>
                <c:pt idx="11">
                  <c:v>5185</c:v>
                </c:pt>
                <c:pt idx="14">
                  <c:v>4812</c:v>
                </c:pt>
              </c:numCache>
            </c:numRef>
          </c:val>
          <c:extLst>
            <c:ext xmlns:c16="http://schemas.microsoft.com/office/drawing/2014/chart" uri="{C3380CC4-5D6E-409C-BE32-E72D297353CC}">
              <c16:uniqueId val="{00000002-08DD-4AE9-A882-668634B9CEE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DD-4AE9-A882-668634B9CEE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DD-4AE9-A882-668634B9CEE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08DD-4AE9-A882-668634B9CEE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1976</c:v>
                </c:pt>
                <c:pt idx="3">
                  <c:v>1909</c:v>
                </c:pt>
                <c:pt idx="6">
                  <c:v>1787</c:v>
                </c:pt>
                <c:pt idx="9">
                  <c:v>1846</c:v>
                </c:pt>
                <c:pt idx="12">
                  <c:v>1709</c:v>
                </c:pt>
              </c:numCache>
            </c:numRef>
          </c:val>
          <c:extLst>
            <c:ext xmlns:c16="http://schemas.microsoft.com/office/drawing/2014/chart" uri="{C3380CC4-5D6E-409C-BE32-E72D297353CC}">
              <c16:uniqueId val="{00000006-08DD-4AE9-A882-668634B9CEE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8</c:v>
                </c:pt>
                <c:pt idx="12">
                  <c:v>9</c:v>
                </c:pt>
              </c:numCache>
            </c:numRef>
          </c:val>
          <c:extLst>
            <c:ext xmlns:c16="http://schemas.microsoft.com/office/drawing/2014/chart" uri="{C3380CC4-5D6E-409C-BE32-E72D297353CC}">
              <c16:uniqueId val="{00000007-08DD-4AE9-A882-668634B9CEE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973</c:v>
                </c:pt>
                <c:pt idx="3">
                  <c:v>826</c:v>
                </c:pt>
                <c:pt idx="6">
                  <c:v>713</c:v>
                </c:pt>
                <c:pt idx="9">
                  <c:v>614</c:v>
                </c:pt>
                <c:pt idx="12">
                  <c:v>554</c:v>
                </c:pt>
              </c:numCache>
            </c:numRef>
          </c:val>
          <c:extLst>
            <c:ext xmlns:c16="http://schemas.microsoft.com/office/drawing/2014/chart" uri="{C3380CC4-5D6E-409C-BE32-E72D297353CC}">
              <c16:uniqueId val="{00000008-08DD-4AE9-A882-668634B9CEE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8DD-4AE9-A882-668634B9CEE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9816</c:v>
                </c:pt>
                <c:pt idx="3">
                  <c:v>9773</c:v>
                </c:pt>
                <c:pt idx="6">
                  <c:v>10009</c:v>
                </c:pt>
                <c:pt idx="9">
                  <c:v>11424</c:v>
                </c:pt>
                <c:pt idx="12">
                  <c:v>12708</c:v>
                </c:pt>
              </c:numCache>
            </c:numRef>
          </c:val>
          <c:extLst>
            <c:ext xmlns:c16="http://schemas.microsoft.com/office/drawing/2014/chart" uri="{C3380CC4-5D6E-409C-BE32-E72D297353CC}">
              <c16:uniqueId val="{0000000A-08DD-4AE9-A882-668634B9CE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DD-4AE9-A882-668634B9CE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1431</c:v>
                </c:pt>
                <c:pt idx="1">
                  <c:v>1319</c:v>
                </c:pt>
                <c:pt idx="2">
                  <c:v>1320</c:v>
                </c:pt>
              </c:numCache>
            </c:numRef>
          </c:val>
          <c:extLst>
            <c:ext xmlns:c16="http://schemas.microsoft.com/office/drawing/2014/chart" uri="{C3380CC4-5D6E-409C-BE32-E72D297353CC}">
              <c16:uniqueId val="{00000000-0A5D-4450-8DE2-D0BE4323B83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63</c:v>
                </c:pt>
                <c:pt idx="1">
                  <c:v>263</c:v>
                </c:pt>
                <c:pt idx="2">
                  <c:v>537</c:v>
                </c:pt>
              </c:numCache>
            </c:numRef>
          </c:val>
          <c:extLst>
            <c:ext xmlns:c16="http://schemas.microsoft.com/office/drawing/2014/chart" uri="{C3380CC4-5D6E-409C-BE32-E72D297353CC}">
              <c16:uniqueId val="{00000001-0A5D-4450-8DE2-D0BE4323B83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2682</c:v>
                </c:pt>
                <c:pt idx="1">
                  <c:v>2680</c:v>
                </c:pt>
                <c:pt idx="2">
                  <c:v>2793</c:v>
                </c:pt>
              </c:numCache>
            </c:numRef>
          </c:val>
          <c:extLst>
            <c:ext xmlns:c16="http://schemas.microsoft.com/office/drawing/2014/chart" uri="{C3380CC4-5D6E-409C-BE32-E72D297353CC}">
              <c16:uniqueId val="{00000002-0A5D-4450-8DE2-D0BE4323B8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{70500605-4C13-4EA3-862C-57917EF6F44D}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B24-4CDC-8CAE-575E5CC0F7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{58AD5E6D-93EB-41B4-B51B-6C775A1491B4}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24-4CDC-8CAE-575E5CC0F7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{1173091D-ABD9-4437-99F8-1177227F3C66}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24-4CDC-8CAE-575E5CC0F7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{E4D891CF-DBD4-4FC6-865D-83746ACD1E58}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24-4CDC-8CAE-575E5CC0F7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{D9DBB9EF-016C-41AB-8C03-FBA465C392F8}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24-4CDC-8CAE-575E5CC0F7A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{17E6C263-950C-4C05-8CA7-925278AB03E0}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B24-4CDC-8CAE-575E5CC0F7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{6DC47BA3-6A29-47D4-8A25-665A3008150C}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B24-4CDC-8CAE-575E5CC0F7A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{4780ABD5-B167-4F51-915F-A36D2D17B183}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B24-4CDC-8CAE-575E5CC0F7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{DD163ABC-790C-4661-91B0-D2CC9C7381F3}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B24-4CDC-8CAE-575E5CC0F7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70.8</c:v>
                </c:pt>
                <c:pt idx="8">
                  <c:v>71.900000000000006</c:v>
                </c:pt>
                <c:pt idx="16">
                  <c:v>64.099999999999994</c:v>
                </c:pt>
                <c:pt idx="24">
                  <c:v>54.4</c:v>
                </c:pt>
                <c:pt idx="32">
                  <c:v>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B24-4CDC-8CAE-575E5CC0F7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{250AF6D2-9171-405E-B18E-EF1C48B4D3BA}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B24-4CDC-8CAE-575E5CC0F7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{782B898E-F6A3-46E3-B57E-3D78F8423879}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24-4CDC-8CAE-575E5CC0F7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{C04C6CA6-96D3-4058-92A3-6FB82BE954B9}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24-4CDC-8CAE-575E5CC0F7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{B56AC97A-CB4C-4991-AD89-28D87A3CA680}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24-4CDC-8CAE-575E5CC0F7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{07AC0643-992A-4BCD-8829-1C0076F0523F}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24-4CDC-8CAE-575E5CC0F7A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{5B0942D4-7884-4B3B-A73B-088861AF5CBD}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B24-4CDC-8CAE-575E5CC0F7A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{FFB3E7E1-34D3-4DBF-9F67-D398B7619B6F}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B24-4CDC-8CAE-575E5CC0F7A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{CE82E386-2568-4453-802C-219F4DE9EAB7}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B24-4CDC-8CAE-575E5CC0F7A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{37FD6D4E-A465-4491-94FC-24FA8AD7896C}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B24-4CDC-8CAE-575E5CC0F7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BB24-4CDC-8CAE-575E5CC0F7A4}"/>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{0BAE56D2-EB69-4E0E-92AB-3AAFA41A4538}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C7E-4762-A4A9-38948EC5FA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{19312692-E472-489E-A9B7-E6410DC6842E}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7E-4762-A4A9-38948EC5FA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{05F97769-C626-4E41-BB53-FEC4FCB2C243}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7E-4762-A4A9-38948EC5FA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{DC23522B-6D50-4198-B179-49A2225F3D7E}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7E-4762-A4A9-38948EC5FA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{FBF5BC04-C665-45F4-B62A-BDB6D752F869}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7E-4762-A4A9-38948EC5FA8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{FF22BF60-B271-44E6-B797-3386A9E183CA}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C7E-4762-A4A9-38948EC5FA8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{D79A4D6D-6FB9-4520-957D-40282536A20D}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C7E-4762-A4A9-38948EC5FA8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{61D4A41B-476F-4778-9086-45949A3A84EC}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C7E-4762-A4A9-38948EC5FA8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{F2D60BB0-8785-4551-BA0D-278195A004CC}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C7E-4762-A4A9-38948EC5FA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4.0999999999999996</c:v>
                </c:pt>
                <c:pt idx="24">
                  <c:v>4</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C7E-4762-A4A9-38948EC5FA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{2C3AC814-97D7-4724-9FBD-360781864A54}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C7E-4762-A4A9-38948EC5FA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{6E2BC58E-D72B-47C3-914F-A6CFF8464C5B}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7E-4762-A4A9-38948EC5FA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{78E5A89C-3C31-434F-AA40-6C13B21DFF3C}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7E-4762-A4A9-38948EC5FA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{6EFD327D-CA23-4B43-9553-FEF09943E69B}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7E-4762-A4A9-38948EC5FA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{7B0EE518-DC3E-4420-9853-0D080186F445}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7E-4762-A4A9-38948EC5FA8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{D2C4A0A6-D5BE-4E7A-8CBF-88E28D382211}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C7E-4762-A4A9-38948EC5FA8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{26D91EFF-2945-4026-B92A-DC63B2D9AAA7}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C7E-4762-A4A9-38948EC5FA8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{C345B093-B973-42CF-A18C-DA9312A906EF}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C7E-4762-A4A9-38948EC5FA8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{ACAA27BD-91CC-4A83-A751-E801C1DE35C2}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C7E-4762-A4A9-38948EC5FA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8C7E-4762-A4A9-38948EC5FA80}"/>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町の借入に係る起債償還額が増加し、起債償還額に対する特定財源も減少した結果、実質公債費比率の分子は増加した。今後、令和２年７月豪雨に係る償還が始まっても実質公債費比率の急激な上昇につながらないよう、償還を見込んだ計画的な起債借入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令和２年７月豪雨に係る償還に備え、毎年決算見込を見ながら、積極的に積み立てを行っていく予定である。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の分子は、前年度に引き続き充当可能財源等が将来負担額を上回ったことからマイナスとなったが、令和２年７月豪雨に伴い地方債残高の増加、充当可能基金の減少により、分子の数値は増加している。</a:t>
          </a:r>
        </a:p>
        <a:p>
          <a:r>
            <a:rPr kumimoji="1" lang="ja-JP" altLang="en-US" sz="1400">
              <a:latin typeface="ＭＳ ゴシック" pitchFamily="49" charset="-128"/>
              <a:ea typeface="ＭＳ ゴシック" pitchFamily="49" charset="-128"/>
            </a:rPr>
            <a:t>　今後も災害復旧に係る事業費の増加に伴い地方債の増加が続くと考えられるため、引き続き事業の必要性や優先度を精査し将来負担の抑制に努めていく。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熊本県芦北町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係る利子補給等の後年度の財源とする地方創生臨時基金を積み増したほか、災害復旧に係る起債額の増加に起因した後年度の起債償還額の増加に対する緩衝財源とするなどのために減債基金を２７４百万円増額するなど基金積み立てを積極的に行い、基金全体としては３８７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それぞれの基金の使途に応じて計画的に取り崩していくと共に決算状況等を見ながら積立にも努めていく予定である。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まちづくり振興基金：町民の連帯強化及び地域振興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町有施設整備基金：町有施設整備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ふるさと応援寄附金基金：ふるさと応援寄附金をもって積立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災害復興基金：災害からの復興及び復旧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地方創生臨時基金：新型コロナウイルス感染症の影響への緊急支援として実施する利子補給補助事業及び保証料補助事業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ふるさと応援寄附金基金：ふるさと応援寄附金事業運営に係る費用に充当するため１１３百万円を取り崩したが、ふるさと応援寄附金２２２百万円を積　　　　　み立てたため増加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地方創生臨時基金：１８百万円を取り崩したが、新型コロナウイルス感染症対応地方創生臨時交付金を基に４百万円を追加で積み立て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それぞれの基金の使途に応じて計画的に取り崩していくと共に決算状況等を見ながら積立にも努めていく予定である。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積立も取崩も行っていない。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財政調整基金の残高は、標準財政規模の２０％を目途に維持していく。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災害復旧に係る起債額の増加に起因した後年度の起債償還額の増加に対する緩衝財源とするため２００百万円増額、普通交付税の追加交付分により７４百万円増額。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今後も災害復旧財源として増額した起債償還額に備えるため決算状況等を見ながら積極的な積み立てを行っていく予定である。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16,141
16,102
234.01
18,221,466
17,015,219
1,082,822
6,570,242
12,708,007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有形固定資産減価償却率は近年、類似団体より低い水準にある。主な要因としては、大型事業を行った</a:t>
          </a:r>
          <a:r>
            <a:rPr kumimoji="1" lang="ja-JP" altLang="en-US" sz="1100">
              <a:solidFill>
                <a:schemeClr val="tx1"/>
              </a:solidFill>
              <a:latin typeface="ＭＳ Ｐゴシック" panose="020B0600070205080204" pitchFamily="50" charset="-128"/>
              <a:ea typeface="ＭＳ Ｐゴシック" panose="020B0600070205080204" pitchFamily="50" charset="-128"/>
            </a:rPr>
            <a:t>ためである。令和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年度においては、減価償却費が公共施設等整備費支出を上回ったため、有形固定資産減価償却率は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1.6</a:t>
          </a:r>
          <a:r>
            <a:rPr kumimoji="1" lang="ja-JP" altLang="en-US" sz="1100">
              <a:solidFill>
                <a:schemeClr val="tx1"/>
              </a:solidFill>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今後は策定済みの個別施設計画に基づいた公共施設の維持管理を適切に進めていく。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117069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6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36618</xdr:rowOff>
    </xdr:from>
    <xdr:to>
      <xdr:col>19</xdr:col>
      <xdr:colOff>187325</xdr:colOff>
      <xdr:row>29</xdr:row>
      <xdr:rowOff>138218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87418</xdr:rowOff>
    </xdr:from>
    <xdr:to>
      <xdr:col>23</xdr:col>
      <xdr:colOff>85725</xdr:colOff>
      <xdr:row>29</xdr:row>
      <xdr:rowOff>144992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830993"/>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31</xdr:row>
      <xdr:rowOff>93557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289300" y="5830993"/>
          <a:ext cx="762000" cy="34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151977</xdr:rowOff>
    </xdr:from>
    <xdr:to>
      <xdr:col>11</xdr:col>
      <xdr:colOff>187325</xdr:colOff>
      <xdr:row>33</xdr:row>
      <xdr:rowOff>82127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93557</xdr:rowOff>
    </xdr:from>
    <xdr:to>
      <xdr:col>15</xdr:col>
      <xdr:colOff>136525</xdr:colOff>
      <xdr:row>33</xdr:row>
      <xdr:rowOff>31327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2527300" y="6180032"/>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112395</xdr:rowOff>
    </xdr:from>
    <xdr:to>
      <xdr:col>7</xdr:col>
      <xdr:colOff>187325</xdr:colOff>
      <xdr:row>33</xdr:row>
      <xdr:rowOff>42545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163195</xdr:rowOff>
    </xdr:from>
    <xdr:to>
      <xdr:col>11</xdr:col>
      <xdr:colOff>136525</xdr:colOff>
      <xdr:row>33</xdr:row>
      <xdr:rowOff>31327</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42112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154745</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73254</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5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33672</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7</a:t>
          </a:r>
          <a:r>
            <a:rPr kumimoji="1" lang="ja-JP" altLang="en-US" sz="1100">
              <a:solidFill>
                <a:schemeClr val="tx1"/>
              </a:solidFill>
              <a:latin typeface="ＭＳ Ｐゴシック" panose="020B0600070205080204" pitchFamily="50" charset="-128"/>
              <a:ea typeface="ＭＳ Ｐゴシック" panose="020B0600070205080204" pitchFamily="50" charset="-128"/>
            </a:rPr>
            <a:t>月に発生した豪雨災害の復旧に係る起債により、地方債残高が大幅に増加しているが、</a:t>
          </a:r>
          <a:r>
            <a:rPr kumimoji="1" lang="ja-JP" altLang="en-US" sz="1100">
              <a:latin typeface="ＭＳ Ｐゴシック" panose="020B0600070205080204" pitchFamily="50" charset="-128"/>
              <a:ea typeface="ＭＳ Ｐゴシック" panose="020B0600070205080204" pitchFamily="50" charset="-128"/>
            </a:rPr>
            <a:t>将来に多額の負担を残すことのないよう、適正な基金管理と健全な財政運営に努める。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67292</xdr:rowOff>
    </xdr:from>
    <xdr:to>
      <xdr:col>76</xdr:col>
      <xdr:colOff>73025</xdr:colOff>
      <xdr:row>30</xdr:row>
      <xdr:rowOff>168892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98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45719</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96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54683</xdr:rowOff>
    </xdr:from>
    <xdr:to>
      <xdr:col>72</xdr:col>
      <xdr:colOff>123825</xdr:colOff>
      <xdr:row>31</xdr:row>
      <xdr:rowOff>156283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61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118092</xdr:rowOff>
    </xdr:from>
    <xdr:to>
      <xdr:col>76</xdr:col>
      <xdr:colOff>22225</xdr:colOff>
      <xdr:row>31</xdr:row>
      <xdr:rowOff>105483</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6033117"/>
          <a:ext cx="711200" cy="1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92275</xdr:rowOff>
    </xdr:from>
    <xdr:to>
      <xdr:col>68</xdr:col>
      <xdr:colOff>123825</xdr:colOff>
      <xdr:row>31</xdr:row>
      <xdr:rowOff>22425</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60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143075</xdr:rowOff>
    </xdr:from>
    <xdr:to>
      <xdr:col>72</xdr:col>
      <xdr:colOff>73025</xdr:colOff>
      <xdr:row>31</xdr:row>
      <xdr:rowOff>105483</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6058100"/>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57731</xdr:rowOff>
    </xdr:from>
    <xdr:to>
      <xdr:col>64</xdr:col>
      <xdr:colOff>123825</xdr:colOff>
      <xdr:row>30</xdr:row>
      <xdr:rowOff>159331</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9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108531</xdr:rowOff>
    </xdr:from>
    <xdr:to>
      <xdr:col>68</xdr:col>
      <xdr:colOff>73025</xdr:colOff>
      <xdr:row>30</xdr:row>
      <xdr:rowOff>143075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602355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8845</xdr:rowOff>
    </xdr:from>
    <xdr:to>
      <xdr:col>60</xdr:col>
      <xdr:colOff>123825</xdr:colOff>
      <xdr:row>30</xdr:row>
      <xdr:rowOff>110445</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9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59645</xdr:rowOff>
    </xdr:from>
    <xdr:to>
      <xdr:col>64</xdr:col>
      <xdr:colOff>73025</xdr:colOff>
      <xdr:row>30</xdr:row>
      <xdr:rowOff>108531</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974670"/>
          <a:ext cx="762000" cy="4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62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61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619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147410</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62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38952</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7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4408</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7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126972</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69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16,141
16,102
234.01
18,221,466
17,015,219
1,082,822
6,570,242
12,708,007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145415</xdr:rowOff>
    </xdr:from>
    <xdr:to>
      <xdr:col>24</xdr:col>
      <xdr:colOff>114300</xdr:colOff>
      <xdr:row>36</xdr:row>
      <xdr:rowOff>75565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168292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113030</xdr:rowOff>
    </xdr:from>
    <xdr:to>
      <xdr:col>20</xdr:col>
      <xdr:colOff>38100</xdr:colOff>
      <xdr:row>36</xdr:row>
      <xdr:rowOff>43180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163830</xdr:rowOff>
    </xdr:from>
    <xdr:to>
      <xdr:col>24</xdr:col>
      <xdr:colOff>63500</xdr:colOff>
      <xdr:row>36</xdr:row>
      <xdr:rowOff>24765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645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59690</xdr:rowOff>
    </xdr:from>
    <xdr:to>
      <xdr:col>15</xdr:col>
      <xdr:colOff>101600</xdr:colOff>
      <xdr:row>40</xdr:row>
      <xdr:rowOff>161290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163830</xdr:rowOff>
    </xdr:from>
    <xdr:to>
      <xdr:col>19</xdr:col>
      <xdr:colOff>177800</xdr:colOff>
      <xdr:row>40</xdr:row>
      <xdr:rowOff>110490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164580"/>
          <a:ext cx="889000" cy="80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55880</xdr:rowOff>
    </xdr:from>
    <xdr:to>
      <xdr:col>10</xdr:col>
      <xdr:colOff>165100</xdr:colOff>
      <xdr:row>40</xdr:row>
      <xdr:rowOff>157480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106680</xdr:rowOff>
    </xdr:from>
    <xdr:to>
      <xdr:col>15</xdr:col>
      <xdr:colOff>50800</xdr:colOff>
      <xdr:row>40</xdr:row>
      <xdr:rowOff>110490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96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53975</xdr:rowOff>
    </xdr:from>
    <xdr:to>
      <xdr:col>6</xdr:col>
      <xdr:colOff>38100</xdr:colOff>
      <xdr:row>40</xdr:row>
      <xdr:rowOff>155575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104775</xdr:rowOff>
    </xdr:from>
    <xdr:to>
      <xdr:col>10</xdr:col>
      <xdr:colOff>114300</xdr:colOff>
      <xdr:row>40</xdr:row>
      <xdr:rowOff>106680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962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59707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152417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148607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146702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55931</xdr:rowOff>
    </xdr:from>
    <xdr:to>
      <xdr:col>55</xdr:col>
      <xdr:colOff>50800</xdr:colOff>
      <xdr:row>41</xdr:row>
      <xdr:rowOff>157531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18639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56638</xdr:rowOff>
    </xdr:from>
    <xdr:to>
      <xdr:col>50</xdr:col>
      <xdr:colOff>165100</xdr:colOff>
      <xdr:row>41</xdr:row>
      <xdr:rowOff>158238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106731</xdr:rowOff>
    </xdr:from>
    <xdr:to>
      <xdr:col>55</xdr:col>
      <xdr:colOff>0</xdr:colOff>
      <xdr:row>41</xdr:row>
      <xdr:rowOff>107438</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36181"/>
          <a:ext cx="8382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54084</xdr:rowOff>
    </xdr:from>
    <xdr:to>
      <xdr:col>46</xdr:col>
      <xdr:colOff>38100</xdr:colOff>
      <xdr:row>41</xdr:row>
      <xdr:rowOff>155684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104884</xdr:rowOff>
    </xdr:from>
    <xdr:to>
      <xdr:col>50</xdr:col>
      <xdr:colOff>114300</xdr:colOff>
      <xdr:row>41</xdr:row>
      <xdr:rowOff>107438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7134334"/>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54803</xdr:rowOff>
    </xdr:from>
    <xdr:to>
      <xdr:col>41</xdr:col>
      <xdr:colOff>101600</xdr:colOff>
      <xdr:row>41</xdr:row>
      <xdr:rowOff>156403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104884</xdr:rowOff>
    </xdr:from>
    <xdr:to>
      <xdr:col>45</xdr:col>
      <xdr:colOff>177800</xdr:colOff>
      <xdr:row>41</xdr:row>
      <xdr:rowOff>105603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34334"/>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55400</xdr:rowOff>
    </xdr:from>
    <xdr:to>
      <xdr:col>36</xdr:col>
      <xdr:colOff>165100</xdr:colOff>
      <xdr:row>41</xdr:row>
      <xdr:rowOff>157000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105603</xdr:rowOff>
    </xdr:from>
    <xdr:to>
      <xdr:col>41</xdr:col>
      <xdr:colOff>50800</xdr:colOff>
      <xdr:row>41</xdr:row>
      <xdr:rowOff>106200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35053"/>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149365</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1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146811</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1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147530</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1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148127</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1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122555</xdr:rowOff>
    </xdr:from>
    <xdr:to>
      <xdr:col>20</xdr:col>
      <xdr:colOff>38100</xdr:colOff>
      <xdr:row>58</xdr:row>
      <xdr:rowOff>52705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xdr:rowOff>
    </xdr:from>
    <xdr:to>
      <xdr:col>24</xdr:col>
      <xdr:colOff>63500</xdr:colOff>
      <xdr:row>58</xdr:row>
      <xdr:rowOff>30480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99460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95885</xdr:rowOff>
    </xdr:from>
    <xdr:to>
      <xdr:col>15</xdr:col>
      <xdr:colOff>101600</xdr:colOff>
      <xdr:row>57</xdr:row>
      <xdr:rowOff>26035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146685</xdr:rowOff>
    </xdr:from>
    <xdr:to>
      <xdr:col>19</xdr:col>
      <xdr:colOff>177800</xdr:colOff>
      <xdr:row>58</xdr:row>
      <xdr:rowOff>1905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9747885"/>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69215</xdr:rowOff>
    </xdr:from>
    <xdr:to>
      <xdr:col>10</xdr:col>
      <xdr:colOff>165100</xdr:colOff>
      <xdr:row>56</xdr:row>
      <xdr:rowOff>170815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120015</xdr:rowOff>
    </xdr:from>
    <xdr:to>
      <xdr:col>15</xdr:col>
      <xdr:colOff>50800</xdr:colOff>
      <xdr:row>56</xdr:row>
      <xdr:rowOff>146685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97212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40640</xdr:rowOff>
    </xdr:from>
    <xdr:to>
      <xdr:col>6</xdr:col>
      <xdr:colOff>38100</xdr:colOff>
      <xdr:row>56</xdr:row>
      <xdr:rowOff>142240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91440</xdr:rowOff>
    </xdr:from>
    <xdr:to>
      <xdr:col>10</xdr:col>
      <xdr:colOff>114300</xdr:colOff>
      <xdr:row>56</xdr:row>
      <xdr:rowOff>120015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96926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69232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42562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15892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158767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76946</xdr:rowOff>
    </xdr:from>
    <xdr:to>
      <xdr:col>55</xdr:col>
      <xdr:colOff>50800</xdr:colOff>
      <xdr:row>63</xdr:row>
      <xdr:rowOff>7096</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7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99823</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55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82339</xdr:rowOff>
    </xdr:from>
    <xdr:to>
      <xdr:col>50</xdr:col>
      <xdr:colOff>165100</xdr:colOff>
      <xdr:row>63</xdr:row>
      <xdr:rowOff>12489</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7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127746</xdr:rowOff>
    </xdr:from>
    <xdr:to>
      <xdr:col>55</xdr:col>
      <xdr:colOff>0</xdr:colOff>
      <xdr:row>62</xdr:row>
      <xdr:rowOff>133139</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757646"/>
          <a:ext cx="838200" cy="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136213</xdr:rowOff>
    </xdr:from>
    <xdr:to>
      <xdr:col>46</xdr:col>
      <xdr:colOff>38100</xdr:colOff>
      <xdr:row>63</xdr:row>
      <xdr:rowOff>66363</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7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133139</xdr:rowOff>
    </xdr:from>
    <xdr:to>
      <xdr:col>50</xdr:col>
      <xdr:colOff>114300</xdr:colOff>
      <xdr:row>63</xdr:row>
      <xdr:rowOff>15563</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763039"/>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140133</xdr:rowOff>
    </xdr:from>
    <xdr:to>
      <xdr:col>41</xdr:col>
      <xdr:colOff>101600</xdr:colOff>
      <xdr:row>63</xdr:row>
      <xdr:rowOff>70283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7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15563</xdr:rowOff>
    </xdr:from>
    <xdr:to>
      <xdr:col>45</xdr:col>
      <xdr:colOff>177800</xdr:colOff>
      <xdr:row>63</xdr:row>
      <xdr:rowOff>19483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816913"/>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143277</xdr:rowOff>
    </xdr:from>
    <xdr:to>
      <xdr:col>36</xdr:col>
      <xdr:colOff>165100</xdr:colOff>
      <xdr:row>63</xdr:row>
      <xdr:rowOff>73427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7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19483</xdr:rowOff>
    </xdr:from>
    <xdr:to>
      <xdr:col>41</xdr:col>
      <xdr:colOff>50800</xdr:colOff>
      <xdr:row>63</xdr:row>
      <xdr:rowOff>22627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972300" y="10820833"/>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9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9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29016</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48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82890</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5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86810</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54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89954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54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17780</xdr:rowOff>
    </xdr:from>
    <xdr:to>
      <xdr:col>24</xdr:col>
      <xdr:colOff>114300</xdr:colOff>
      <xdr:row>85</xdr:row>
      <xdr:rowOff>119380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167657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162561</xdr:rowOff>
    </xdr:from>
    <xdr:to>
      <xdr:col>20</xdr:col>
      <xdr:colOff>38100</xdr:colOff>
      <xdr:row>85</xdr:row>
      <xdr:rowOff>92711</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41911</xdr:rowOff>
    </xdr:from>
    <xdr:to>
      <xdr:col>24</xdr:col>
      <xdr:colOff>63500</xdr:colOff>
      <xdr:row>85</xdr:row>
      <xdr:rowOff>68580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3797300" y="146151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122555</xdr:rowOff>
    </xdr:from>
    <xdr:to>
      <xdr:col>15</xdr:col>
      <xdr:colOff>101600</xdr:colOff>
      <xdr:row>85</xdr:row>
      <xdr:rowOff>52705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xdr:rowOff>
    </xdr:from>
    <xdr:to>
      <xdr:col>19</xdr:col>
      <xdr:colOff>177800</xdr:colOff>
      <xdr:row>85</xdr:row>
      <xdr:rowOff>41911</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908300" y="145751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88264</xdr:rowOff>
    </xdr:from>
    <xdr:to>
      <xdr:col>10</xdr:col>
      <xdr:colOff>165100</xdr:colOff>
      <xdr:row>85</xdr:row>
      <xdr:rowOff>18414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139064</xdr:rowOff>
    </xdr:from>
    <xdr:to>
      <xdr:col>15</xdr:col>
      <xdr:colOff>50800</xdr:colOff>
      <xdr:row>85</xdr:row>
      <xdr:rowOff>1905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540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59689</xdr:rowOff>
    </xdr:from>
    <xdr:to>
      <xdr:col>6</xdr:col>
      <xdr:colOff>38100</xdr:colOff>
      <xdr:row>84</xdr:row>
      <xdr:rowOff>161289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110489</xdr:rowOff>
    </xdr:from>
    <xdr:to>
      <xdr:col>10</xdr:col>
      <xdr:colOff>114300</xdr:colOff>
      <xdr:row>84</xdr:row>
      <xdr:rowOff>139064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83838</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43832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9541</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152416</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93762</xdr:rowOff>
    </xdr:from>
    <xdr:to>
      <xdr:col>55</xdr:col>
      <xdr:colOff>50800</xdr:colOff>
      <xdr:row>85</xdr:row>
      <xdr:rowOff>23912</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4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116639</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34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102907</xdr:rowOff>
    </xdr:from>
    <xdr:to>
      <xdr:col>50</xdr:col>
      <xdr:colOff>165100</xdr:colOff>
      <xdr:row>85</xdr:row>
      <xdr:rowOff>33057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5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144562</xdr:rowOff>
    </xdr:from>
    <xdr:to>
      <xdr:col>55</xdr:col>
      <xdr:colOff>0</xdr:colOff>
      <xdr:row>84</xdr:row>
      <xdr:rowOff>153707</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54636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110908</xdr:rowOff>
    </xdr:from>
    <xdr:to>
      <xdr:col>46</xdr:col>
      <xdr:colOff>38100</xdr:colOff>
      <xdr:row>85</xdr:row>
      <xdr:rowOff>41058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51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153707</xdr:rowOff>
    </xdr:from>
    <xdr:to>
      <xdr:col>50</xdr:col>
      <xdr:colOff>114300</xdr:colOff>
      <xdr:row>84</xdr:row>
      <xdr:rowOff>161708</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55550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119724</xdr:rowOff>
    </xdr:from>
    <xdr:to>
      <xdr:col>41</xdr:col>
      <xdr:colOff>101600</xdr:colOff>
      <xdr:row>85</xdr:row>
      <xdr:rowOff>49874</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5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161708</xdr:rowOff>
    </xdr:from>
    <xdr:to>
      <xdr:col>45</xdr:col>
      <xdr:colOff>177800</xdr:colOff>
      <xdr:row>84</xdr:row>
      <xdr:rowOff>170524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4563508"/>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127398</xdr:rowOff>
    </xdr:from>
    <xdr:to>
      <xdr:col>36</xdr:col>
      <xdr:colOff>165100</xdr:colOff>
      <xdr:row>85</xdr:row>
      <xdr:rowOff>57548</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5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170524</xdr:rowOff>
    </xdr:from>
    <xdr:to>
      <xdr:col>41</xdr:col>
      <xdr:colOff>50800</xdr:colOff>
      <xdr:row>85</xdr:row>
      <xdr:rowOff>6748</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572324"/>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49584</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27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57585</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28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66401</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29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74075</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3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62485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232630"/>
          <a:ext cx="0" cy="1346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66312</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62485</xdr:rowOff>
    </xdr:from>
    <xdr:to>
      <xdr:col>24</xdr:col>
      <xdr:colOff>152400</xdr:colOff>
      <xdr:row>108</xdr:row>
      <xdr:rowOff>62485</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136414</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7967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157987</xdr:rowOff>
    </xdr:from>
    <xdr:to>
      <xdr:col>24</xdr:col>
      <xdr:colOff>114300</xdr:colOff>
      <xdr:row>105</xdr:row>
      <xdr:rowOff>88137</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130556</xdr:rowOff>
    </xdr:from>
    <xdr:to>
      <xdr:col>20</xdr:col>
      <xdr:colOff>38100</xdr:colOff>
      <xdr:row>105</xdr:row>
      <xdr:rowOff>60706</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52832</xdr:rowOff>
    </xdr:from>
    <xdr:to>
      <xdr:col>15</xdr:col>
      <xdr:colOff>101600</xdr:colOff>
      <xdr:row>102</xdr:row>
      <xdr:rowOff>154432</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130556</xdr:rowOff>
    </xdr:from>
    <xdr:to>
      <xdr:col>10</xdr:col>
      <xdr:colOff>165100</xdr:colOff>
      <xdr:row>104</xdr:row>
      <xdr:rowOff>60706</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121413</xdr:rowOff>
    </xdr:from>
    <xdr:to>
      <xdr:col>6</xdr:col>
      <xdr:colOff>38100</xdr:colOff>
      <xdr:row>104</xdr:row>
      <xdr:rowOff>51563</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66548</xdr:rowOff>
    </xdr:from>
    <xdr:to>
      <xdr:col>20</xdr:col>
      <xdr:colOff>38100</xdr:colOff>
      <xdr:row>103</xdr:row>
      <xdr:rowOff>168148</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117348</xdr:rowOff>
    </xdr:from>
    <xdr:to>
      <xdr:col>24</xdr:col>
      <xdr:colOff>63500</xdr:colOff>
      <xdr:row>103</xdr:row>
      <xdr:rowOff>156211</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3797300" y="17776698"/>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160274</xdr:rowOff>
    </xdr:from>
    <xdr:to>
      <xdr:col>15</xdr:col>
      <xdr:colOff>101600</xdr:colOff>
      <xdr:row>103</xdr:row>
      <xdr:rowOff>90424</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39624</xdr:rowOff>
    </xdr:from>
    <xdr:to>
      <xdr:col>19</xdr:col>
      <xdr:colOff>177800</xdr:colOff>
      <xdr:row>103</xdr:row>
      <xdr:rowOff>117348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908300" y="1769897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763</xdr:rowOff>
    </xdr:from>
    <xdr:to>
      <xdr:col>15</xdr:col>
      <xdr:colOff>50800</xdr:colOff>
      <xdr:row>103</xdr:row>
      <xdr:rowOff>39624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766011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84837</xdr:rowOff>
    </xdr:from>
    <xdr:to>
      <xdr:col>6</xdr:col>
      <xdr:colOff>38100</xdr:colOff>
      <xdr:row>103</xdr:row>
      <xdr:rowOff>14987</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135637</xdr:rowOff>
    </xdr:from>
    <xdr:to>
      <xdr:col>10</xdr:col>
      <xdr:colOff>114300</xdr:colOff>
      <xdr:row>103</xdr:row>
      <xdr:rowOff>763</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130300" y="176235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51833</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170959</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51833</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42690</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13225</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81551</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68090</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31514</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1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121310</xdr:rowOff>
    </xdr:from>
    <xdr:to>
      <xdr:col>54</xdr:col>
      <xdr:colOff>189865</xdr:colOff>
      <xdr:row>108</xdr:row>
      <xdr:rowOff>71168</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0476865" y="17437760"/>
          <a:ext cx="0" cy="115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74995</xdr:rowOff>
    </xdr:from>
    <xdr:ext cx="534377" cy="259045"/>
    <xdr:sp macro="" textlink="">
      <xdr:nvSpPr>
        <xdr:cNvPr id="454" name="【港湾・漁港】&#10;一人当たり有形固定資産（償却資産）額最小値テキスト">
          <a:extLst>
            <a:ext uri="{FF2B5EF4-FFF2-40B4-BE49-F238E27FC236}">
              <a16:creationId xmlns:a16="http://schemas.microsoft.com/office/drawing/2014/main" id="{00000000-0008-0000-0100-0000C6010000}"/>
            </a:ext>
          </a:extLst>
        </xdr:cNvPr>
        <xdr:cNvSpPr txBox="1"/>
      </xdr:nvSpPr>
      <xdr:spPr>
        <a:xfrm>
          <a:off x="10515600" y="185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71168</xdr:rowOff>
    </xdr:from>
    <xdr:to>
      <xdr:col>55</xdr:col>
      <xdr:colOff>88900</xdr:colOff>
      <xdr:row>108</xdr:row>
      <xdr:rowOff>71168</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58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67987</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100-0000C8010000}"/>
            </a:ext>
          </a:extLst>
        </xdr:cNvPr>
        <xdr:cNvSpPr txBox="1"/>
      </xdr:nvSpPr>
      <xdr:spPr>
        <a:xfrm>
          <a:off x="10515600" y="17212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121310</xdr:rowOff>
    </xdr:from>
    <xdr:to>
      <xdr:col>55</xdr:col>
      <xdr:colOff>88900</xdr:colOff>
      <xdr:row>101</xdr:row>
      <xdr:rowOff>121310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7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26573</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100-0000CA010000}"/>
            </a:ext>
          </a:extLst>
        </xdr:cNvPr>
        <xdr:cNvSpPr txBox="1"/>
      </xdr:nvSpPr>
      <xdr:spPr>
        <a:xfrm>
          <a:off x="10515600" y="18200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3696</xdr:rowOff>
    </xdr:from>
    <xdr:to>
      <xdr:col>55</xdr:col>
      <xdr:colOff>50800</xdr:colOff>
      <xdr:row>107</xdr:row>
      <xdr:rowOff>105296</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0426700" y="1834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136976</xdr:rowOff>
    </xdr:from>
    <xdr:to>
      <xdr:col>50</xdr:col>
      <xdr:colOff>165100</xdr:colOff>
      <xdr:row>107</xdr:row>
      <xdr:rowOff>67126</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9588500" y="183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45124</xdr:rowOff>
    </xdr:from>
    <xdr:to>
      <xdr:col>55</xdr:col>
      <xdr:colOff>50800</xdr:colOff>
      <xdr:row>107</xdr:row>
      <xdr:rowOff>146724</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0426700" y="183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23551</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100-0000D6010000}"/>
            </a:ext>
          </a:extLst>
        </xdr:cNvPr>
        <xdr:cNvSpPr txBox="1"/>
      </xdr:nvSpPr>
      <xdr:spPr>
        <a:xfrm>
          <a:off x="10515600" y="1836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48927</xdr:rowOff>
    </xdr:from>
    <xdr:to>
      <xdr:col>50</xdr:col>
      <xdr:colOff>165100</xdr:colOff>
      <xdr:row>107</xdr:row>
      <xdr:rowOff>150527</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9588500" y="183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95924</xdr:rowOff>
    </xdr:from>
    <xdr:to>
      <xdr:col>55</xdr:col>
      <xdr:colOff>0</xdr:colOff>
      <xdr:row>107</xdr:row>
      <xdr:rowOff>99727</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9639300" y="18441074"/>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48039</xdr:rowOff>
    </xdr:from>
    <xdr:to>
      <xdr:col>46</xdr:col>
      <xdr:colOff>38100</xdr:colOff>
      <xdr:row>107</xdr:row>
      <xdr:rowOff>149639</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8699500" y="183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98839</xdr:rowOff>
    </xdr:from>
    <xdr:to>
      <xdr:col>50</xdr:col>
      <xdr:colOff>114300</xdr:colOff>
      <xdr:row>107</xdr:row>
      <xdr:rowOff>99727</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8750300" y="18443989"/>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51781</xdr:rowOff>
    </xdr:from>
    <xdr:to>
      <xdr:col>41</xdr:col>
      <xdr:colOff>101600</xdr:colOff>
      <xdr:row>107</xdr:row>
      <xdr:rowOff>153381</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7810500" y="183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98839</xdr:rowOff>
    </xdr:from>
    <xdr:to>
      <xdr:col>45</xdr:col>
      <xdr:colOff>177800</xdr:colOff>
      <xdr:row>107</xdr:row>
      <xdr:rowOff>102581</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7861300" y="18443989"/>
          <a:ext cx="8890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55116</xdr:rowOff>
    </xdr:from>
    <xdr:to>
      <xdr:col>36</xdr:col>
      <xdr:colOff>165100</xdr:colOff>
      <xdr:row>107</xdr:row>
      <xdr:rowOff>156716</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6921500" y="184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102581</xdr:rowOff>
    </xdr:from>
    <xdr:to>
      <xdr:col>41</xdr:col>
      <xdr:colOff>50800</xdr:colOff>
      <xdr:row>107</xdr:row>
      <xdr:rowOff>105916</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6972300" y="18447731"/>
          <a:ext cx="8890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83653</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9327095" y="180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141654</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48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140766</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48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144508</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48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147843</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49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a:extLst>
            <a:ext uri="{FF2B5EF4-FFF2-40B4-BE49-F238E27FC236}">
              <a16:creationId xmlns:a16="http://schemas.microsoft.com/office/drawing/2014/main" id="{00000000-0008-0000-01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認定こども園・幼稚園・保育所】&#10;有形固定資産減価償却率最小値テキスト">
          <a:extLst>
            <a:ext uri="{FF2B5EF4-FFF2-40B4-BE49-F238E27FC236}">
              <a16:creationId xmlns:a16="http://schemas.microsoft.com/office/drawing/2014/main" id="{00000000-0008-0000-0100-000001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515" name="【認定こども園・幼稚園・保育所】&#10;有形固定資産減価償却率最大値テキスト">
          <a:extLst>
            <a:ext uri="{FF2B5EF4-FFF2-40B4-BE49-F238E27FC236}">
              <a16:creationId xmlns:a16="http://schemas.microsoft.com/office/drawing/2014/main" id="{00000000-0008-0000-0100-00000302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7" name="【認定こども園・幼稚園・保育所】&#10;有形固定資産減価償却率平均値テキスト">
          <a:extLst>
            <a:ext uri="{FF2B5EF4-FFF2-40B4-BE49-F238E27FC236}">
              <a16:creationId xmlns:a16="http://schemas.microsoft.com/office/drawing/2014/main" id="{00000000-0008-0000-0100-00000502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154396</xdr:rowOff>
    </xdr:from>
    <xdr:to>
      <xdr:col>76</xdr:col>
      <xdr:colOff>165100</xdr:colOff>
      <xdr:row>41</xdr:row>
      <xdr:rowOff>84546</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116840</xdr:rowOff>
    </xdr:from>
    <xdr:to>
      <xdr:col>72</xdr:col>
      <xdr:colOff>38100</xdr:colOff>
      <xdr:row>41</xdr:row>
      <xdr:rowOff>46990</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33746</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3703300" y="70256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92347</xdr:rowOff>
    </xdr:from>
    <xdr:to>
      <xdr:col>67</xdr:col>
      <xdr:colOff>101600</xdr:colOff>
      <xdr:row>41</xdr:row>
      <xdr:rowOff>22497</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2763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143147</xdr:rowOff>
    </xdr:from>
    <xdr:to>
      <xdr:col>71</xdr:col>
      <xdr:colOff>177800</xdr:colOff>
      <xdr:row>40</xdr:row>
      <xdr:rowOff>167640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814300" y="70011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533" name="n_1aveValue【認定こども園・幼稚園・保育所】&#10;有形固定資産減価償却率">
          <a:extLst>
            <a:ext uri="{FF2B5EF4-FFF2-40B4-BE49-F238E27FC236}">
              <a16:creationId xmlns:a16="http://schemas.microsoft.com/office/drawing/2014/main" id="{00000000-0008-0000-0100-000015020000}"/>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34" name="n_2aveValue【認定こども園・幼稚園・保育所】&#10;有形固定資産減価償却率">
          <a:extLst>
            <a:ext uri="{FF2B5EF4-FFF2-40B4-BE49-F238E27FC236}">
              <a16:creationId xmlns:a16="http://schemas.microsoft.com/office/drawing/2014/main" id="{00000000-0008-0000-0100-000016020000}"/>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535" name="n_3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36" name="n_4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537" name="n_2main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538" name="n_3main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13624</xdr:rowOff>
    </xdr:from>
    <xdr:ext cx="405111" cy="259045"/>
    <xdr:sp macro="" textlink="">
      <xdr:nvSpPr>
        <xdr:cNvPr id="539" name="n_4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26117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00000000-0008-0000-01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00000000-0008-0000-0100-00003602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00000000-0008-0000-0100-00003802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00000000-0008-0000-0100-00003A020000}"/>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31931</xdr:rowOff>
    </xdr:from>
    <xdr:to>
      <xdr:col>107</xdr:col>
      <xdr:colOff>101600</xdr:colOff>
      <xdr:row>40</xdr:row>
      <xdr:rowOff>133531</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0383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41728</xdr:rowOff>
    </xdr:from>
    <xdr:to>
      <xdr:col>102</xdr:col>
      <xdr:colOff>165100</xdr:colOff>
      <xdr:row>40</xdr:row>
      <xdr:rowOff>143328</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9494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82731</xdr:rowOff>
    </xdr:from>
    <xdr:to>
      <xdr:col>107</xdr:col>
      <xdr:colOff>50800</xdr:colOff>
      <xdr:row>40</xdr:row>
      <xdr:rowOff>92528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19545300" y="69407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92528</xdr:rowOff>
    </xdr:from>
    <xdr:to>
      <xdr:col>102</xdr:col>
      <xdr:colOff>114300</xdr:colOff>
      <xdr:row>40</xdr:row>
      <xdr:rowOff>99060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8656300" y="69505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86" name="n_1aveValue【認定こども園・幼稚園・保育所】&#10;一人当たり面積">
          <a:extLst>
            <a:ext uri="{FF2B5EF4-FFF2-40B4-BE49-F238E27FC236}">
              <a16:creationId xmlns:a16="http://schemas.microsoft.com/office/drawing/2014/main" id="{00000000-0008-0000-0100-00004A020000}"/>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87" name="n_2aveValue【認定こども園・幼稚園・保育所】&#10;一人当たり面積">
          <a:extLst>
            <a:ext uri="{FF2B5EF4-FFF2-40B4-BE49-F238E27FC236}">
              <a16:creationId xmlns:a16="http://schemas.microsoft.com/office/drawing/2014/main" id="{00000000-0008-0000-0100-00004B020000}"/>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88" name="n_3aveValue【認定こども園・幼稚園・保育所】&#10;一人当たり面積">
          <a:extLst>
            <a:ext uri="{FF2B5EF4-FFF2-40B4-BE49-F238E27FC236}">
              <a16:creationId xmlns:a16="http://schemas.microsoft.com/office/drawing/2014/main" id="{00000000-0008-0000-0100-00004C020000}"/>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589" name="n_4aveValue【認定こども園・幼稚園・保育所】&#10;一人当たり面積">
          <a:extLst>
            <a:ext uri="{FF2B5EF4-FFF2-40B4-BE49-F238E27FC236}">
              <a16:creationId xmlns:a16="http://schemas.microsoft.com/office/drawing/2014/main" id="{00000000-0008-0000-0100-00004D020000}"/>
            </a:ext>
          </a:extLst>
        </xdr:cNvPr>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124658</xdr:rowOff>
    </xdr:from>
    <xdr:ext cx="469744" cy="259045"/>
    <xdr:sp macro="" textlink="">
      <xdr:nvSpPr>
        <xdr:cNvPr id="590" name="n_2mainValue【認定こども園・幼稚園・保育所】&#10;一人当たり面積">
          <a:extLst>
            <a:ext uri="{FF2B5EF4-FFF2-40B4-BE49-F238E27FC236}">
              <a16:creationId xmlns:a16="http://schemas.microsoft.com/office/drawing/2014/main" id="{00000000-0008-0000-0100-00004E020000}"/>
            </a:ext>
          </a:extLst>
        </xdr:cNvPr>
        <xdr:cNvSpPr txBox="1"/>
      </xdr:nvSpPr>
      <xdr:spPr>
        <a:xfrm>
          <a:off x="20199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134455</xdr:rowOff>
    </xdr:from>
    <xdr:ext cx="469744" cy="259045"/>
    <xdr:sp macro="" textlink="">
      <xdr:nvSpPr>
        <xdr:cNvPr id="591" name="n_3main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19310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92" name="n_4main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6" name="【学校施設】&#10;有形固定資産減価償却率グラフ枠">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618" name="【学校施設】&#10;有形固定資産減価償却率最小値テキスト">
          <a:extLst>
            <a:ext uri="{FF2B5EF4-FFF2-40B4-BE49-F238E27FC236}">
              <a16:creationId xmlns:a16="http://schemas.microsoft.com/office/drawing/2014/main" id="{00000000-0008-0000-0100-00006A02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20" name="【学校施設】&#10;有形固定資産減価償却率最大値テキスト">
          <a:extLst>
            <a:ext uri="{FF2B5EF4-FFF2-40B4-BE49-F238E27FC236}">
              <a16:creationId xmlns:a16="http://schemas.microsoft.com/office/drawing/2014/main" id="{00000000-0008-0000-0100-00006C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22" name="【学校施設】&#10;有形固定資産減価償却率平均値テキスト">
          <a:extLst>
            <a:ext uri="{FF2B5EF4-FFF2-40B4-BE49-F238E27FC236}">
              <a16:creationId xmlns:a16="http://schemas.microsoft.com/office/drawing/2014/main" id="{00000000-0008-0000-0100-00006E02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23" name="フローチャート: 判断 622">
          <a:extLst>
            <a:ext uri="{FF2B5EF4-FFF2-40B4-BE49-F238E27FC236}">
              <a16:creationId xmlns:a16="http://schemas.microsoft.com/office/drawing/2014/main" id="{00000000-0008-0000-0100-00006F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xdr:rowOff>
    </xdr:from>
    <xdr:to>
      <xdr:col>85</xdr:col>
      <xdr:colOff>177800</xdr:colOff>
      <xdr:row>62</xdr:row>
      <xdr:rowOff>111760</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6268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160037</xdr:rowOff>
    </xdr:from>
    <xdr:ext cx="405111" cy="259045"/>
    <xdr:sp macro="" textlink="">
      <xdr:nvSpPr>
        <xdr:cNvPr id="634" name="【学校施設】&#10;有形固定資産減価償却率該当値テキスト">
          <a:extLst>
            <a:ext uri="{FF2B5EF4-FFF2-40B4-BE49-F238E27FC236}">
              <a16:creationId xmlns:a16="http://schemas.microsoft.com/office/drawing/2014/main" id="{00000000-0008-0000-0100-00007A020000}"/>
            </a:ext>
          </a:extLst>
        </xdr:cNvPr>
        <xdr:cNvSpPr txBox="1"/>
      </xdr:nvSpPr>
      <xdr:spPr>
        <a:xfrm>
          <a:off x="16357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139700</xdr:rowOff>
    </xdr:from>
    <xdr:to>
      <xdr:col>81</xdr:col>
      <xdr:colOff>101600</xdr:colOff>
      <xdr:row>62</xdr:row>
      <xdr:rowOff>69850</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5430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19050</xdr:rowOff>
    </xdr:from>
    <xdr:to>
      <xdr:col>85</xdr:col>
      <xdr:colOff>127000</xdr:colOff>
      <xdr:row>62</xdr:row>
      <xdr:rowOff>60960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5481300" y="106489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xdr:rowOff>
    </xdr:from>
    <xdr:to>
      <xdr:col>76</xdr:col>
      <xdr:colOff>165100</xdr:colOff>
      <xdr:row>61</xdr:row>
      <xdr:rowOff>113665</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4541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62865</xdr:rowOff>
    </xdr:from>
    <xdr:to>
      <xdr:col>81</xdr:col>
      <xdr:colOff>50800</xdr:colOff>
      <xdr:row>62</xdr:row>
      <xdr:rowOff>19050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4592300" y="1052131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133985</xdr:rowOff>
    </xdr:from>
    <xdr:to>
      <xdr:col>72</xdr:col>
      <xdr:colOff>38100</xdr:colOff>
      <xdr:row>61</xdr:row>
      <xdr:rowOff>64135</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3652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xdr:rowOff>
    </xdr:from>
    <xdr:to>
      <xdr:col>76</xdr:col>
      <xdr:colOff>114300</xdr:colOff>
      <xdr:row>61</xdr:row>
      <xdr:rowOff>62865</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3703300" y="104717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88265</xdr:rowOff>
    </xdr:from>
    <xdr:to>
      <xdr:col>67</xdr:col>
      <xdr:colOff>101600</xdr:colOff>
      <xdr:row>61</xdr:row>
      <xdr:rowOff>18415</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2763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139065</xdr:rowOff>
    </xdr:from>
    <xdr:to>
      <xdr:col>71</xdr:col>
      <xdr:colOff>177800</xdr:colOff>
      <xdr:row>61</xdr:row>
      <xdr:rowOff>13335</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814300" y="104260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643" name="n_1aveValue【学校施設】&#10;有形固定資産減価償却率">
          <a:extLst>
            <a:ext uri="{FF2B5EF4-FFF2-40B4-BE49-F238E27FC236}">
              <a16:creationId xmlns:a16="http://schemas.microsoft.com/office/drawing/2014/main" id="{00000000-0008-0000-0100-000083020000}"/>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44" name="n_2aveValue【学校施設】&#10;有形固定資産減価償却率">
          <a:extLst>
            <a:ext uri="{FF2B5EF4-FFF2-40B4-BE49-F238E27FC236}">
              <a16:creationId xmlns:a16="http://schemas.microsoft.com/office/drawing/2014/main" id="{00000000-0008-0000-0100-000084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645" name="n_3aveValue【学校施設】&#10;有形固定資産減価償却率">
          <a:extLst>
            <a:ext uri="{FF2B5EF4-FFF2-40B4-BE49-F238E27FC236}">
              <a16:creationId xmlns:a16="http://schemas.microsoft.com/office/drawing/2014/main" id="{00000000-0008-0000-0100-000085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646" name="n_4aveValue【学校施設】&#10;有形固定資産減価償却率">
          <a:extLst>
            <a:ext uri="{FF2B5EF4-FFF2-40B4-BE49-F238E27FC236}">
              <a16:creationId xmlns:a16="http://schemas.microsoft.com/office/drawing/2014/main" id="{00000000-0008-0000-0100-000086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60977</xdr:rowOff>
    </xdr:from>
    <xdr:ext cx="405111" cy="259045"/>
    <xdr:sp macro="" textlink="">
      <xdr:nvSpPr>
        <xdr:cNvPr id="647" name="n_1mainValue【学校施設】&#10;有形固定資産減価償却率">
          <a:extLst>
            <a:ext uri="{FF2B5EF4-FFF2-40B4-BE49-F238E27FC236}">
              <a16:creationId xmlns:a16="http://schemas.microsoft.com/office/drawing/2014/main" id="{00000000-0008-0000-0100-000087020000}"/>
            </a:ext>
          </a:extLst>
        </xdr:cNvPr>
        <xdr:cNvSpPr txBox="1"/>
      </xdr:nvSpPr>
      <xdr:spPr>
        <a:xfrm>
          <a:off x="152660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648" name="n_2mainValue【学校施設】&#10;有形固定資産減価償却率">
          <a:extLst>
            <a:ext uri="{FF2B5EF4-FFF2-40B4-BE49-F238E27FC236}">
              <a16:creationId xmlns:a16="http://schemas.microsoft.com/office/drawing/2014/main" id="{00000000-0008-0000-0100-000088020000}"/>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55262</xdr:rowOff>
    </xdr:from>
    <xdr:ext cx="405111" cy="259045"/>
    <xdr:sp macro="" textlink="">
      <xdr:nvSpPr>
        <xdr:cNvPr id="649" name="n_3mainValue【学校施設】&#10;有形固定資産減価償却率">
          <a:extLst>
            <a:ext uri="{FF2B5EF4-FFF2-40B4-BE49-F238E27FC236}">
              <a16:creationId xmlns:a16="http://schemas.microsoft.com/office/drawing/2014/main" id="{00000000-0008-0000-0100-000089020000}"/>
            </a:ext>
          </a:extLst>
        </xdr:cNvPr>
        <xdr:cNvSpPr txBox="1"/>
      </xdr:nvSpPr>
      <xdr:spPr>
        <a:xfrm>
          <a:off x="13500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9542</xdr:rowOff>
    </xdr:from>
    <xdr:ext cx="405111" cy="259045"/>
    <xdr:sp macro="" textlink="">
      <xdr:nvSpPr>
        <xdr:cNvPr id="650" name="n_4mainValue【学校施設】&#10;有形固定資産減価償却率">
          <a:extLst>
            <a:ext uri="{FF2B5EF4-FFF2-40B4-BE49-F238E27FC236}">
              <a16:creationId xmlns:a16="http://schemas.microsoft.com/office/drawing/2014/main" id="{00000000-0008-0000-0100-00008A020000}"/>
            </a:ext>
          </a:extLst>
        </xdr:cNvPr>
        <xdr:cNvSpPr txBox="1"/>
      </xdr:nvSpPr>
      <xdr:spPr>
        <a:xfrm>
          <a:off x="12611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学校施設】&#10;一人当たり面積グラフ枠">
          <a:extLst>
            <a:ext uri="{FF2B5EF4-FFF2-40B4-BE49-F238E27FC236}">
              <a16:creationId xmlns:a16="http://schemas.microsoft.com/office/drawing/2014/main" id="{00000000-0008-0000-0100-0000A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674" name="【学校施設】&#10;一人当たり面積最小値テキスト">
          <a:extLst>
            <a:ext uri="{FF2B5EF4-FFF2-40B4-BE49-F238E27FC236}">
              <a16:creationId xmlns:a16="http://schemas.microsoft.com/office/drawing/2014/main" id="{00000000-0008-0000-0100-0000A2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76" name="【学校施設】&#10;一人当たり面積最大値テキスト">
          <a:extLst>
            <a:ext uri="{FF2B5EF4-FFF2-40B4-BE49-F238E27FC236}">
              <a16:creationId xmlns:a16="http://schemas.microsoft.com/office/drawing/2014/main" id="{00000000-0008-0000-0100-0000A4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678" name="【学校施設】&#10;一人当たり面積平均値テキスト">
          <a:extLst>
            <a:ext uri="{FF2B5EF4-FFF2-40B4-BE49-F238E27FC236}">
              <a16:creationId xmlns:a16="http://schemas.microsoft.com/office/drawing/2014/main" id="{00000000-0008-0000-0100-0000A602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99161</xdr:rowOff>
    </xdr:from>
    <xdr:to>
      <xdr:col>116</xdr:col>
      <xdr:colOff>114300</xdr:colOff>
      <xdr:row>61</xdr:row>
      <xdr:rowOff>29311</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22110700" y="103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122038</xdr:rowOff>
    </xdr:from>
    <xdr:ext cx="469744" cy="259045"/>
    <xdr:sp macro="" textlink="">
      <xdr:nvSpPr>
        <xdr:cNvPr id="690" name="【学校施設】&#10;一人当たり面積該当値テキスト">
          <a:extLst>
            <a:ext uri="{FF2B5EF4-FFF2-40B4-BE49-F238E27FC236}">
              <a16:creationId xmlns:a16="http://schemas.microsoft.com/office/drawing/2014/main" id="{00000000-0008-0000-0100-0000B2020000}"/>
            </a:ext>
          </a:extLst>
        </xdr:cNvPr>
        <xdr:cNvSpPr txBox="1"/>
      </xdr:nvSpPr>
      <xdr:spPr>
        <a:xfrm>
          <a:off x="22199600" y="1023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124308</xdr:rowOff>
    </xdr:from>
    <xdr:to>
      <xdr:col>112</xdr:col>
      <xdr:colOff>38100</xdr:colOff>
      <xdr:row>61</xdr:row>
      <xdr:rowOff>54458</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21272500" y="104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149961</xdr:rowOff>
    </xdr:from>
    <xdr:to>
      <xdr:col>116</xdr:col>
      <xdr:colOff>63500</xdr:colOff>
      <xdr:row>61</xdr:row>
      <xdr:rowOff>3658</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1323300" y="10436961"/>
          <a:ext cx="8382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148996</xdr:rowOff>
    </xdr:from>
    <xdr:to>
      <xdr:col>107</xdr:col>
      <xdr:colOff>101600</xdr:colOff>
      <xdr:row>61</xdr:row>
      <xdr:rowOff>79146</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20383500" y="104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3658</xdr:rowOff>
    </xdr:from>
    <xdr:to>
      <xdr:col>111</xdr:col>
      <xdr:colOff>177800</xdr:colOff>
      <xdr:row>61</xdr:row>
      <xdr:rowOff>28346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flipV="1">
          <a:off x="20434300" y="1046210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1321</xdr:rowOff>
    </xdr:from>
    <xdr:to>
      <xdr:col>102</xdr:col>
      <xdr:colOff>165100</xdr:colOff>
      <xdr:row>61</xdr:row>
      <xdr:rowOff>102921</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19494500" y="104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28346</xdr:rowOff>
    </xdr:from>
    <xdr:to>
      <xdr:col>107</xdr:col>
      <xdr:colOff>50800</xdr:colOff>
      <xdr:row>61</xdr:row>
      <xdr:rowOff>52121</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flipV="1">
          <a:off x="19545300" y="10486796"/>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20524</xdr:rowOff>
    </xdr:from>
    <xdr:to>
      <xdr:col>98</xdr:col>
      <xdr:colOff>38100</xdr:colOff>
      <xdr:row>61</xdr:row>
      <xdr:rowOff>122124</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18605500" y="104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52121</xdr:rowOff>
    </xdr:from>
    <xdr:to>
      <xdr:col>102</xdr:col>
      <xdr:colOff>114300</xdr:colOff>
      <xdr:row>61</xdr:row>
      <xdr:rowOff>71324</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18656300" y="1051057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699" name="n_1aveValue【学校施設】&#10;一人当たり面積">
          <a:extLst>
            <a:ext uri="{FF2B5EF4-FFF2-40B4-BE49-F238E27FC236}">
              <a16:creationId xmlns:a16="http://schemas.microsoft.com/office/drawing/2014/main" id="{00000000-0008-0000-0100-0000BB020000}"/>
            </a:ext>
          </a:extLst>
        </xdr:cNvPr>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700" name="n_2aveValue【学校施設】&#10;一人当たり面積">
          <a:extLst>
            <a:ext uri="{FF2B5EF4-FFF2-40B4-BE49-F238E27FC236}">
              <a16:creationId xmlns:a16="http://schemas.microsoft.com/office/drawing/2014/main" id="{00000000-0008-0000-0100-0000BC020000}"/>
            </a:ext>
          </a:extLst>
        </xdr:cNvPr>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701" name="n_3aveValue【学校施設】&#10;一人当たり面積">
          <a:extLst>
            <a:ext uri="{FF2B5EF4-FFF2-40B4-BE49-F238E27FC236}">
              <a16:creationId xmlns:a16="http://schemas.microsoft.com/office/drawing/2014/main" id="{00000000-0008-0000-0100-0000BD020000}"/>
            </a:ext>
          </a:extLst>
        </xdr:cNvPr>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702" name="n_4aveValue【学校施設】&#10;一人当たり面積">
          <a:extLst>
            <a:ext uri="{FF2B5EF4-FFF2-40B4-BE49-F238E27FC236}">
              <a16:creationId xmlns:a16="http://schemas.microsoft.com/office/drawing/2014/main" id="{00000000-0008-0000-0100-0000BE020000}"/>
            </a:ext>
          </a:extLst>
        </xdr:cNvPr>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70985</xdr:rowOff>
    </xdr:from>
    <xdr:ext cx="469744" cy="259045"/>
    <xdr:sp macro="" textlink="">
      <xdr:nvSpPr>
        <xdr:cNvPr id="703" name="n_1mainValue【学校施設】&#10;一人当たり面積">
          <a:extLst>
            <a:ext uri="{FF2B5EF4-FFF2-40B4-BE49-F238E27FC236}">
              <a16:creationId xmlns:a16="http://schemas.microsoft.com/office/drawing/2014/main" id="{00000000-0008-0000-0100-0000BF020000}"/>
            </a:ext>
          </a:extLst>
        </xdr:cNvPr>
        <xdr:cNvSpPr txBox="1"/>
      </xdr:nvSpPr>
      <xdr:spPr>
        <a:xfrm>
          <a:off x="21075727" y="1018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95673</xdr:rowOff>
    </xdr:from>
    <xdr:ext cx="469744" cy="259045"/>
    <xdr:sp macro="" textlink="">
      <xdr:nvSpPr>
        <xdr:cNvPr id="704" name="n_2mainValue【学校施設】&#10;一人当たり面積">
          <a:extLst>
            <a:ext uri="{FF2B5EF4-FFF2-40B4-BE49-F238E27FC236}">
              <a16:creationId xmlns:a16="http://schemas.microsoft.com/office/drawing/2014/main" id="{00000000-0008-0000-0100-0000C0020000}"/>
            </a:ext>
          </a:extLst>
        </xdr:cNvPr>
        <xdr:cNvSpPr txBox="1"/>
      </xdr:nvSpPr>
      <xdr:spPr>
        <a:xfrm>
          <a:off x="20199427" y="102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119448</xdr:rowOff>
    </xdr:from>
    <xdr:ext cx="469744" cy="259045"/>
    <xdr:sp macro="" textlink="">
      <xdr:nvSpPr>
        <xdr:cNvPr id="705" name="n_3mainValue【学校施設】&#10;一人当たり面積">
          <a:extLst>
            <a:ext uri="{FF2B5EF4-FFF2-40B4-BE49-F238E27FC236}">
              <a16:creationId xmlns:a16="http://schemas.microsoft.com/office/drawing/2014/main" id="{00000000-0008-0000-0100-0000C1020000}"/>
            </a:ext>
          </a:extLst>
        </xdr:cNvPr>
        <xdr:cNvSpPr txBox="1"/>
      </xdr:nvSpPr>
      <xdr:spPr>
        <a:xfrm>
          <a:off x="19310427" y="1023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138651</xdr:rowOff>
    </xdr:from>
    <xdr:ext cx="469744" cy="259045"/>
    <xdr:sp macro="" textlink="">
      <xdr:nvSpPr>
        <xdr:cNvPr id="706" name="n_4mainValue【学校施設】&#10;一人当たり面積">
          <a:extLst>
            <a:ext uri="{FF2B5EF4-FFF2-40B4-BE49-F238E27FC236}">
              <a16:creationId xmlns:a16="http://schemas.microsoft.com/office/drawing/2014/main" id="{00000000-0008-0000-0100-0000C2020000}"/>
            </a:ext>
          </a:extLst>
        </xdr:cNvPr>
        <xdr:cNvSpPr txBox="1"/>
      </xdr:nvSpPr>
      <xdr:spPr>
        <a:xfrm>
          <a:off x="18421427" y="1025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0" name="【児童館】&#10;有形固定資産減価償却率グラフ枠">
          <a:extLst>
            <a:ext uri="{FF2B5EF4-FFF2-40B4-BE49-F238E27FC236}">
              <a16:creationId xmlns:a16="http://schemas.microsoft.com/office/drawing/2014/main" id="{00000000-0008-0000-0100-0000D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2" name="【児童館】&#10;有形固定資産減価償却率最小値テキスト">
          <a:extLst>
            <a:ext uri="{FF2B5EF4-FFF2-40B4-BE49-F238E27FC236}">
              <a16:creationId xmlns:a16="http://schemas.microsoft.com/office/drawing/2014/main" id="{00000000-0008-0000-0100-0000DC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734" name="【児童館】&#10;有形固定資産減価償却率最大値テキスト">
          <a:extLst>
            <a:ext uri="{FF2B5EF4-FFF2-40B4-BE49-F238E27FC236}">
              <a16:creationId xmlns:a16="http://schemas.microsoft.com/office/drawing/2014/main" id="{00000000-0008-0000-0100-0000DE020000}"/>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736" name="【児童館】&#10;有形固定資産減価償却率平均値テキスト">
          <a:extLst>
            <a:ext uri="{FF2B5EF4-FFF2-40B4-BE49-F238E27FC236}">
              <a16:creationId xmlns:a16="http://schemas.microsoft.com/office/drawing/2014/main" id="{00000000-0008-0000-0100-0000E0020000}"/>
            </a:ext>
          </a:extLst>
        </xdr:cNvPr>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48" name="【児童館】&#10;有形固定資産減価償却率該当値テキスト">
          <a:extLst>
            <a:ext uri="{FF2B5EF4-FFF2-40B4-BE49-F238E27FC236}">
              <a16:creationId xmlns:a16="http://schemas.microsoft.com/office/drawing/2014/main" id="{00000000-0008-0000-0100-0000EC020000}"/>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57786</xdr:rowOff>
    </xdr:from>
    <xdr:to>
      <xdr:col>72</xdr:col>
      <xdr:colOff>38100</xdr:colOff>
      <xdr:row>86</xdr:row>
      <xdr:rowOff>159386</xdr:rowOff>
    </xdr:to>
    <xdr:sp macro="" textlink="">
      <xdr:nvSpPr>
        <xdr:cNvPr id="753" name="楕円 752">
          <a:extLst>
            <a:ext uri="{FF2B5EF4-FFF2-40B4-BE49-F238E27FC236}">
              <a16:creationId xmlns:a16="http://schemas.microsoft.com/office/drawing/2014/main" id="{00000000-0008-0000-0100-0000F1020000}"/>
            </a:ext>
          </a:extLst>
        </xdr:cNvPr>
        <xdr:cNvSpPr/>
      </xdr:nvSpPr>
      <xdr:spPr>
        <a:xfrm>
          <a:off x="136525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108586</xdr:rowOff>
    </xdr:from>
    <xdr:to>
      <xdr:col>76</xdr:col>
      <xdr:colOff>114300</xdr:colOff>
      <xdr:row>86</xdr:row>
      <xdr:rowOff>114300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3703300" y="14853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108586</xdr:rowOff>
    </xdr:from>
    <xdr:to>
      <xdr:col>71</xdr:col>
      <xdr:colOff>177800</xdr:colOff>
      <xdr:row>86</xdr:row>
      <xdr:rowOff>114300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flipV="1">
          <a:off x="12814300" y="14853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57" name="n_1aveValue【児童館】&#10;有形固定資産減価償却率">
          <a:extLst>
            <a:ext uri="{FF2B5EF4-FFF2-40B4-BE49-F238E27FC236}">
              <a16:creationId xmlns:a16="http://schemas.microsoft.com/office/drawing/2014/main" id="{00000000-0008-0000-0100-0000F5020000}"/>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758" name="n_2aveValue【児童館】&#10;有形固定資産減価償却率">
          <a:extLst>
            <a:ext uri="{FF2B5EF4-FFF2-40B4-BE49-F238E27FC236}">
              <a16:creationId xmlns:a16="http://schemas.microsoft.com/office/drawing/2014/main" id="{00000000-0008-0000-0100-0000F6020000}"/>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759" name="n_3aveValue【児童館】&#10;有形固定資産減価償却率">
          <a:extLst>
            <a:ext uri="{FF2B5EF4-FFF2-40B4-BE49-F238E27FC236}">
              <a16:creationId xmlns:a16="http://schemas.microsoft.com/office/drawing/2014/main" id="{00000000-0008-0000-0100-0000F7020000}"/>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151147</xdr:rowOff>
    </xdr:from>
    <xdr:ext cx="405111" cy="259045"/>
    <xdr:sp macro="" textlink="">
      <xdr:nvSpPr>
        <xdr:cNvPr id="760" name="n_4aveValue【児童館】&#10;有形固定資産減価償却率">
          <a:extLst>
            <a:ext uri="{FF2B5EF4-FFF2-40B4-BE49-F238E27FC236}">
              <a16:creationId xmlns:a16="http://schemas.microsoft.com/office/drawing/2014/main" id="{00000000-0008-0000-0100-0000F8020000}"/>
            </a:ext>
          </a:extLst>
        </xdr:cNvPr>
        <xdr:cNvSpPr txBox="1"/>
      </xdr:nvSpPr>
      <xdr:spPr>
        <a:xfrm>
          <a:off x="12611744" y="1438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61" name="n_1mainValue【児童館】&#10;有形固定資産減価償却率">
          <a:extLst>
            <a:ext uri="{FF2B5EF4-FFF2-40B4-BE49-F238E27FC236}">
              <a16:creationId xmlns:a16="http://schemas.microsoft.com/office/drawing/2014/main" id="{00000000-0008-0000-0100-0000F902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62" name="n_2mainValue【児童館】&#10;有形固定資産減価償却率">
          <a:extLst>
            <a:ext uri="{FF2B5EF4-FFF2-40B4-BE49-F238E27FC236}">
              <a16:creationId xmlns:a16="http://schemas.microsoft.com/office/drawing/2014/main" id="{00000000-0008-0000-0100-0000FA02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150513</xdr:rowOff>
    </xdr:from>
    <xdr:ext cx="405111" cy="259045"/>
    <xdr:sp macro="" textlink="">
      <xdr:nvSpPr>
        <xdr:cNvPr id="763" name="n_3mainValue【児童館】&#10;有形固定資産減価償却率">
          <a:extLst>
            <a:ext uri="{FF2B5EF4-FFF2-40B4-BE49-F238E27FC236}">
              <a16:creationId xmlns:a16="http://schemas.microsoft.com/office/drawing/2014/main" id="{00000000-0008-0000-0100-0000FB020000}"/>
            </a:ext>
          </a:extLst>
        </xdr:cNvPr>
        <xdr:cNvSpPr txBox="1"/>
      </xdr:nvSpPr>
      <xdr:spPr>
        <a:xfrm>
          <a:off x="13500744"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64" name="n_4mainValue【児童館】&#10;有形固定資産減価償却率">
          <a:extLst>
            <a:ext uri="{FF2B5EF4-FFF2-40B4-BE49-F238E27FC236}">
              <a16:creationId xmlns:a16="http://schemas.microsoft.com/office/drawing/2014/main" id="{00000000-0008-0000-0100-0000FC020000}"/>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児童館】&#10;一人当たり面積グラフ枠">
          <a:extLst>
            <a:ext uri="{FF2B5EF4-FFF2-40B4-BE49-F238E27FC236}">
              <a16:creationId xmlns:a16="http://schemas.microsoft.com/office/drawing/2014/main" id="{00000000-0008-0000-0100-00001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7" name="【児童館】&#10;一人当たり面積最小値テキスト">
          <a:extLst>
            <a:ext uri="{FF2B5EF4-FFF2-40B4-BE49-F238E27FC236}">
              <a16:creationId xmlns:a16="http://schemas.microsoft.com/office/drawing/2014/main" id="{00000000-0008-0000-0100-000013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89" name="【児童館】&#10;一人当たり面積最大値テキスト">
          <a:extLst>
            <a:ext uri="{FF2B5EF4-FFF2-40B4-BE49-F238E27FC236}">
              <a16:creationId xmlns:a16="http://schemas.microsoft.com/office/drawing/2014/main" id="{00000000-0008-0000-0100-00001503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791" name="【児童館】&#10;一人当たり面積平均値テキスト">
          <a:extLst>
            <a:ext uri="{FF2B5EF4-FFF2-40B4-BE49-F238E27FC236}">
              <a16:creationId xmlns:a16="http://schemas.microsoft.com/office/drawing/2014/main" id="{00000000-0008-0000-0100-000017030000}"/>
            </a:ext>
          </a:extLst>
        </xdr:cNvPr>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96" name="フローチャート: 判断 795">
          <a:extLst>
            <a:ext uri="{FF2B5EF4-FFF2-40B4-BE49-F238E27FC236}">
              <a16:creationId xmlns:a16="http://schemas.microsoft.com/office/drawing/2014/main" id="{00000000-0008-0000-0100-00001C030000}"/>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803" name="【児童館】&#10;一人当たり面積該当値テキスト">
          <a:extLst>
            <a:ext uri="{FF2B5EF4-FFF2-40B4-BE49-F238E27FC236}">
              <a16:creationId xmlns:a16="http://schemas.microsoft.com/office/drawing/2014/main" id="{00000000-0008-0000-0100-000023030000}"/>
            </a:ext>
          </a:extLst>
        </xdr:cNvPr>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804" name="楕円 803">
          <a:extLst>
            <a:ext uri="{FF2B5EF4-FFF2-40B4-BE49-F238E27FC236}">
              <a16:creationId xmlns:a16="http://schemas.microsoft.com/office/drawing/2014/main" id="{00000000-0008-0000-0100-000024030000}"/>
            </a:ext>
          </a:extLst>
        </xdr:cNvPr>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31242</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flipV="1">
          <a:off x="21323300" y="1459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806" name="楕円 805">
          <a:extLst>
            <a:ext uri="{FF2B5EF4-FFF2-40B4-BE49-F238E27FC236}">
              <a16:creationId xmlns:a16="http://schemas.microsoft.com/office/drawing/2014/main" id="{00000000-0008-0000-0100-000026030000}"/>
            </a:ext>
          </a:extLst>
        </xdr:cNvPr>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35813</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flipV="1">
          <a:off x="20434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808" name="楕円 807">
          <a:extLst>
            <a:ext uri="{FF2B5EF4-FFF2-40B4-BE49-F238E27FC236}">
              <a16:creationId xmlns:a16="http://schemas.microsoft.com/office/drawing/2014/main" id="{00000000-0008-0000-0100-000028030000}"/>
            </a:ext>
          </a:extLst>
        </xdr:cNvPr>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40387</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flipV="1">
          <a:off x="19545300" y="14609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10" name="楕円 809">
          <a:extLst>
            <a:ext uri="{FF2B5EF4-FFF2-40B4-BE49-F238E27FC236}">
              <a16:creationId xmlns:a16="http://schemas.microsoft.com/office/drawing/2014/main" id="{00000000-0008-0000-0100-00002A030000}"/>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44958</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flipV="1">
          <a:off x="18656300" y="1461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812" name="n_1aveValue【児童館】&#10;一人当たり面積">
          <a:extLst>
            <a:ext uri="{FF2B5EF4-FFF2-40B4-BE49-F238E27FC236}">
              <a16:creationId xmlns:a16="http://schemas.microsoft.com/office/drawing/2014/main" id="{00000000-0008-0000-0100-00002C030000}"/>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813" name="n_2aveValue【児童館】&#10;一人当たり面積">
          <a:extLst>
            <a:ext uri="{FF2B5EF4-FFF2-40B4-BE49-F238E27FC236}">
              <a16:creationId xmlns:a16="http://schemas.microsoft.com/office/drawing/2014/main" id="{00000000-0008-0000-0100-00002D030000}"/>
            </a:ext>
          </a:extLst>
        </xdr:cNvPr>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814" name="n_3aveValue【児童館】&#10;一人当たり面積">
          <a:extLst>
            <a:ext uri="{FF2B5EF4-FFF2-40B4-BE49-F238E27FC236}">
              <a16:creationId xmlns:a16="http://schemas.microsoft.com/office/drawing/2014/main" id="{00000000-0008-0000-0100-00002E030000}"/>
            </a:ext>
          </a:extLst>
        </xdr:cNvPr>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815" name="n_4aveValue【児童館】&#10;一人当たり面積">
          <a:extLst>
            <a:ext uri="{FF2B5EF4-FFF2-40B4-BE49-F238E27FC236}">
              <a16:creationId xmlns:a16="http://schemas.microsoft.com/office/drawing/2014/main" id="{00000000-0008-0000-0100-00002F030000}"/>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816" name="n_1mainValue【児童館】&#10;一人当たり面積">
          <a:extLst>
            <a:ext uri="{FF2B5EF4-FFF2-40B4-BE49-F238E27FC236}">
              <a16:creationId xmlns:a16="http://schemas.microsoft.com/office/drawing/2014/main" id="{00000000-0008-0000-0100-000030030000}"/>
            </a:ext>
          </a:extLst>
        </xdr:cNvPr>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817" name="n_2mainValue【児童館】&#10;一人当たり面積">
          <a:extLst>
            <a:ext uri="{FF2B5EF4-FFF2-40B4-BE49-F238E27FC236}">
              <a16:creationId xmlns:a16="http://schemas.microsoft.com/office/drawing/2014/main" id="{00000000-0008-0000-0100-000031030000}"/>
            </a:ext>
          </a:extLst>
        </xdr:cNvPr>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818" name="n_3mainValue【児童館】&#10;一人当たり面積">
          <a:extLst>
            <a:ext uri="{FF2B5EF4-FFF2-40B4-BE49-F238E27FC236}">
              <a16:creationId xmlns:a16="http://schemas.microsoft.com/office/drawing/2014/main" id="{00000000-0008-0000-0100-000032030000}"/>
            </a:ext>
          </a:extLst>
        </xdr:cNvPr>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819" name="n_4mainValue【児童館】&#10;一人当たり面積">
          <a:extLst>
            <a:ext uri="{FF2B5EF4-FFF2-40B4-BE49-F238E27FC236}">
              <a16:creationId xmlns:a16="http://schemas.microsoft.com/office/drawing/2014/main" id="{00000000-0008-0000-0100-000033030000}"/>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a:extLst>
            <a:ext uri="{FF2B5EF4-FFF2-40B4-BE49-F238E27FC236}">
              <a16:creationId xmlns:a16="http://schemas.microsoft.com/office/drawing/2014/main" id="{00000000-0008-0000-0100-00003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100-00003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100-00003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a:extLst>
            <a:ext uri="{FF2B5EF4-FFF2-40B4-BE49-F238E27FC236}">
              <a16:creationId xmlns:a16="http://schemas.microsoft.com/office/drawing/2014/main" id="{00000000-0008-0000-0100-00003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a:extLst>
            <a:ext uri="{FF2B5EF4-FFF2-40B4-BE49-F238E27FC236}">
              <a16:creationId xmlns:a16="http://schemas.microsoft.com/office/drawing/2014/main" id="{00000000-0008-0000-0100-00003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a:extLst>
            <a:ext uri="{FF2B5EF4-FFF2-40B4-BE49-F238E27FC236}">
              <a16:creationId xmlns:a16="http://schemas.microsoft.com/office/drawing/2014/main" id="{00000000-0008-0000-0100-00003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a:extLst>
            <a:ext uri="{FF2B5EF4-FFF2-40B4-BE49-F238E27FC236}">
              <a16:creationId xmlns:a16="http://schemas.microsoft.com/office/drawing/2014/main" id="{00000000-0008-0000-0100-00003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1" name="【公民館】&#10;有形固定資産減価償却率グラフ枠">
          <a:extLst>
            <a:ext uri="{FF2B5EF4-FFF2-40B4-BE49-F238E27FC236}">
              <a16:creationId xmlns:a16="http://schemas.microsoft.com/office/drawing/2014/main" id="{00000000-0008-0000-0100-00004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43" name="【公民館】&#10;有形固定資産減価償却率最小値テキスト">
          <a:extLst>
            <a:ext uri="{FF2B5EF4-FFF2-40B4-BE49-F238E27FC236}">
              <a16:creationId xmlns:a16="http://schemas.microsoft.com/office/drawing/2014/main" id="{00000000-0008-0000-0100-00004B03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845" name="【公民館】&#10;有形固定資産減価償却率最大値テキスト">
          <a:extLst>
            <a:ext uri="{FF2B5EF4-FFF2-40B4-BE49-F238E27FC236}">
              <a16:creationId xmlns:a16="http://schemas.microsoft.com/office/drawing/2014/main" id="{00000000-0008-0000-0100-00004D03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847" name="【公民館】&#10;有形固定資産減価償却率平均値テキスト">
          <a:extLst>
            <a:ext uri="{FF2B5EF4-FFF2-40B4-BE49-F238E27FC236}">
              <a16:creationId xmlns:a16="http://schemas.microsoft.com/office/drawing/2014/main" id="{00000000-0008-0000-0100-00004F030000}"/>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848" name="フローチャート: 判断 847">
          <a:extLst>
            <a:ext uri="{FF2B5EF4-FFF2-40B4-BE49-F238E27FC236}">
              <a16:creationId xmlns:a16="http://schemas.microsoft.com/office/drawing/2014/main" id="{00000000-0008-0000-0100-00005003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49" name="フローチャート: 判断 848">
          <a:extLst>
            <a:ext uri="{FF2B5EF4-FFF2-40B4-BE49-F238E27FC236}">
              <a16:creationId xmlns:a16="http://schemas.microsoft.com/office/drawing/2014/main" id="{00000000-0008-0000-0100-00005103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850" name="フローチャート: 判断 849">
          <a:extLst>
            <a:ext uri="{FF2B5EF4-FFF2-40B4-BE49-F238E27FC236}">
              <a16:creationId xmlns:a16="http://schemas.microsoft.com/office/drawing/2014/main" id="{00000000-0008-0000-0100-000052030000}"/>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851" name="フローチャート: 判断 850">
          <a:extLst>
            <a:ext uri="{FF2B5EF4-FFF2-40B4-BE49-F238E27FC236}">
              <a16:creationId xmlns:a16="http://schemas.microsoft.com/office/drawing/2014/main" id="{00000000-0008-0000-0100-00005303000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852" name="フローチャート: 判断 851">
          <a:extLst>
            <a:ext uri="{FF2B5EF4-FFF2-40B4-BE49-F238E27FC236}">
              <a16:creationId xmlns:a16="http://schemas.microsoft.com/office/drawing/2014/main" id="{00000000-0008-0000-0100-0000540300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9398</xdr:rowOff>
    </xdr:from>
    <xdr:to>
      <xdr:col>85</xdr:col>
      <xdr:colOff>177800</xdr:colOff>
      <xdr:row>107</xdr:row>
      <xdr:rowOff>110998</xdr:rowOff>
    </xdr:to>
    <xdr:sp macro="" textlink="">
      <xdr:nvSpPr>
        <xdr:cNvPr id="858" name="楕円 857">
          <a:extLst>
            <a:ext uri="{FF2B5EF4-FFF2-40B4-BE49-F238E27FC236}">
              <a16:creationId xmlns:a16="http://schemas.microsoft.com/office/drawing/2014/main" id="{00000000-0008-0000-0100-00005A030000}"/>
            </a:ext>
          </a:extLst>
        </xdr:cNvPr>
        <xdr:cNvSpPr/>
      </xdr:nvSpPr>
      <xdr:spPr>
        <a:xfrm>
          <a:off x="16268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159275</xdr:rowOff>
    </xdr:from>
    <xdr:ext cx="405111" cy="259045"/>
    <xdr:sp macro="" textlink="">
      <xdr:nvSpPr>
        <xdr:cNvPr id="859" name="【公民館】&#10;有形固定資産減価償却率該当値テキスト">
          <a:extLst>
            <a:ext uri="{FF2B5EF4-FFF2-40B4-BE49-F238E27FC236}">
              <a16:creationId xmlns:a16="http://schemas.microsoft.com/office/drawing/2014/main" id="{00000000-0008-0000-0100-00005B030000}"/>
            </a:ext>
          </a:extLst>
        </xdr:cNvPr>
        <xdr:cNvSpPr txBox="1"/>
      </xdr:nvSpPr>
      <xdr:spPr>
        <a:xfrm>
          <a:off x="16357600"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141987</xdr:rowOff>
    </xdr:from>
    <xdr:to>
      <xdr:col>81</xdr:col>
      <xdr:colOff>101600</xdr:colOff>
      <xdr:row>107</xdr:row>
      <xdr:rowOff>72137</xdr:rowOff>
    </xdr:to>
    <xdr:sp macro="" textlink="">
      <xdr:nvSpPr>
        <xdr:cNvPr id="860" name="楕円 859">
          <a:extLst>
            <a:ext uri="{FF2B5EF4-FFF2-40B4-BE49-F238E27FC236}">
              <a16:creationId xmlns:a16="http://schemas.microsoft.com/office/drawing/2014/main" id="{00000000-0008-0000-0100-00005C030000}"/>
            </a:ext>
          </a:extLst>
        </xdr:cNvPr>
        <xdr:cNvSpPr/>
      </xdr:nvSpPr>
      <xdr:spPr>
        <a:xfrm>
          <a:off x="15430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21337</xdr:rowOff>
    </xdr:from>
    <xdr:to>
      <xdr:col>85</xdr:col>
      <xdr:colOff>127000</xdr:colOff>
      <xdr:row>107</xdr:row>
      <xdr:rowOff>60198</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5481300" y="18366487"/>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61976</xdr:rowOff>
    </xdr:from>
    <xdr:to>
      <xdr:col>76</xdr:col>
      <xdr:colOff>165100</xdr:colOff>
      <xdr:row>106</xdr:row>
      <xdr:rowOff>163576</xdr:rowOff>
    </xdr:to>
    <xdr:sp macro="" textlink="">
      <xdr:nvSpPr>
        <xdr:cNvPr id="862" name="楕円 861">
          <a:extLst>
            <a:ext uri="{FF2B5EF4-FFF2-40B4-BE49-F238E27FC236}">
              <a16:creationId xmlns:a16="http://schemas.microsoft.com/office/drawing/2014/main" id="{00000000-0008-0000-0100-00005E030000}"/>
            </a:ext>
          </a:extLst>
        </xdr:cNvPr>
        <xdr:cNvSpPr/>
      </xdr:nvSpPr>
      <xdr:spPr>
        <a:xfrm>
          <a:off x="14541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112776</xdr:rowOff>
    </xdr:from>
    <xdr:to>
      <xdr:col>81</xdr:col>
      <xdr:colOff>50800</xdr:colOff>
      <xdr:row>107</xdr:row>
      <xdr:rowOff>21337</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4592300" y="18286476"/>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xdr:rowOff>
    </xdr:from>
    <xdr:to>
      <xdr:col>72</xdr:col>
      <xdr:colOff>38100</xdr:colOff>
      <xdr:row>106</xdr:row>
      <xdr:rowOff>106426</xdr:rowOff>
    </xdr:to>
    <xdr:sp macro="" textlink="">
      <xdr:nvSpPr>
        <xdr:cNvPr id="864" name="楕円 863">
          <a:extLst>
            <a:ext uri="{FF2B5EF4-FFF2-40B4-BE49-F238E27FC236}">
              <a16:creationId xmlns:a16="http://schemas.microsoft.com/office/drawing/2014/main" id="{00000000-0008-0000-0100-000060030000}"/>
            </a:ext>
          </a:extLst>
        </xdr:cNvPr>
        <xdr:cNvSpPr/>
      </xdr:nvSpPr>
      <xdr:spPr>
        <a:xfrm>
          <a:off x="13652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55626</xdr:rowOff>
    </xdr:from>
    <xdr:to>
      <xdr:col>76</xdr:col>
      <xdr:colOff>114300</xdr:colOff>
      <xdr:row>106</xdr:row>
      <xdr:rowOff>112776</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3703300" y="182293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137413</xdr:rowOff>
    </xdr:from>
    <xdr:to>
      <xdr:col>67</xdr:col>
      <xdr:colOff>101600</xdr:colOff>
      <xdr:row>106</xdr:row>
      <xdr:rowOff>67563</xdr:rowOff>
    </xdr:to>
    <xdr:sp macro="" textlink="">
      <xdr:nvSpPr>
        <xdr:cNvPr id="866" name="楕円 865">
          <a:extLst>
            <a:ext uri="{FF2B5EF4-FFF2-40B4-BE49-F238E27FC236}">
              <a16:creationId xmlns:a16="http://schemas.microsoft.com/office/drawing/2014/main" id="{00000000-0008-0000-0100-000062030000}"/>
            </a:ext>
          </a:extLst>
        </xdr:cNvPr>
        <xdr:cNvSpPr/>
      </xdr:nvSpPr>
      <xdr:spPr>
        <a:xfrm>
          <a:off x="12763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xdr:rowOff>
    </xdr:from>
    <xdr:to>
      <xdr:col>71</xdr:col>
      <xdr:colOff>177800</xdr:colOff>
      <xdr:row>106</xdr:row>
      <xdr:rowOff>55626</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a:off x="12814300" y="18190463"/>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868" name="n_1aveValue【公民館】&#10;有形固定資産減価償却率">
          <a:extLst>
            <a:ext uri="{FF2B5EF4-FFF2-40B4-BE49-F238E27FC236}">
              <a16:creationId xmlns:a16="http://schemas.microsoft.com/office/drawing/2014/main" id="{00000000-0008-0000-0100-000064030000}"/>
            </a:ext>
          </a:extLst>
        </xdr:cNvPr>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869" name="n_2aveValue【公民館】&#10;有形固定資産減価償却率">
          <a:extLst>
            <a:ext uri="{FF2B5EF4-FFF2-40B4-BE49-F238E27FC236}">
              <a16:creationId xmlns:a16="http://schemas.microsoft.com/office/drawing/2014/main" id="{00000000-0008-0000-0100-000065030000}"/>
            </a:ext>
          </a:extLst>
        </xdr:cNvPr>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870" name="n_3aveValue【公民館】&#10;有形固定資産減価償却率">
          <a:extLst>
            <a:ext uri="{FF2B5EF4-FFF2-40B4-BE49-F238E27FC236}">
              <a16:creationId xmlns:a16="http://schemas.microsoft.com/office/drawing/2014/main" id="{00000000-0008-0000-0100-000066030000}"/>
            </a:ext>
          </a:extLst>
        </xdr:cNvPr>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871" name="n_4aveValue【公民館】&#10;有形固定資産減価償却率">
          <a:extLst>
            <a:ext uri="{FF2B5EF4-FFF2-40B4-BE49-F238E27FC236}">
              <a16:creationId xmlns:a16="http://schemas.microsoft.com/office/drawing/2014/main" id="{00000000-0008-0000-0100-000067030000}"/>
            </a:ext>
          </a:extLst>
        </xdr:cNvPr>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63264</xdr:rowOff>
    </xdr:from>
    <xdr:ext cx="405111" cy="259045"/>
    <xdr:sp macro="" textlink="">
      <xdr:nvSpPr>
        <xdr:cNvPr id="872" name="n_1mainValue【公民館】&#10;有形固定資産減価償却率">
          <a:extLst>
            <a:ext uri="{FF2B5EF4-FFF2-40B4-BE49-F238E27FC236}">
              <a16:creationId xmlns:a16="http://schemas.microsoft.com/office/drawing/2014/main" id="{00000000-0008-0000-0100-000068030000}"/>
            </a:ext>
          </a:extLst>
        </xdr:cNvPr>
        <xdr:cNvSpPr txBox="1"/>
      </xdr:nvSpPr>
      <xdr:spPr>
        <a:xfrm>
          <a:off x="15266044" y="1840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154703</xdr:rowOff>
    </xdr:from>
    <xdr:ext cx="405111" cy="259045"/>
    <xdr:sp macro="" textlink="">
      <xdr:nvSpPr>
        <xdr:cNvPr id="873" name="n_2mainValue【公民館】&#10;有形固定資産減価償却率">
          <a:extLst>
            <a:ext uri="{FF2B5EF4-FFF2-40B4-BE49-F238E27FC236}">
              <a16:creationId xmlns:a16="http://schemas.microsoft.com/office/drawing/2014/main" id="{00000000-0008-0000-0100-000069030000}"/>
            </a:ext>
          </a:extLst>
        </xdr:cNvPr>
        <xdr:cNvSpPr txBox="1"/>
      </xdr:nvSpPr>
      <xdr:spPr>
        <a:xfrm>
          <a:off x="143897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97553</xdr:rowOff>
    </xdr:from>
    <xdr:ext cx="405111" cy="259045"/>
    <xdr:sp macro="" textlink="">
      <xdr:nvSpPr>
        <xdr:cNvPr id="874" name="n_3mainValue【公民館】&#10;有形固定資産減価償却率">
          <a:extLst>
            <a:ext uri="{FF2B5EF4-FFF2-40B4-BE49-F238E27FC236}">
              <a16:creationId xmlns:a16="http://schemas.microsoft.com/office/drawing/2014/main" id="{00000000-0008-0000-0100-00006A030000}"/>
            </a:ext>
          </a:extLst>
        </xdr:cNvPr>
        <xdr:cNvSpPr txBox="1"/>
      </xdr:nvSpPr>
      <xdr:spPr>
        <a:xfrm>
          <a:off x="13500744" y="182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58690</xdr:rowOff>
    </xdr:from>
    <xdr:ext cx="405111" cy="259045"/>
    <xdr:sp macro="" textlink="">
      <xdr:nvSpPr>
        <xdr:cNvPr id="875" name="n_4mainValue【公民館】&#10;有形固定資産減価償却率">
          <a:extLst>
            <a:ext uri="{FF2B5EF4-FFF2-40B4-BE49-F238E27FC236}">
              <a16:creationId xmlns:a16="http://schemas.microsoft.com/office/drawing/2014/main" id="{00000000-0008-0000-0100-00006B030000}"/>
            </a:ext>
          </a:extLst>
        </xdr:cNvPr>
        <xdr:cNvSpPr txBox="1"/>
      </xdr:nvSpPr>
      <xdr:spPr>
        <a:xfrm>
          <a:off x="1261174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6" name="正方形/長方形 875">
          <a:extLst>
            <a:ext uri="{FF2B5EF4-FFF2-40B4-BE49-F238E27FC236}">
              <a16:creationId xmlns:a16="http://schemas.microsoft.com/office/drawing/2014/main" id="{00000000-0008-0000-0100-00006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7" name="正方形/長方形 876">
          <a:extLst>
            <a:ext uri="{FF2B5EF4-FFF2-40B4-BE49-F238E27FC236}">
              <a16:creationId xmlns:a16="http://schemas.microsoft.com/office/drawing/2014/main" id="{00000000-0008-0000-0100-00006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8" name="正方形/長方形 877">
          <a:extLst>
            <a:ext uri="{FF2B5EF4-FFF2-40B4-BE49-F238E27FC236}">
              <a16:creationId xmlns:a16="http://schemas.microsoft.com/office/drawing/2014/main" id="{00000000-0008-0000-0100-00006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9" name="正方形/長方形 878">
          <a:extLst>
            <a:ext uri="{FF2B5EF4-FFF2-40B4-BE49-F238E27FC236}">
              <a16:creationId xmlns:a16="http://schemas.microsoft.com/office/drawing/2014/main" id="{00000000-0008-0000-0100-00006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0" name="正方形/長方形 879">
          <a:extLst>
            <a:ext uri="{FF2B5EF4-FFF2-40B4-BE49-F238E27FC236}">
              <a16:creationId xmlns:a16="http://schemas.microsoft.com/office/drawing/2014/main" id="{00000000-0008-0000-0100-00007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1" name="正方形/長方形 880">
          <a:extLst>
            <a:ext uri="{FF2B5EF4-FFF2-40B4-BE49-F238E27FC236}">
              <a16:creationId xmlns:a16="http://schemas.microsoft.com/office/drawing/2014/main" id="{00000000-0008-0000-0100-00007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2" name="正方形/長方形 881">
          <a:extLst>
            <a:ext uri="{FF2B5EF4-FFF2-40B4-BE49-F238E27FC236}">
              <a16:creationId xmlns:a16="http://schemas.microsoft.com/office/drawing/2014/main" id="{00000000-0008-0000-0100-00007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3" name="正方形/長方形 882">
          <a:extLst>
            <a:ext uri="{FF2B5EF4-FFF2-40B4-BE49-F238E27FC236}">
              <a16:creationId xmlns:a16="http://schemas.microsoft.com/office/drawing/2014/main" id="{00000000-0008-0000-0100-00007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8" name="直線コネクタ 887">
          <a:extLst>
            <a:ext uri="{FF2B5EF4-FFF2-40B4-BE49-F238E27FC236}">
              <a16:creationId xmlns:a16="http://schemas.microsoft.com/office/drawing/2014/main" id="{00000000-0008-0000-0100-000078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0" name="直線コネクタ 889">
          <a:extLst>
            <a:ext uri="{FF2B5EF4-FFF2-40B4-BE49-F238E27FC236}">
              <a16:creationId xmlns:a16="http://schemas.microsoft.com/office/drawing/2014/main" id="{00000000-0008-0000-0100-00007A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2" name="直線コネクタ 891">
          <a:extLst>
            <a:ext uri="{FF2B5EF4-FFF2-40B4-BE49-F238E27FC236}">
              <a16:creationId xmlns:a16="http://schemas.microsoft.com/office/drawing/2014/main" id="{00000000-0008-0000-0100-00007C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6" name="直線コネクタ 895">
          <a:extLst>
            <a:ext uri="{FF2B5EF4-FFF2-40B4-BE49-F238E27FC236}">
              <a16:creationId xmlns:a16="http://schemas.microsoft.com/office/drawing/2014/main" id="{00000000-0008-0000-0100-000080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公民館】&#10;一人当たり面積グラフ枠">
          <a:extLst>
            <a:ext uri="{FF2B5EF4-FFF2-40B4-BE49-F238E27FC236}">
              <a16:creationId xmlns:a16="http://schemas.microsoft.com/office/drawing/2014/main" id="{00000000-0008-0000-0100-00008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02" name="【公民館】&#10;一人当たり面積最小値テキスト">
          <a:extLst>
            <a:ext uri="{FF2B5EF4-FFF2-40B4-BE49-F238E27FC236}">
              <a16:creationId xmlns:a16="http://schemas.microsoft.com/office/drawing/2014/main" id="{00000000-0008-0000-0100-000086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904" name="【公民館】&#10;一人当たり面積最大値テキスト">
          <a:extLst>
            <a:ext uri="{FF2B5EF4-FFF2-40B4-BE49-F238E27FC236}">
              <a16:creationId xmlns:a16="http://schemas.microsoft.com/office/drawing/2014/main" id="{00000000-0008-0000-0100-00008803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906" name="【公民館】&#10;一人当たり面積平均値テキスト">
          <a:extLst>
            <a:ext uri="{FF2B5EF4-FFF2-40B4-BE49-F238E27FC236}">
              <a16:creationId xmlns:a16="http://schemas.microsoft.com/office/drawing/2014/main" id="{00000000-0008-0000-0100-00008A030000}"/>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907" name="フローチャート: 判断 906">
          <a:extLst>
            <a:ext uri="{FF2B5EF4-FFF2-40B4-BE49-F238E27FC236}">
              <a16:creationId xmlns:a16="http://schemas.microsoft.com/office/drawing/2014/main" id="{00000000-0008-0000-0100-00008B03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908" name="フローチャート: 判断 907">
          <a:extLst>
            <a:ext uri="{FF2B5EF4-FFF2-40B4-BE49-F238E27FC236}">
              <a16:creationId xmlns:a16="http://schemas.microsoft.com/office/drawing/2014/main" id="{00000000-0008-0000-0100-00008C03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909" name="フローチャート: 判断 908">
          <a:extLst>
            <a:ext uri="{FF2B5EF4-FFF2-40B4-BE49-F238E27FC236}">
              <a16:creationId xmlns:a16="http://schemas.microsoft.com/office/drawing/2014/main" id="{00000000-0008-0000-0100-00008D03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910" name="フローチャート: 判断 909">
          <a:extLst>
            <a:ext uri="{FF2B5EF4-FFF2-40B4-BE49-F238E27FC236}">
              <a16:creationId xmlns:a16="http://schemas.microsoft.com/office/drawing/2014/main" id="{00000000-0008-0000-0100-00008E03000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911" name="フローチャート: 判断 910">
          <a:extLst>
            <a:ext uri="{FF2B5EF4-FFF2-40B4-BE49-F238E27FC236}">
              <a16:creationId xmlns:a16="http://schemas.microsoft.com/office/drawing/2014/main" id="{00000000-0008-0000-0100-00008F030000}"/>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64588</xdr:rowOff>
    </xdr:from>
    <xdr:to>
      <xdr:col>116</xdr:col>
      <xdr:colOff>114300</xdr:colOff>
      <xdr:row>108</xdr:row>
      <xdr:rowOff>166188</xdr:rowOff>
    </xdr:to>
    <xdr:sp macro="" textlink="">
      <xdr:nvSpPr>
        <xdr:cNvPr id="917" name="楕円 916">
          <a:extLst>
            <a:ext uri="{FF2B5EF4-FFF2-40B4-BE49-F238E27FC236}">
              <a16:creationId xmlns:a16="http://schemas.microsoft.com/office/drawing/2014/main" id="{00000000-0008-0000-0100-000095030000}"/>
            </a:ext>
          </a:extLst>
        </xdr:cNvPr>
        <xdr:cNvSpPr/>
      </xdr:nvSpPr>
      <xdr:spPr>
        <a:xfrm>
          <a:off x="22110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150965</xdr:rowOff>
    </xdr:from>
    <xdr:ext cx="469744" cy="259045"/>
    <xdr:sp macro="" textlink="">
      <xdr:nvSpPr>
        <xdr:cNvPr id="918" name="【公民館】&#10;一人当たり面積該当値テキスト">
          <a:extLst>
            <a:ext uri="{FF2B5EF4-FFF2-40B4-BE49-F238E27FC236}">
              <a16:creationId xmlns:a16="http://schemas.microsoft.com/office/drawing/2014/main" id="{00000000-0008-0000-0100-000096030000}"/>
            </a:ext>
          </a:extLst>
        </xdr:cNvPr>
        <xdr:cNvSpPr txBox="1"/>
      </xdr:nvSpPr>
      <xdr:spPr>
        <a:xfrm>
          <a:off x="22199600" y="184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66221</xdr:rowOff>
    </xdr:from>
    <xdr:to>
      <xdr:col>112</xdr:col>
      <xdr:colOff>38100</xdr:colOff>
      <xdr:row>108</xdr:row>
      <xdr:rowOff>167821</xdr:rowOff>
    </xdr:to>
    <xdr:sp macro="" textlink="">
      <xdr:nvSpPr>
        <xdr:cNvPr id="919" name="楕円 918">
          <a:extLst>
            <a:ext uri="{FF2B5EF4-FFF2-40B4-BE49-F238E27FC236}">
              <a16:creationId xmlns:a16="http://schemas.microsoft.com/office/drawing/2014/main" id="{00000000-0008-0000-0100-000097030000}"/>
            </a:ext>
          </a:extLst>
        </xdr:cNvPr>
        <xdr:cNvSpPr/>
      </xdr:nvSpPr>
      <xdr:spPr>
        <a:xfrm>
          <a:off x="21272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115388</xdr:rowOff>
    </xdr:from>
    <xdr:to>
      <xdr:col>116</xdr:col>
      <xdr:colOff>63500</xdr:colOff>
      <xdr:row>108</xdr:row>
      <xdr:rowOff>117021</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flipV="1">
          <a:off x="21323300" y="1863198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921" name="楕円 920">
          <a:extLst>
            <a:ext uri="{FF2B5EF4-FFF2-40B4-BE49-F238E27FC236}">
              <a16:creationId xmlns:a16="http://schemas.microsoft.com/office/drawing/2014/main" id="{00000000-0008-0000-0100-000099030000}"/>
            </a:ext>
          </a:extLst>
        </xdr:cNvPr>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85998</xdr:rowOff>
    </xdr:from>
    <xdr:to>
      <xdr:col>111</xdr:col>
      <xdr:colOff>177800</xdr:colOff>
      <xdr:row>108</xdr:row>
      <xdr:rowOff>117021</xdr:rowOff>
    </xdr:to>
    <xdr:cxnSp macro="">
      <xdr:nvCxnSpPr>
        <xdr:cNvPr id="922" name="直線コネクタ 921">
          <a:extLst>
            <a:ext uri="{FF2B5EF4-FFF2-40B4-BE49-F238E27FC236}">
              <a16:creationId xmlns:a16="http://schemas.microsoft.com/office/drawing/2014/main" id="{00000000-0008-0000-0100-00009A030000}"/>
            </a:ext>
          </a:extLst>
        </xdr:cNvPr>
        <xdr:cNvCxnSpPr/>
      </xdr:nvCxnSpPr>
      <xdr:spPr>
        <a:xfrm>
          <a:off x="20434300" y="186025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923" name="楕円 922">
          <a:extLst>
            <a:ext uri="{FF2B5EF4-FFF2-40B4-BE49-F238E27FC236}">
              <a16:creationId xmlns:a16="http://schemas.microsoft.com/office/drawing/2014/main" id="{00000000-0008-0000-0100-00009B030000}"/>
            </a:ext>
          </a:extLst>
        </xdr:cNvPr>
        <xdr:cNvSpPr/>
      </xdr:nvSpPr>
      <xdr:spPr>
        <a:xfrm>
          <a:off x="19494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89263</xdr:rowOff>
    </xdr:to>
    <xdr:cxnSp macro="">
      <xdr:nvCxnSpPr>
        <xdr:cNvPr id="924" name="直線コネクタ 923">
          <a:extLst>
            <a:ext uri="{FF2B5EF4-FFF2-40B4-BE49-F238E27FC236}">
              <a16:creationId xmlns:a16="http://schemas.microsoft.com/office/drawing/2014/main" id="{00000000-0008-0000-0100-00009C030000}"/>
            </a:ext>
          </a:extLst>
        </xdr:cNvPr>
        <xdr:cNvCxnSpPr/>
      </xdr:nvCxnSpPr>
      <xdr:spPr>
        <a:xfrm flipV="1">
          <a:off x="19545300" y="186025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40095</xdr:rowOff>
    </xdr:from>
    <xdr:to>
      <xdr:col>98</xdr:col>
      <xdr:colOff>38100</xdr:colOff>
      <xdr:row>108</xdr:row>
      <xdr:rowOff>141695</xdr:rowOff>
    </xdr:to>
    <xdr:sp macro="" textlink="">
      <xdr:nvSpPr>
        <xdr:cNvPr id="925" name="楕円 924">
          <a:extLst>
            <a:ext uri="{FF2B5EF4-FFF2-40B4-BE49-F238E27FC236}">
              <a16:creationId xmlns:a16="http://schemas.microsoft.com/office/drawing/2014/main" id="{00000000-0008-0000-0100-00009D030000}"/>
            </a:ext>
          </a:extLst>
        </xdr:cNvPr>
        <xdr:cNvSpPr/>
      </xdr:nvSpPr>
      <xdr:spPr>
        <a:xfrm>
          <a:off x="18605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90895</xdr:rowOff>
    </xdr:to>
    <xdr:cxnSp macro="">
      <xdr:nvCxnSpPr>
        <xdr:cNvPr id="926" name="直線コネクタ 925">
          <a:extLst>
            <a:ext uri="{FF2B5EF4-FFF2-40B4-BE49-F238E27FC236}">
              <a16:creationId xmlns:a16="http://schemas.microsoft.com/office/drawing/2014/main" id="{00000000-0008-0000-0100-00009E030000}"/>
            </a:ext>
          </a:extLst>
        </xdr:cNvPr>
        <xdr:cNvCxnSpPr/>
      </xdr:nvCxnSpPr>
      <xdr:spPr>
        <a:xfrm flipV="1">
          <a:off x="18656300" y="186058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927" name="n_1aveValue【公民館】&#10;一人当たり面積">
          <a:extLst>
            <a:ext uri="{FF2B5EF4-FFF2-40B4-BE49-F238E27FC236}">
              <a16:creationId xmlns:a16="http://schemas.microsoft.com/office/drawing/2014/main" id="{00000000-0008-0000-0100-00009F030000}"/>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928" name="n_2aveValue【公民館】&#10;一人当たり面積">
          <a:extLst>
            <a:ext uri="{FF2B5EF4-FFF2-40B4-BE49-F238E27FC236}">
              <a16:creationId xmlns:a16="http://schemas.microsoft.com/office/drawing/2014/main" id="{00000000-0008-0000-0100-0000A003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929" name="n_3aveValue【公民館】&#10;一人当たり面積">
          <a:extLst>
            <a:ext uri="{FF2B5EF4-FFF2-40B4-BE49-F238E27FC236}">
              <a16:creationId xmlns:a16="http://schemas.microsoft.com/office/drawing/2014/main" id="{00000000-0008-0000-0100-0000A1030000}"/>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930" name="n_4aveValue【公民館】&#10;一人当たり面積">
          <a:extLst>
            <a:ext uri="{FF2B5EF4-FFF2-40B4-BE49-F238E27FC236}">
              <a16:creationId xmlns:a16="http://schemas.microsoft.com/office/drawing/2014/main" id="{00000000-0008-0000-0100-0000A2030000}"/>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158948</xdr:rowOff>
    </xdr:from>
    <xdr:ext cx="469744" cy="259045"/>
    <xdr:sp macro="" textlink="">
      <xdr:nvSpPr>
        <xdr:cNvPr id="931" name="n_1mainValue【公民館】&#10;一人当たり面積">
          <a:extLst>
            <a:ext uri="{FF2B5EF4-FFF2-40B4-BE49-F238E27FC236}">
              <a16:creationId xmlns:a16="http://schemas.microsoft.com/office/drawing/2014/main" id="{00000000-0008-0000-0100-0000A3030000}"/>
            </a:ext>
          </a:extLst>
        </xdr:cNvPr>
        <xdr:cNvSpPr txBox="1"/>
      </xdr:nvSpPr>
      <xdr:spPr>
        <a:xfrm>
          <a:off x="210757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932" name="n_2mainValue【公民館】&#10;一人当たり面積">
          <a:extLst>
            <a:ext uri="{FF2B5EF4-FFF2-40B4-BE49-F238E27FC236}">
              <a16:creationId xmlns:a16="http://schemas.microsoft.com/office/drawing/2014/main" id="{00000000-0008-0000-0100-0000A4030000}"/>
            </a:ext>
          </a:extLst>
        </xdr:cNvPr>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933" name="n_3mainValue【公民館】&#10;一人当たり面積">
          <a:extLst>
            <a:ext uri="{FF2B5EF4-FFF2-40B4-BE49-F238E27FC236}">
              <a16:creationId xmlns:a16="http://schemas.microsoft.com/office/drawing/2014/main" id="{00000000-0008-0000-0100-0000A5030000}"/>
            </a:ext>
          </a:extLst>
        </xdr:cNvPr>
        <xdr:cNvSpPr txBox="1"/>
      </xdr:nvSpPr>
      <xdr:spPr>
        <a:xfrm>
          <a:off x="19310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132822</xdr:rowOff>
    </xdr:from>
    <xdr:ext cx="469744" cy="259045"/>
    <xdr:sp macro="" textlink="">
      <xdr:nvSpPr>
        <xdr:cNvPr id="934" name="n_4mainValue【公民館】&#10;一人当たり面積">
          <a:extLst>
            <a:ext uri="{FF2B5EF4-FFF2-40B4-BE49-F238E27FC236}">
              <a16:creationId xmlns:a16="http://schemas.microsoft.com/office/drawing/2014/main" id="{00000000-0008-0000-0100-0000A6030000}"/>
            </a:ext>
          </a:extLst>
        </xdr:cNvPr>
        <xdr:cNvSpPr txBox="1"/>
      </xdr:nvSpPr>
      <xdr:spPr>
        <a:xfrm>
          <a:off x="18421427" y="18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a:extLst>
            <a:ext uri="{FF2B5EF4-FFF2-40B4-BE49-F238E27FC236}">
              <a16:creationId xmlns:a16="http://schemas.microsoft.com/office/drawing/2014/main" id="{00000000-0008-0000-0100-0000A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a:extLst>
            <a:ext uri="{FF2B5EF4-FFF2-40B4-BE49-F238E27FC236}">
              <a16:creationId xmlns:a16="http://schemas.microsoft.com/office/drawing/2014/main" id="{00000000-0008-0000-0100-0000A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類似団体と比較して特に有形固定資産減価償却率が高くなっている施設は、学校施設、公営住宅、公民館、児童館である。学校施設については、小学校、中学校併せ、有形固定資産減価償却率</a:t>
          </a:r>
          <a:r>
            <a:rPr kumimoji="1" lang="en-US" altLang="ja-JP" sz="1400">
              <a:solidFill>
                <a:schemeClr val="dk1"/>
              </a:solidFill>
              <a:effectLst/>
              <a:latin typeface="+mn-lt"/>
              <a:ea typeface="+mn-ea"/>
              <a:cs typeface="+mn-cs"/>
            </a:rPr>
            <a:t>81.2</a:t>
          </a:r>
          <a:r>
            <a:rPr kumimoji="1" lang="ja-JP" altLang="ja-JP" sz="1400">
              <a:solidFill>
                <a:schemeClr val="dk1"/>
              </a:solidFill>
              <a:effectLst/>
              <a:latin typeface="+mn-lt"/>
              <a:ea typeface="+mn-ea"/>
              <a:cs typeface="+mn-cs"/>
            </a:rPr>
            <a:t>％となっており、個別計画に基づき、大規模な改修を行うなど、老朽化対策に取り組んでいくこととしている。</a:t>
          </a:r>
          <a:endParaRPr lang="ja-JP" altLang="ja-JP" sz="1800">
            <a:effectLst/>
          </a:endParaRPr>
        </a:p>
        <a:p>
          <a:r>
            <a:rPr kumimoji="1" lang="ja-JP" altLang="ja-JP" sz="1400">
              <a:solidFill>
                <a:schemeClr val="dk1"/>
              </a:solidFill>
              <a:effectLst/>
              <a:latin typeface="+mn-lt"/>
              <a:ea typeface="+mn-ea"/>
              <a:cs typeface="+mn-cs"/>
            </a:rPr>
            <a:t>公営住宅や公民館、児童館についても、有形固定資産減価償却率が高く、今後は計画に基づき維持管理に係る経費の増加に留意しつつ、施設の統合、廃止等も含め検討していく。</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16,141
16,102
234.01
18,221,466
17,015,219
1,082,822
6,570,242
12,708,007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139700</xdr:rowOff>
    </xdr:from>
    <xdr:to>
      <xdr:col>24</xdr:col>
      <xdr:colOff>114300</xdr:colOff>
      <xdr:row>63</xdr:row>
      <xdr:rowOff>69850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118127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95885</xdr:rowOff>
    </xdr:from>
    <xdr:to>
      <xdr:col>20</xdr:col>
      <xdr:colOff>38100</xdr:colOff>
      <xdr:row>63</xdr:row>
      <xdr:rowOff>26035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146685</xdr:rowOff>
    </xdr:from>
    <xdr:to>
      <xdr:col>24</xdr:col>
      <xdr:colOff>63500</xdr:colOff>
      <xdr:row>63</xdr:row>
      <xdr:rowOff>19050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7765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146685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91800"/>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42545</xdr:rowOff>
    </xdr:from>
    <xdr:to>
      <xdr:col>10</xdr:col>
      <xdr:colOff>165100</xdr:colOff>
      <xdr:row>61</xdr:row>
      <xdr:rowOff>144145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133350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551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xdr:rowOff>
    </xdr:from>
    <xdr:to>
      <xdr:col>6</xdr:col>
      <xdr:colOff>38100</xdr:colOff>
      <xdr:row>61</xdr:row>
      <xdr:rowOff>111760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93345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5194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17162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135272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102887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21062</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7983</xdr:rowOff>
    </xdr:from>
    <xdr:to>
      <xdr:col>50</xdr:col>
      <xdr:colOff>165100</xdr:colOff>
      <xdr:row>62</xdr:row>
      <xdr:rowOff>109583</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48985</xdr:rowOff>
    </xdr:from>
    <xdr:to>
      <xdr:col>55</xdr:col>
      <xdr:colOff>0</xdr:colOff>
      <xdr:row>62</xdr:row>
      <xdr:rowOff>58783</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67888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76019</xdr:rowOff>
    </xdr:from>
    <xdr:to>
      <xdr:col>46</xdr:col>
      <xdr:colOff>38100</xdr:colOff>
      <xdr:row>60</xdr:row>
      <xdr:rowOff>6169</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1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126819</xdr:rowOff>
    </xdr:from>
    <xdr:to>
      <xdr:col>50</xdr:col>
      <xdr:colOff>114300</xdr:colOff>
      <xdr:row>62</xdr:row>
      <xdr:rowOff>58783</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8750300" y="10242369"/>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97790</xdr:rowOff>
    </xdr:from>
    <xdr:to>
      <xdr:col>41</xdr:col>
      <xdr:colOff>101600</xdr:colOff>
      <xdr:row>60</xdr:row>
      <xdr:rowOff>27940</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126819</xdr:rowOff>
    </xdr:from>
    <xdr:to>
      <xdr:col>45</xdr:col>
      <xdr:colOff>177800</xdr:colOff>
      <xdr:row>59</xdr:row>
      <xdr:rowOff>148590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7861300" y="1024236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115207</xdr:rowOff>
    </xdr:from>
    <xdr:to>
      <xdr:col>36</xdr:col>
      <xdr:colOff>165100</xdr:colOff>
      <xdr:row>60</xdr:row>
      <xdr:rowOff>45357</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2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148590</xdr:rowOff>
    </xdr:from>
    <xdr:to>
      <xdr:col>41</xdr:col>
      <xdr:colOff>50800</xdr:colOff>
      <xdr:row>59</xdr:row>
      <xdr:rowOff>166007</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972300" y="10264140"/>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100710</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107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22696</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996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44467</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61884</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1000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148607</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6736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141605</xdr:rowOff>
    </xdr:from>
    <xdr:to>
      <xdr:col>20</xdr:col>
      <xdr:colOff>38100</xdr:colOff>
      <xdr:row>85</xdr:row>
      <xdr:rowOff>71755</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746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20955</xdr:rowOff>
    </xdr:from>
    <xdr:to>
      <xdr:col>24</xdr:col>
      <xdr:colOff>63500</xdr:colOff>
      <xdr:row>85</xdr:row>
      <xdr:rowOff>49530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3797300" y="145942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95886</xdr:rowOff>
    </xdr:from>
    <xdr:to>
      <xdr:col>15</xdr:col>
      <xdr:colOff>101600</xdr:colOff>
      <xdr:row>86</xdr:row>
      <xdr:rowOff>26036</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857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20955</xdr:rowOff>
    </xdr:from>
    <xdr:to>
      <xdr:col>19</xdr:col>
      <xdr:colOff>177800</xdr:colOff>
      <xdr:row>85</xdr:row>
      <xdr:rowOff>146686</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2908300" y="1459420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80645</xdr:rowOff>
    </xdr:from>
    <xdr:to>
      <xdr:col>10</xdr:col>
      <xdr:colOff>165100</xdr:colOff>
      <xdr:row>86</xdr:row>
      <xdr:rowOff>10795</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968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131445</xdr:rowOff>
    </xdr:from>
    <xdr:to>
      <xdr:col>15</xdr:col>
      <xdr:colOff>50800</xdr:colOff>
      <xdr:row>85</xdr:row>
      <xdr:rowOff>146686</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2019300" y="147046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65405</xdr:rowOff>
    </xdr:from>
    <xdr:to>
      <xdr:col>6</xdr:col>
      <xdr:colOff>38100</xdr:colOff>
      <xdr:row>85</xdr:row>
      <xdr:rowOff>167005</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079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116205</xdr:rowOff>
    </xdr:from>
    <xdr:to>
      <xdr:col>10</xdr:col>
      <xdr:colOff>114300</xdr:colOff>
      <xdr:row>85</xdr:row>
      <xdr:rowOff>131445</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130300" y="146894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62882</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58204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17163</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7057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1922</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816744"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158132</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9277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133604</xdr:rowOff>
    </xdr:from>
    <xdr:to>
      <xdr:col>55</xdr:col>
      <xdr:colOff>50800</xdr:colOff>
      <xdr:row>83</xdr:row>
      <xdr:rowOff>63754</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156481</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12954</xdr:rowOff>
    </xdr:from>
    <xdr:to>
      <xdr:col>55</xdr:col>
      <xdr:colOff>0</xdr:colOff>
      <xdr:row>83</xdr:row>
      <xdr:rowOff>26670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9639300" y="142433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84</xdr:row>
      <xdr:rowOff>10668</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8750300" y="142570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140463</xdr:rowOff>
    </xdr:from>
    <xdr:to>
      <xdr:col>41</xdr:col>
      <xdr:colOff>101600</xdr:colOff>
      <xdr:row>84</xdr:row>
      <xdr:rowOff>70613</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10668</xdr:rowOff>
    </xdr:from>
    <xdr:to>
      <xdr:col>45</xdr:col>
      <xdr:colOff>177800</xdr:colOff>
      <xdr:row>84</xdr:row>
      <xdr:rowOff>19813</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7861300" y="144124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147320</xdr:rowOff>
    </xdr:from>
    <xdr:to>
      <xdr:col>36</xdr:col>
      <xdr:colOff>165100</xdr:colOff>
      <xdr:row>84</xdr:row>
      <xdr:rowOff>77470</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92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19813</xdr:rowOff>
    </xdr:from>
    <xdr:to>
      <xdr:col>41</xdr:col>
      <xdr:colOff>50800</xdr:colOff>
      <xdr:row>84</xdr:row>
      <xdr:rowOff>26670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6972300" y="144216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87140</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93997</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6737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2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00000000-0008-0000-0200-000041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323" name="【一般廃棄物処理施設】&#10;有形固定資産減価償却率最大値テキスト">
          <a:extLst>
            <a:ext uri="{FF2B5EF4-FFF2-40B4-BE49-F238E27FC236}">
              <a16:creationId xmlns:a16="http://schemas.microsoft.com/office/drawing/2014/main" id="{00000000-0008-0000-0200-00004301000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200-000045010000}"/>
            </a:ext>
          </a:extLst>
        </xdr:cNvPr>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33565</xdr:rowOff>
    </xdr:from>
    <xdr:to>
      <xdr:col>85</xdr:col>
      <xdr:colOff>177800</xdr:colOff>
      <xdr:row>38</xdr:row>
      <xdr:rowOff>135165</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6268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56441</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00000000-0008-0000-0200-000051010000}"/>
            </a:ext>
          </a:extLst>
        </xdr:cNvPr>
        <xdr:cNvSpPr txBox="1"/>
      </xdr:nvSpPr>
      <xdr:spPr>
        <a:xfrm>
          <a:off x="16357600" y="640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146231</xdr:rowOff>
    </xdr:from>
    <xdr:to>
      <xdr:col>81</xdr:col>
      <xdr:colOff>101600</xdr:colOff>
      <xdr:row>38</xdr:row>
      <xdr:rowOff>76381</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5430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38</xdr:row>
      <xdr:rowOff>84365</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5481300" y="654068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38</xdr:row>
      <xdr:rowOff>25581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4592300" y="6408420"/>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142966</xdr:rowOff>
    </xdr:from>
    <xdr:to>
      <xdr:col>72</xdr:col>
      <xdr:colOff>38100</xdr:colOff>
      <xdr:row>37</xdr:row>
      <xdr:rowOff>73116</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3652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22316</xdr:rowOff>
    </xdr:from>
    <xdr:to>
      <xdr:col>76</xdr:col>
      <xdr:colOff>114300</xdr:colOff>
      <xdr:row>37</xdr:row>
      <xdr:rowOff>64770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3703300" y="63659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100511</xdr:rowOff>
    </xdr:from>
    <xdr:to>
      <xdr:col>67</xdr:col>
      <xdr:colOff>101600</xdr:colOff>
      <xdr:row>37</xdr:row>
      <xdr:rowOff>30661</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2763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151311</xdr:rowOff>
    </xdr:from>
    <xdr:to>
      <xdr:col>71</xdr:col>
      <xdr:colOff>177800</xdr:colOff>
      <xdr:row>37</xdr:row>
      <xdr:rowOff>22316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814300" y="632351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92908</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5266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89643</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3500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47188</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2611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00000000-0008-0000-0200-00007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380" name="【一般廃棄物処理施設】&#10;一人当たり有形固定資産（償却資産）額最小値テキスト">
          <a:extLst>
            <a:ext uri="{FF2B5EF4-FFF2-40B4-BE49-F238E27FC236}">
              <a16:creationId xmlns:a16="http://schemas.microsoft.com/office/drawing/2014/main" id="{00000000-0008-0000-0200-00007C01000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382" name="【一般廃棄物処理施設】&#10;一人当たり有形固定資産（償却資産）額最大値テキスト">
          <a:extLst>
            <a:ext uri="{FF2B5EF4-FFF2-40B4-BE49-F238E27FC236}">
              <a16:creationId xmlns:a16="http://schemas.microsoft.com/office/drawing/2014/main" id="{00000000-0008-0000-0200-00007E01000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00000000-0008-0000-0200-000080010000}"/>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68935</xdr:rowOff>
    </xdr:from>
    <xdr:to>
      <xdr:col>116</xdr:col>
      <xdr:colOff>114300</xdr:colOff>
      <xdr:row>41</xdr:row>
      <xdr:rowOff>170535</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22110700" y="70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47362</xdr:rowOff>
    </xdr:from>
    <xdr:ext cx="534377" cy="259045"/>
    <xdr:sp macro="" textlink="">
      <xdr:nvSpPr>
        <xdr:cNvPr id="396" name="【一般廃棄物処理施設】&#10;一人当たり有形固定資産（償却資産）額該当値テキスト">
          <a:extLst>
            <a:ext uri="{FF2B5EF4-FFF2-40B4-BE49-F238E27FC236}">
              <a16:creationId xmlns:a16="http://schemas.microsoft.com/office/drawing/2014/main" id="{00000000-0008-0000-0200-00008C010000}"/>
            </a:ext>
          </a:extLst>
        </xdr:cNvPr>
        <xdr:cNvSpPr txBox="1"/>
      </xdr:nvSpPr>
      <xdr:spPr>
        <a:xfrm>
          <a:off x="22199600" y="707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71179</xdr:rowOff>
    </xdr:from>
    <xdr:to>
      <xdr:col>112</xdr:col>
      <xdr:colOff>38100</xdr:colOff>
      <xdr:row>42</xdr:row>
      <xdr:rowOff>1329</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1272500" y="7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119735</xdr:rowOff>
    </xdr:from>
    <xdr:to>
      <xdr:col>116</xdr:col>
      <xdr:colOff>63500</xdr:colOff>
      <xdr:row>41</xdr:row>
      <xdr:rowOff>121979</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21323300" y="7149185"/>
          <a:ext cx="8382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36317</xdr:rowOff>
    </xdr:from>
    <xdr:to>
      <xdr:col>107</xdr:col>
      <xdr:colOff>101600</xdr:colOff>
      <xdr:row>42</xdr:row>
      <xdr:rowOff>137917</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20383500" y="72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121979</xdr:rowOff>
    </xdr:from>
    <xdr:to>
      <xdr:col>111</xdr:col>
      <xdr:colOff>177800</xdr:colOff>
      <xdr:row>42</xdr:row>
      <xdr:rowOff>87117</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0434300" y="7151429"/>
          <a:ext cx="8890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36454</xdr:rowOff>
    </xdr:from>
    <xdr:to>
      <xdr:col>102</xdr:col>
      <xdr:colOff>165100</xdr:colOff>
      <xdr:row>42</xdr:row>
      <xdr:rowOff>138054</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9494500" y="72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87117</xdr:rowOff>
    </xdr:from>
    <xdr:to>
      <xdr:col>107</xdr:col>
      <xdr:colOff>50800</xdr:colOff>
      <xdr:row>42</xdr:row>
      <xdr:rowOff>87254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9545300" y="72880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36562</xdr:rowOff>
    </xdr:from>
    <xdr:to>
      <xdr:col>98</xdr:col>
      <xdr:colOff>38100</xdr:colOff>
      <xdr:row>42</xdr:row>
      <xdr:rowOff>138162</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8605500" y="72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87254</xdr:rowOff>
    </xdr:from>
    <xdr:to>
      <xdr:col>102</xdr:col>
      <xdr:colOff>114300</xdr:colOff>
      <xdr:row>42</xdr:row>
      <xdr:rowOff>87362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8656300" y="7288154"/>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405" name="n_1ave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406" name="n_2ave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407" name="n_3ave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408" name="n_4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163906</xdr:rowOff>
    </xdr:from>
    <xdr:ext cx="534377" cy="259045"/>
    <xdr:sp macro="" textlink="">
      <xdr:nvSpPr>
        <xdr:cNvPr id="409" name="n_1main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21043411" y="719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129044</xdr:rowOff>
    </xdr:from>
    <xdr:ext cx="469744" cy="259045"/>
    <xdr:sp macro="" textlink="">
      <xdr:nvSpPr>
        <xdr:cNvPr id="410" name="n_2main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20199428" y="732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129181</xdr:rowOff>
    </xdr:from>
    <xdr:ext cx="469744" cy="259045"/>
    <xdr:sp macro="" textlink="">
      <xdr:nvSpPr>
        <xdr:cNvPr id="411" name="n_3main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19310428" y="73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129289</xdr:rowOff>
    </xdr:from>
    <xdr:ext cx="469744" cy="259045"/>
    <xdr:sp macro="" textlink="">
      <xdr:nvSpPr>
        <xdr:cNvPr id="412" name="n_4main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18421428" y="733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00000000-0008-0000-02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00000000-0008-0000-0200-0000B6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440" name="【保健センター・保健所】&#10;有形固定資産減価償却率最大値テキスト">
          <a:extLst>
            <a:ext uri="{FF2B5EF4-FFF2-40B4-BE49-F238E27FC236}">
              <a16:creationId xmlns:a16="http://schemas.microsoft.com/office/drawing/2014/main" id="{00000000-0008-0000-0200-0000B8010000}"/>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00000000-0008-0000-0200-0000BA010000}"/>
            </a:ext>
          </a:extLst>
        </xdr:cNvPr>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65405</xdr:rowOff>
    </xdr:from>
    <xdr:to>
      <xdr:col>76</xdr:col>
      <xdr:colOff>165100</xdr:colOff>
      <xdr:row>62</xdr:row>
      <xdr:rowOff>167005</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4541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62</xdr:row>
      <xdr:rowOff>116205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3703300" y="106984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141605</xdr:rowOff>
    </xdr:from>
    <xdr:to>
      <xdr:col>67</xdr:col>
      <xdr:colOff>101600</xdr:colOff>
      <xdr:row>62</xdr:row>
      <xdr:rowOff>71755</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2763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20955</xdr:rowOff>
    </xdr:from>
    <xdr:to>
      <xdr:col>71</xdr:col>
      <xdr:colOff>177800</xdr:colOff>
      <xdr:row>62</xdr:row>
      <xdr:rowOff>68580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814300" y="106508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id="{00000000-0008-0000-0200-0000CA010000}"/>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00000000-0008-0000-0200-0000CC01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158132</xdr:rowOff>
    </xdr:from>
    <xdr:ext cx="405111" cy="259045"/>
    <xdr:sp macro="" textlink="">
      <xdr:nvSpPr>
        <xdr:cNvPr id="462" name="n_2main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4389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463" name="n_3main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62882</xdr:rowOff>
    </xdr:from>
    <xdr:ext cx="405111" cy="259045"/>
    <xdr:sp macro="" textlink="">
      <xdr:nvSpPr>
        <xdr:cNvPr id="464" name="n_4main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2611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id="{00000000-0008-0000-0200-0000E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id="{00000000-0008-0000-0200-0000E901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id="{00000000-0008-0000-0200-0000EB010000}"/>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id="{00000000-0008-0000-0200-0000ED010000}"/>
            </a:ext>
          </a:extLst>
        </xdr:cNvPr>
        <xdr:cNvSpPr txBox="1"/>
      </xdr:nvSpPr>
      <xdr:spPr>
        <a:xfrm>
          <a:off x="221996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2038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9494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99060</xdr:rowOff>
    </xdr:from>
    <xdr:to>
      <xdr:col>107</xdr:col>
      <xdr:colOff>50800</xdr:colOff>
      <xdr:row>61</xdr:row>
      <xdr:rowOff>110490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19545300" y="10557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71120</xdr:rowOff>
    </xdr:from>
    <xdr:to>
      <xdr:col>98</xdr:col>
      <xdr:colOff>38100</xdr:colOff>
      <xdr:row>62</xdr:row>
      <xdr:rowOff>1270</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8605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110490</xdr:rowOff>
    </xdr:from>
    <xdr:to>
      <xdr:col>102</xdr:col>
      <xdr:colOff>114300</xdr:colOff>
      <xdr:row>61</xdr:row>
      <xdr:rowOff>121920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8656300" y="10568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509" name="n_1aveValue【保健センター・保健所】&#10;一人当たり面積">
          <a:extLst>
            <a:ext uri="{FF2B5EF4-FFF2-40B4-BE49-F238E27FC236}">
              <a16:creationId xmlns:a16="http://schemas.microsoft.com/office/drawing/2014/main" id="{00000000-0008-0000-0200-0000FD010000}"/>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10" name="n_2aveValue【保健センター・保健所】&#10;一人当たり面積">
          <a:extLst>
            <a:ext uri="{FF2B5EF4-FFF2-40B4-BE49-F238E27FC236}">
              <a16:creationId xmlns:a16="http://schemas.microsoft.com/office/drawing/2014/main" id="{00000000-0008-0000-0200-0000FE010000}"/>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511" name="n_3aveValue【保健センター・保健所】&#10;一人当たり面積">
          <a:extLst>
            <a:ext uri="{FF2B5EF4-FFF2-40B4-BE49-F238E27FC236}">
              <a16:creationId xmlns:a16="http://schemas.microsoft.com/office/drawing/2014/main" id="{00000000-0008-0000-0200-0000FF010000}"/>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512" name="n_4aveValue【保健センター・保健所】&#10;一人当たり面積">
          <a:extLst>
            <a:ext uri="{FF2B5EF4-FFF2-40B4-BE49-F238E27FC236}">
              <a16:creationId xmlns:a16="http://schemas.microsoft.com/office/drawing/2014/main" id="{00000000-0008-0000-0200-000000020000}"/>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513" name="n_2mainValue【保健センター・保健所】&#10;一人当たり面積">
          <a:extLst>
            <a:ext uri="{FF2B5EF4-FFF2-40B4-BE49-F238E27FC236}">
              <a16:creationId xmlns:a16="http://schemas.microsoft.com/office/drawing/2014/main" id="{00000000-0008-0000-0200-000001020000}"/>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14" name="n_3mainValue【保健センター・保健所】&#10;一人当たり面積">
          <a:extLst>
            <a:ext uri="{FF2B5EF4-FFF2-40B4-BE49-F238E27FC236}">
              <a16:creationId xmlns:a16="http://schemas.microsoft.com/office/drawing/2014/main" id="{00000000-0008-0000-0200-000002020000}"/>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17797</xdr:rowOff>
    </xdr:from>
    <xdr:ext cx="469744" cy="259045"/>
    <xdr:sp macro="" textlink="">
      <xdr:nvSpPr>
        <xdr:cNvPr id="515" name="n_4mainValue【保健センター・保健所】&#10;一人当たり面積">
          <a:extLst>
            <a:ext uri="{FF2B5EF4-FFF2-40B4-BE49-F238E27FC236}">
              <a16:creationId xmlns:a16="http://schemas.microsoft.com/office/drawing/2014/main" id="{00000000-0008-0000-0200-000003020000}"/>
            </a:ext>
          </a:extLst>
        </xdr:cNvPr>
        <xdr:cNvSpPr txBox="1"/>
      </xdr:nvSpPr>
      <xdr:spPr>
        <a:xfrm>
          <a:off x="18421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00000000-0008-0000-0200-00001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1" name="【消防施設】&#10;有形固定資産減価償却率最小値テキスト">
          <a:extLst>
            <a:ext uri="{FF2B5EF4-FFF2-40B4-BE49-F238E27FC236}">
              <a16:creationId xmlns:a16="http://schemas.microsoft.com/office/drawing/2014/main" id="{00000000-0008-0000-0200-00001D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543" name="【消防施設】&#10;有形固定資産減価償却率最大値テキスト">
          <a:extLst>
            <a:ext uri="{FF2B5EF4-FFF2-40B4-BE49-F238E27FC236}">
              <a16:creationId xmlns:a16="http://schemas.microsoft.com/office/drawing/2014/main" id="{00000000-0008-0000-0200-00001F02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00000000-0008-0000-0200-000021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6268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70502</xdr:rowOff>
    </xdr:from>
    <xdr:ext cx="405111" cy="259045"/>
    <xdr:sp macro="" textlink="">
      <xdr:nvSpPr>
        <xdr:cNvPr id="557" name="【消防施設】&#10;有形固定資産減価償却率該当値テキスト">
          <a:extLst>
            <a:ext uri="{FF2B5EF4-FFF2-40B4-BE49-F238E27FC236}">
              <a16:creationId xmlns:a16="http://schemas.microsoft.com/office/drawing/2014/main" id="{00000000-0008-0000-0200-00002D020000}"/>
            </a:ext>
          </a:extLst>
        </xdr:cNvPr>
        <xdr:cNvSpPr txBox="1"/>
      </xdr:nvSpPr>
      <xdr:spPr>
        <a:xfrm>
          <a:off x="16357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106680</xdr:rowOff>
    </xdr:from>
    <xdr:to>
      <xdr:col>85</xdr:col>
      <xdr:colOff>127000</xdr:colOff>
      <xdr:row>82</xdr:row>
      <xdr:rowOff>142875</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5481300" y="141655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114936</xdr:rowOff>
    </xdr:from>
    <xdr:to>
      <xdr:col>76</xdr:col>
      <xdr:colOff>165100</xdr:colOff>
      <xdr:row>83</xdr:row>
      <xdr:rowOff>45086</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4541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82</xdr:row>
      <xdr:rowOff>165736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14592300" y="141655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78739</xdr:rowOff>
    </xdr:from>
    <xdr:to>
      <xdr:col>72</xdr:col>
      <xdr:colOff>38100</xdr:colOff>
      <xdr:row>83</xdr:row>
      <xdr:rowOff>8889</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365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129539</xdr:rowOff>
    </xdr:from>
    <xdr:to>
      <xdr:col>76</xdr:col>
      <xdr:colOff>114300</xdr:colOff>
      <xdr:row>82</xdr:row>
      <xdr:rowOff>165736</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3703300" y="141884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44450</xdr:rowOff>
    </xdr:from>
    <xdr:to>
      <xdr:col>67</xdr:col>
      <xdr:colOff>101600</xdr:colOff>
      <xdr:row>82</xdr:row>
      <xdr:rowOff>146050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276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95250</xdr:rowOff>
    </xdr:from>
    <xdr:to>
      <xdr:col>71</xdr:col>
      <xdr:colOff>177800</xdr:colOff>
      <xdr:row>82</xdr:row>
      <xdr:rowOff>129539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814300" y="14154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566" name="n_1aveValue【消防施設】&#10;有形固定資産減価償却率">
          <a:extLst>
            <a:ext uri="{FF2B5EF4-FFF2-40B4-BE49-F238E27FC236}">
              <a16:creationId xmlns:a16="http://schemas.microsoft.com/office/drawing/2014/main" id="{00000000-0008-0000-0200-000036020000}"/>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567" name="n_2aveValue【消防施設】&#10;有形固定資産減価償却率">
          <a:extLst>
            <a:ext uri="{FF2B5EF4-FFF2-40B4-BE49-F238E27FC236}">
              <a16:creationId xmlns:a16="http://schemas.microsoft.com/office/drawing/2014/main" id="{00000000-0008-0000-0200-00003702000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568" name="n_3aveValue【消防施設】&#10;有形固定資産減価償却率">
          <a:extLst>
            <a:ext uri="{FF2B5EF4-FFF2-40B4-BE49-F238E27FC236}">
              <a16:creationId xmlns:a16="http://schemas.microsoft.com/office/drawing/2014/main" id="{00000000-0008-0000-0200-000038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569" name="n_4aveValue【消防施設】&#10;有形固定資産減価償却率">
          <a:extLst>
            <a:ext uri="{FF2B5EF4-FFF2-40B4-BE49-F238E27FC236}">
              <a16:creationId xmlns:a16="http://schemas.microsoft.com/office/drawing/2014/main" id="{00000000-0008-0000-0200-000039020000}"/>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148607</xdr:rowOff>
    </xdr:from>
    <xdr:ext cx="405111" cy="259045"/>
    <xdr:sp macro="" textlink="">
      <xdr:nvSpPr>
        <xdr:cNvPr id="570" name="n_1mainValue【消防施設】&#10;有形固定資産減価償却率">
          <a:extLst>
            <a:ext uri="{FF2B5EF4-FFF2-40B4-BE49-F238E27FC236}">
              <a16:creationId xmlns:a16="http://schemas.microsoft.com/office/drawing/2014/main" id="{00000000-0008-0000-0200-00003A020000}"/>
            </a:ext>
          </a:extLst>
        </xdr:cNvPr>
        <xdr:cNvSpPr txBox="1"/>
      </xdr:nvSpPr>
      <xdr:spPr>
        <a:xfrm>
          <a:off x="15266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36213</xdr:rowOff>
    </xdr:from>
    <xdr:ext cx="405111" cy="259045"/>
    <xdr:sp macro="" textlink="">
      <xdr:nvSpPr>
        <xdr:cNvPr id="571" name="n_2mainValue【消防施設】&#10;有形固定資産減価償却率">
          <a:extLst>
            <a:ext uri="{FF2B5EF4-FFF2-40B4-BE49-F238E27FC236}">
              <a16:creationId xmlns:a16="http://schemas.microsoft.com/office/drawing/2014/main" id="{00000000-0008-0000-0200-00003B020000}"/>
            </a:ext>
          </a:extLst>
        </xdr:cNvPr>
        <xdr:cNvSpPr txBox="1"/>
      </xdr:nvSpPr>
      <xdr:spPr>
        <a:xfrm>
          <a:off x="14389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572" name="n_3mainValue【消防施設】&#10;有形固定資産減価償却率">
          <a:extLst>
            <a:ext uri="{FF2B5EF4-FFF2-40B4-BE49-F238E27FC236}">
              <a16:creationId xmlns:a16="http://schemas.microsoft.com/office/drawing/2014/main" id="{00000000-0008-0000-0200-00003C020000}"/>
            </a:ext>
          </a:extLst>
        </xdr:cNvPr>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573" name="n_4mainValue【消防施設】&#10;有形固定資産減価償却率">
          <a:extLst>
            <a:ext uri="{FF2B5EF4-FFF2-40B4-BE49-F238E27FC236}">
              <a16:creationId xmlns:a16="http://schemas.microsoft.com/office/drawing/2014/main" id="{00000000-0008-0000-0200-00003D020000}"/>
            </a:ext>
          </a:extLst>
        </xdr:cNvPr>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00000000-0008-0000-0200-00005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6" name="【消防施設】&#10;一人当たり面積最小値テキスト">
          <a:extLst>
            <a:ext uri="{FF2B5EF4-FFF2-40B4-BE49-F238E27FC236}">
              <a16:creationId xmlns:a16="http://schemas.microsoft.com/office/drawing/2014/main" id="{00000000-0008-0000-0200-000054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598" name="【消防施設】&#10;一人当たり面積最大値テキスト">
          <a:extLst>
            <a:ext uri="{FF2B5EF4-FFF2-40B4-BE49-F238E27FC236}">
              <a16:creationId xmlns:a16="http://schemas.microsoft.com/office/drawing/2014/main" id="{00000000-0008-0000-0200-00005602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600" name="【消防施設】&#10;一人当たり面積平均値テキスト">
          <a:extLst>
            <a:ext uri="{FF2B5EF4-FFF2-40B4-BE49-F238E27FC236}">
              <a16:creationId xmlns:a16="http://schemas.microsoft.com/office/drawing/2014/main" id="{00000000-0008-0000-0200-000058020000}"/>
            </a:ext>
          </a:extLst>
        </xdr:cNvPr>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xdr:rowOff>
    </xdr:from>
    <xdr:to>
      <xdr:col>116</xdr:col>
      <xdr:colOff>114300</xdr:colOff>
      <xdr:row>83</xdr:row>
      <xdr:rowOff>114046</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2110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35323</xdr:rowOff>
    </xdr:from>
    <xdr:ext cx="469744" cy="259045"/>
    <xdr:sp macro="" textlink="">
      <xdr:nvSpPr>
        <xdr:cNvPr id="612" name="【消防施設】&#10;一人当たり面積該当値テキスト">
          <a:extLst>
            <a:ext uri="{FF2B5EF4-FFF2-40B4-BE49-F238E27FC236}">
              <a16:creationId xmlns:a16="http://schemas.microsoft.com/office/drawing/2014/main" id="{00000000-0008-0000-0200-000064020000}"/>
            </a:ext>
          </a:extLst>
        </xdr:cNvPr>
        <xdr:cNvSpPr txBox="1"/>
      </xdr:nvSpPr>
      <xdr:spPr>
        <a:xfrm>
          <a:off x="22199600" y="1409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63246</xdr:rowOff>
    </xdr:from>
    <xdr:to>
      <xdr:col>116</xdr:col>
      <xdr:colOff>63500</xdr:colOff>
      <xdr:row>83</xdr:row>
      <xdr:rowOff>72389</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21323300" y="142935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103887</xdr:rowOff>
    </xdr:from>
    <xdr:to>
      <xdr:col>107</xdr:col>
      <xdr:colOff>101600</xdr:colOff>
      <xdr:row>85</xdr:row>
      <xdr:rowOff>34037</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20383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84</xdr:row>
      <xdr:rowOff>154687</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20434300" y="14302739"/>
          <a:ext cx="889000" cy="25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108458</xdr:rowOff>
    </xdr:from>
    <xdr:to>
      <xdr:col>102</xdr:col>
      <xdr:colOff>165100</xdr:colOff>
      <xdr:row>85</xdr:row>
      <xdr:rowOff>38608</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9494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154687</xdr:rowOff>
    </xdr:from>
    <xdr:to>
      <xdr:col>107</xdr:col>
      <xdr:colOff>50800</xdr:colOff>
      <xdr:row>84</xdr:row>
      <xdr:rowOff>159258</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19545300" y="145564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159258</xdr:rowOff>
    </xdr:from>
    <xdr:to>
      <xdr:col>102</xdr:col>
      <xdr:colOff>114300</xdr:colOff>
      <xdr:row>84</xdr:row>
      <xdr:rowOff>166115</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18656300" y="145610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621" name="n_1aveValue【消防施設】&#10;一人当たり面積">
          <a:extLst>
            <a:ext uri="{FF2B5EF4-FFF2-40B4-BE49-F238E27FC236}">
              <a16:creationId xmlns:a16="http://schemas.microsoft.com/office/drawing/2014/main" id="{00000000-0008-0000-0200-00006D020000}"/>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22" name="n_2aveValue【消防施設】&#10;一人当たり面積">
          <a:extLst>
            <a:ext uri="{FF2B5EF4-FFF2-40B4-BE49-F238E27FC236}">
              <a16:creationId xmlns:a16="http://schemas.microsoft.com/office/drawing/2014/main" id="{00000000-0008-0000-0200-00006E020000}"/>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623" name="n_3aveValue【消防施設】&#10;一人当たり面積">
          <a:extLst>
            <a:ext uri="{FF2B5EF4-FFF2-40B4-BE49-F238E27FC236}">
              <a16:creationId xmlns:a16="http://schemas.microsoft.com/office/drawing/2014/main" id="{00000000-0008-0000-0200-00006F020000}"/>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24" name="n_4aveValue【消防施設】&#10;一人当たり面積">
          <a:extLst>
            <a:ext uri="{FF2B5EF4-FFF2-40B4-BE49-F238E27FC236}">
              <a16:creationId xmlns:a16="http://schemas.microsoft.com/office/drawing/2014/main" id="{00000000-0008-0000-0200-000070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625" name="n_1mainValue【消防施設】&#10;一人当たり面積">
          <a:extLst>
            <a:ext uri="{FF2B5EF4-FFF2-40B4-BE49-F238E27FC236}">
              <a16:creationId xmlns:a16="http://schemas.microsoft.com/office/drawing/2014/main" id="{00000000-0008-0000-0200-000071020000}"/>
            </a:ext>
          </a:extLst>
        </xdr:cNvPr>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25164</xdr:rowOff>
    </xdr:from>
    <xdr:ext cx="469744" cy="259045"/>
    <xdr:sp macro="" textlink="">
      <xdr:nvSpPr>
        <xdr:cNvPr id="626" name="n_2mainValue【消防施設】&#10;一人当たり面積">
          <a:extLst>
            <a:ext uri="{FF2B5EF4-FFF2-40B4-BE49-F238E27FC236}">
              <a16:creationId xmlns:a16="http://schemas.microsoft.com/office/drawing/2014/main" id="{00000000-0008-0000-0200-000072020000}"/>
            </a:ext>
          </a:extLst>
        </xdr:cNvPr>
        <xdr:cNvSpPr txBox="1"/>
      </xdr:nvSpPr>
      <xdr:spPr>
        <a:xfrm>
          <a:off x="20199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29735</xdr:rowOff>
    </xdr:from>
    <xdr:ext cx="469744" cy="259045"/>
    <xdr:sp macro="" textlink="">
      <xdr:nvSpPr>
        <xdr:cNvPr id="627" name="n_3mainValue【消防施設】&#10;一人当たり面積">
          <a:extLst>
            <a:ext uri="{FF2B5EF4-FFF2-40B4-BE49-F238E27FC236}">
              <a16:creationId xmlns:a16="http://schemas.microsoft.com/office/drawing/2014/main" id="{00000000-0008-0000-0200-000073020000}"/>
            </a:ext>
          </a:extLst>
        </xdr:cNvPr>
        <xdr:cNvSpPr txBox="1"/>
      </xdr:nvSpPr>
      <xdr:spPr>
        <a:xfrm>
          <a:off x="19310427" y="146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36592</xdr:rowOff>
    </xdr:from>
    <xdr:ext cx="469744" cy="259045"/>
    <xdr:sp macro="" textlink="">
      <xdr:nvSpPr>
        <xdr:cNvPr id="628" name="n_4mainValue【消防施設】&#10;一人当たり面積">
          <a:extLst>
            <a:ext uri="{FF2B5EF4-FFF2-40B4-BE49-F238E27FC236}">
              <a16:creationId xmlns:a16="http://schemas.microsoft.com/office/drawing/2014/main" id="{00000000-0008-0000-0200-000074020000}"/>
            </a:ext>
          </a:extLst>
        </xdr:cNvPr>
        <xdr:cNvSpPr txBox="1"/>
      </xdr:nvSpPr>
      <xdr:spPr>
        <a:xfrm>
          <a:off x="18421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a:extLst>
            <a:ext uri="{FF2B5EF4-FFF2-40B4-BE49-F238E27FC236}">
              <a16:creationId xmlns:a16="http://schemas.microsoft.com/office/drawing/2014/main" id="{00000000-0008-0000-0200-00008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55" name="【庁舎】&#10;有形固定資産減価償却率最小値テキスト">
          <a:extLst>
            <a:ext uri="{FF2B5EF4-FFF2-40B4-BE49-F238E27FC236}">
              <a16:creationId xmlns:a16="http://schemas.microsoft.com/office/drawing/2014/main" id="{00000000-0008-0000-0200-00008F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7" name="【庁舎】&#10;有形固定資産減価償却率最大値テキスト">
          <a:extLst>
            <a:ext uri="{FF2B5EF4-FFF2-40B4-BE49-F238E27FC236}">
              <a16:creationId xmlns:a16="http://schemas.microsoft.com/office/drawing/2014/main" id="{00000000-0008-0000-0200-000091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659" name="【庁舎】&#10;有形固定資産減価償却率平均値テキスト">
          <a:extLst>
            <a:ext uri="{FF2B5EF4-FFF2-40B4-BE49-F238E27FC236}">
              <a16:creationId xmlns:a16="http://schemas.microsoft.com/office/drawing/2014/main" id="{00000000-0008-0000-0200-00009302000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671" name="【庁舎】&#10;有形固定資産減価償却率該当値テキスト">
          <a:extLst>
            <a:ext uri="{FF2B5EF4-FFF2-40B4-BE49-F238E27FC236}">
              <a16:creationId xmlns:a16="http://schemas.microsoft.com/office/drawing/2014/main" id="{00000000-0008-0000-0200-00009F020000}"/>
            </a:ext>
          </a:extLst>
        </xdr:cNvPr>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30299</xdr:rowOff>
    </xdr:from>
    <xdr:to>
      <xdr:col>81</xdr:col>
      <xdr:colOff>101600</xdr:colOff>
      <xdr:row>107</xdr:row>
      <xdr:rowOff>131899</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5430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81099</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flipV="1">
          <a:off x="15481300" y="1836420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81099</xdr:rowOff>
    </xdr:from>
    <xdr:to>
      <xdr:col>81</xdr:col>
      <xdr:colOff>50800</xdr:colOff>
      <xdr:row>107</xdr:row>
      <xdr:rowOff>149679</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flipV="1">
          <a:off x="14592300" y="184262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37012</xdr:rowOff>
    </xdr:from>
    <xdr:to>
      <xdr:col>76</xdr:col>
      <xdr:colOff>114300</xdr:colOff>
      <xdr:row>107</xdr:row>
      <xdr:rowOff>149679</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3703300" y="18382162"/>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149498</xdr:rowOff>
    </xdr:from>
    <xdr:to>
      <xdr:col>67</xdr:col>
      <xdr:colOff>101600</xdr:colOff>
      <xdr:row>107</xdr:row>
      <xdr:rowOff>79648</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276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28848</xdr:rowOff>
    </xdr:from>
    <xdr:to>
      <xdr:col>71</xdr:col>
      <xdr:colOff>177800</xdr:colOff>
      <xdr:row>107</xdr:row>
      <xdr:rowOff>37012</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2814300" y="183739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0" name="n_1aveValue【庁舎】&#10;有形固定資産減価償却率">
          <a:extLst>
            <a:ext uri="{FF2B5EF4-FFF2-40B4-BE49-F238E27FC236}">
              <a16:creationId xmlns:a16="http://schemas.microsoft.com/office/drawing/2014/main" id="{00000000-0008-0000-0200-0000A802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81" name="n_2aveValue【庁舎】&#10;有形固定資産減価償却率">
          <a:extLst>
            <a:ext uri="{FF2B5EF4-FFF2-40B4-BE49-F238E27FC236}">
              <a16:creationId xmlns:a16="http://schemas.microsoft.com/office/drawing/2014/main" id="{00000000-0008-0000-0200-0000A9020000}"/>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82" name="n_3aveValue【庁舎】&#10;有形固定資産減価償却率">
          <a:extLst>
            <a:ext uri="{FF2B5EF4-FFF2-40B4-BE49-F238E27FC236}">
              <a16:creationId xmlns:a16="http://schemas.microsoft.com/office/drawing/2014/main" id="{00000000-0008-0000-0200-0000AA02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683" name="n_4aveValue【庁舎】&#10;有形固定資産減価償却率">
          <a:extLst>
            <a:ext uri="{FF2B5EF4-FFF2-40B4-BE49-F238E27FC236}">
              <a16:creationId xmlns:a16="http://schemas.microsoft.com/office/drawing/2014/main" id="{00000000-0008-0000-0200-0000AB020000}"/>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123026</xdr:rowOff>
    </xdr:from>
    <xdr:ext cx="405111" cy="259045"/>
    <xdr:sp macro="" textlink="">
      <xdr:nvSpPr>
        <xdr:cNvPr id="684" name="n_1mainValue【庁舎】&#10;有形固定資産減価償却率">
          <a:extLst>
            <a:ext uri="{FF2B5EF4-FFF2-40B4-BE49-F238E27FC236}">
              <a16:creationId xmlns:a16="http://schemas.microsoft.com/office/drawing/2014/main" id="{00000000-0008-0000-0200-0000AC020000}"/>
            </a:ext>
          </a:extLst>
        </xdr:cNvPr>
        <xdr:cNvSpPr txBox="1"/>
      </xdr:nvSpPr>
      <xdr:spPr>
        <a:xfrm>
          <a:off x="152660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685" name="n_2mainValue【庁舎】&#10;有形固定資産減価償却率">
          <a:extLst>
            <a:ext uri="{FF2B5EF4-FFF2-40B4-BE49-F238E27FC236}">
              <a16:creationId xmlns:a16="http://schemas.microsoft.com/office/drawing/2014/main" id="{00000000-0008-0000-0200-0000AD020000}"/>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686" name="n_3mainValue【庁舎】&#10;有形固定資産減価償却率">
          <a:extLst>
            <a:ext uri="{FF2B5EF4-FFF2-40B4-BE49-F238E27FC236}">
              <a16:creationId xmlns:a16="http://schemas.microsoft.com/office/drawing/2014/main" id="{00000000-0008-0000-0200-0000AE020000}"/>
            </a:ext>
          </a:extLst>
        </xdr:cNvPr>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70775</xdr:rowOff>
    </xdr:from>
    <xdr:ext cx="405111" cy="259045"/>
    <xdr:sp macro="" textlink="">
      <xdr:nvSpPr>
        <xdr:cNvPr id="687" name="n_4mainValue【庁舎】&#10;有形固定資産減価償却率">
          <a:extLst>
            <a:ext uri="{FF2B5EF4-FFF2-40B4-BE49-F238E27FC236}">
              <a16:creationId xmlns:a16="http://schemas.microsoft.com/office/drawing/2014/main" id="{00000000-0008-0000-0200-0000AF020000}"/>
            </a:ext>
          </a:extLst>
        </xdr:cNvPr>
        <xdr:cNvSpPr txBox="1"/>
      </xdr:nvSpPr>
      <xdr:spPr>
        <a:xfrm>
          <a:off x="12611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a:extLst>
            <a:ext uri="{FF2B5EF4-FFF2-40B4-BE49-F238E27FC236}">
              <a16:creationId xmlns:a16="http://schemas.microsoft.com/office/drawing/2014/main" id="{00000000-0008-0000-0200-0000C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14" name="【庁舎】&#10;一人当たり面積最小値テキスト">
          <a:extLst>
            <a:ext uri="{FF2B5EF4-FFF2-40B4-BE49-F238E27FC236}">
              <a16:creationId xmlns:a16="http://schemas.microsoft.com/office/drawing/2014/main" id="{00000000-0008-0000-0200-0000CA02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16" name="【庁舎】&#10;一人当たり面積最大値テキスト">
          <a:extLst>
            <a:ext uri="{FF2B5EF4-FFF2-40B4-BE49-F238E27FC236}">
              <a16:creationId xmlns:a16="http://schemas.microsoft.com/office/drawing/2014/main" id="{00000000-0008-0000-0200-0000CC02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718" name="【庁舎】&#10;一人当たり面積平均値テキスト">
          <a:extLst>
            <a:ext uri="{FF2B5EF4-FFF2-40B4-BE49-F238E27FC236}">
              <a16:creationId xmlns:a16="http://schemas.microsoft.com/office/drawing/2014/main" id="{00000000-0008-0000-0200-0000CE02000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36830</xdr:rowOff>
    </xdr:from>
    <xdr:to>
      <xdr:col>116</xdr:col>
      <xdr:colOff>114300</xdr:colOff>
      <xdr:row>104</xdr:row>
      <xdr:rowOff>138430</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22110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59707</xdr:rowOff>
    </xdr:from>
    <xdr:ext cx="469744" cy="259045"/>
    <xdr:sp macro="" textlink="">
      <xdr:nvSpPr>
        <xdr:cNvPr id="730" name="【庁舎】&#10;一人当たり面積該当値テキスト">
          <a:extLst>
            <a:ext uri="{FF2B5EF4-FFF2-40B4-BE49-F238E27FC236}">
              <a16:creationId xmlns:a16="http://schemas.microsoft.com/office/drawing/2014/main" id="{00000000-0008-0000-0200-0000DA020000}"/>
            </a:ext>
          </a:extLst>
        </xdr:cNvPr>
        <xdr:cNvSpPr txBox="1"/>
      </xdr:nvSpPr>
      <xdr:spPr>
        <a:xfrm>
          <a:off x="22199600"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56424</xdr:rowOff>
    </xdr:from>
    <xdr:to>
      <xdr:col>112</xdr:col>
      <xdr:colOff>38100</xdr:colOff>
      <xdr:row>104</xdr:row>
      <xdr:rowOff>158024</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2127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87630</xdr:rowOff>
    </xdr:from>
    <xdr:to>
      <xdr:col>116</xdr:col>
      <xdr:colOff>63500</xdr:colOff>
      <xdr:row>104</xdr:row>
      <xdr:rowOff>107224</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21323300" y="1791843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108676</xdr:rowOff>
    </xdr:from>
    <xdr:to>
      <xdr:col>107</xdr:col>
      <xdr:colOff>101600</xdr:colOff>
      <xdr:row>105</xdr:row>
      <xdr:rowOff>38826</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20383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107224</xdr:rowOff>
    </xdr:from>
    <xdr:to>
      <xdr:col>111</xdr:col>
      <xdr:colOff>177800</xdr:colOff>
      <xdr:row>104</xdr:row>
      <xdr:rowOff>159476</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20434300" y="1793802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128270</xdr:rowOff>
    </xdr:from>
    <xdr:to>
      <xdr:col>102</xdr:col>
      <xdr:colOff>165100</xdr:colOff>
      <xdr:row>105</xdr:row>
      <xdr:rowOff>58420</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9494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159476</xdr:rowOff>
    </xdr:from>
    <xdr:to>
      <xdr:col>107</xdr:col>
      <xdr:colOff>50800</xdr:colOff>
      <xdr:row>105</xdr:row>
      <xdr:rowOff>7620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9545300" y="179902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142966</xdr:rowOff>
    </xdr:from>
    <xdr:to>
      <xdr:col>98</xdr:col>
      <xdr:colOff>38100</xdr:colOff>
      <xdr:row>105</xdr:row>
      <xdr:rowOff>73116</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8605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xdr:rowOff>
    </xdr:from>
    <xdr:to>
      <xdr:col>102</xdr:col>
      <xdr:colOff>114300</xdr:colOff>
      <xdr:row>105</xdr:row>
      <xdr:rowOff>22316</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8656300" y="180098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739" name="n_1aveValue【庁舎】&#10;一人当たり面積">
          <a:extLst>
            <a:ext uri="{FF2B5EF4-FFF2-40B4-BE49-F238E27FC236}">
              <a16:creationId xmlns:a16="http://schemas.microsoft.com/office/drawing/2014/main" id="{00000000-0008-0000-0200-0000E302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40" name="n_2aveValue【庁舎】&#10;一人当たり面積">
          <a:extLst>
            <a:ext uri="{FF2B5EF4-FFF2-40B4-BE49-F238E27FC236}">
              <a16:creationId xmlns:a16="http://schemas.microsoft.com/office/drawing/2014/main" id="{00000000-0008-0000-0200-0000E402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741" name="n_3aveValue【庁舎】&#10;一人当たり面積">
          <a:extLst>
            <a:ext uri="{FF2B5EF4-FFF2-40B4-BE49-F238E27FC236}">
              <a16:creationId xmlns:a16="http://schemas.microsoft.com/office/drawing/2014/main" id="{00000000-0008-0000-0200-0000E5020000}"/>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742" name="n_4aveValue【庁舎】&#10;一人当たり面積">
          <a:extLst>
            <a:ext uri="{FF2B5EF4-FFF2-40B4-BE49-F238E27FC236}">
              <a16:creationId xmlns:a16="http://schemas.microsoft.com/office/drawing/2014/main" id="{00000000-0008-0000-0200-0000E6020000}"/>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3101</xdr:rowOff>
    </xdr:from>
    <xdr:ext cx="469744" cy="259045"/>
    <xdr:sp macro="" textlink="">
      <xdr:nvSpPr>
        <xdr:cNvPr id="743" name="n_1mainValue【庁舎】&#10;一人当たり面積">
          <a:extLst>
            <a:ext uri="{FF2B5EF4-FFF2-40B4-BE49-F238E27FC236}">
              <a16:creationId xmlns:a16="http://schemas.microsoft.com/office/drawing/2014/main" id="{00000000-0008-0000-0200-0000E7020000}"/>
            </a:ext>
          </a:extLst>
        </xdr:cNvPr>
        <xdr:cNvSpPr txBox="1"/>
      </xdr:nvSpPr>
      <xdr:spPr>
        <a:xfrm>
          <a:off x="21075727" y="176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55353</xdr:rowOff>
    </xdr:from>
    <xdr:ext cx="469744" cy="259045"/>
    <xdr:sp macro="" textlink="">
      <xdr:nvSpPr>
        <xdr:cNvPr id="744" name="n_2mainValue【庁舎】&#10;一人当たり面積">
          <a:extLst>
            <a:ext uri="{FF2B5EF4-FFF2-40B4-BE49-F238E27FC236}">
              <a16:creationId xmlns:a16="http://schemas.microsoft.com/office/drawing/2014/main" id="{00000000-0008-0000-0200-0000E8020000}"/>
            </a:ext>
          </a:extLst>
        </xdr:cNvPr>
        <xdr:cNvSpPr txBox="1"/>
      </xdr:nvSpPr>
      <xdr:spPr>
        <a:xfrm>
          <a:off x="2019942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74947</xdr:rowOff>
    </xdr:from>
    <xdr:ext cx="469744" cy="259045"/>
    <xdr:sp macro="" textlink="">
      <xdr:nvSpPr>
        <xdr:cNvPr id="745" name="n_3mainValue【庁舎】&#10;一人当たり面積">
          <a:extLst>
            <a:ext uri="{FF2B5EF4-FFF2-40B4-BE49-F238E27FC236}">
              <a16:creationId xmlns:a16="http://schemas.microsoft.com/office/drawing/2014/main" id="{00000000-0008-0000-0200-0000E9020000}"/>
            </a:ext>
          </a:extLst>
        </xdr:cNvPr>
        <xdr:cNvSpPr txBox="1"/>
      </xdr:nvSpPr>
      <xdr:spPr>
        <a:xfrm>
          <a:off x="19310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89643</xdr:rowOff>
    </xdr:from>
    <xdr:ext cx="469744" cy="259045"/>
    <xdr:sp macro="" textlink="">
      <xdr:nvSpPr>
        <xdr:cNvPr id="746" name="n_4mainValue【庁舎】&#10;一人当たり面積">
          <a:extLst>
            <a:ext uri="{FF2B5EF4-FFF2-40B4-BE49-F238E27FC236}">
              <a16:creationId xmlns:a16="http://schemas.microsoft.com/office/drawing/2014/main" id="{00000000-0008-0000-0200-0000EA020000}"/>
            </a:ext>
          </a:extLst>
        </xdr:cNvPr>
        <xdr:cNvSpPr txBox="1"/>
      </xdr:nvSpPr>
      <xdr:spPr>
        <a:xfrm>
          <a:off x="184214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類似団体と比較して特に有形固定資産減価償却率が高くなっている施設は、体育館・プール、福祉施設、庁舎である。庁舎については、有形固定資産減価償却率</a:t>
          </a:r>
          <a:r>
            <a:rPr kumimoji="1" lang="en-US" altLang="ja-JP" sz="1400">
              <a:solidFill>
                <a:schemeClr val="dk1"/>
              </a:solidFill>
              <a:effectLst/>
              <a:latin typeface="+mn-lt"/>
              <a:ea typeface="+mn-ea"/>
              <a:cs typeface="+mn-cs"/>
            </a:rPr>
            <a:t>78</a:t>
          </a:r>
          <a:r>
            <a:rPr kumimoji="1" lang="ja-JP" altLang="ja-JP" sz="1400">
              <a:solidFill>
                <a:schemeClr val="dk1"/>
              </a:solidFill>
              <a:effectLst/>
              <a:latin typeface="+mn-lt"/>
              <a:ea typeface="+mn-ea"/>
              <a:cs typeface="+mn-cs"/>
            </a:rPr>
            <a:t>％となっており、個別計画に基づき、大規模な改修を行うなど、老朽化対策に取り組んでいくこととしている。</a:t>
          </a:r>
          <a:endParaRPr lang="ja-JP" altLang="ja-JP" sz="1800">
            <a:effectLst/>
          </a:endParaRPr>
        </a:p>
        <a:p>
          <a:r>
            <a:rPr kumimoji="1" lang="ja-JP" altLang="ja-JP" sz="1400">
              <a:solidFill>
                <a:schemeClr val="dk1"/>
              </a:solidFill>
              <a:effectLst/>
              <a:latin typeface="+mn-lt"/>
              <a:ea typeface="+mn-ea"/>
              <a:cs typeface="+mn-cs"/>
            </a:rPr>
            <a:t>他の施設についても、有形固定資産減価償却率が高く、今後は計画に基づき維持管理に係る経費の増加に留意しつつ、施設の統合、廃止等も含め検討していく。</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16,141
16,102
234.01
18,221,466
17,015,219
1,082,822
6,570,242
12,708,007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等により財政基盤が弱く、類似団体平均値を下回っている。歳出見直しや保育所の民間移譲等、行政の効率化を進め、近年は指数が少しずつ上昇してきているが、引き続き歳出の見直しや地方税の適正かつ公平な課税及び収納率の向上を図るとともに、ふるさと納税等の税外収入の強化により歳入を確保し、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514850" y="6042554"/>
          <a:ext cx="0" cy="1366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4584700" y="738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7409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4584700" y="579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425950" y="60425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165629</xdr:rowOff>
    </xdr:from>
    <xdr:to>
      <xdr:col>23</xdr:col>
      <xdr:colOff>133350</xdr:colOff>
      <xdr:row>43</xdr:row>
      <xdr:rowOff>165629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752850" y="726492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4584700" y="6890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464050" y="70395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165629</xdr:rowOff>
    </xdr:from>
    <xdr:to>
      <xdr:col>19</xdr:col>
      <xdr:colOff>133350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940050" y="7264929"/>
          <a:ext cx="8128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702050" y="70193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409950" y="679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14288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127250" y="7268633"/>
          <a:ext cx="8128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889250" y="702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59715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14288</xdr:rowOff>
    </xdr:from>
    <xdr:to>
      <xdr:col>11</xdr:col>
      <xdr:colOff>31750</xdr:colOff>
      <xdr:row>44</xdr:row>
      <xdr:rowOff>24342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333500" y="7278688"/>
          <a:ext cx="79375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095500" y="70193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784350" y="679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282700" y="7029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97155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464050" y="72141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4584700" y="718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114829</xdr:rowOff>
    </xdr:from>
    <xdr:to>
      <xdr:col>19</xdr:col>
      <xdr:colOff>184150</xdr:colOff>
      <xdr:row>44</xdr:row>
      <xdr:rowOff>44979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702050" y="72141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29756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409950" y="729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889250" y="72241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597150" y="730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134938</xdr:rowOff>
    </xdr:from>
    <xdr:to>
      <xdr:col>11</xdr:col>
      <xdr:colOff>82550</xdr:colOff>
      <xdr:row>44</xdr:row>
      <xdr:rowOff>65088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095500" y="72342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49865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784350" y="731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282700" y="72442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971550" y="732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経常収支比率は前度よりも８．１ポイント低下した。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経常収支比率が低下した要因として、①普通交付税の増、②地方消費税交付金の増、③災害関連事業に従事した職員を事業費支弁に計上したことによる、一般職員給、退職手当組合負担金の減等が挙げ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経常収支比率については一時的に改善しているが、今後は上昇していくものと考えられるため、引き続き歳入確保及び経常経費の削減に努めていく。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514850" y="9885469"/>
          <a:ext cx="0" cy="1175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45847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425950" y="11061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4584700" y="96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425950" y="9885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66</xdr:row>
      <xdr:rowOff>58420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752850" y="10641965"/>
          <a:ext cx="762000" cy="3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4584700" y="103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464050" y="10517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137371</xdr:rowOff>
    </xdr:from>
    <xdr:to>
      <xdr:col>19</xdr:col>
      <xdr:colOff>133350</xdr:colOff>
      <xdr:row>66</xdr:row>
      <xdr:rowOff>58420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940050" y="10868871"/>
          <a:ext cx="812800" cy="8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702050" y="1073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409950" y="1051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137371</xdr:rowOff>
    </xdr:from>
    <xdr:to>
      <xdr:col>15</xdr:col>
      <xdr:colOff>82550</xdr:colOff>
      <xdr:row>65</xdr:row>
      <xdr:rowOff>145415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127250" y="10868871"/>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889250" y="1076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597150" y="105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145415</xdr:rowOff>
    </xdr:from>
    <xdr:to>
      <xdr:col>11</xdr:col>
      <xdr:colOff>31750</xdr:colOff>
      <xdr:row>66</xdr:row>
      <xdr:rowOff>2117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333500" y="10876915"/>
          <a:ext cx="793750" cy="2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095500" y="107376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78435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282700" y="107238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97155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464050" y="105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4584700" y="1056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702050" y="10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409950" y="1099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86571</xdr:rowOff>
    </xdr:from>
    <xdr:to>
      <xdr:col>15</xdr:col>
      <xdr:colOff>133350</xdr:colOff>
      <xdr:row>66</xdr:row>
      <xdr:rowOff>16721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889250" y="10818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597150" y="1089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94615</xdr:rowOff>
    </xdr:from>
    <xdr:to>
      <xdr:col>11</xdr:col>
      <xdr:colOff>82550</xdr:colOff>
      <xdr:row>66</xdr:row>
      <xdr:rowOff>24765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095500" y="10826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9542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784350" y="1090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122767</xdr:rowOff>
    </xdr:from>
    <xdr:to>
      <xdr:col>7</xdr:col>
      <xdr:colOff>31750</xdr:colOff>
      <xdr:row>66</xdr:row>
      <xdr:rowOff>52917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282700" y="108542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37694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971550" y="1093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人件費、物件費及び維持補修費の合計額の人口１人当たりの金額は、前年度よりも減少しているが、類似団体と比較しても高い水準にある。</a:t>
          </a:r>
        </a:p>
        <a:p>
          <a:r>
            <a:rPr kumimoji="1" lang="ja-JP" altLang="en-US" sz="1300">
              <a:latin typeface="ＭＳ Ｐゴシック" panose="020B0600070205080204" pitchFamily="50" charset="-128"/>
              <a:ea typeface="ＭＳ Ｐゴシック" panose="020B0600070205080204" pitchFamily="50" charset="-128"/>
            </a:rPr>
            <a:t>本年度の減額要因としては、令和２年７月豪雨に係る、人件費が減少したことや物件費において、コミュニティセンターの管理備品購入費用が減少したことが理由として挙げられる。　</a:t>
          </a:r>
        </a:p>
        <a:p>
          <a:r>
            <a:rPr kumimoji="1" lang="ja-JP" altLang="en-US" sz="1300">
              <a:latin typeface="ＭＳ Ｐゴシック" panose="020B0600070205080204" pitchFamily="50" charset="-128"/>
              <a:ea typeface="ＭＳ Ｐゴシック" panose="020B0600070205080204" pitchFamily="50" charset="-128"/>
            </a:rPr>
            <a:t>　今後も給与の適正化や施設管理マネジメントに基づく施設の適正な維持管理、行政の効率化に努めるとともに、事業の必要性を精査し、経費抑制を図っていく。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514850" y="13396832"/>
          <a:ext cx="0" cy="12736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4584700" y="1464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425950" y="14670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4584700" y="1315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425950" y="13396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138139</xdr:rowOff>
    </xdr:from>
    <xdr:to>
      <xdr:col>23</xdr:col>
      <xdr:colOff>133350</xdr:colOff>
      <xdr:row>86</xdr:row>
      <xdr:rowOff>54032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752850" y="14171639"/>
          <a:ext cx="762000" cy="8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4584700" y="13745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464050" y="1389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107654</xdr:rowOff>
    </xdr:from>
    <xdr:to>
      <xdr:col>19</xdr:col>
      <xdr:colOff>133350</xdr:colOff>
      <xdr:row>86</xdr:row>
      <xdr:rowOff>54032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940050" y="13976054"/>
          <a:ext cx="812800" cy="27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702050" y="13840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409950" y="1361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20126</xdr:rowOff>
    </xdr:from>
    <xdr:to>
      <xdr:col>15</xdr:col>
      <xdr:colOff>82550</xdr:colOff>
      <xdr:row>84</xdr:row>
      <xdr:rowOff>107654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127250" y="13888526"/>
          <a:ext cx="812800" cy="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889250" y="137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597150" y="1351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14560</xdr:rowOff>
    </xdr:from>
    <xdr:to>
      <xdr:col>11</xdr:col>
      <xdr:colOff>31750</xdr:colOff>
      <xdr:row>84</xdr:row>
      <xdr:rowOff>20126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333500" y="13882960"/>
          <a:ext cx="793750" cy="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095500" y="138049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784350" y="1358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282700" y="136753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971550" y="1345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87339</xdr:rowOff>
    </xdr:from>
    <xdr:to>
      <xdr:col>23</xdr:col>
      <xdr:colOff>184150</xdr:colOff>
      <xdr:row>86</xdr:row>
      <xdr:rowOff>17489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464050" y="141208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59416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4584700" y="1409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3232</xdr:rowOff>
    </xdr:from>
    <xdr:to>
      <xdr:col>19</xdr:col>
      <xdr:colOff>184150</xdr:colOff>
      <xdr:row>86</xdr:row>
      <xdr:rowOff>104832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702050" y="1420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89609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409950" y="14288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56854</xdr:rowOff>
    </xdr:from>
    <xdr:to>
      <xdr:col>15</xdr:col>
      <xdr:colOff>133350</xdr:colOff>
      <xdr:row>84</xdr:row>
      <xdr:rowOff>158454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889250" y="139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143231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597150" y="1401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140776</xdr:rowOff>
    </xdr:from>
    <xdr:to>
      <xdr:col>11</xdr:col>
      <xdr:colOff>82550</xdr:colOff>
      <xdr:row>84</xdr:row>
      <xdr:rowOff>70926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095500" y="138440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55703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784350" y="1392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135210</xdr:rowOff>
    </xdr:from>
    <xdr:to>
      <xdr:col>7</xdr:col>
      <xdr:colOff>31750</xdr:colOff>
      <xdr:row>84</xdr:row>
      <xdr:rowOff>65360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282700" y="13838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50137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971550" y="1391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類似団体の中では低い水準で推移している。今後も、財政状況を考慮し、財政規模や人口規模に見合った定員管理を行っていくことで給与水準の適正化に努める。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474950" y="13315187"/>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5563850" y="1468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405100" y="14705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5563850" y="130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405100" y="133151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123698</xdr:rowOff>
    </xdr:from>
    <xdr:to>
      <xdr:col>81</xdr:col>
      <xdr:colOff>44450</xdr:colOff>
      <xdr:row>83</xdr:row>
      <xdr:rowOff>123698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712950" y="1382699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5563850" y="13925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430500" y="139532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123698</xdr:rowOff>
    </xdr:from>
    <xdr:to>
      <xdr:col>77</xdr:col>
      <xdr:colOff>44450</xdr:colOff>
      <xdr:row>83</xdr:row>
      <xdr:rowOff>123698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906500" y="1382699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668500" y="139725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370050" y="14052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123698</xdr:rowOff>
    </xdr:from>
    <xdr:to>
      <xdr:col>72</xdr:col>
      <xdr:colOff>203200</xdr:colOff>
      <xdr:row>83</xdr:row>
      <xdr:rowOff>123698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106400" y="1382699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868400" y="139628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557250" y="1404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114046</xdr:rowOff>
    </xdr:from>
    <xdr:to>
      <xdr:col>68</xdr:col>
      <xdr:colOff>152400</xdr:colOff>
      <xdr:row>83</xdr:row>
      <xdr:rowOff>123698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2293600" y="13817346"/>
          <a:ext cx="8128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055600" y="1399184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763500" y="1407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2242800" y="139918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950700" y="1407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72898</xdr:rowOff>
    </xdr:from>
    <xdr:to>
      <xdr:col>81</xdr:col>
      <xdr:colOff>95250</xdr:colOff>
      <xdr:row>84</xdr:row>
      <xdr:rowOff>3048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430500" y="137761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89425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556385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72898</xdr:rowOff>
    </xdr:from>
    <xdr:to>
      <xdr:col>77</xdr:col>
      <xdr:colOff>95250</xdr:colOff>
      <xdr:row>84</xdr:row>
      <xdr:rowOff>3048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668500" y="137761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13225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370050" y="13551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72898</xdr:rowOff>
    </xdr:from>
    <xdr:to>
      <xdr:col>73</xdr:col>
      <xdr:colOff>44450</xdr:colOff>
      <xdr:row>84</xdr:row>
      <xdr:rowOff>3048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868400" y="137761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13225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557250" y="135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72898</xdr:rowOff>
    </xdr:from>
    <xdr:to>
      <xdr:col>68</xdr:col>
      <xdr:colOff>203200</xdr:colOff>
      <xdr:row>84</xdr:row>
      <xdr:rowOff>3048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055600" y="1377619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13225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763500" y="135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63246</xdr:rowOff>
    </xdr:from>
    <xdr:to>
      <xdr:col>64</xdr:col>
      <xdr:colOff>152400</xdr:colOff>
      <xdr:row>83</xdr:row>
      <xdr:rowOff>164846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2242800" y="137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3573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1950700" y="1354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合併に伴う行政区域拡大により管理運営する公共施設が多いことから職員数も多く、類似団体平均と比較して高い状況にあるが、今後も適切な定員管理を行っていく。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474950" y="9533537"/>
          <a:ext cx="0" cy="1515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5563850" y="1102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405100" y="11048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5563850" y="928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405100" y="9533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4374</xdr:rowOff>
    </xdr:from>
    <xdr:to>
      <xdr:col>81</xdr:col>
      <xdr:colOff>44450</xdr:colOff>
      <xdr:row>63</xdr:row>
      <xdr:rowOff>45931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712950" y="10405674"/>
          <a:ext cx="762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5563850" y="98432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430500" y="99918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95391</xdr:rowOff>
    </xdr:from>
    <xdr:to>
      <xdr:col>77</xdr:col>
      <xdr:colOff>44450</xdr:colOff>
      <xdr:row>63</xdr:row>
      <xdr:rowOff>4374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906500" y="10331591"/>
          <a:ext cx="80645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668500" y="99878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370050" y="976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64558</xdr:rowOff>
    </xdr:from>
    <xdr:to>
      <xdr:col>72</xdr:col>
      <xdr:colOff>203200</xdr:colOff>
      <xdr:row>62</xdr:row>
      <xdr:rowOff>95391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106400" y="10300758"/>
          <a:ext cx="8001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868400" y="100186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557250" y="979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48471</xdr:rowOff>
    </xdr:from>
    <xdr:to>
      <xdr:col>68</xdr:col>
      <xdr:colOff>152400</xdr:colOff>
      <xdr:row>62</xdr:row>
      <xdr:rowOff>64558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2293600" y="10284671"/>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055600" y="999052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763500" y="976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2242800" y="9977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1950700" y="975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166581</xdr:rowOff>
    </xdr:from>
    <xdr:to>
      <xdr:col>81</xdr:col>
      <xdr:colOff>95250</xdr:colOff>
      <xdr:row>63</xdr:row>
      <xdr:rowOff>96731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430500" y="104027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138658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5563850" y="1037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125024</xdr:rowOff>
    </xdr:from>
    <xdr:to>
      <xdr:col>77</xdr:col>
      <xdr:colOff>95250</xdr:colOff>
      <xdr:row>63</xdr:row>
      <xdr:rowOff>55174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668500" y="103612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39951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370050" y="10441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44591</xdr:rowOff>
    </xdr:from>
    <xdr:to>
      <xdr:col>73</xdr:col>
      <xdr:colOff>44450</xdr:colOff>
      <xdr:row>62</xdr:row>
      <xdr:rowOff>146191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868400" y="102807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130968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557250" y="1036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13758</xdr:rowOff>
    </xdr:from>
    <xdr:to>
      <xdr:col>68</xdr:col>
      <xdr:colOff>203200</xdr:colOff>
      <xdr:row>62</xdr:row>
      <xdr:rowOff>115358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055600" y="1024995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100135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2763500" y="1033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169121</xdr:rowOff>
    </xdr:from>
    <xdr:to>
      <xdr:col>64</xdr:col>
      <xdr:colOff>152400</xdr:colOff>
      <xdr:row>62</xdr:row>
      <xdr:rowOff>99271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2242800" y="102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84048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1950700" y="1032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類似団体平均より良好な比率ではあるが、令和２年７月豪雨に伴い地方債の借り入れが増加したため、来年度の以降も実質公債比率は、増加するものと考える。</a:t>
          </a:r>
        </a:p>
        <a:p>
          <a:r>
            <a:rPr kumimoji="1" lang="ja-JP" altLang="en-US" sz="1300">
              <a:latin typeface="ＭＳ Ｐゴシック" panose="020B0600070205080204" pitchFamily="50" charset="-128"/>
              <a:ea typeface="ＭＳ Ｐゴシック" panose="020B0600070205080204" pitchFamily="50" charset="-128"/>
            </a:rPr>
            <a:t>　今後の起債借入については事業の必要性や優先度により発行額を精査し、健全財政の維持に努める。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474950" y="6130713"/>
          <a:ext cx="0" cy="1453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5563850" y="75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405100" y="75840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5563850" y="588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405100" y="6130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70696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712950" y="6650567"/>
          <a:ext cx="762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5563850" y="682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430500" y="68508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54610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906500" y="6650567"/>
          <a:ext cx="80645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668500" y="68588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370050" y="6938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62654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106400" y="6658610"/>
          <a:ext cx="8001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868400" y="68910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557250" y="697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2293600" y="6666654"/>
          <a:ext cx="8128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055600" y="690710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763500" y="698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224280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19507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430500" y="662389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5563850" y="64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668500" y="66061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37005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868400" y="6607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55725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055600" y="661585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2763500" y="639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22428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19507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令和２年７月豪雨の災害復旧事業に地方債を多く充当しているため、今後の償還額は増加していく見込みである。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なお、災害復旧債の償還に備えて、減債基金等の充当可能基金の積み立てを着実に行っていき、将来負担の減少に努めていく。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474950" y="2288117"/>
          <a:ext cx="0" cy="14171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5563850" y="36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405100" y="37053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668500" y="233392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370050" y="211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868400" y="24030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557250" y="217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055600" y="239585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7635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2242800" y="2460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1950700" y="223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54427</xdr:rowOff>
    </xdr:from>
    <xdr:ext cx="9565822" cy="884465"/>
    <xdr:sp macro="" textlink="">
      <xdr:nvSpPr>
        <xdr:cNvPr id="459" name="テキスト ボックス 458">
          <a:extLst>
            <a:ext uri="{FF2B5EF4-FFF2-40B4-BE49-F238E27FC236}">
              <a16:creationId xmlns:a16="http://schemas.microsoft.com/office/drawing/2014/main" id="{BD169363-518A-4982-87F0-667837F413F5}"/>
            </a:ext>
          </a:extLst>
        </xdr:cNvPr>
        <xdr:cNvSpPr txBox="1"/>
      </xdr:nvSpPr>
      <xdr:spPr>
        <a:xfrm>
          <a:off x="693964" y="4347027"/>
          <a:ext cx="9565822" cy="884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 </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16,141
16,102
234.01
18,221,466
17,015,219
1,082,822
6,570,242
12,708,007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平均的な水準となっている。前年度と比較して減額している主な要因としては、災害関連事業に従事した職員を事業費支弁に計上したことにより、一般職給等の経常的な人件費が減少したことが理由として考えられる。今後は徐々に増加していくと予想されるため、適正な水準を維持できるよう、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963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827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649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513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6335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6199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6021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885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707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5571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14375" y="5393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8125" y="5257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445000" y="5361214"/>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533900" y="677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371975" y="68062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533900" y="511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371975" y="53612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1814</xdr:rowOff>
    </xdr:from>
    <xdr:to>
      <xdr:col>24</xdr:col>
      <xdr:colOff>25400</xdr:colOff>
      <xdr:row>37</xdr:row>
      <xdr:rowOff>167822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679825" y="5945414"/>
          <a:ext cx="765175" cy="3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533900" y="575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410075" y="59009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167822</xdr:rowOff>
    </xdr:from>
    <xdr:to>
      <xdr:col>19</xdr:col>
      <xdr:colOff>187325</xdr:colOff>
      <xdr:row>38</xdr:row>
      <xdr:rowOff>116115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860675" y="6276522"/>
          <a:ext cx="819150" cy="1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635375" y="611686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321050" y="5898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116115</xdr:rowOff>
    </xdr:from>
    <xdr:to>
      <xdr:col>15</xdr:col>
      <xdr:colOff>98425</xdr:colOff>
      <xdr:row>38</xdr:row>
      <xdr:rowOff>116115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035175" y="6389915"/>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809875" y="5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511425" y="574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116115</xdr:rowOff>
    </xdr:from>
    <xdr:to>
      <xdr:col>11</xdr:col>
      <xdr:colOff>9525</xdr:colOff>
      <xdr:row>39</xdr:row>
      <xdr:rowOff>9978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225550" y="6389915"/>
          <a:ext cx="809625" cy="5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000250" y="597081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685925" y="575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17475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8763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410075" y="59009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94541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533900" y="587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117022</xdr:rowOff>
    </xdr:from>
    <xdr:to>
      <xdr:col>20</xdr:col>
      <xdr:colOff>38100</xdr:colOff>
      <xdr:row>38</xdr:row>
      <xdr:rowOff>47172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635375" y="62257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31949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32105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809875" y="63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511425" y="642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65315</xdr:rowOff>
    </xdr:from>
    <xdr:to>
      <xdr:col>11</xdr:col>
      <xdr:colOff>60325</xdr:colOff>
      <xdr:row>38</xdr:row>
      <xdr:rowOff>166915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000250" y="63391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151692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685925" y="642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130628</xdr:rowOff>
    </xdr:from>
    <xdr:to>
      <xdr:col>6</xdr:col>
      <xdr:colOff>171450</xdr:colOff>
      <xdr:row>39</xdr:row>
      <xdr:rowOff>60778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174750" y="6404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45555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876300" y="648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物件費に係る決算額は昨年度よりも増加しているが、経常収支比率における割合は減少している。今後も引き続き、業務内容を精査しコスト削減や効率化を図っていく。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3613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3470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3244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3108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2876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001375" y="274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461750" y="2508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001375" y="2372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461750" y="214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001375" y="2004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208250" y="2324100"/>
          <a:ext cx="0"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528445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119350" y="355219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528445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119350" y="23241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433550" y="2799080"/>
          <a:ext cx="7747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528445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157450" y="2710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623925" y="2846070"/>
          <a:ext cx="8096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382750" y="2771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084300" y="2546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39370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2798425" y="2838450"/>
          <a:ext cx="8255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573125" y="28409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258800" y="292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1972925" y="2760980"/>
          <a:ext cx="8255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747625" y="28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449175" y="29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1938000" y="28105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623675"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157450" y="274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5284450" y="272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382750" y="2809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084300" y="288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573125" y="28016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258800" y="25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747625" y="2794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449175"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1938000" y="27101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623675"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保育所への入所人数の減少により、大幅な減少となったが、類似団体と比較すると上回っている。今後、更に高齢化が進み、高齢者の事業利用者が増えることが予想され、扶助費が増加する可能性があるため、動向に注視し適正な事業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445000" y="875030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533900" y="101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371975" y="10128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533900" y="850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371975" y="875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679825" y="9258300"/>
          <a:ext cx="7651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533900" y="892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410075" y="90805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860675" y="9017000"/>
          <a:ext cx="81915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635375" y="90995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321050" y="888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035175" y="9017000"/>
          <a:ext cx="8255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809875" y="9175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511425"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225550" y="927100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000250" y="91757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685925"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174750" y="9150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8763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410075" y="92138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533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635375" y="928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32105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809875"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511425"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000250" y="9226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685925"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17475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8763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繰出金については、国保会計、高齢会計については減少しているが、他の会計については、増加傾向にある。年度により増減があるため、今後も動向を注視し、繰出金の適正化に努める。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00137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461750"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00137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461750"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00137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461750"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00137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208250" y="8881110"/>
          <a:ext cx="0" cy="11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528445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119350" y="100330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5284450" y="863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119350" y="888111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433550" y="9387840"/>
          <a:ext cx="7747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5284450" y="9173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157450" y="9321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130810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623925" y="9518650"/>
          <a:ext cx="8096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382750" y="9390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084300" y="916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130810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2798425" y="9526270"/>
          <a:ext cx="8255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573125" y="94449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258800" y="922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115570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1972925" y="9526270"/>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747625"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449175"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1938000" y="94221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1623675" y="920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157450" y="9337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528445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38275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0843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573125" y="94907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258800" y="95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747625" y="9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449175" y="95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1938000" y="9475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23675" y="95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水俣芦北広域行政事務組合への負担金が増加したため、決算額は増となっているが、経常収支比率における割合は減少している。後年度以降、上昇が見込まれるため、今後も事業内容等を精査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461750"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00137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461750"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00137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461750"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00137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461750"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00137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461750"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00137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00137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208250" y="554863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528445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119350" y="697738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5284450" y="529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119350" y="554863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433550" y="6070600"/>
          <a:ext cx="7747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5284450" y="600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157450" y="603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623925" y="6070600"/>
          <a:ext cx="809625"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38275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084300" y="6214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2798425" y="5979160"/>
          <a:ext cx="8255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573125" y="6088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258800" y="616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35560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1972925" y="5939790"/>
          <a:ext cx="8255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747625" y="6042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449175" y="612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1938000" y="60426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1623675" y="612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157450" y="601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52844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382750" y="6088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084300" y="586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573125" y="6019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2588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747625" y="5934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449175" y="570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1938000" y="58889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1623675" y="566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類似団体と比較して公債費の割合が高くなっている。主要事業の財源や令和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係る災害復旧事業へ地方債を充当しているため償還額は今後更に増加していく見込みである。災害分の元金償還年度までに減債基金の積み立てに努めながら、今後の借入については交付税措置額等も勘案しながら適正管理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14375"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812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14375"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3812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14375"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3812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14375"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3812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445000" y="12289536"/>
          <a:ext cx="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533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371975" y="132481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533900" y="1204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371975" y="122895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679825" y="12768835"/>
          <a:ext cx="765175"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533900" y="1255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410075" y="127060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97282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860675" y="12805411"/>
          <a:ext cx="8191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635375" y="12722606"/>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321050" y="12504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92711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035175" y="12787122"/>
          <a:ext cx="8255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809875" y="127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511425" y="1251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143002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225550" y="12787122"/>
          <a:ext cx="8096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000250" y="12750037"/>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685925" y="128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174750" y="1274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876300" y="1252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410075" y="12718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148862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533900" y="1269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635375" y="1275918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321050" y="1284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809875" y="1275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511425" y="1284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000250" y="1273632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685925" y="1251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174750" y="128049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876300" y="1288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令和３年度は前年度と比較すると減少しているが、近年は類似団体平均より高い水準で推移している。今後も引き続き、事業見直しによる歳出の削減を推進し、財政の健全化に努めていく。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1461750"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00137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461750"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00137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1461750"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00137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1461750"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0013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208250" y="12014200"/>
          <a:ext cx="0" cy="124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528445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119350" y="1326184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5284450" y="117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119350" y="120142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78</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433550" y="12633452"/>
          <a:ext cx="774700" cy="3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5284450" y="1236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157450" y="12515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623925" y="12855702"/>
          <a:ext cx="809625" cy="9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382750" y="1274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084300" y="12527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2798425" y="12855702"/>
          <a:ext cx="8255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573125" y="12759182"/>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258800" y="1254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170435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1972925" y="12846558"/>
          <a:ext cx="8255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747625" y="1271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449175" y="1249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1938000" y="127060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1623675" y="1248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157450" y="125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7129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5284450" y="1255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382750" y="128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084300" y="1298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573125" y="128049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258800" y="1288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747625" y="12832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449175" y="129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1938000" y="127957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1623675" y="1287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49450" y="34702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49450" y="31019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296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49450" y="27336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49450" y="2359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49450" y="1978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183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099050" y="2194408"/>
          <a:ext cx="0" cy="13115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168900" y="34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10150" y="3506000"/>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168900" y="19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10150" y="219440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144399</xdr:rowOff>
    </xdr:from>
    <xdr:to>
      <xdr:col>29</xdr:col>
      <xdr:colOff>127000</xdr:colOff>
      <xdr:row>14</xdr:row>
      <xdr:rowOff>153962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508500" y="2538349"/>
          <a:ext cx="59055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168900" y="2878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048250" y="289990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144399</xdr:rowOff>
    </xdr:from>
    <xdr:to>
      <xdr:col>26</xdr:col>
      <xdr:colOff>50800</xdr:colOff>
      <xdr:row>15</xdr:row>
      <xdr:rowOff>161366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886200" y="2538349"/>
          <a:ext cx="622300" cy="188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457700" y="2912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165600" y="299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161366</xdr:rowOff>
    </xdr:from>
    <xdr:to>
      <xdr:col>22</xdr:col>
      <xdr:colOff>114300</xdr:colOff>
      <xdr:row>16</xdr:row>
      <xdr:rowOff>32385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257550" y="2726766"/>
          <a:ext cx="62865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835400" y="2902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543300" y="29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32385</xdr:rowOff>
    </xdr:from>
    <xdr:to>
      <xdr:col>18</xdr:col>
      <xdr:colOff>177800</xdr:colOff>
      <xdr:row>16</xdr:row>
      <xdr:rowOff>59601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622550" y="2762885"/>
          <a:ext cx="635000" cy="2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213100" y="2925636"/>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914650" y="30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571750" y="294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279650" y="303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103162</xdr:rowOff>
    </xdr:from>
    <xdr:to>
      <xdr:col>29</xdr:col>
      <xdr:colOff>177800</xdr:colOff>
      <xdr:row>15</xdr:row>
      <xdr:rowOff>33312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048250" y="2497112"/>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119689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168900" y="234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93599</xdr:rowOff>
    </xdr:from>
    <xdr:to>
      <xdr:col>26</xdr:col>
      <xdr:colOff>101600</xdr:colOff>
      <xdr:row>15</xdr:row>
      <xdr:rowOff>23749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457700" y="2487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33926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165600" y="2256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110566</xdr:rowOff>
    </xdr:from>
    <xdr:to>
      <xdr:col>22</xdr:col>
      <xdr:colOff>165100</xdr:colOff>
      <xdr:row>16</xdr:row>
      <xdr:rowOff>40716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835400" y="2675966"/>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50893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543300" y="244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153035</xdr:rowOff>
    </xdr:from>
    <xdr:to>
      <xdr:col>19</xdr:col>
      <xdr:colOff>38100</xdr:colOff>
      <xdr:row>16</xdr:row>
      <xdr:rowOff>83185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213100" y="2718435"/>
          <a:ext cx="825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93362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914650" y="24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8801</xdr:rowOff>
    </xdr:from>
    <xdr:to>
      <xdr:col>15</xdr:col>
      <xdr:colOff>101600</xdr:colOff>
      <xdr:row>16</xdr:row>
      <xdr:rowOff>110401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571750" y="273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120578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279650" y="251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1949450" y="7458528"/>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949450" y="7131957"/>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25095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1949450" y="680538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250950" y="66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1949450" y="647881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250950" y="63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1949450" y="6152243"/>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250950" y="60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1949450" y="5825672"/>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250950" y="568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99050" y="57394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168900" y="725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10150" y="7281102"/>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168900" y="54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10150" y="5739457"/>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131638</xdr:rowOff>
    </xdr:from>
    <xdr:to>
      <xdr:col>29</xdr:col>
      <xdr:colOff>127000</xdr:colOff>
      <xdr:row>35</xdr:row>
      <xdr:rowOff>208969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508500" y="6589588"/>
          <a:ext cx="590550" cy="7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168900" y="62791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048250" y="6434121"/>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208969</xdr:rowOff>
    </xdr:from>
    <xdr:to>
      <xdr:col>26</xdr:col>
      <xdr:colOff>50800</xdr:colOff>
      <xdr:row>35</xdr:row>
      <xdr:rowOff>263246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886200" y="6666919"/>
          <a:ext cx="622300" cy="5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457700" y="6470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165600" y="6239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263246</xdr:rowOff>
    </xdr:from>
    <xdr:to>
      <xdr:col>22</xdr:col>
      <xdr:colOff>114300</xdr:colOff>
      <xdr:row>35</xdr:row>
      <xdr:rowOff>313962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257550" y="6721196"/>
          <a:ext cx="628650" cy="50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835400" y="6444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543300" y="621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233593</xdr:rowOff>
    </xdr:from>
    <xdr:to>
      <xdr:col>18</xdr:col>
      <xdr:colOff>177800</xdr:colOff>
      <xdr:row>35</xdr:row>
      <xdr:rowOff>313962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622550" y="6691543"/>
          <a:ext cx="635000" cy="80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213100" y="6440456"/>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914650" y="620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571750" y="6433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279650" y="620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80838</xdr:rowOff>
    </xdr:from>
    <xdr:to>
      <xdr:col>29</xdr:col>
      <xdr:colOff>177800</xdr:colOff>
      <xdr:row>35</xdr:row>
      <xdr:rowOff>182438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048250" y="6538788"/>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52915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168900" y="651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158169</xdr:rowOff>
    </xdr:from>
    <xdr:to>
      <xdr:col>26</xdr:col>
      <xdr:colOff>101600</xdr:colOff>
      <xdr:row>35</xdr:row>
      <xdr:rowOff>259769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457700" y="661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244546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165600" y="670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212446</xdr:rowOff>
    </xdr:from>
    <xdr:to>
      <xdr:col>22</xdr:col>
      <xdr:colOff>165100</xdr:colOff>
      <xdr:row>35</xdr:row>
      <xdr:rowOff>314046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835400" y="667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543300" y="67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263162</xdr:rowOff>
    </xdr:from>
    <xdr:to>
      <xdr:col>19</xdr:col>
      <xdr:colOff>38100</xdr:colOff>
      <xdr:row>36</xdr:row>
      <xdr:rowOff>21862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213100" y="6721112"/>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914650" y="68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182793</xdr:rowOff>
    </xdr:from>
    <xdr:to>
      <xdr:col>15</xdr:col>
      <xdr:colOff>101600</xdr:colOff>
      <xdr:row>35</xdr:row>
      <xdr:rowOff>284393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571750" y="664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269170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279650" y="672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16,141
16,102
234.01
18,221,466
17,015,219
1,082,822
6,570,242
12,708,007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584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651" y="6442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30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651" y="6169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603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651" y="5896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480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44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52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7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85800" y="493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791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176395" y="5105508"/>
          <a:ext cx="1270" cy="130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229100" y="641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108450" y="6407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229100" y="488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108450" y="5105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162703</xdr:rowOff>
    </xdr:from>
    <xdr:to>
      <xdr:col>24</xdr:col>
      <xdr:colOff>63500</xdr:colOff>
      <xdr:row>33</xdr:row>
      <xdr:rowOff>169532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429000" y="5617353"/>
          <a:ext cx="7493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229100" y="5796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127500" y="581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162703</xdr:rowOff>
    </xdr:from>
    <xdr:to>
      <xdr:col>19</xdr:col>
      <xdr:colOff>177800</xdr:colOff>
      <xdr:row>34</xdr:row>
      <xdr:rowOff>23900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622550" y="5617353"/>
          <a:ext cx="806450" cy="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384550" y="58394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187211" y="59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23900</xdr:rowOff>
    </xdr:from>
    <xdr:to>
      <xdr:col>15</xdr:col>
      <xdr:colOff>50800</xdr:colOff>
      <xdr:row>34</xdr:row>
      <xdr:rowOff>55690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828800" y="5643650"/>
          <a:ext cx="793750" cy="3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571750" y="59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393461" y="605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41559</xdr:rowOff>
    </xdr:from>
    <xdr:to>
      <xdr:col>10</xdr:col>
      <xdr:colOff>114300</xdr:colOff>
      <xdr:row>34</xdr:row>
      <xdr:rowOff>55690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028700" y="5661309"/>
          <a:ext cx="800100" cy="1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778000" y="597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580661" y="606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984250" y="5983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786911" y="60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118732</xdr:rowOff>
    </xdr:from>
    <xdr:to>
      <xdr:col>24</xdr:col>
      <xdr:colOff>114300</xdr:colOff>
      <xdr:row>34</xdr:row>
      <xdr:rowOff>48882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127500" y="55733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141609</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229100" y="54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111903</xdr:rowOff>
    </xdr:from>
    <xdr:to>
      <xdr:col>20</xdr:col>
      <xdr:colOff>38100</xdr:colOff>
      <xdr:row>34</xdr:row>
      <xdr:rowOff>42053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384550" y="55665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58580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154895" y="534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144550</xdr:rowOff>
    </xdr:from>
    <xdr:to>
      <xdr:col>15</xdr:col>
      <xdr:colOff>101600</xdr:colOff>
      <xdr:row>34</xdr:row>
      <xdr:rowOff>74700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571750" y="5599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91227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361145" y="538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4890</xdr:rowOff>
    </xdr:from>
    <xdr:to>
      <xdr:col>10</xdr:col>
      <xdr:colOff>165100</xdr:colOff>
      <xdr:row>34</xdr:row>
      <xdr:rowOff>106490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778000" y="56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123017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548345" y="541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162209</xdr:rowOff>
    </xdr:from>
    <xdr:to>
      <xdr:col>6</xdr:col>
      <xdr:colOff>38100</xdr:colOff>
      <xdr:row>34</xdr:row>
      <xdr:rowOff>92359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984250" y="56168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108886</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754595" y="539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651" y="9710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116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116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176395" y="8373596"/>
          <a:ext cx="1270" cy="123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229100" y="961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108450" y="96090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229100" y="815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108450" y="8373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155387</xdr:rowOff>
    </xdr:from>
    <xdr:to>
      <xdr:col>24</xdr:col>
      <xdr:colOff>63500</xdr:colOff>
      <xdr:row>55</xdr:row>
      <xdr:rowOff>80590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429000" y="9077137"/>
          <a:ext cx="749300" cy="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229100" y="915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127500" y="91775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155387</xdr:rowOff>
    </xdr:from>
    <xdr:to>
      <xdr:col>19</xdr:col>
      <xdr:colOff>177800</xdr:colOff>
      <xdr:row>56</xdr:row>
      <xdr:rowOff>31648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622550" y="9077137"/>
          <a:ext cx="806450" cy="20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384550" y="92366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187211" y="93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31648</xdr:rowOff>
    </xdr:from>
    <xdr:to>
      <xdr:col>15</xdr:col>
      <xdr:colOff>50800</xdr:colOff>
      <xdr:row>56</xdr:row>
      <xdr:rowOff>124166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828800" y="9283598"/>
          <a:ext cx="793750" cy="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571750" y="926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393461" y="93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124166</xdr:rowOff>
    </xdr:from>
    <xdr:to>
      <xdr:col>10</xdr:col>
      <xdr:colOff>114300</xdr:colOff>
      <xdr:row>56</xdr:row>
      <xdr:rowOff>135313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028700" y="9376116"/>
          <a:ext cx="8001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778000" y="915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580661" y="89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984250" y="9321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786911" y="91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29790</xdr:rowOff>
    </xdr:from>
    <xdr:to>
      <xdr:col>24</xdr:col>
      <xdr:colOff>114300</xdr:colOff>
      <xdr:row>55</xdr:row>
      <xdr:rowOff>131390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127500" y="91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52667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229100" y="8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104587</xdr:rowOff>
    </xdr:from>
    <xdr:to>
      <xdr:col>20</xdr:col>
      <xdr:colOff>38100</xdr:colOff>
      <xdr:row>55</xdr:row>
      <xdr:rowOff>34737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384550" y="90263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51264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154895" y="880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152298</xdr:rowOff>
    </xdr:from>
    <xdr:to>
      <xdr:col>15</xdr:col>
      <xdr:colOff>101600</xdr:colOff>
      <xdr:row>56</xdr:row>
      <xdr:rowOff>82448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571750" y="92391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98975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393461" y="902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73366</xdr:rowOff>
    </xdr:from>
    <xdr:to>
      <xdr:col>10</xdr:col>
      <xdr:colOff>165100</xdr:colOff>
      <xdr:row>57</xdr:row>
      <xdr:rowOff>3516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778000" y="93253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166093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580661" y="94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84513</xdr:rowOff>
    </xdr:from>
    <xdr:to>
      <xdr:col>6</xdr:col>
      <xdr:colOff>38100</xdr:colOff>
      <xdr:row>57</xdr:row>
      <xdr:rowOff>14663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984250" y="93364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5790</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86911" y="94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4751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6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6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116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176395" y="11689128"/>
          <a:ext cx="1270" cy="1324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229100" y="13017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108450" y="13013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229100" y="1147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108450" y="11689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31527</xdr:rowOff>
    </xdr:from>
    <xdr:to>
      <xdr:col>24</xdr:col>
      <xdr:colOff>63500</xdr:colOff>
      <xdr:row>78</xdr:row>
      <xdr:rowOff>47025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429000" y="12915677"/>
          <a:ext cx="7493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229100" y="1264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127500" y="127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31527</xdr:rowOff>
    </xdr:from>
    <xdr:to>
      <xdr:col>19</xdr:col>
      <xdr:colOff>177800</xdr:colOff>
      <xdr:row>78</xdr:row>
      <xdr:rowOff>66731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622550" y="12915677"/>
          <a:ext cx="80645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384550" y="127957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219528" y="125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36190</xdr:rowOff>
    </xdr:from>
    <xdr:to>
      <xdr:col>15</xdr:col>
      <xdr:colOff>50800</xdr:colOff>
      <xdr:row>78</xdr:row>
      <xdr:rowOff>66731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828800" y="12920340"/>
          <a:ext cx="79375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571750" y="12832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406728" y="1261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36190</xdr:rowOff>
    </xdr:from>
    <xdr:to>
      <xdr:col>10</xdr:col>
      <xdr:colOff>114300</xdr:colOff>
      <xdr:row>78</xdr:row>
      <xdr:rowOff>49288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028700" y="12920340"/>
          <a:ext cx="8001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778000" y="12838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612978" y="1262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984250" y="128362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19228" y="126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167675</xdr:rowOff>
    </xdr:from>
    <xdr:to>
      <xdr:col>24</xdr:col>
      <xdr:colOff>114300</xdr:colOff>
      <xdr:row>78</xdr:row>
      <xdr:rowOff>97825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127500" y="12886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82602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229100" y="128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152177</xdr:rowOff>
    </xdr:from>
    <xdr:to>
      <xdr:col>20</xdr:col>
      <xdr:colOff>38100</xdr:colOff>
      <xdr:row>78</xdr:row>
      <xdr:rowOff>82327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384550" y="128712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73454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219528" y="1295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15931</xdr:rowOff>
    </xdr:from>
    <xdr:to>
      <xdr:col>15</xdr:col>
      <xdr:colOff>101600</xdr:colOff>
      <xdr:row>78</xdr:row>
      <xdr:rowOff>117531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571750" y="129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108658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406728" y="1299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156840</xdr:rowOff>
    </xdr:from>
    <xdr:to>
      <xdr:col>10</xdr:col>
      <xdr:colOff>165100</xdr:colOff>
      <xdr:row>78</xdr:row>
      <xdr:rowOff>86990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778000" y="12875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78117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612978" y="1296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169938</xdr:rowOff>
    </xdr:from>
    <xdr:to>
      <xdr:col>6</xdr:col>
      <xdr:colOff>38100</xdr:colOff>
      <xdr:row>78</xdr:row>
      <xdr:rowOff>100088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984250" y="128826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91215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19228" y="129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116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176395" y="15023719"/>
          <a:ext cx="1270" cy="1383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229100" y="164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108450" y="164068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229100" y="1480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108450" y="15023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60049</xdr:rowOff>
    </xdr:from>
    <xdr:to>
      <xdr:col>24</xdr:col>
      <xdr:colOff>63500</xdr:colOff>
      <xdr:row>94</xdr:row>
      <xdr:rowOff>142442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429000" y="15433399"/>
          <a:ext cx="749300" cy="25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229100" y="1571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127500" y="1573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142442</xdr:rowOff>
    </xdr:from>
    <xdr:to>
      <xdr:col>19</xdr:col>
      <xdr:colOff>177800</xdr:colOff>
      <xdr:row>95</xdr:row>
      <xdr:rowOff>41751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622550" y="15687242"/>
          <a:ext cx="806450" cy="7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384550" y="15992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187211" y="160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41751</xdr:rowOff>
    </xdr:from>
    <xdr:to>
      <xdr:col>15</xdr:col>
      <xdr:colOff>50800</xdr:colOff>
      <xdr:row>95</xdr:row>
      <xdr:rowOff>101034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828800" y="15758001"/>
          <a:ext cx="79375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571750" y="1598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393461" y="160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86272</xdr:rowOff>
    </xdr:from>
    <xdr:to>
      <xdr:col>10</xdr:col>
      <xdr:colOff>114300</xdr:colOff>
      <xdr:row>95</xdr:row>
      <xdr:rowOff>101034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028700" y="15802522"/>
          <a:ext cx="8001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778000" y="1601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580661" y="161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984250" y="160256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786911" y="1611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9249</xdr:rowOff>
    </xdr:from>
    <xdr:to>
      <xdr:col>24</xdr:col>
      <xdr:colOff>114300</xdr:colOff>
      <xdr:row>93</xdr:row>
      <xdr:rowOff>110849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127500" y="153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32126</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229100" y="1523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91642</xdr:rowOff>
    </xdr:from>
    <xdr:to>
      <xdr:col>20</xdr:col>
      <xdr:colOff>38100</xdr:colOff>
      <xdr:row>95</xdr:row>
      <xdr:rowOff>21792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384550" y="156364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38319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154895" y="1541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162401</xdr:rowOff>
    </xdr:from>
    <xdr:to>
      <xdr:col>15</xdr:col>
      <xdr:colOff>101600</xdr:colOff>
      <xdr:row>95</xdr:row>
      <xdr:rowOff>92551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571750" y="157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109078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393461" y="1548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50234</xdr:rowOff>
    </xdr:from>
    <xdr:to>
      <xdr:col>10</xdr:col>
      <xdr:colOff>165100</xdr:colOff>
      <xdr:row>95</xdr:row>
      <xdr:rowOff>151834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778000" y="157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168361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580661" y="155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35472</xdr:rowOff>
    </xdr:from>
    <xdr:to>
      <xdr:col>6</xdr:col>
      <xdr:colOff>38100</xdr:colOff>
      <xdr:row>95</xdr:row>
      <xdr:rowOff>137072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984250" y="157517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153599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786911" y="155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41803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41803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41803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427845" y="5206717"/>
          <a:ext cx="1270" cy="1068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9480550" y="62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359900" y="6274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9480550" y="498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359900" y="5206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135338</xdr:rowOff>
    </xdr:from>
    <xdr:to>
      <xdr:col>55</xdr:col>
      <xdr:colOff>0</xdr:colOff>
      <xdr:row>35</xdr:row>
      <xdr:rowOff>46564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686800" y="5424888"/>
          <a:ext cx="742950" cy="40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9480550" y="596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398000" y="59845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135338</xdr:rowOff>
    </xdr:from>
    <xdr:to>
      <xdr:col>50</xdr:col>
      <xdr:colOff>114300</xdr:colOff>
      <xdr:row>36</xdr:row>
      <xdr:rowOff>109698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86700" y="5424888"/>
          <a:ext cx="800100" cy="6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36000" y="55303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06345" y="561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109698</xdr:rowOff>
    </xdr:from>
    <xdr:to>
      <xdr:col>45</xdr:col>
      <xdr:colOff>177800</xdr:colOff>
      <xdr:row>36</xdr:row>
      <xdr:rowOff>127003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080250" y="6059648"/>
          <a:ext cx="80645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42250" y="60610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44911" y="61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127003</xdr:rowOff>
    </xdr:from>
    <xdr:to>
      <xdr:col>41</xdr:col>
      <xdr:colOff>50800</xdr:colOff>
      <xdr:row>37</xdr:row>
      <xdr:rowOff>11711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286500" y="6076953"/>
          <a:ext cx="793750" cy="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029450" y="60627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851161" y="61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235700" y="6091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038361" y="61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167214</xdr:rowOff>
    </xdr:from>
    <xdr:to>
      <xdr:col>55</xdr:col>
      <xdr:colOff>50800</xdr:colOff>
      <xdr:row>35</xdr:row>
      <xdr:rowOff>97364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398000" y="57869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18641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9480550" y="563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84538</xdr:rowOff>
    </xdr:from>
    <xdr:to>
      <xdr:col>50</xdr:col>
      <xdr:colOff>165100</xdr:colOff>
      <xdr:row>33</xdr:row>
      <xdr:rowOff>14688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36000" y="53740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31215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06345" y="51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58898</xdr:rowOff>
    </xdr:from>
    <xdr:to>
      <xdr:col>46</xdr:col>
      <xdr:colOff>38100</xdr:colOff>
      <xdr:row>36</xdr:row>
      <xdr:rowOff>160498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42250" y="60088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644911" y="57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76203</xdr:rowOff>
    </xdr:from>
    <xdr:to>
      <xdr:col>41</xdr:col>
      <xdr:colOff>101600</xdr:colOff>
      <xdr:row>37</xdr:row>
      <xdr:rowOff>6353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029450" y="60261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22880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851161" y="58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132361</xdr:rowOff>
    </xdr:from>
    <xdr:to>
      <xdr:col>36</xdr:col>
      <xdr:colOff>165100</xdr:colOff>
      <xdr:row>37</xdr:row>
      <xdr:rowOff>62511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235700" y="6082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79038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38361" y="58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41803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41803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41803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427845" y="8451824"/>
          <a:ext cx="1270" cy="128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9480550" y="97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359900" y="9741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9480550" y="823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359900" y="8451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108172</xdr:rowOff>
    </xdr:from>
    <xdr:to>
      <xdr:col>55</xdr:col>
      <xdr:colOff>0</xdr:colOff>
      <xdr:row>57</xdr:row>
      <xdr:rowOff>105052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686800" y="9360122"/>
          <a:ext cx="742950" cy="16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9480550" y="932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398000" y="94624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108172</xdr:rowOff>
    </xdr:from>
    <xdr:to>
      <xdr:col>50</xdr:col>
      <xdr:colOff>114300</xdr:colOff>
      <xdr:row>56</xdr:row>
      <xdr:rowOff>143221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86700" y="9360122"/>
          <a:ext cx="800100" cy="3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36000" y="9393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38661" y="947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143221</xdr:rowOff>
    </xdr:from>
    <xdr:to>
      <xdr:col>45</xdr:col>
      <xdr:colOff>177800</xdr:colOff>
      <xdr:row>57</xdr:row>
      <xdr:rowOff>69566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080250" y="9395171"/>
          <a:ext cx="806450" cy="9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42250" y="94203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44911" y="95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69566</xdr:rowOff>
    </xdr:from>
    <xdr:to>
      <xdr:col>41</xdr:col>
      <xdr:colOff>50800</xdr:colOff>
      <xdr:row>57</xdr:row>
      <xdr:rowOff>87107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286500" y="9486616"/>
          <a:ext cx="793750" cy="1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029450" y="947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851161" y="95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235700" y="94970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038361" y="95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54252</xdr:rowOff>
    </xdr:from>
    <xdr:to>
      <xdr:col>55</xdr:col>
      <xdr:colOff>50800</xdr:colOff>
      <xdr:row>57</xdr:row>
      <xdr:rowOff>155852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398000" y="9471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32679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9480550" y="944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57372</xdr:rowOff>
    </xdr:from>
    <xdr:to>
      <xdr:col>50</xdr:col>
      <xdr:colOff>165100</xdr:colOff>
      <xdr:row>56</xdr:row>
      <xdr:rowOff>158972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36000" y="93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4049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06345" y="909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92421</xdr:rowOff>
    </xdr:from>
    <xdr:to>
      <xdr:col>46</xdr:col>
      <xdr:colOff>38100</xdr:colOff>
      <xdr:row>57</xdr:row>
      <xdr:rowOff>22571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42250" y="93443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39098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12595" y="912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18766</xdr:rowOff>
    </xdr:from>
    <xdr:to>
      <xdr:col>41</xdr:col>
      <xdr:colOff>101600</xdr:colOff>
      <xdr:row>57</xdr:row>
      <xdr:rowOff>120366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029450" y="94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136893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851161" y="922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36307</xdr:rowOff>
    </xdr:from>
    <xdr:to>
      <xdr:col>36</xdr:col>
      <xdr:colOff>165100</xdr:colOff>
      <xdr:row>57</xdr:row>
      <xdr:rowOff>137907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235700" y="94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154434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38361" y="92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427845" y="11648849"/>
          <a:ext cx="1270" cy="137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9480550" y="13027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35990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9480550" y="1143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359900" y="116488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37250</xdr:rowOff>
    </xdr:from>
    <xdr:to>
      <xdr:col>55</xdr:col>
      <xdr:colOff>0</xdr:colOff>
      <xdr:row>78</xdr:row>
      <xdr:rowOff>63618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686800" y="12756300"/>
          <a:ext cx="742950" cy="19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9480550" y="1274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398000" y="12890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37250</xdr:rowOff>
    </xdr:from>
    <xdr:to>
      <xdr:col>50</xdr:col>
      <xdr:colOff>114300</xdr:colOff>
      <xdr:row>77</xdr:row>
      <xdr:rowOff>62891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86700" y="12756300"/>
          <a:ext cx="8001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36000" y="128427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38661" y="1292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62891</xdr:rowOff>
    </xdr:from>
    <xdr:to>
      <xdr:col>45</xdr:col>
      <xdr:colOff>177800</xdr:colOff>
      <xdr:row>78</xdr:row>
      <xdr:rowOff>34065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080250" y="12781941"/>
          <a:ext cx="806450" cy="13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42250" y="128385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44911" y="129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34065</xdr:rowOff>
    </xdr:from>
    <xdr:to>
      <xdr:col>41</xdr:col>
      <xdr:colOff>50800</xdr:colOff>
      <xdr:row>78</xdr:row>
      <xdr:rowOff>35632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286500" y="12918215"/>
          <a:ext cx="79375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029450" y="128807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851161" y="129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235700" y="128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038361" y="129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12818</xdr:rowOff>
    </xdr:from>
    <xdr:to>
      <xdr:col>55</xdr:col>
      <xdr:colOff>50800</xdr:colOff>
      <xdr:row>78</xdr:row>
      <xdr:rowOff>114418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398000" y="128969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9480550" y="1287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157900</xdr:rowOff>
    </xdr:from>
    <xdr:to>
      <xdr:col>50</xdr:col>
      <xdr:colOff>165100</xdr:colOff>
      <xdr:row>77</xdr:row>
      <xdr:rowOff>88050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36000" y="12711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104577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38661" y="124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12091</xdr:rowOff>
    </xdr:from>
    <xdr:to>
      <xdr:col>46</xdr:col>
      <xdr:colOff>38100</xdr:colOff>
      <xdr:row>77</xdr:row>
      <xdr:rowOff>113691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42250" y="127311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130218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44911" y="125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154715</xdr:rowOff>
    </xdr:from>
    <xdr:to>
      <xdr:col>41</xdr:col>
      <xdr:colOff>101600</xdr:colOff>
      <xdr:row>78</xdr:row>
      <xdr:rowOff>84865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029450" y="12873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101392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851161" y="126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156282</xdr:rowOff>
    </xdr:from>
    <xdr:to>
      <xdr:col>36</xdr:col>
      <xdr:colOff>165100</xdr:colOff>
      <xdr:row>78</xdr:row>
      <xdr:rowOff>86432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235700" y="128753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102959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38361" y="126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427845" y="14956413"/>
          <a:ext cx="1270" cy="1365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9480550" y="1632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359900" y="16321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9480550" y="1473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359900" y="14956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98419</xdr:rowOff>
    </xdr:from>
    <xdr:to>
      <xdr:col>55</xdr:col>
      <xdr:colOff>0</xdr:colOff>
      <xdr:row>97</xdr:row>
      <xdr:rowOff>121495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686800" y="16157569"/>
          <a:ext cx="74295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9480550" y="1595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398000" y="16103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121495</xdr:rowOff>
    </xdr:from>
    <xdr:to>
      <xdr:col>50</xdr:col>
      <xdr:colOff>114300</xdr:colOff>
      <xdr:row>97</xdr:row>
      <xdr:rowOff>149552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86700" y="16180645"/>
          <a:ext cx="800100" cy="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36000" y="1607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38661" y="1584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149552</xdr:rowOff>
    </xdr:from>
    <xdr:to>
      <xdr:col>45</xdr:col>
      <xdr:colOff>177800</xdr:colOff>
      <xdr:row>98</xdr:row>
      <xdr:rowOff>11643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080250" y="16208702"/>
          <a:ext cx="80645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42250" y="16111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44911" y="158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11643</xdr:rowOff>
    </xdr:from>
    <xdr:to>
      <xdr:col>41</xdr:col>
      <xdr:colOff>50800</xdr:colOff>
      <xdr:row>98</xdr:row>
      <xdr:rowOff>41306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286500" y="16242243"/>
          <a:ext cx="79375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029450" y="1614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851161" y="1592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235700" y="1614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038361" y="159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47619</xdr:rowOff>
    </xdr:from>
    <xdr:to>
      <xdr:col>55</xdr:col>
      <xdr:colOff>50800</xdr:colOff>
      <xdr:row>97</xdr:row>
      <xdr:rowOff>149219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398000" y="161067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26046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9480550" y="160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70695</xdr:rowOff>
    </xdr:from>
    <xdr:to>
      <xdr:col>50</xdr:col>
      <xdr:colOff>165100</xdr:colOff>
      <xdr:row>98</xdr:row>
      <xdr:rowOff>845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36000" y="161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163422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38661" y="162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98752</xdr:rowOff>
    </xdr:from>
    <xdr:to>
      <xdr:col>46</xdr:col>
      <xdr:colOff>38100</xdr:colOff>
      <xdr:row>98</xdr:row>
      <xdr:rowOff>28902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42250" y="161579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20029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44911" y="162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132293</xdr:rowOff>
    </xdr:from>
    <xdr:to>
      <xdr:col>41</xdr:col>
      <xdr:colOff>101600</xdr:colOff>
      <xdr:row>98</xdr:row>
      <xdr:rowOff>62443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029450" y="161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53570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851161" y="162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161956</xdr:rowOff>
    </xdr:from>
    <xdr:to>
      <xdr:col>36</xdr:col>
      <xdr:colOff>165100</xdr:colOff>
      <xdr:row>98</xdr:row>
      <xdr:rowOff>92106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235700" y="162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83233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038361" y="163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066948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06694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06694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698345" y="5254644"/>
          <a:ext cx="1269" cy="1235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4744700" y="6531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6113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4744700" y="503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611350" y="52546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130194</xdr:rowOff>
    </xdr:from>
    <xdr:to>
      <xdr:col>85</xdr:col>
      <xdr:colOff>127000</xdr:colOff>
      <xdr:row>34</xdr:row>
      <xdr:rowOff>67199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938250" y="5254644"/>
          <a:ext cx="762000" cy="4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4744700" y="641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649450" y="643192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67199</xdr:rowOff>
    </xdr:from>
    <xdr:to>
      <xdr:col>81</xdr:col>
      <xdr:colOff>50800</xdr:colOff>
      <xdr:row>39</xdr:row>
      <xdr:rowOff>34857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144500" y="5686949"/>
          <a:ext cx="793750" cy="79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887450" y="64267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722428" y="651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32227</xdr:rowOff>
    </xdr:from>
    <xdr:to>
      <xdr:col>76</xdr:col>
      <xdr:colOff>114300</xdr:colOff>
      <xdr:row>39</xdr:row>
      <xdr:rowOff>34857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344400" y="6477477"/>
          <a:ext cx="8001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093700" y="64221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928678" y="62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32227</xdr:rowOff>
    </xdr:from>
    <xdr:to>
      <xdr:col>71</xdr:col>
      <xdr:colOff>177800</xdr:colOff>
      <xdr:row>39</xdr:row>
      <xdr:rowOff>36616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1537950" y="6477477"/>
          <a:ext cx="80645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299950" y="64307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134928" y="621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1487150" y="6438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1322128" y="65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79394</xdr:rowOff>
    </xdr:from>
    <xdr:to>
      <xdr:col>85</xdr:col>
      <xdr:colOff>177800</xdr:colOff>
      <xdr:row>32</xdr:row>
      <xdr:rowOff>9544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649450" y="52038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32421</xdr:rowOff>
    </xdr:from>
    <xdr:ext cx="599010"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4744700" y="515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16399</xdr:rowOff>
    </xdr:from>
    <xdr:to>
      <xdr:col>81</xdr:col>
      <xdr:colOff>101600</xdr:colOff>
      <xdr:row>34</xdr:row>
      <xdr:rowOff>117999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887450" y="56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134526</xdr:rowOff>
    </xdr:from>
    <xdr:ext cx="59901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676845" y="542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155507</xdr:rowOff>
    </xdr:from>
    <xdr:to>
      <xdr:col>76</xdr:col>
      <xdr:colOff>165100</xdr:colOff>
      <xdr:row>39</xdr:row>
      <xdr:rowOff>85657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093700" y="64356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76784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928678" y="652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152877</xdr:rowOff>
    </xdr:from>
    <xdr:to>
      <xdr:col>72</xdr:col>
      <xdr:colOff>38100</xdr:colOff>
      <xdr:row>39</xdr:row>
      <xdr:rowOff>83027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299950" y="64330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74154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34928" y="651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157266</xdr:rowOff>
    </xdr:from>
    <xdr:to>
      <xdr:col>67</xdr:col>
      <xdr:colOff>101600</xdr:colOff>
      <xdr:row>39</xdr:row>
      <xdr:rowOff>87416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1487150" y="64374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103944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322128" y="621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1207750" y="13023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9780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1207750" y="1257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06694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207750" y="1214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06694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1207750" y="1170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06694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698345" y="11994685"/>
          <a:ext cx="1269" cy="9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4744700" y="129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611350" y="12971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4744700" y="1177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611350" y="1199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16740</xdr:rowOff>
    </xdr:from>
    <xdr:to>
      <xdr:col>85</xdr:col>
      <xdr:colOff>127000</xdr:colOff>
      <xdr:row>77</xdr:row>
      <xdr:rowOff>26927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938250" y="12735790"/>
          <a:ext cx="762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4744700" y="12714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649450" y="1272989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26927</xdr:rowOff>
    </xdr:from>
    <xdr:to>
      <xdr:col>81</xdr:col>
      <xdr:colOff>50800</xdr:colOff>
      <xdr:row>77</xdr:row>
      <xdr:rowOff>39277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144500" y="12745977"/>
          <a:ext cx="79375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887450" y="127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709161" y="1283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39277</xdr:rowOff>
    </xdr:from>
    <xdr:to>
      <xdr:col>76</xdr:col>
      <xdr:colOff>114300</xdr:colOff>
      <xdr:row>77</xdr:row>
      <xdr:rowOff>44836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344400" y="12758327"/>
          <a:ext cx="8001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093700" y="127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896361" y="128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24101</xdr:rowOff>
    </xdr:from>
    <xdr:to>
      <xdr:col>71</xdr:col>
      <xdr:colOff>177800</xdr:colOff>
      <xdr:row>77</xdr:row>
      <xdr:rowOff>44836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1537950" y="12743151"/>
          <a:ext cx="80645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299950" y="12736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102611" y="128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1487150" y="1274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1308861" y="128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137390</xdr:rowOff>
    </xdr:from>
    <xdr:to>
      <xdr:col>85</xdr:col>
      <xdr:colOff>177800</xdr:colOff>
      <xdr:row>77</xdr:row>
      <xdr:rowOff>67540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649450" y="126913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160267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4744700" y="1254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147577</xdr:rowOff>
    </xdr:from>
    <xdr:to>
      <xdr:col>81</xdr:col>
      <xdr:colOff>101600</xdr:colOff>
      <xdr:row>77</xdr:row>
      <xdr:rowOff>77727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887450" y="127015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94254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709161" y="1248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159927</xdr:rowOff>
    </xdr:from>
    <xdr:to>
      <xdr:col>76</xdr:col>
      <xdr:colOff>165100</xdr:colOff>
      <xdr:row>77</xdr:row>
      <xdr:rowOff>90077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093700" y="127138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106603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896361" y="124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165486</xdr:rowOff>
    </xdr:from>
    <xdr:to>
      <xdr:col>72</xdr:col>
      <xdr:colOff>38100</xdr:colOff>
      <xdr:row>77</xdr:row>
      <xdr:rowOff>95636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299950" y="12719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02611" y="125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144751</xdr:rowOff>
    </xdr:from>
    <xdr:to>
      <xdr:col>67</xdr:col>
      <xdr:colOff>101600</xdr:colOff>
      <xdr:row>77</xdr:row>
      <xdr:rowOff>74901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1487150" y="12698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91429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308861" y="1248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1207750" y="16370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09780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1207750" y="15913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733601" y="15770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1207750" y="1545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066948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1207750" y="15005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066948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698345" y="14905344"/>
          <a:ext cx="1269" cy="142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4744700" y="1633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611350" y="163310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4744700" y="1469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611350" y="149053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67563</xdr:rowOff>
    </xdr:from>
    <xdr:to>
      <xdr:col>85</xdr:col>
      <xdr:colOff>127000</xdr:colOff>
      <xdr:row>97</xdr:row>
      <xdr:rowOff>5110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938250" y="15955263"/>
          <a:ext cx="762000" cy="1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4744700" y="15745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649450" y="158945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67563</xdr:rowOff>
    </xdr:from>
    <xdr:to>
      <xdr:col>81</xdr:col>
      <xdr:colOff>50800</xdr:colOff>
      <xdr:row>98</xdr:row>
      <xdr:rowOff>54569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144500" y="15955263"/>
          <a:ext cx="793750" cy="32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887450" y="1602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709161" y="1612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54569</xdr:rowOff>
    </xdr:from>
    <xdr:to>
      <xdr:col>76</xdr:col>
      <xdr:colOff>114300</xdr:colOff>
      <xdr:row>98</xdr:row>
      <xdr:rowOff>85092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344400" y="16285169"/>
          <a:ext cx="800100" cy="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093700" y="1609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896361" y="158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27448</xdr:rowOff>
    </xdr:from>
    <xdr:to>
      <xdr:col>71</xdr:col>
      <xdr:colOff>177800</xdr:colOff>
      <xdr:row>98</xdr:row>
      <xdr:rowOff>85092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1537950" y="16258048"/>
          <a:ext cx="80645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299950" y="16020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102611" y="157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1487150" y="160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308861" y="1587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125760</xdr:rowOff>
    </xdr:from>
    <xdr:to>
      <xdr:col>85</xdr:col>
      <xdr:colOff>177800</xdr:colOff>
      <xdr:row>97</xdr:row>
      <xdr:rowOff>55910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649450" y="160134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104187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4744700" y="1599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16763</xdr:rowOff>
    </xdr:from>
    <xdr:to>
      <xdr:col>81</xdr:col>
      <xdr:colOff>101600</xdr:colOff>
      <xdr:row>96</xdr:row>
      <xdr:rowOff>118363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887450" y="159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134890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709161" y="156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3769</xdr:rowOff>
    </xdr:from>
    <xdr:to>
      <xdr:col>76</xdr:col>
      <xdr:colOff>165100</xdr:colOff>
      <xdr:row>98</xdr:row>
      <xdr:rowOff>105369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093700" y="162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96496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928678" y="1632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34292</xdr:rowOff>
    </xdr:from>
    <xdr:to>
      <xdr:col>72</xdr:col>
      <xdr:colOff>38100</xdr:colOff>
      <xdr:row>98</xdr:row>
      <xdr:rowOff>135892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299950" y="16264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127019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134928" y="1635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148098</xdr:rowOff>
    </xdr:from>
    <xdr:to>
      <xdr:col>67</xdr:col>
      <xdr:colOff>101600</xdr:colOff>
      <xdr:row>98</xdr:row>
      <xdr:rowOff>78248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1487150" y="162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69375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1308861" y="162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60491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9949795" y="4977252"/>
          <a:ext cx="1269" cy="144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000250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0002500" y="47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881850" y="4977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0002500" y="605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900900" y="62018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157950" y="62141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992928" y="599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345150" y="6279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180128" y="606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7551400" y="62665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386378" y="60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6757650" y="62194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6592628" y="600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0002500" y="6283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64592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62485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64592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59850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64592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59850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4592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59850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4592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59399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64592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59399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59399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949795" y="8289787"/>
          <a:ext cx="1269" cy="155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0002500" y="98545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881850" y="9846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0002500" y="80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881850" y="8289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79632</xdr:rowOff>
    </xdr:from>
    <xdr:to>
      <xdr:col>116</xdr:col>
      <xdr:colOff>63500</xdr:colOff>
      <xdr:row>59</xdr:row>
      <xdr:rowOff>82876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202400" y="9826882"/>
          <a:ext cx="7493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0002500" y="960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900900" y="97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79632</xdr:rowOff>
    </xdr:from>
    <xdr:to>
      <xdr:col>111</xdr:col>
      <xdr:colOff>177800</xdr:colOff>
      <xdr:row>59</xdr:row>
      <xdr:rowOff>84717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395950" y="9826882"/>
          <a:ext cx="80645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157950" y="9756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992928" y="954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84717</xdr:rowOff>
    </xdr:from>
    <xdr:to>
      <xdr:col>107</xdr:col>
      <xdr:colOff>50800</xdr:colOff>
      <xdr:row>59</xdr:row>
      <xdr:rowOff>84858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7602200" y="9831967"/>
          <a:ext cx="79375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345150" y="977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180128" y="956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84858</xdr:rowOff>
    </xdr:from>
    <xdr:to>
      <xdr:col>102</xdr:col>
      <xdr:colOff>114300</xdr:colOff>
      <xdr:row>59</xdr:row>
      <xdr:rowOff>85587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6802100" y="9832108"/>
          <a:ext cx="8001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7551400" y="977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386378" y="955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6757650" y="97681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6592628" y="955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32076</xdr:rowOff>
    </xdr:from>
    <xdr:to>
      <xdr:col>116</xdr:col>
      <xdr:colOff>114300</xdr:colOff>
      <xdr:row>59</xdr:row>
      <xdr:rowOff>133676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900900" y="977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0002500" y="973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28832</xdr:rowOff>
    </xdr:from>
    <xdr:to>
      <xdr:col>112</xdr:col>
      <xdr:colOff>38100</xdr:colOff>
      <xdr:row>59</xdr:row>
      <xdr:rowOff>130432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157950" y="97760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121559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992928" y="986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33917</xdr:rowOff>
    </xdr:from>
    <xdr:to>
      <xdr:col>107</xdr:col>
      <xdr:colOff>101600</xdr:colOff>
      <xdr:row>59</xdr:row>
      <xdr:rowOff>135517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345150" y="97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126644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180128" y="98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34058</xdr:rowOff>
    </xdr:from>
    <xdr:to>
      <xdr:col>102</xdr:col>
      <xdr:colOff>165100</xdr:colOff>
      <xdr:row>59</xdr:row>
      <xdr:rowOff>135658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7551400" y="97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126785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386378" y="987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34787</xdr:rowOff>
    </xdr:from>
    <xdr:to>
      <xdr:col>98</xdr:col>
      <xdr:colOff>38100</xdr:colOff>
      <xdr:row>59</xdr:row>
      <xdr:rowOff>136387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6757650" y="97820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127514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6592628" y="987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62485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64592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5985051" y="130122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4592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9850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4592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9850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4592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9850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4592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9399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64592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59399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949795" y="11620967"/>
          <a:ext cx="1269" cy="1448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0002500" y="130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881850" y="13069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0002500" y="114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881850" y="11620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79987</xdr:rowOff>
    </xdr:from>
    <xdr:to>
      <xdr:col>116</xdr:col>
      <xdr:colOff>63500</xdr:colOff>
      <xdr:row>74</xdr:row>
      <xdr:rowOff>137675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202400" y="12303737"/>
          <a:ext cx="7493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0002500" y="1255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900900" y="1257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137675</xdr:rowOff>
    </xdr:from>
    <xdr:to>
      <xdr:col>111</xdr:col>
      <xdr:colOff>177800</xdr:colOff>
      <xdr:row>75</xdr:row>
      <xdr:rowOff>712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395950" y="12361425"/>
          <a:ext cx="806450" cy="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157950" y="12568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960611" y="126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712</xdr:rowOff>
    </xdr:from>
    <xdr:to>
      <xdr:col>107</xdr:col>
      <xdr:colOff>50800</xdr:colOff>
      <xdr:row>75</xdr:row>
      <xdr:rowOff>38349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7602200" y="12389562"/>
          <a:ext cx="793750" cy="3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345150" y="124524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166861" y="1254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38349</xdr:rowOff>
    </xdr:from>
    <xdr:to>
      <xdr:col>102</xdr:col>
      <xdr:colOff>114300</xdr:colOff>
      <xdr:row>75</xdr:row>
      <xdr:rowOff>58057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6802100" y="12427199"/>
          <a:ext cx="8001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7551400" y="12505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354061" y="1259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6757650" y="12500055"/>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6560311" y="1258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29187</xdr:rowOff>
    </xdr:from>
    <xdr:to>
      <xdr:col>116</xdr:col>
      <xdr:colOff>114300</xdr:colOff>
      <xdr:row>74</xdr:row>
      <xdr:rowOff>130787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900900" y="122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52064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0002500" y="121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86875</xdr:rowOff>
    </xdr:from>
    <xdr:to>
      <xdr:col>112</xdr:col>
      <xdr:colOff>38100</xdr:colOff>
      <xdr:row>75</xdr:row>
      <xdr:rowOff>17025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157950" y="123106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33552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960611" y="12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121362</xdr:rowOff>
    </xdr:from>
    <xdr:to>
      <xdr:col>107</xdr:col>
      <xdr:colOff>101600</xdr:colOff>
      <xdr:row>75</xdr:row>
      <xdr:rowOff>51512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345150" y="123451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68039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166861" y="121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158999</xdr:rowOff>
    </xdr:from>
    <xdr:to>
      <xdr:col>102</xdr:col>
      <xdr:colOff>165100</xdr:colOff>
      <xdr:row>75</xdr:row>
      <xdr:rowOff>89149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7551400" y="123827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105676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7354061" y="121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7257</xdr:rowOff>
    </xdr:from>
    <xdr:to>
      <xdr:col>98</xdr:col>
      <xdr:colOff>38100</xdr:colOff>
      <xdr:row>75</xdr:row>
      <xdr:rowOff>108857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6757650" y="123961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125384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6560311" y="121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０５４，１６３円となっている。令和２年７月豪雨の災害復旧事業費は、更に増加し、住民一人当たり３３７，４９５円となった。人口減少も進むと考えられるため、今後も高い水準で推移するものと推測され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補助費等は住民一人当たり１３２，８７１円となっており、主に特別定額給付金事業の影響により減少している。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２８，０６７円となっており、類似団体平均よりも高くなっている。住民税非課税世帯等に対する臨時特別給付金及び子育て世帯への臨時特別給付金の影響により、昨年度より比率は増加した。</a:t>
          </a:r>
        </a:p>
        <a:p>
          <a:r>
            <a:rPr kumimoji="1" lang="ja-JP" altLang="en-US" sz="1300">
              <a:latin typeface="ＭＳ Ｐゴシック" panose="020B0600070205080204" pitchFamily="50" charset="-128"/>
              <a:ea typeface="ＭＳ Ｐゴシック" panose="020B0600070205080204" pitchFamily="50" charset="-128"/>
            </a:rPr>
            <a:t>物件費は住民一人当たり９４，６８０円となっており、総合コミュニティセンター開館に伴う備品購入が減少したことにより前年度より下降している。</a:t>
          </a:r>
        </a:p>
        <a:p>
          <a:r>
            <a:rPr kumimoji="1" lang="ja-JP" altLang="en-US" sz="1300">
              <a:latin typeface="ＭＳ Ｐゴシック" panose="020B0600070205080204" pitchFamily="50" charset="-128"/>
              <a:ea typeface="ＭＳ Ｐゴシック" panose="020B0600070205080204" pitchFamily="50" charset="-128"/>
            </a:rPr>
            <a:t>更新整備に係る普通建設事業費の増加については、河川改修に係る委託業務、防災行政無線屋外子局増設工事の増加が要因である。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16,141
16,102
234.01
18,221,466
17,015,219
1,082,822
6,570,242
12,708,007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771" y="627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7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77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77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176395" y="5034128"/>
          <a:ext cx="1270" cy="1486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229100" y="65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108450" y="65204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229100" y="481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503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125527</xdr:rowOff>
    </xdr:from>
    <xdr:to>
      <xdr:col>24</xdr:col>
      <xdr:colOff>63500</xdr:colOff>
      <xdr:row>32</xdr:row>
      <xdr:rowOff>17170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429000" y="5084877"/>
          <a:ext cx="749300" cy="2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229100" y="5672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127500" y="56944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136957</xdr:rowOff>
    </xdr:from>
    <xdr:to>
      <xdr:col>19</xdr:col>
      <xdr:colOff>177800</xdr:colOff>
      <xdr:row>32</xdr:row>
      <xdr:rowOff>17170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622550" y="5261407"/>
          <a:ext cx="806450" cy="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384550" y="56322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219528" y="57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56947</xdr:rowOff>
    </xdr:from>
    <xdr:to>
      <xdr:col>15</xdr:col>
      <xdr:colOff>50800</xdr:colOff>
      <xdr:row>31</xdr:row>
      <xdr:rowOff>136957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1828800" y="5181397"/>
          <a:ext cx="7937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571750" y="55709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406728"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56947</xdr:rowOff>
    </xdr:from>
    <xdr:to>
      <xdr:col>10</xdr:col>
      <xdr:colOff>114300</xdr:colOff>
      <xdr:row>31</xdr:row>
      <xdr:rowOff>130099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028700" y="5181397"/>
          <a:ext cx="8001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778000" y="561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612978" y="570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984250" y="55974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19228" y="56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74727</xdr:rowOff>
    </xdr:from>
    <xdr:to>
      <xdr:col>24</xdr:col>
      <xdr:colOff>114300</xdr:colOff>
      <xdr:row>31</xdr:row>
      <xdr:rowOff>4877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127500" y="50340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161104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229100" y="495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137820</xdr:rowOff>
    </xdr:from>
    <xdr:to>
      <xdr:col>20</xdr:col>
      <xdr:colOff>38100</xdr:colOff>
      <xdr:row>32</xdr:row>
      <xdr:rowOff>67970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384550" y="5262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84497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219528" y="50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86157</xdr:rowOff>
    </xdr:from>
    <xdr:to>
      <xdr:col>15</xdr:col>
      <xdr:colOff>101600</xdr:colOff>
      <xdr:row>32</xdr:row>
      <xdr:rowOff>16307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571750" y="52106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32834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406728" y="499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6147</xdr:rowOff>
    </xdr:from>
    <xdr:to>
      <xdr:col>10</xdr:col>
      <xdr:colOff>165100</xdr:colOff>
      <xdr:row>31</xdr:row>
      <xdr:rowOff>107747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778000" y="513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124274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612978" y="491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79299</xdr:rowOff>
    </xdr:from>
    <xdr:to>
      <xdr:col>6</xdr:col>
      <xdr:colOff>38100</xdr:colOff>
      <xdr:row>32</xdr:row>
      <xdr:rowOff>9449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984250" y="52037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25976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19228" y="498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6858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4751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176395" y="8316336"/>
          <a:ext cx="1270" cy="115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229100" y="947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108450" y="947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229100" y="809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108450" y="8316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122564</xdr:rowOff>
    </xdr:from>
    <xdr:to>
      <xdr:col>24</xdr:col>
      <xdr:colOff>63500</xdr:colOff>
      <xdr:row>55</xdr:row>
      <xdr:rowOff>134909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429000" y="8714114"/>
          <a:ext cx="749300" cy="5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229100" y="899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127500" y="913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122564</xdr:rowOff>
    </xdr:from>
    <xdr:to>
      <xdr:col>19</xdr:col>
      <xdr:colOff>177800</xdr:colOff>
      <xdr:row>56</xdr:row>
      <xdr:rowOff>117219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622550" y="8714114"/>
          <a:ext cx="806450" cy="6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384550" y="87161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154895" y="880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88453</xdr:rowOff>
    </xdr:from>
    <xdr:to>
      <xdr:col>15</xdr:col>
      <xdr:colOff>50800</xdr:colOff>
      <xdr:row>56</xdr:row>
      <xdr:rowOff>117219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1828800" y="9340403"/>
          <a:ext cx="79375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571750" y="92511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393461" y="90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39331</xdr:rowOff>
    </xdr:from>
    <xdr:to>
      <xdr:col>10</xdr:col>
      <xdr:colOff>114300</xdr:colOff>
      <xdr:row>56</xdr:row>
      <xdr:rowOff>88453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028700" y="9291281"/>
          <a:ext cx="800100" cy="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778000" y="91910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548345" y="897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984250" y="9305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786911" y="939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84109</xdr:rowOff>
    </xdr:from>
    <xdr:to>
      <xdr:col>24</xdr:col>
      <xdr:colOff>114300</xdr:colOff>
      <xdr:row>56</xdr:row>
      <xdr:rowOff>14259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127500" y="91709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62536</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229100" y="914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71764</xdr:rowOff>
    </xdr:from>
    <xdr:to>
      <xdr:col>20</xdr:col>
      <xdr:colOff>38100</xdr:colOff>
      <xdr:row>53</xdr:row>
      <xdr:rowOff>1914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384550" y="86633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18441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154895" y="844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66419</xdr:rowOff>
    </xdr:from>
    <xdr:to>
      <xdr:col>15</xdr:col>
      <xdr:colOff>101600</xdr:colOff>
      <xdr:row>56</xdr:row>
      <xdr:rowOff>168019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571750" y="93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159146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393461" y="941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37653</xdr:rowOff>
    </xdr:from>
    <xdr:to>
      <xdr:col>10</xdr:col>
      <xdr:colOff>165100</xdr:colOff>
      <xdr:row>56</xdr:row>
      <xdr:rowOff>139253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778000" y="92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130380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580661" y="93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159981</xdr:rowOff>
    </xdr:from>
    <xdr:to>
      <xdr:col>6</xdr:col>
      <xdr:colOff>38100</xdr:colOff>
      <xdr:row>56</xdr:row>
      <xdr:rowOff>90131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984250" y="92468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106658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786911" y="90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01225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176395" y="11639021"/>
          <a:ext cx="1270" cy="152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229100" y="1317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108450" y="13167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229100" y="1142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1639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113781</xdr:rowOff>
    </xdr:from>
    <xdr:to>
      <xdr:col>24</xdr:col>
      <xdr:colOff>63500</xdr:colOff>
      <xdr:row>73</xdr:row>
      <xdr:rowOff>71098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429000" y="12007331"/>
          <a:ext cx="749300" cy="12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229100" y="124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127500" y="124982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71098</xdr:rowOff>
    </xdr:from>
    <xdr:to>
      <xdr:col>19</xdr:col>
      <xdr:colOff>177800</xdr:colOff>
      <xdr:row>75</xdr:row>
      <xdr:rowOff>98596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622550" y="12129748"/>
          <a:ext cx="806450" cy="35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384550" y="12743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154895" y="1283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98596</xdr:rowOff>
    </xdr:from>
    <xdr:to>
      <xdr:col>15</xdr:col>
      <xdr:colOff>50800</xdr:colOff>
      <xdr:row>76</xdr:row>
      <xdr:rowOff>41272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828800" y="12487446"/>
          <a:ext cx="793750" cy="10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571750" y="127901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361145" y="1288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41272</xdr:rowOff>
    </xdr:from>
    <xdr:to>
      <xdr:col>10</xdr:col>
      <xdr:colOff>114300</xdr:colOff>
      <xdr:row>76</xdr:row>
      <xdr:rowOff>104158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028700" y="12595222"/>
          <a:ext cx="800100" cy="6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778000" y="128504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548345" y="1293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984250" y="128713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754595" y="1295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62981</xdr:rowOff>
    </xdr:from>
    <xdr:to>
      <xdr:col>24</xdr:col>
      <xdr:colOff>114300</xdr:colOff>
      <xdr:row>72</xdr:row>
      <xdr:rowOff>164581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127500" y="1195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85858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229100" y="1181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20298</xdr:rowOff>
    </xdr:from>
    <xdr:to>
      <xdr:col>20</xdr:col>
      <xdr:colOff>38100</xdr:colOff>
      <xdr:row>73</xdr:row>
      <xdr:rowOff>121898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384550" y="120789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138425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154895" y="1186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47796</xdr:rowOff>
    </xdr:from>
    <xdr:to>
      <xdr:col>15</xdr:col>
      <xdr:colOff>101600</xdr:colOff>
      <xdr:row>75</xdr:row>
      <xdr:rowOff>149396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571750" y="124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165923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361145" y="1222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161922</xdr:rowOff>
    </xdr:from>
    <xdr:to>
      <xdr:col>10</xdr:col>
      <xdr:colOff>165100</xdr:colOff>
      <xdr:row>76</xdr:row>
      <xdr:rowOff>92072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778000" y="125507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108598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548345" y="1233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53358</xdr:rowOff>
    </xdr:from>
    <xdr:to>
      <xdr:col>6</xdr:col>
      <xdr:colOff>38100</xdr:colOff>
      <xdr:row>76</xdr:row>
      <xdr:rowOff>154958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984250" y="126073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54595" y="1238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4751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176395" y="150621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229100" y="16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108450" y="16333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229100" y="1485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108450" y="15062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125023</xdr:rowOff>
    </xdr:from>
    <xdr:to>
      <xdr:col>24</xdr:col>
      <xdr:colOff>63500</xdr:colOff>
      <xdr:row>97</xdr:row>
      <xdr:rowOff>140511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429000" y="16184173"/>
          <a:ext cx="7493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229100" y="16146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127500" y="1616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140511</xdr:rowOff>
    </xdr:from>
    <xdr:to>
      <xdr:col>19</xdr:col>
      <xdr:colOff>177800</xdr:colOff>
      <xdr:row>97</xdr:row>
      <xdr:rowOff>162556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622550" y="16199661"/>
          <a:ext cx="80645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384550" y="161994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187211" y="162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160530</xdr:rowOff>
    </xdr:from>
    <xdr:to>
      <xdr:col>15</xdr:col>
      <xdr:colOff>50800</xdr:colOff>
      <xdr:row>97</xdr:row>
      <xdr:rowOff>162556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828800" y="16219680"/>
          <a:ext cx="79375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571750" y="1621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393461" y="163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160530</xdr:rowOff>
    </xdr:from>
    <xdr:to>
      <xdr:col>10</xdr:col>
      <xdr:colOff>114300</xdr:colOff>
      <xdr:row>98</xdr:row>
      <xdr:rowOff>7848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028700" y="16219680"/>
          <a:ext cx="8001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778000" y="1621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580661" y="163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984250" y="162133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786911" y="1630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74223</xdr:rowOff>
    </xdr:from>
    <xdr:to>
      <xdr:col>24</xdr:col>
      <xdr:colOff>114300</xdr:colOff>
      <xdr:row>98</xdr:row>
      <xdr:rowOff>4373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127500" y="161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97100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229100" y="15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89711</xdr:rowOff>
    </xdr:from>
    <xdr:to>
      <xdr:col>20</xdr:col>
      <xdr:colOff>38100</xdr:colOff>
      <xdr:row>98</xdr:row>
      <xdr:rowOff>19861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384550" y="16148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36388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187211" y="1592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111756</xdr:rowOff>
    </xdr:from>
    <xdr:to>
      <xdr:col>15</xdr:col>
      <xdr:colOff>101600</xdr:colOff>
      <xdr:row>98</xdr:row>
      <xdr:rowOff>41906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571750" y="161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58433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393461" y="159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109730</xdr:rowOff>
    </xdr:from>
    <xdr:to>
      <xdr:col>10</xdr:col>
      <xdr:colOff>165100</xdr:colOff>
      <xdr:row>98</xdr:row>
      <xdr:rowOff>39880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778000" y="161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56407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580661" y="159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128498</xdr:rowOff>
    </xdr:from>
    <xdr:to>
      <xdr:col>6</xdr:col>
      <xdr:colOff>38100</xdr:colOff>
      <xdr:row>98</xdr:row>
      <xdr:rowOff>58648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984250" y="161876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75175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786911" y="159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9427845" y="5256149"/>
          <a:ext cx="1270" cy="11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9480550" y="50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359900" y="52561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686800" y="6419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9480550" y="61035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398000" y="62457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867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36000" y="6233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6567" y="601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0802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42250" y="62636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716467" y="604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2865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029450" y="62691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910017" y="6050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235700" y="62629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116267" y="6044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39800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9480550" y="6283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360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748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422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684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0294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974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2357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1745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4821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4821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4821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427845" y="8541823"/>
          <a:ext cx="1270" cy="1230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9480550" y="977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359900" y="9772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9480550" y="83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359900" y="8541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64224</xdr:rowOff>
    </xdr:from>
    <xdr:to>
      <xdr:col>55</xdr:col>
      <xdr:colOff>0</xdr:colOff>
      <xdr:row>53</xdr:row>
      <xdr:rowOff>128498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686800" y="8820874"/>
          <a:ext cx="742950" cy="6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9480550" y="933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398000" y="93573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128498</xdr:rowOff>
    </xdr:from>
    <xdr:to>
      <xdr:col>50</xdr:col>
      <xdr:colOff>114300</xdr:colOff>
      <xdr:row>56</xdr:row>
      <xdr:rowOff>26867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86700" y="8885148"/>
          <a:ext cx="800100" cy="39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36000" y="9364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38661" y="94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128898</xdr:rowOff>
    </xdr:from>
    <xdr:to>
      <xdr:col>45</xdr:col>
      <xdr:colOff>177800</xdr:colOff>
      <xdr:row>56</xdr:row>
      <xdr:rowOff>26867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080250" y="9215748"/>
          <a:ext cx="806450" cy="6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42250" y="9291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44911" y="93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128898</xdr:rowOff>
    </xdr:from>
    <xdr:to>
      <xdr:col>41</xdr:col>
      <xdr:colOff>50800</xdr:colOff>
      <xdr:row>55</xdr:row>
      <xdr:rowOff>153492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286500" y="9215748"/>
          <a:ext cx="79375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029450" y="93320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851161" y="94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235700" y="9367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038361" y="94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13424</xdr:rowOff>
    </xdr:from>
    <xdr:to>
      <xdr:col>55</xdr:col>
      <xdr:colOff>50800</xdr:colOff>
      <xdr:row>53</xdr:row>
      <xdr:rowOff>115024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398000" y="87700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36301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9480550" y="862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77698</xdr:rowOff>
    </xdr:from>
    <xdr:to>
      <xdr:col>50</xdr:col>
      <xdr:colOff>165100</xdr:colOff>
      <xdr:row>54</xdr:row>
      <xdr:rowOff>7848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36000" y="88343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24375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38661" y="86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147517</xdr:rowOff>
    </xdr:from>
    <xdr:to>
      <xdr:col>46</xdr:col>
      <xdr:colOff>38100</xdr:colOff>
      <xdr:row>56</xdr:row>
      <xdr:rowOff>77667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42250" y="92343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94194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44911" y="90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78098</xdr:rowOff>
    </xdr:from>
    <xdr:to>
      <xdr:col>41</xdr:col>
      <xdr:colOff>101600</xdr:colOff>
      <xdr:row>56</xdr:row>
      <xdr:rowOff>8248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029450" y="91649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24775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851161" y="89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102692</xdr:rowOff>
    </xdr:from>
    <xdr:to>
      <xdr:col>36</xdr:col>
      <xdr:colOff>165100</xdr:colOff>
      <xdr:row>56</xdr:row>
      <xdr:rowOff>32842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235700" y="9189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49369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038361" y="89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5956300" y="13093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72656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956300" y="1272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4821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4821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956300" y="1199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4821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956300" y="1162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4821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427845" y="11711622"/>
          <a:ext cx="1270" cy="137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9480550" y="1309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359900" y="1308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9480550" y="1149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359900" y="11711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83712</xdr:rowOff>
    </xdr:from>
    <xdr:to>
      <xdr:col>55</xdr:col>
      <xdr:colOff>0</xdr:colOff>
      <xdr:row>75</xdr:row>
      <xdr:rowOff>93980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686800" y="12307462"/>
          <a:ext cx="742950" cy="17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9480550" y="12670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398000" y="126917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93980</xdr:rowOff>
    </xdr:from>
    <xdr:to>
      <xdr:col>50</xdr:col>
      <xdr:colOff>114300</xdr:colOff>
      <xdr:row>76</xdr:row>
      <xdr:rowOff>87085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86700" y="12482830"/>
          <a:ext cx="800100" cy="15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36000" y="126256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38661" y="127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87085</xdr:rowOff>
    </xdr:from>
    <xdr:to>
      <xdr:col>45</xdr:col>
      <xdr:colOff>177800</xdr:colOff>
      <xdr:row>76</xdr:row>
      <xdr:rowOff>134328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080250" y="12641035"/>
          <a:ext cx="80645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42250" y="127763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44911" y="12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109334</xdr:rowOff>
    </xdr:from>
    <xdr:to>
      <xdr:col>41</xdr:col>
      <xdr:colOff>50800</xdr:colOff>
      <xdr:row>76</xdr:row>
      <xdr:rowOff>134328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286500" y="12663284"/>
          <a:ext cx="79375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029450" y="12826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851161" y="129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235700" y="128286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038361" y="129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32912</xdr:rowOff>
    </xdr:from>
    <xdr:to>
      <xdr:col>55</xdr:col>
      <xdr:colOff>50800</xdr:colOff>
      <xdr:row>74</xdr:row>
      <xdr:rowOff>134512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398000" y="122566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55789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9480550" y="121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43180</xdr:rowOff>
    </xdr:from>
    <xdr:to>
      <xdr:col>50</xdr:col>
      <xdr:colOff>165100</xdr:colOff>
      <xdr:row>75</xdr:row>
      <xdr:rowOff>144780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36000" y="124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38661" y="122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36285</xdr:rowOff>
    </xdr:from>
    <xdr:to>
      <xdr:col>46</xdr:col>
      <xdr:colOff>38100</xdr:colOff>
      <xdr:row>76</xdr:row>
      <xdr:rowOff>137885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42250" y="125902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44911" y="123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83528</xdr:rowOff>
    </xdr:from>
    <xdr:to>
      <xdr:col>41</xdr:col>
      <xdr:colOff>101600</xdr:colOff>
      <xdr:row>77</xdr:row>
      <xdr:rowOff>13678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029450" y="126374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30205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851161" y="124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58534</xdr:rowOff>
    </xdr:from>
    <xdr:to>
      <xdr:col>36</xdr:col>
      <xdr:colOff>165100</xdr:colOff>
      <xdr:row>76</xdr:row>
      <xdr:rowOff>160134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235700" y="126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5211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38361" y="123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427845" y="152283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9480550" y="162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359900" y="16276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9480550" y="1500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359900" y="152283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107930</xdr:rowOff>
    </xdr:from>
    <xdr:to>
      <xdr:col>55</xdr:col>
      <xdr:colOff>0</xdr:colOff>
      <xdr:row>97</xdr:row>
      <xdr:rowOff>137739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686800" y="16167080"/>
          <a:ext cx="74295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9480550" y="1589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398000" y="160453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5750</xdr:rowOff>
    </xdr:from>
    <xdr:to>
      <xdr:col>50</xdr:col>
      <xdr:colOff>114300</xdr:colOff>
      <xdr:row>97</xdr:row>
      <xdr:rowOff>107930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86700" y="16064900"/>
          <a:ext cx="800100" cy="10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36000" y="1603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38661" y="158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5750</xdr:rowOff>
    </xdr:from>
    <xdr:to>
      <xdr:col>45</xdr:col>
      <xdr:colOff>177800</xdr:colOff>
      <xdr:row>97</xdr:row>
      <xdr:rowOff>69483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080250" y="16064900"/>
          <a:ext cx="806450" cy="6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42250" y="160464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644911" y="1613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42362</xdr:rowOff>
    </xdr:from>
    <xdr:to>
      <xdr:col>41</xdr:col>
      <xdr:colOff>50800</xdr:colOff>
      <xdr:row>97</xdr:row>
      <xdr:rowOff>69483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286500" y="16101512"/>
          <a:ext cx="79375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029450" y="160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851161" y="158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235700" y="1606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038361" y="1615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86939</xdr:rowOff>
    </xdr:from>
    <xdr:to>
      <xdr:col>55</xdr:col>
      <xdr:colOff>50800</xdr:colOff>
      <xdr:row>98</xdr:row>
      <xdr:rowOff>17089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398000" y="16146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1866</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9480550" y="1606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57130</xdr:rowOff>
    </xdr:from>
    <xdr:to>
      <xdr:col>50</xdr:col>
      <xdr:colOff>165100</xdr:colOff>
      <xdr:row>97</xdr:row>
      <xdr:rowOff>158730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36000" y="161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149857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38661" y="1620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126400</xdr:rowOff>
    </xdr:from>
    <xdr:to>
      <xdr:col>46</xdr:col>
      <xdr:colOff>38100</xdr:colOff>
      <xdr:row>97</xdr:row>
      <xdr:rowOff>56550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42250" y="1601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73077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44911" y="157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18683</xdr:rowOff>
    </xdr:from>
    <xdr:to>
      <xdr:col>41</xdr:col>
      <xdr:colOff>101600</xdr:colOff>
      <xdr:row>97</xdr:row>
      <xdr:rowOff>120283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029450" y="160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111410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851161" y="161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163012</xdr:rowOff>
    </xdr:from>
    <xdr:to>
      <xdr:col>36</xdr:col>
      <xdr:colOff>165100</xdr:colOff>
      <xdr:row>97</xdr:row>
      <xdr:rowOff>93162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235700" y="16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109689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038361" y="158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73360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698345" y="5089811"/>
          <a:ext cx="1269" cy="1183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4744700" y="627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611350" y="627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4744700" y="487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611350" y="5089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5188</xdr:rowOff>
    </xdr:from>
    <xdr:to>
      <xdr:col>85</xdr:col>
      <xdr:colOff>127000</xdr:colOff>
      <xdr:row>36</xdr:row>
      <xdr:rowOff>40316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938250" y="5955138"/>
          <a:ext cx="762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4744700" y="5965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649450" y="59866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142901</xdr:rowOff>
    </xdr:from>
    <xdr:to>
      <xdr:col>81</xdr:col>
      <xdr:colOff>50800</xdr:colOff>
      <xdr:row>36</xdr:row>
      <xdr:rowOff>40316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144500" y="5927751"/>
          <a:ext cx="793750" cy="6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887450" y="59455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709161" y="57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142901</xdr:rowOff>
    </xdr:from>
    <xdr:to>
      <xdr:col>76</xdr:col>
      <xdr:colOff>114300</xdr:colOff>
      <xdr:row>35</xdr:row>
      <xdr:rowOff>165856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344400" y="5927751"/>
          <a:ext cx="8001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093700" y="59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896361" y="60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165856</xdr:rowOff>
    </xdr:from>
    <xdr:to>
      <xdr:col>71</xdr:col>
      <xdr:colOff>177800</xdr:colOff>
      <xdr:row>36</xdr:row>
      <xdr:rowOff>161055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1537950" y="5950706"/>
          <a:ext cx="806450" cy="16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299950" y="5987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102611" y="608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1487150" y="600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308861" y="578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125838</xdr:rowOff>
    </xdr:from>
    <xdr:to>
      <xdr:col>85</xdr:col>
      <xdr:colOff>177800</xdr:colOff>
      <xdr:row>36</xdr:row>
      <xdr:rowOff>55988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649450" y="59106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148715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4744700" y="576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160966</xdr:rowOff>
    </xdr:from>
    <xdr:to>
      <xdr:col>81</xdr:col>
      <xdr:colOff>101600</xdr:colOff>
      <xdr:row>36</xdr:row>
      <xdr:rowOff>91116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887450" y="59458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82243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709161" y="603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92101</xdr:rowOff>
    </xdr:from>
    <xdr:to>
      <xdr:col>76</xdr:col>
      <xdr:colOff>165100</xdr:colOff>
      <xdr:row>36</xdr:row>
      <xdr:rowOff>22251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093700" y="58769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38778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896361" y="565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115056</xdr:rowOff>
    </xdr:from>
    <xdr:to>
      <xdr:col>72</xdr:col>
      <xdr:colOff>38100</xdr:colOff>
      <xdr:row>36</xdr:row>
      <xdr:rowOff>45206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299950" y="58999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61733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102611" y="568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110255</xdr:rowOff>
    </xdr:from>
    <xdr:to>
      <xdr:col>67</xdr:col>
      <xdr:colOff>101600</xdr:colOff>
      <xdr:row>37</xdr:row>
      <xdr:rowOff>40405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1487150" y="6060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31532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308861" y="614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698345" y="8336686"/>
          <a:ext cx="1269" cy="1247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4744700" y="958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4611350" y="95837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4744700" y="811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611350" y="8336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136596</xdr:rowOff>
    </xdr:from>
    <xdr:to>
      <xdr:col>85</xdr:col>
      <xdr:colOff>127000</xdr:colOff>
      <xdr:row>56</xdr:row>
      <xdr:rowOff>157673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3938250" y="9223446"/>
          <a:ext cx="762000" cy="18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4744700" y="936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4649450" y="93903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136596</xdr:rowOff>
    </xdr:from>
    <xdr:to>
      <xdr:col>81</xdr:col>
      <xdr:colOff>50800</xdr:colOff>
      <xdr:row>56</xdr:row>
      <xdr:rowOff>101565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144500" y="9223446"/>
          <a:ext cx="793750" cy="13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3887450" y="93605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3709161" y="94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101565</xdr:rowOff>
    </xdr:from>
    <xdr:to>
      <xdr:col>76</xdr:col>
      <xdr:colOff>114300</xdr:colOff>
      <xdr:row>57</xdr:row>
      <xdr:rowOff>78591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344400" y="9353515"/>
          <a:ext cx="800100" cy="1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093700" y="9396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896361" y="948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78591</xdr:rowOff>
    </xdr:from>
    <xdr:to>
      <xdr:col>71</xdr:col>
      <xdr:colOff>177800</xdr:colOff>
      <xdr:row>57</xdr:row>
      <xdr:rowOff>116067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1537950" y="9495641"/>
          <a:ext cx="806450" cy="3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299950" y="93996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102611" y="91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1487150" y="941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308861" y="920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106873</xdr:rowOff>
    </xdr:from>
    <xdr:to>
      <xdr:col>85</xdr:col>
      <xdr:colOff>177800</xdr:colOff>
      <xdr:row>57</xdr:row>
      <xdr:rowOff>37023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649450" y="93588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129750</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4744700" y="921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85796</xdr:rowOff>
    </xdr:from>
    <xdr:to>
      <xdr:col>81</xdr:col>
      <xdr:colOff>101600</xdr:colOff>
      <xdr:row>56</xdr:row>
      <xdr:rowOff>15946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887450" y="9172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32473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676845" y="895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50765</xdr:rowOff>
    </xdr:from>
    <xdr:to>
      <xdr:col>76</xdr:col>
      <xdr:colOff>165100</xdr:colOff>
      <xdr:row>56</xdr:row>
      <xdr:rowOff>152365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093700" y="93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168892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896361" y="908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27791</xdr:rowOff>
    </xdr:from>
    <xdr:to>
      <xdr:col>72</xdr:col>
      <xdr:colOff>38100</xdr:colOff>
      <xdr:row>57</xdr:row>
      <xdr:rowOff>129391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299950" y="94448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120518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102611" y="953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65267</xdr:rowOff>
    </xdr:from>
    <xdr:to>
      <xdr:col>67</xdr:col>
      <xdr:colOff>101600</xdr:colOff>
      <xdr:row>57</xdr:row>
      <xdr:rowOff>166867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1487150" y="948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157994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1308861" y="957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06694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06694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06694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4698345" y="11858644"/>
          <a:ext cx="1269" cy="1235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4744700" y="1313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46113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4744700" y="116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611350" y="118586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130194</xdr:rowOff>
    </xdr:from>
    <xdr:to>
      <xdr:col>85</xdr:col>
      <xdr:colOff>127000</xdr:colOff>
      <xdr:row>74</xdr:row>
      <xdr:rowOff>67200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3938250" y="11858644"/>
          <a:ext cx="762000" cy="43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4744700" y="13014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649450" y="130359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67200</xdr:rowOff>
    </xdr:from>
    <xdr:to>
      <xdr:col>81</xdr:col>
      <xdr:colOff>50800</xdr:colOff>
      <xdr:row>79</xdr:row>
      <xdr:rowOff>34857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144500" y="12290950"/>
          <a:ext cx="793750" cy="79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3887450" y="130307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722428" y="1311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32227</xdr:rowOff>
    </xdr:from>
    <xdr:to>
      <xdr:col>76</xdr:col>
      <xdr:colOff>114300</xdr:colOff>
      <xdr:row>79</xdr:row>
      <xdr:rowOff>34857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344400" y="13081477"/>
          <a:ext cx="8001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093700" y="130261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928678" y="1280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32227</xdr:rowOff>
    </xdr:from>
    <xdr:to>
      <xdr:col>71</xdr:col>
      <xdr:colOff>177800</xdr:colOff>
      <xdr:row>79</xdr:row>
      <xdr:rowOff>36616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1537950" y="13081477"/>
          <a:ext cx="80645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299950" y="130347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134928" y="1281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1487150" y="130429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322128" y="1312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79394</xdr:rowOff>
    </xdr:from>
    <xdr:to>
      <xdr:col>85</xdr:col>
      <xdr:colOff>177800</xdr:colOff>
      <xdr:row>72</xdr:row>
      <xdr:rowOff>9544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649450" y="118078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32421</xdr:rowOff>
    </xdr:from>
    <xdr:ext cx="599010"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4744700" y="1176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16400</xdr:rowOff>
    </xdr:from>
    <xdr:to>
      <xdr:col>81</xdr:col>
      <xdr:colOff>101600</xdr:colOff>
      <xdr:row>74</xdr:row>
      <xdr:rowOff>118000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887450" y="122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134527</xdr:rowOff>
    </xdr:from>
    <xdr:ext cx="59901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676845" y="1202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155507</xdr:rowOff>
    </xdr:from>
    <xdr:to>
      <xdr:col>76</xdr:col>
      <xdr:colOff>165100</xdr:colOff>
      <xdr:row>79</xdr:row>
      <xdr:rowOff>85657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093700" y="130396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76784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928678" y="131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152877</xdr:rowOff>
    </xdr:from>
    <xdr:to>
      <xdr:col>72</xdr:col>
      <xdr:colOff>38100</xdr:colOff>
      <xdr:row>79</xdr:row>
      <xdr:rowOff>83027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299950" y="130370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74154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134928" y="1312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157266</xdr:rowOff>
    </xdr:from>
    <xdr:to>
      <xdr:col>67</xdr:col>
      <xdr:colOff>101600</xdr:colOff>
      <xdr:row>79</xdr:row>
      <xdr:rowOff>87416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1487150" y="130414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103943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322128" y="128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1207750" y="16370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09780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1207750" y="15913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066948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1207750" y="1545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066948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1207750" y="15005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66948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4698345" y="153027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4744700" y="1632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611350" y="16318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4744700" y="1507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611350" y="15302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16740</xdr:rowOff>
    </xdr:from>
    <xdr:to>
      <xdr:col>85</xdr:col>
      <xdr:colOff>127000</xdr:colOff>
      <xdr:row>97</xdr:row>
      <xdr:rowOff>26927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3938250" y="16075890"/>
          <a:ext cx="762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4744700" y="1604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649450" y="160699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26927</xdr:rowOff>
    </xdr:from>
    <xdr:to>
      <xdr:col>81</xdr:col>
      <xdr:colOff>50800</xdr:colOff>
      <xdr:row>97</xdr:row>
      <xdr:rowOff>39277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144500" y="16086077"/>
          <a:ext cx="79375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887450" y="1608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709161" y="1617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39277</xdr:rowOff>
    </xdr:from>
    <xdr:to>
      <xdr:col>76</xdr:col>
      <xdr:colOff>114300</xdr:colOff>
      <xdr:row>97</xdr:row>
      <xdr:rowOff>44836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344400" y="16098427"/>
          <a:ext cx="8001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093700" y="1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896361" y="161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24101</xdr:rowOff>
    </xdr:from>
    <xdr:to>
      <xdr:col>71</xdr:col>
      <xdr:colOff>177800</xdr:colOff>
      <xdr:row>97</xdr:row>
      <xdr:rowOff>44836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1537950" y="16083251"/>
          <a:ext cx="80645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299950" y="16076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102611" y="16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1487150" y="1608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308861" y="1617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137390</xdr:rowOff>
    </xdr:from>
    <xdr:to>
      <xdr:col>85</xdr:col>
      <xdr:colOff>177800</xdr:colOff>
      <xdr:row>97</xdr:row>
      <xdr:rowOff>67540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649450" y="160250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160267</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4744700" y="158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147577</xdr:rowOff>
    </xdr:from>
    <xdr:to>
      <xdr:col>81</xdr:col>
      <xdr:colOff>101600</xdr:colOff>
      <xdr:row>97</xdr:row>
      <xdr:rowOff>77727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887450" y="160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94254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709161" y="1581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159927</xdr:rowOff>
    </xdr:from>
    <xdr:to>
      <xdr:col>76</xdr:col>
      <xdr:colOff>165100</xdr:colOff>
      <xdr:row>97</xdr:row>
      <xdr:rowOff>90077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093700" y="160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896361" y="158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165486</xdr:rowOff>
    </xdr:from>
    <xdr:to>
      <xdr:col>72</xdr:col>
      <xdr:colOff>38100</xdr:colOff>
      <xdr:row>97</xdr:row>
      <xdr:rowOff>95636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299950" y="160531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112163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102611" y="158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144751</xdr:rowOff>
    </xdr:from>
    <xdr:to>
      <xdr:col>67</xdr:col>
      <xdr:colOff>101600</xdr:colOff>
      <xdr:row>97</xdr:row>
      <xdr:rowOff>74901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1487150" y="16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91428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1308861" y="1580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0274" y="58394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120274" y="54013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6120274" y="49568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6120274" y="45186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19949795" y="5096764"/>
          <a:ext cx="1269" cy="1323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0002500" y="6437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0002500" y="48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9881850" y="5096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0002500" y="61902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9009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157950" y="6369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34515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58033" y="6118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7551400" y="6272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464283" y="6054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6757650" y="63530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6683800" y="6134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0002500" y="6310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08410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令和３年度の主な増加要因としては、</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災害復旧費は住民一人当たり３３７，４９５円となっている。令和２年７月豪雨に係る災害復旧事業費が増加している。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民生費は住民一人当たり２２８，８８１円となっている。災害救助費負担金精算償還金、住民税非課税世帯等に対する臨時特別給付金が主な増加要因となっている。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衛生費は住民一人当たり６８，８５２円となっている。新型コロナウイルスに係るワクチン接種委託料が主な増加要因となっている。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商工費は住民一人当たり４２，９３９円となっている。サテライトオフィス田浦改修工事、御立岬キャンプ場整備工事が主な増加要因となっている。</a:t>
          </a:r>
        </a:p>
        <a:p>
          <a:r>
            <a:rPr kumimoji="1" lang="ja-JP" altLang="en-US" sz="1300">
              <a:latin typeface="ＭＳ Ｐゴシック" panose="020B0600070205080204" pitchFamily="50" charset="-128"/>
              <a:ea typeface="ＭＳ Ｐゴシック" panose="020B0600070205080204" pitchFamily="50" charset="-128"/>
            </a:rPr>
            <a:t>消防費は住民一人当たり２９，０６１円となっている。水俣芦北広域行政事務組合負担金の増や防災行政無線屋外子局増設工事が主な増加要因となっている。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が増加しており、その要因として歳入では、普通交付税等の増、歳出では、人件費等が減少したことによるもの。令和２年７月豪雨災害による一時的な上昇と予想される。また、令和３年度末の財政調整基金の残高は、１，３２０百万円である。</a:t>
          </a:r>
        </a:p>
        <a:p>
          <a:r>
            <a:rPr kumimoji="1" lang="ja-JP" altLang="en-US" sz="1400">
              <a:latin typeface="ＭＳ ゴシック" pitchFamily="49" charset="-128"/>
              <a:ea typeface="ＭＳ ゴシック" pitchFamily="49" charset="-128"/>
            </a:rPr>
            <a:t>　今後、扶助費の増加や多額の起債償還が見込まれることから、増加した分を基金に積立て、将来的な支出に備える。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一般会計及びその他会計全てにおいて黒字となっており、黒字総額も増加した。</a:t>
          </a:r>
        </a:p>
        <a:p>
          <a:r>
            <a:rPr kumimoji="1" lang="ja-JP" altLang="en-US" sz="1400">
              <a:latin typeface="ＭＳ ゴシック" pitchFamily="49" charset="-128"/>
              <a:ea typeface="ＭＳ ゴシック" pitchFamily="49" charset="-128"/>
            </a:rPr>
            <a:t>　農業集落排水事業特別会計については、大規模修繕や施設更新等に伴う一般会計からの繰出金について増加が見込まれることに留意が必要である。</a:t>
          </a:r>
        </a:p>
        <a:p>
          <a:r>
            <a:rPr kumimoji="1" lang="ja-JP" altLang="en-US" sz="1400">
              <a:latin typeface="ＭＳ ゴシック" pitchFamily="49" charset="-128"/>
              <a:ea typeface="ＭＳ ゴシック" pitchFamily="49" charset="-128"/>
            </a:rPr>
            <a:t>　現状で赤字が発生することは見込まれないが、健全な財政状況を維持するため、事業の検証、使用料の適正化等に継続的に取り組んでいく。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937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238;&#30446;&#65288;&#20844;&#34920;&#28168;&#12415;&#65289;/&#12304;&#36001;&#25919;&#29366;&#27841;&#36039;&#26009;&#38598;&#12305;_434825_&#33446;&#21271;&#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78804</v>
          </cell>
          <cell r="F3">
            <v>67343</v>
          </cell>
        </row>
        <row r="5">
          <cell r="A5" t="str">
            <v xml:space="preserve"> H30</v>
          </cell>
          <cell r="D5">
            <v>83408</v>
          </cell>
          <cell r="F5">
            <v>73475</v>
          </cell>
        </row>
        <row r="7">
          <cell r="A7" t="str">
            <v xml:space="preserve"> R01</v>
          </cell>
          <cell r="D7">
            <v>109076</v>
          </cell>
          <cell r="F7">
            <v>87464</v>
          </cell>
        </row>
        <row r="9">
          <cell r="A9" t="str">
            <v xml:space="preserve"> R02</v>
          </cell>
          <cell r="D9">
            <v>118275</v>
          </cell>
          <cell r="F9">
            <v>96248</v>
          </cell>
        </row>
        <row r="11">
          <cell r="A11" t="str">
            <v xml:space="preserve"> R03</v>
          </cell>
          <cell r="D11">
            <v>74094</v>
          </cell>
          <cell r="F11">
            <v>76413</v>
          </cell>
        </row>
        <row r="18">
          <cell r="B18" t="str">
            <v>H29</v>
          </cell>
          <cell r="C18" t="str">
            <v>H30</v>
          </cell>
          <cell r="D18" t="str">
            <v>R01</v>
          </cell>
          <cell r="E18" t="str">
            <v>R02</v>
          </cell>
          <cell r="F18" t="str">
            <v>R03</v>
          </cell>
        </row>
        <row r="19">
          <cell r="A19" t="str">
            <v>実質収支額</v>
          </cell>
          <cell r="B19">
            <v>4.6900000000000004</v>
          </cell>
          <cell r="C19">
            <v>4.83</v>
          </cell>
          <cell r="D19">
            <v>5.7</v>
          </cell>
          <cell r="E19">
            <v>8.83</v>
          </cell>
          <cell r="F19">
            <v>16.48</v>
          </cell>
        </row>
        <row r="20">
          <cell r="A20" t="str">
            <v>財政調整基金残高</v>
          </cell>
          <cell r="B20">
            <v>23.38</v>
          </cell>
          <cell r="C20">
            <v>23.63</v>
          </cell>
          <cell r="D20">
            <v>23.48</v>
          </cell>
          <cell r="E20">
            <v>21.08</v>
          </cell>
          <cell r="F20">
            <v>20.09</v>
          </cell>
        </row>
        <row r="21">
          <cell r="A21" t="str">
            <v>実質単年度収支</v>
          </cell>
          <cell r="B21">
            <v>-1.41</v>
          </cell>
          <cell r="C21">
            <v>-0.44</v>
          </cell>
          <cell r="D21">
            <v>0.85</v>
          </cell>
          <cell r="E21">
            <v>1.56</v>
          </cell>
          <cell r="F21">
            <v>8.08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農業集落排水事業特別会計</v>
          </cell>
          <cell r="B29" t="e">
            <v>#N/A</v>
          </cell>
          <cell r="C29">
            <v>0</v>
          </cell>
          <cell r="D29" t="e">
            <v>#N/A</v>
          </cell>
          <cell r="E29">
            <v>0</v>
          </cell>
          <cell r="F29" t="e">
            <v>#N/A</v>
          </cell>
          <cell r="G29">
            <v>0</v>
          </cell>
          <cell r="H29" t="e">
            <v>#N/A</v>
          </cell>
          <cell r="I29">
            <v>0</v>
          </cell>
          <cell r="J29" t="e">
            <v>#N/A</v>
          </cell>
          <cell r="K29">
            <v>0</v>
          </cell>
        </row>
        <row r="30">
          <cell r="A30" t="str">
            <v>奨学資金貸付事業特別会計</v>
          </cell>
          <cell r="B30" t="e">
            <v>#N/A</v>
          </cell>
          <cell r="C30">
            <v>0</v>
          </cell>
          <cell r="D30" t="e">
            <v>#N/A</v>
          </cell>
          <cell r="E30">
            <v>0</v>
          </cell>
          <cell r="F30" t="e">
            <v>#N/A</v>
          </cell>
          <cell r="G30">
            <v>0</v>
          </cell>
          <cell r="H30" t="e">
            <v>#N/A</v>
          </cell>
          <cell r="I30">
            <v>0</v>
          </cell>
          <cell r="J30" t="e">
            <v>#N/A</v>
          </cell>
          <cell r="K30">
            <v>0</v>
          </cell>
        </row>
        <row r="31">
          <cell r="A31" t="str">
            <v>町有温泉事業特別会計</v>
          </cell>
          <cell r="B31" t="e">
            <v>#N/A</v>
          </cell>
          <cell r="C31">
            <v>0</v>
          </cell>
          <cell r="D31" t="e">
            <v>#N/A</v>
          </cell>
          <cell r="E31">
            <v>0</v>
          </cell>
          <cell r="F31" t="e">
            <v>#N/A</v>
          </cell>
          <cell r="G31">
            <v>0</v>
          </cell>
          <cell r="H31" t="e">
            <v>#N/A</v>
          </cell>
          <cell r="I31">
            <v>0</v>
          </cell>
          <cell r="J31" t="e">
            <v>#N/A</v>
          </cell>
          <cell r="K31">
            <v>0</v>
          </cell>
        </row>
        <row r="32">
          <cell r="A32" t="str">
            <v>後期高齢者医療事業特別会計</v>
          </cell>
          <cell r="B32" t="e">
            <v>#N/A</v>
          </cell>
          <cell r="C32">
            <v>0.02</v>
          </cell>
          <cell r="D32" t="e">
            <v>#N/A</v>
          </cell>
          <cell r="E32">
            <v>0.02</v>
          </cell>
          <cell r="F32" t="e">
            <v>#N/A</v>
          </cell>
          <cell r="G32">
            <v>0.03</v>
          </cell>
          <cell r="H32" t="e">
            <v>#N/A</v>
          </cell>
          <cell r="I32">
            <v>0</v>
          </cell>
          <cell r="J32" t="e">
            <v>#N/A</v>
          </cell>
          <cell r="K32">
            <v>0.02</v>
          </cell>
        </row>
        <row r="33">
          <cell r="A33" t="str">
            <v>国民健康保険事業特別会計</v>
          </cell>
          <cell r="B33" t="e">
            <v>#N/A</v>
          </cell>
          <cell r="C33">
            <v>6.2</v>
          </cell>
          <cell r="D33" t="e">
            <v>#N/A</v>
          </cell>
          <cell r="E33">
            <v>5.92</v>
          </cell>
          <cell r="F33" t="e">
            <v>#N/A</v>
          </cell>
          <cell r="G33">
            <v>5.38</v>
          </cell>
          <cell r="H33" t="e">
            <v>#N/A</v>
          </cell>
          <cell r="I33">
            <v>3.43</v>
          </cell>
          <cell r="J33" t="e">
            <v>#N/A</v>
          </cell>
          <cell r="K33">
            <v>3.65</v>
          </cell>
        </row>
        <row r="34">
          <cell r="A34" t="str">
            <v>介護保険事業特別会計</v>
          </cell>
          <cell r="B34" t="e">
            <v>#N/A</v>
          </cell>
          <cell r="C34">
            <v>3.89</v>
          </cell>
          <cell r="D34" t="e">
            <v>#N/A</v>
          </cell>
          <cell r="E34">
            <v>4.16</v>
          </cell>
          <cell r="F34" t="e">
            <v>#N/A</v>
          </cell>
          <cell r="G34">
            <v>4.1100000000000003</v>
          </cell>
          <cell r="H34" t="e">
            <v>#N/A</v>
          </cell>
          <cell r="I34">
            <v>3.75</v>
          </cell>
          <cell r="J34" t="e">
            <v>#N/A</v>
          </cell>
          <cell r="K34">
            <v>3.76</v>
          </cell>
        </row>
        <row r="35">
          <cell r="A35" t="str">
            <v>水道事業会計</v>
          </cell>
          <cell r="B35" t="e">
            <v>#N/A</v>
          </cell>
          <cell r="C35">
            <v>4.96</v>
          </cell>
          <cell r="D35" t="e">
            <v>#N/A</v>
          </cell>
          <cell r="E35">
            <v>5.18</v>
          </cell>
          <cell r="F35" t="e">
            <v>#N/A</v>
          </cell>
          <cell r="G35">
            <v>5.3</v>
          </cell>
          <cell r="H35" t="e">
            <v>#N/A</v>
          </cell>
          <cell r="I35">
            <v>5.2</v>
          </cell>
          <cell r="J35" t="e">
            <v>#N/A</v>
          </cell>
          <cell r="K35">
            <v>4.8499999999999996</v>
          </cell>
        </row>
        <row r="36">
          <cell r="A36" t="str">
            <v>一般会計</v>
          </cell>
          <cell r="B36" t="e">
            <v>#N/A</v>
          </cell>
          <cell r="C36">
            <v>4.68</v>
          </cell>
          <cell r="D36" t="e">
            <v>#N/A</v>
          </cell>
          <cell r="E36">
            <v>4.82</v>
          </cell>
          <cell r="F36" t="e">
            <v>#N/A</v>
          </cell>
          <cell r="G36">
            <v>5.69</v>
          </cell>
          <cell r="H36" t="e">
            <v>#N/A</v>
          </cell>
          <cell r="I36">
            <v>8.82</v>
          </cell>
          <cell r="J36" t="e">
            <v>#N/A</v>
          </cell>
          <cell r="K36">
            <v>16.48</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1045</v>
          </cell>
          <cell r="G42">
            <v>965</v>
          </cell>
          <cell r="J42">
            <v>937</v>
          </cell>
          <cell r="M42">
            <v>929</v>
          </cell>
          <cell r="P42">
            <v>902</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25</v>
          </cell>
          <cell r="E45" t="str">
            <v>-</v>
          </cell>
          <cell r="H45" t="str">
            <v>-</v>
          </cell>
          <cell r="K45" t="str">
            <v>-</v>
          </cell>
          <cell r="N45" t="str">
            <v>-</v>
          </cell>
        </row>
        <row r="46">
          <cell r="A46" t="str">
            <v>公営企業債の元利償還金に対する繰入金</v>
          </cell>
          <cell r="B46">
            <v>143</v>
          </cell>
          <cell r="E46">
            <v>142</v>
          </cell>
          <cell r="H46">
            <v>141</v>
          </cell>
          <cell r="K46">
            <v>140</v>
          </cell>
          <cell r="N46">
            <v>131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1117</v>
          </cell>
          <cell r="E49">
            <v>1015</v>
          </cell>
          <cell r="H49">
            <v>1010</v>
          </cell>
          <cell r="K49">
            <v>1024</v>
          </cell>
          <cell r="N49">
            <v>1039</v>
          </cell>
        </row>
        <row r="50">
          <cell r="A50" t="str">
            <v>実質公債費比率の分子</v>
          </cell>
          <cell r="B50" t="e">
            <v>#N/A</v>
          </cell>
          <cell r="C50">
            <v>240</v>
          </cell>
          <cell r="D50" t="e">
            <v>#N/A</v>
          </cell>
          <cell r="E50" t="e">
            <v>#N/A</v>
          </cell>
          <cell r="F50">
            <v>192</v>
          </cell>
          <cell r="G50" t="e">
            <v>#N/A</v>
          </cell>
          <cell r="H50" t="e">
            <v>#N/A</v>
          </cell>
          <cell r="I50">
            <v>214</v>
          </cell>
          <cell r="J50" t="e">
            <v>#N/A</v>
          </cell>
          <cell r="K50" t="e">
            <v>#N/A</v>
          </cell>
          <cell r="L50">
            <v>235</v>
          </cell>
          <cell r="M50" t="e">
            <v>#N/A</v>
          </cell>
          <cell r="N50" t="e">
            <v>#N/A</v>
          </cell>
          <cell r="O50">
            <v>268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8492</v>
          </cell>
          <cell r="G56">
            <v>8507</v>
          </cell>
          <cell r="J56">
            <v>8828</v>
          </cell>
          <cell r="M56">
            <v>9239</v>
          </cell>
          <cell r="P56">
            <v>10463</v>
          </cell>
        </row>
        <row r="57">
          <cell r="A57" t="str">
            <v>充当可能特定歳入</v>
          </cell>
          <cell r="D57">
            <v>358</v>
          </cell>
          <cell r="G57">
            <v>294</v>
          </cell>
          <cell r="J57">
            <v>240</v>
          </cell>
          <cell r="M57">
            <v>189</v>
          </cell>
          <cell r="P57">
            <v>180</v>
          </cell>
        </row>
        <row r="58">
          <cell r="A58" t="str">
            <v>充当可能基金</v>
          </cell>
          <cell r="D58">
            <v>5115</v>
          </cell>
          <cell r="G58">
            <v>4806</v>
          </cell>
          <cell r="J58">
            <v>4427</v>
          </cell>
          <cell r="M58">
            <v>5185</v>
          </cell>
          <cell r="P58">
            <v>4812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v>1</v>
          </cell>
          <cell r="H61" t="str">
            <v>-</v>
          </cell>
          <cell r="K61" t="str">
            <v>-</v>
          </cell>
          <cell r="N61" t="str">
            <v>-</v>
          </cell>
        </row>
        <row r="62">
          <cell r="A62" t="str">
            <v>退職手当負担見込額</v>
          </cell>
          <cell r="B62">
            <v>1976</v>
          </cell>
          <cell r="E62">
            <v>1909</v>
          </cell>
          <cell r="H62">
            <v>1787</v>
          </cell>
          <cell r="K62">
            <v>1846</v>
          </cell>
          <cell r="N62">
            <v>1709</v>
          </cell>
        </row>
        <row r="63">
          <cell r="A63" t="str">
            <v>組合等負担等見込額</v>
          </cell>
          <cell r="B63" t="str">
            <v>-</v>
          </cell>
          <cell r="E63" t="str">
            <v>-</v>
          </cell>
          <cell r="H63" t="str">
            <v>-</v>
          </cell>
          <cell r="K63">
            <v>8</v>
          </cell>
          <cell r="N63">
            <v>9</v>
          </cell>
        </row>
        <row r="64">
          <cell r="A64" t="str">
            <v>公営企業債等繰入見込額</v>
          </cell>
          <cell r="B64">
            <v>973</v>
          </cell>
          <cell r="E64">
            <v>826</v>
          </cell>
          <cell r="H64">
            <v>713</v>
          </cell>
          <cell r="K64">
            <v>614</v>
          </cell>
          <cell r="N64">
            <v>554</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9816</v>
          </cell>
          <cell r="E66">
            <v>9773</v>
          </cell>
          <cell r="H66">
            <v>10009</v>
          </cell>
          <cell r="K66">
            <v>11424</v>
          </cell>
          <cell r="N66">
            <v>12708</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1431</v>
          </cell>
          <cell r="C72">
            <v>1319</v>
          </cell>
          <cell r="D72">
            <v>1320</v>
          </cell>
        </row>
        <row r="73">
          <cell r="A73" t="str">
            <v>減債基金</v>
          </cell>
          <cell r="B73">
            <v>63</v>
          </cell>
          <cell r="C73">
            <v>263</v>
          </cell>
          <cell r="D73">
            <v>537</v>
          </cell>
        </row>
        <row r="74">
          <cell r="A74" t="str">
            <v>その他特定目的基金</v>
          </cell>
          <cell r="B74">
            <v>2682</v>
          </cell>
          <cell r="C74">
            <v>2680</v>
          </cell>
          <cell r="D74">
            <v>2793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 zeroHeight="1"/>
  <cols>
    <col min="1" max="11" width="2.08984375" style="61" customWidth="1"/>
    <col min="12" max="12" width="2.26953125" style="61" customWidth="1"/>
    <col min="13" max="17" width="2.36328125" style="61" customWidth="1"/>
    <col min="18" max="119" width="2.08984375" style="61" customWidth="1"/>
    <col min="120" max="16384" width="0" style="61" hidden="1"/>
  </cols>
  <sheetData>
    <row r="1" spans="1:119" ht="33" customHeight="1">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 thickBot="1">
      <c r="B2" s="64" t="s">
        <v>19</v>
      </c>
      <c r="C2" s="64"/>
      <c r="D2" s="65"/>
    </row>
    <row r="3" spans="1:119" ht="18.75" customHeight="1" thickBot="1">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18221466</v>
      </c>
      <c r="BO4" s="92"/>
      <c r="BP4" s="92"/>
      <c r="BQ4" s="92"/>
      <c r="BR4" s="92"/>
      <c r="BS4" s="92"/>
      <c r="BT4" s="92"/>
      <c r="BU4" s="93"/>
      <c r="BV4" s="91">
        <v>18425118</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16.5</v>
      </c>
      <c r="CU4" s="98"/>
      <c r="CV4" s="98"/>
      <c r="CW4" s="98"/>
      <c r="CX4" s="98"/>
      <c r="CY4" s="98"/>
      <c r="CZ4" s="98"/>
      <c r="DA4" s="99"/>
      <c r="DB4" s="97">
        <v>8.8000000000000007</v>
      </c>
      <c r="DC4" s="98"/>
      <c r="DD4" s="98"/>
      <c r="DE4" s="98"/>
      <c r="DF4" s="98"/>
      <c r="DG4" s="98"/>
      <c r="DH4" s="98"/>
      <c r="DI4" s="99"/>
    </row>
    <row r="5" spans="1:119" ht="18.75" customHeight="1">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17015219</v>
      </c>
      <c r="BO5" s="114"/>
      <c r="BP5" s="114"/>
      <c r="BQ5" s="114"/>
      <c r="BR5" s="114"/>
      <c r="BS5" s="114"/>
      <c r="BT5" s="114"/>
      <c r="BU5" s="115"/>
      <c r="BV5" s="113">
        <v>17650902</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86.3</v>
      </c>
      <c r="CU5" s="120"/>
      <c r="CV5" s="120"/>
      <c r="CW5" s="120"/>
      <c r="CX5" s="120"/>
      <c r="CY5" s="120"/>
      <c r="CZ5" s="120"/>
      <c r="DA5" s="121"/>
      <c r="DB5" s="119">
        <v>94.4</v>
      </c>
      <c r="DC5" s="120"/>
      <c r="DD5" s="120"/>
      <c r="DE5" s="120"/>
      <c r="DF5" s="120"/>
      <c r="DG5" s="120"/>
      <c r="DH5" s="120"/>
      <c r="DI5" s="121"/>
    </row>
    <row r="6" spans="1:119" ht="18.75" customHeight="1">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1206247</v>
      </c>
      <c r="BO6" s="114"/>
      <c r="BP6" s="114"/>
      <c r="BQ6" s="114"/>
      <c r="BR6" s="114"/>
      <c r="BS6" s="114"/>
      <c r="BT6" s="114"/>
      <c r="BU6" s="115"/>
      <c r="BV6" s="113">
        <v>774216</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89.9</v>
      </c>
      <c r="CU6" s="133"/>
      <c r="CV6" s="133"/>
      <c r="CW6" s="133"/>
      <c r="CX6" s="133"/>
      <c r="CY6" s="133"/>
      <c r="CZ6" s="133"/>
      <c r="DA6" s="134"/>
      <c r="DB6" s="132">
        <v>97.5</v>
      </c>
      <c r="DC6" s="133"/>
      <c r="DD6" s="133"/>
      <c r="DE6" s="133"/>
      <c r="DF6" s="133"/>
      <c r="DG6" s="133"/>
      <c r="DH6" s="133"/>
      <c r="DI6" s="134"/>
    </row>
    <row r="7" spans="1:119" ht="18.75" customHeight="1">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123425</v>
      </c>
      <c r="BO7" s="114"/>
      <c r="BP7" s="114"/>
      <c r="BQ7" s="114"/>
      <c r="BR7" s="114"/>
      <c r="BS7" s="114"/>
      <c r="BT7" s="114"/>
      <c r="BU7" s="115"/>
      <c r="BV7" s="113">
        <v>221708</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6570242</v>
      </c>
      <c r="CU7" s="114"/>
      <c r="CV7" s="114"/>
      <c r="CW7" s="114"/>
      <c r="CX7" s="114"/>
      <c r="CY7" s="114"/>
      <c r="CZ7" s="114"/>
      <c r="DA7" s="115"/>
      <c r="DB7" s="113">
        <v>6257445</v>
      </c>
      <c r="DC7" s="114"/>
      <c r="DD7" s="114"/>
      <c r="DE7" s="114"/>
      <c r="DF7" s="114"/>
      <c r="DG7" s="114"/>
      <c r="DH7" s="114"/>
      <c r="DI7" s="115"/>
    </row>
    <row r="8" spans="1:119" ht="18.75" customHeight="1" thickBot="1">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1082822</v>
      </c>
      <c r="BO8" s="114"/>
      <c r="BP8" s="114"/>
      <c r="BQ8" s="114"/>
      <c r="BR8" s="114"/>
      <c r="BS8" s="114"/>
      <c r="BT8" s="114"/>
      <c r="BU8" s="115"/>
      <c r="BV8" s="113">
        <v>552508</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0.35</v>
      </c>
      <c r="CU8" s="149"/>
      <c r="CV8" s="149"/>
      <c r="CW8" s="149"/>
      <c r="CX8" s="149"/>
      <c r="CY8" s="149"/>
      <c r="CZ8" s="149"/>
      <c r="DA8" s="150"/>
      <c r="DB8" s="148">
        <v>0.35</v>
      </c>
      <c r="DC8" s="149"/>
      <c r="DD8" s="149"/>
      <c r="DE8" s="149"/>
      <c r="DF8" s="149"/>
      <c r="DG8" s="149"/>
      <c r="DH8" s="149"/>
      <c r="DI8" s="150"/>
    </row>
    <row r="9" spans="1:119" ht="18.75" customHeight="1" thickBot="1">
      <c r="A9" s="63"/>
      <c r="B9" s="74" t="s">
        <v>49</v>
      </c>
      <c r="C9" s="75"/>
      <c r="D9" s="75"/>
      <c r="E9" s="75"/>
      <c r="F9" s="75"/>
      <c r="G9" s="75"/>
      <c r="H9" s="75"/>
      <c r="I9" s="75"/>
      <c r="J9" s="75"/>
      <c r="K9" s="151"/>
      <c r="L9" s="152" t="s">
        <v>50</v>
      </c>
      <c r="M9" s="153"/>
      <c r="N9" s="153"/>
      <c r="O9" s="153"/>
      <c r="P9" s="153"/>
      <c r="Q9" s="154"/>
      <c r="R9" s="155">
        <v>15681</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530314</v>
      </c>
      <c r="BO9" s="114"/>
      <c r="BP9" s="114"/>
      <c r="BQ9" s="114"/>
      <c r="BR9" s="114"/>
      <c r="BS9" s="114"/>
      <c r="BT9" s="114"/>
      <c r="BU9" s="115"/>
      <c r="BV9" s="113">
        <v>205169</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11</v>
      </c>
      <c r="CU9" s="120"/>
      <c r="CV9" s="120"/>
      <c r="CW9" s="120"/>
      <c r="CX9" s="120"/>
      <c r="CY9" s="120"/>
      <c r="CZ9" s="120"/>
      <c r="DA9" s="121"/>
      <c r="DB9" s="119">
        <v>10.4</v>
      </c>
      <c r="DC9" s="120"/>
      <c r="DD9" s="120"/>
      <c r="DE9" s="120"/>
      <c r="DF9" s="120"/>
      <c r="DG9" s="120"/>
      <c r="DH9" s="120"/>
      <c r="DI9" s="121"/>
    </row>
    <row r="10" spans="1:119" ht="18.75" customHeight="1" thickBot="1">
      <c r="A10" s="63"/>
      <c r="B10" s="74"/>
      <c r="C10" s="75"/>
      <c r="D10" s="75"/>
      <c r="E10" s="75"/>
      <c r="F10" s="75"/>
      <c r="G10" s="75"/>
      <c r="H10" s="75"/>
      <c r="I10" s="75"/>
      <c r="J10" s="75"/>
      <c r="K10" s="151"/>
      <c r="L10" s="158" t="s">
        <v>55</v>
      </c>
      <c r="M10" s="106"/>
      <c r="N10" s="106"/>
      <c r="O10" s="106"/>
      <c r="P10" s="106"/>
      <c r="Q10" s="107"/>
      <c r="R10" s="159">
        <v>17661</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426</v>
      </c>
      <c r="BO10" s="114"/>
      <c r="BP10" s="114"/>
      <c r="BQ10" s="114"/>
      <c r="BR10" s="114"/>
      <c r="BS10" s="114"/>
      <c r="BT10" s="114"/>
      <c r="BU10" s="115"/>
      <c r="BV10" s="113">
        <v>37747</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4767</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c r="A12" s="63"/>
      <c r="B12" s="174" t="s">
        <v>66</v>
      </c>
      <c r="C12" s="175"/>
      <c r="D12" s="175"/>
      <c r="E12" s="175"/>
      <c r="F12" s="175"/>
      <c r="G12" s="175"/>
      <c r="H12" s="175"/>
      <c r="I12" s="175"/>
      <c r="J12" s="175"/>
      <c r="K12" s="176"/>
      <c r="L12" s="177" t="s">
        <v>67</v>
      </c>
      <c r="M12" s="178"/>
      <c r="N12" s="178"/>
      <c r="O12" s="178"/>
      <c r="P12" s="178"/>
      <c r="Q12" s="179"/>
      <c r="R12" s="180">
        <v>16141</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150000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c r="A13" s="63"/>
      <c r="B13" s="189"/>
      <c r="C13" s="190"/>
      <c r="D13" s="190"/>
      <c r="E13" s="190"/>
      <c r="F13" s="190"/>
      <c r="G13" s="190"/>
      <c r="H13" s="190"/>
      <c r="I13" s="190"/>
      <c r="J13" s="190"/>
      <c r="K13" s="191"/>
      <c r="L13" s="192"/>
      <c r="M13" s="193" t="s">
        <v>73</v>
      </c>
      <c r="N13" s="194"/>
      <c r="O13" s="194"/>
      <c r="P13" s="194"/>
      <c r="Q13" s="195"/>
      <c r="R13" s="196">
        <v>16102</v>
      </c>
      <c r="S13" s="197"/>
      <c r="T13" s="197"/>
      <c r="U13" s="197"/>
      <c r="V13" s="198"/>
      <c r="W13" s="127" t="s">
        <v>74</v>
      </c>
      <c r="X13" s="128"/>
      <c r="Y13" s="128"/>
      <c r="Z13" s="128"/>
      <c r="AA13" s="128"/>
      <c r="AB13" s="123"/>
      <c r="AC13" s="159">
        <v>1080</v>
      </c>
      <c r="AD13" s="160"/>
      <c r="AE13" s="160"/>
      <c r="AF13" s="160"/>
      <c r="AG13" s="199"/>
      <c r="AH13" s="159">
        <v>1224</v>
      </c>
      <c r="AI13" s="160"/>
      <c r="AJ13" s="160"/>
      <c r="AK13" s="160"/>
      <c r="AL13" s="161"/>
      <c r="AM13" s="105" t="s">
        <v>75</v>
      </c>
      <c r="AN13" s="106"/>
      <c r="AO13" s="106"/>
      <c r="AP13" s="106"/>
      <c r="AQ13" s="106"/>
      <c r="AR13" s="106"/>
      <c r="AS13" s="106"/>
      <c r="AT13" s="107"/>
      <c r="AU13" s="108" t="s">
        <v>33</v>
      </c>
      <c r="AV13" s="109"/>
      <c r="AW13" s="109"/>
      <c r="AX13" s="109"/>
      <c r="AY13" s="110" t="s">
        <v>76</v>
      </c>
      <c r="AZ13" s="111"/>
      <c r="BA13" s="111"/>
      <c r="BB13" s="111"/>
      <c r="BC13" s="111"/>
      <c r="BD13" s="111"/>
      <c r="BE13" s="111"/>
      <c r="BF13" s="111"/>
      <c r="BG13" s="111"/>
      <c r="BH13" s="111"/>
      <c r="BI13" s="111"/>
      <c r="BJ13" s="111"/>
      <c r="BK13" s="111"/>
      <c r="BL13" s="111"/>
      <c r="BM13" s="112"/>
      <c r="BN13" s="113">
        <v>530740</v>
      </c>
      <c r="BO13" s="114"/>
      <c r="BP13" s="114"/>
      <c r="BQ13" s="114"/>
      <c r="BR13" s="114"/>
      <c r="BS13" s="114"/>
      <c r="BT13" s="114"/>
      <c r="BU13" s="115"/>
      <c r="BV13" s="113">
        <v>97683</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4.3</v>
      </c>
      <c r="CU13" s="120"/>
      <c r="CV13" s="120"/>
      <c r="CW13" s="120"/>
      <c r="CX13" s="120"/>
      <c r="CY13" s="120"/>
      <c r="CZ13" s="120"/>
      <c r="DA13" s="121"/>
      <c r="DB13" s="119">
        <v>4</v>
      </c>
      <c r="DC13" s="120"/>
      <c r="DD13" s="120"/>
      <c r="DE13" s="120"/>
      <c r="DF13" s="120"/>
      <c r="DG13" s="120"/>
      <c r="DH13" s="120"/>
      <c r="DI13" s="121"/>
    </row>
    <row r="14" spans="1:119" ht="18.75" customHeight="1" thickBot="1">
      <c r="A14" s="63"/>
      <c r="B14" s="189"/>
      <c r="C14" s="190"/>
      <c r="D14" s="190"/>
      <c r="E14" s="190"/>
      <c r="F14" s="190"/>
      <c r="G14" s="190"/>
      <c r="H14" s="190"/>
      <c r="I14" s="190"/>
      <c r="J14" s="190"/>
      <c r="K14" s="191"/>
      <c r="L14" s="200" t="s">
        <v>78</v>
      </c>
      <c r="M14" s="201"/>
      <c r="N14" s="201"/>
      <c r="O14" s="201"/>
      <c r="P14" s="201"/>
      <c r="Q14" s="202"/>
      <c r="R14" s="196">
        <v>16556</v>
      </c>
      <c r="S14" s="197"/>
      <c r="T14" s="197"/>
      <c r="U14" s="197"/>
      <c r="V14" s="198"/>
      <c r="W14" s="85"/>
      <c r="X14" s="86"/>
      <c r="Y14" s="86"/>
      <c r="Z14" s="86"/>
      <c r="AA14" s="86"/>
      <c r="AB14" s="101"/>
      <c r="AC14" s="203">
        <v>15.3</v>
      </c>
      <c r="AD14" s="204"/>
      <c r="AE14" s="204"/>
      <c r="AF14" s="204"/>
      <c r="AG14" s="205"/>
      <c r="AH14" s="203">
        <v>15.5</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t="s">
        <v>65</v>
      </c>
      <c r="CU14" s="211"/>
      <c r="CV14" s="211"/>
      <c r="CW14" s="211"/>
      <c r="CX14" s="211"/>
      <c r="CY14" s="211"/>
      <c r="CZ14" s="211"/>
      <c r="DA14" s="212"/>
      <c r="DB14" s="210" t="s">
        <v>65</v>
      </c>
      <c r="DC14" s="211"/>
      <c r="DD14" s="211"/>
      <c r="DE14" s="211"/>
      <c r="DF14" s="211"/>
      <c r="DG14" s="211"/>
      <c r="DH14" s="211"/>
      <c r="DI14" s="212"/>
    </row>
    <row r="15" spans="1:119" ht="18.75" customHeight="1">
      <c r="A15" s="63"/>
      <c r="B15" s="189"/>
      <c r="C15" s="190"/>
      <c r="D15" s="190"/>
      <c r="E15" s="190"/>
      <c r="F15" s="190"/>
      <c r="G15" s="190"/>
      <c r="H15" s="190"/>
      <c r="I15" s="190"/>
      <c r="J15" s="190"/>
      <c r="K15" s="191"/>
      <c r="L15" s="192"/>
      <c r="M15" s="193" t="s">
        <v>73</v>
      </c>
      <c r="N15" s="194"/>
      <c r="O15" s="194"/>
      <c r="P15" s="194"/>
      <c r="Q15" s="195"/>
      <c r="R15" s="196">
        <v>16510</v>
      </c>
      <c r="S15" s="197"/>
      <c r="T15" s="197"/>
      <c r="U15" s="197"/>
      <c r="V15" s="198"/>
      <c r="W15" s="127" t="s">
        <v>80</v>
      </c>
      <c r="X15" s="128"/>
      <c r="Y15" s="128"/>
      <c r="Z15" s="128"/>
      <c r="AA15" s="128"/>
      <c r="AB15" s="123"/>
      <c r="AC15" s="159">
        <v>1616</v>
      </c>
      <c r="AD15" s="160"/>
      <c r="AE15" s="160"/>
      <c r="AF15" s="160"/>
      <c r="AG15" s="199"/>
      <c r="AH15" s="159">
        <v>1804</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1902652</v>
      </c>
      <c r="BO15" s="92"/>
      <c r="BP15" s="92"/>
      <c r="BQ15" s="92"/>
      <c r="BR15" s="92"/>
      <c r="BS15" s="92"/>
      <c r="BT15" s="92"/>
      <c r="BU15" s="93"/>
      <c r="BV15" s="91">
        <v>2012558</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22.9</v>
      </c>
      <c r="AD16" s="204"/>
      <c r="AE16" s="204"/>
      <c r="AF16" s="204"/>
      <c r="AG16" s="205"/>
      <c r="AH16" s="203">
        <v>22.9</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5820473</v>
      </c>
      <c r="BO16" s="114"/>
      <c r="BP16" s="114"/>
      <c r="BQ16" s="114"/>
      <c r="BR16" s="114"/>
      <c r="BS16" s="114"/>
      <c r="BT16" s="114"/>
      <c r="BU16" s="115"/>
      <c r="BV16" s="113">
        <v>5547233</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4351</v>
      </c>
      <c r="AD17" s="160"/>
      <c r="AE17" s="160"/>
      <c r="AF17" s="160"/>
      <c r="AG17" s="199"/>
      <c r="AH17" s="159">
        <v>4845</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2384470</v>
      </c>
      <c r="BO17" s="114"/>
      <c r="BP17" s="114"/>
      <c r="BQ17" s="114"/>
      <c r="BR17" s="114"/>
      <c r="BS17" s="114"/>
      <c r="BT17" s="114"/>
      <c r="BU17" s="115"/>
      <c r="BV17" s="113">
        <v>2530221</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c r="A18" s="63"/>
      <c r="B18" s="234" t="s">
        <v>89</v>
      </c>
      <c r="C18" s="151"/>
      <c r="D18" s="151"/>
      <c r="E18" s="235"/>
      <c r="F18" s="235"/>
      <c r="G18" s="235"/>
      <c r="H18" s="235"/>
      <c r="I18" s="235"/>
      <c r="J18" s="235"/>
      <c r="K18" s="235"/>
      <c r="L18" s="236">
        <v>234.01</v>
      </c>
      <c r="M18" s="236"/>
      <c r="N18" s="236"/>
      <c r="O18" s="236"/>
      <c r="P18" s="236"/>
      <c r="Q18" s="236"/>
      <c r="R18" s="237"/>
      <c r="S18" s="237"/>
      <c r="T18" s="237"/>
      <c r="U18" s="237"/>
      <c r="V18" s="238"/>
      <c r="W18" s="143"/>
      <c r="X18" s="144"/>
      <c r="Y18" s="144"/>
      <c r="Z18" s="144"/>
      <c r="AA18" s="144"/>
      <c r="AB18" s="139"/>
      <c r="AC18" s="239">
        <v>61.7</v>
      </c>
      <c r="AD18" s="240"/>
      <c r="AE18" s="240"/>
      <c r="AF18" s="240"/>
      <c r="AG18" s="241"/>
      <c r="AH18" s="239">
        <v>61.5</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5789257</v>
      </c>
      <c r="BO18" s="114"/>
      <c r="BP18" s="114"/>
      <c r="BQ18" s="114"/>
      <c r="BR18" s="114"/>
      <c r="BS18" s="114"/>
      <c r="BT18" s="114"/>
      <c r="BU18" s="115"/>
      <c r="BV18" s="113">
        <v>5869774</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c r="A19" s="63"/>
      <c r="B19" s="234" t="s">
        <v>91</v>
      </c>
      <c r="C19" s="151"/>
      <c r="D19" s="151"/>
      <c r="E19" s="235"/>
      <c r="F19" s="235"/>
      <c r="G19" s="235"/>
      <c r="H19" s="235"/>
      <c r="I19" s="235"/>
      <c r="J19" s="235"/>
      <c r="K19" s="235"/>
      <c r="L19" s="243">
        <v>67</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8911990</v>
      </c>
      <c r="BO19" s="114"/>
      <c r="BP19" s="114"/>
      <c r="BQ19" s="114"/>
      <c r="BR19" s="114"/>
      <c r="BS19" s="114"/>
      <c r="BT19" s="114"/>
      <c r="BU19" s="115"/>
      <c r="BV19" s="113">
        <v>9296698</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c r="A20" s="63"/>
      <c r="B20" s="234" t="s">
        <v>93</v>
      </c>
      <c r="C20" s="151"/>
      <c r="D20" s="151"/>
      <c r="E20" s="235"/>
      <c r="F20" s="235"/>
      <c r="G20" s="235"/>
      <c r="H20" s="235"/>
      <c r="I20" s="235"/>
      <c r="J20" s="235"/>
      <c r="K20" s="235"/>
      <c r="L20" s="243">
        <v>5996</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12708007</v>
      </c>
      <c r="BO22" s="92"/>
      <c r="BP22" s="92"/>
      <c r="BQ22" s="92"/>
      <c r="BR22" s="92"/>
      <c r="BS22" s="92"/>
      <c r="BT22" s="92"/>
      <c r="BU22" s="93"/>
      <c r="BV22" s="91">
        <v>11424174</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11514865</v>
      </c>
      <c r="BO23" s="114"/>
      <c r="BP23" s="114"/>
      <c r="BQ23" s="114"/>
      <c r="BR23" s="114"/>
      <c r="BS23" s="114"/>
      <c r="BT23" s="114"/>
      <c r="BU23" s="115"/>
      <c r="BV23" s="113">
        <v>10156011</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c r="A24" s="63"/>
      <c r="B24" s="274"/>
      <c r="C24" s="275"/>
      <c r="D24" s="276"/>
      <c r="E24" s="158" t="s">
        <v>103</v>
      </c>
      <c r="F24" s="106"/>
      <c r="G24" s="106"/>
      <c r="H24" s="106"/>
      <c r="I24" s="106"/>
      <c r="J24" s="106"/>
      <c r="K24" s="107"/>
      <c r="L24" s="159">
        <v>1</v>
      </c>
      <c r="M24" s="160"/>
      <c r="N24" s="160"/>
      <c r="O24" s="160"/>
      <c r="P24" s="199"/>
      <c r="Q24" s="159">
        <v>7980</v>
      </c>
      <c r="R24" s="160"/>
      <c r="S24" s="160"/>
      <c r="T24" s="160"/>
      <c r="U24" s="160"/>
      <c r="V24" s="199"/>
      <c r="W24" s="280"/>
      <c r="X24" s="275"/>
      <c r="Y24" s="276"/>
      <c r="Z24" s="158" t="s">
        <v>104</v>
      </c>
      <c r="AA24" s="106"/>
      <c r="AB24" s="106"/>
      <c r="AC24" s="106"/>
      <c r="AD24" s="106"/>
      <c r="AE24" s="106"/>
      <c r="AF24" s="106"/>
      <c r="AG24" s="107"/>
      <c r="AH24" s="159">
        <v>199</v>
      </c>
      <c r="AI24" s="160"/>
      <c r="AJ24" s="160"/>
      <c r="AK24" s="160"/>
      <c r="AL24" s="199"/>
      <c r="AM24" s="159">
        <v>584662</v>
      </c>
      <c r="AN24" s="160"/>
      <c r="AO24" s="160"/>
      <c r="AP24" s="160"/>
      <c r="AQ24" s="160"/>
      <c r="AR24" s="199"/>
      <c r="AS24" s="159">
        <v>2938</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8978476</v>
      </c>
      <c r="BO24" s="114"/>
      <c r="BP24" s="114"/>
      <c r="BQ24" s="114"/>
      <c r="BR24" s="114"/>
      <c r="BS24" s="114"/>
      <c r="BT24" s="114"/>
      <c r="BU24" s="115"/>
      <c r="BV24" s="113">
        <v>7570336</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c r="A25" s="63"/>
      <c r="B25" s="274"/>
      <c r="C25" s="275"/>
      <c r="D25" s="276"/>
      <c r="E25" s="158" t="s">
        <v>106</v>
      </c>
      <c r="F25" s="106"/>
      <c r="G25" s="106"/>
      <c r="H25" s="106"/>
      <c r="I25" s="106"/>
      <c r="J25" s="106"/>
      <c r="K25" s="107"/>
      <c r="L25" s="159">
        <v>1</v>
      </c>
      <c r="M25" s="160"/>
      <c r="N25" s="160"/>
      <c r="O25" s="160"/>
      <c r="P25" s="199"/>
      <c r="Q25" s="159">
        <v>6030</v>
      </c>
      <c r="R25" s="160"/>
      <c r="S25" s="160"/>
      <c r="T25" s="160"/>
      <c r="U25" s="160"/>
      <c r="V25" s="199"/>
      <c r="W25" s="280"/>
      <c r="X25" s="275"/>
      <c r="Y25" s="276"/>
      <c r="Z25" s="158" t="s">
        <v>107</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108</v>
      </c>
      <c r="AZ25" s="89"/>
      <c r="BA25" s="89"/>
      <c r="BB25" s="89"/>
      <c r="BC25" s="89"/>
      <c r="BD25" s="89"/>
      <c r="BE25" s="89"/>
      <c r="BF25" s="89"/>
      <c r="BG25" s="89"/>
      <c r="BH25" s="89"/>
      <c r="BI25" s="89"/>
      <c r="BJ25" s="89"/>
      <c r="BK25" s="89"/>
      <c r="BL25" s="89"/>
      <c r="BM25" s="90"/>
      <c r="BN25" s="91">
        <v>753902</v>
      </c>
      <c r="BO25" s="92"/>
      <c r="BP25" s="92"/>
      <c r="BQ25" s="92"/>
      <c r="BR25" s="92"/>
      <c r="BS25" s="92"/>
      <c r="BT25" s="92"/>
      <c r="BU25" s="93"/>
      <c r="BV25" s="91">
        <v>778201</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c r="A26" s="63"/>
      <c r="B26" s="274"/>
      <c r="C26" s="275"/>
      <c r="D26" s="276"/>
      <c r="E26" s="158" t="s">
        <v>109</v>
      </c>
      <c r="F26" s="106"/>
      <c r="G26" s="106"/>
      <c r="H26" s="106"/>
      <c r="I26" s="106"/>
      <c r="J26" s="106"/>
      <c r="K26" s="107"/>
      <c r="L26" s="159">
        <v>1</v>
      </c>
      <c r="M26" s="160"/>
      <c r="N26" s="160"/>
      <c r="O26" s="160"/>
      <c r="P26" s="199"/>
      <c r="Q26" s="159">
        <v>5430</v>
      </c>
      <c r="R26" s="160"/>
      <c r="S26" s="160"/>
      <c r="T26" s="160"/>
      <c r="U26" s="160"/>
      <c r="V26" s="199"/>
      <c r="W26" s="280"/>
      <c r="X26" s="275"/>
      <c r="Y26" s="276"/>
      <c r="Z26" s="158" t="s">
        <v>110</v>
      </c>
      <c r="AA26" s="285"/>
      <c r="AB26" s="285"/>
      <c r="AC26" s="285"/>
      <c r="AD26" s="285"/>
      <c r="AE26" s="285"/>
      <c r="AF26" s="285"/>
      <c r="AG26" s="286"/>
      <c r="AH26" s="159">
        <v>12</v>
      </c>
      <c r="AI26" s="160"/>
      <c r="AJ26" s="160"/>
      <c r="AK26" s="160"/>
      <c r="AL26" s="199"/>
      <c r="AM26" s="159">
        <v>30396</v>
      </c>
      <c r="AN26" s="160"/>
      <c r="AO26" s="160"/>
      <c r="AP26" s="160"/>
      <c r="AQ26" s="160"/>
      <c r="AR26" s="199"/>
      <c r="AS26" s="159">
        <v>2533</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c r="A27" s="63"/>
      <c r="B27" s="274"/>
      <c r="C27" s="275"/>
      <c r="D27" s="276"/>
      <c r="E27" s="158" t="s">
        <v>112</v>
      </c>
      <c r="F27" s="106"/>
      <c r="G27" s="106"/>
      <c r="H27" s="106"/>
      <c r="I27" s="106"/>
      <c r="J27" s="106"/>
      <c r="K27" s="107"/>
      <c r="L27" s="159">
        <v>1</v>
      </c>
      <c r="M27" s="160"/>
      <c r="N27" s="160"/>
      <c r="O27" s="160"/>
      <c r="P27" s="199"/>
      <c r="Q27" s="159">
        <v>3250</v>
      </c>
      <c r="R27" s="160"/>
      <c r="S27" s="160"/>
      <c r="T27" s="160"/>
      <c r="U27" s="160"/>
      <c r="V27" s="199"/>
      <c r="W27" s="280"/>
      <c r="X27" s="275"/>
      <c r="Y27" s="276"/>
      <c r="Z27" s="158" t="s">
        <v>113</v>
      </c>
      <c r="AA27" s="106"/>
      <c r="AB27" s="106"/>
      <c r="AC27" s="106"/>
      <c r="AD27" s="106"/>
      <c r="AE27" s="106"/>
      <c r="AF27" s="106"/>
      <c r="AG27" s="107"/>
      <c r="AH27" s="159">
        <v>1</v>
      </c>
      <c r="AI27" s="160"/>
      <c r="AJ27" s="160"/>
      <c r="AK27" s="160"/>
      <c r="AL27" s="199"/>
      <c r="AM27" s="159" t="s">
        <v>114</v>
      </c>
      <c r="AN27" s="160"/>
      <c r="AO27" s="160"/>
      <c r="AP27" s="160"/>
      <c r="AQ27" s="160"/>
      <c r="AR27" s="199"/>
      <c r="AS27" s="159" t="s">
        <v>114</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v>100000</v>
      </c>
      <c r="BO27" s="261"/>
      <c r="BP27" s="261"/>
      <c r="BQ27" s="261"/>
      <c r="BR27" s="261"/>
      <c r="BS27" s="261"/>
      <c r="BT27" s="261"/>
      <c r="BU27" s="262"/>
      <c r="BV27" s="260">
        <v>100000</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c r="A28" s="63"/>
      <c r="B28" s="274"/>
      <c r="C28" s="275"/>
      <c r="D28" s="276"/>
      <c r="E28" s="158" t="s">
        <v>116</v>
      </c>
      <c r="F28" s="106"/>
      <c r="G28" s="106"/>
      <c r="H28" s="106"/>
      <c r="I28" s="106"/>
      <c r="J28" s="106"/>
      <c r="K28" s="107"/>
      <c r="L28" s="159">
        <v>1</v>
      </c>
      <c r="M28" s="160"/>
      <c r="N28" s="160"/>
      <c r="O28" s="160"/>
      <c r="P28" s="199"/>
      <c r="Q28" s="159">
        <v>2680</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1319652</v>
      </c>
      <c r="BO28" s="92"/>
      <c r="BP28" s="92"/>
      <c r="BQ28" s="92"/>
      <c r="BR28" s="92"/>
      <c r="BS28" s="92"/>
      <c r="BT28" s="92"/>
      <c r="BU28" s="93"/>
      <c r="BV28" s="91">
        <v>1319226</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c r="A29" s="63"/>
      <c r="B29" s="274"/>
      <c r="C29" s="275"/>
      <c r="D29" s="276"/>
      <c r="E29" s="158" t="s">
        <v>120</v>
      </c>
      <c r="F29" s="106"/>
      <c r="G29" s="106"/>
      <c r="H29" s="106"/>
      <c r="I29" s="106"/>
      <c r="J29" s="106"/>
      <c r="K29" s="107"/>
      <c r="L29" s="159">
        <v>14</v>
      </c>
      <c r="M29" s="160"/>
      <c r="N29" s="160"/>
      <c r="O29" s="160"/>
      <c r="P29" s="199"/>
      <c r="Q29" s="159">
        <v>2440</v>
      </c>
      <c r="R29" s="160"/>
      <c r="S29" s="160"/>
      <c r="T29" s="160"/>
      <c r="U29" s="160"/>
      <c r="V29" s="199"/>
      <c r="W29" s="291"/>
      <c r="X29" s="292"/>
      <c r="Y29" s="293"/>
      <c r="Z29" s="158" t="s">
        <v>121</v>
      </c>
      <c r="AA29" s="106"/>
      <c r="AB29" s="106"/>
      <c r="AC29" s="106"/>
      <c r="AD29" s="106"/>
      <c r="AE29" s="106"/>
      <c r="AF29" s="106"/>
      <c r="AG29" s="107"/>
      <c r="AH29" s="159">
        <v>200</v>
      </c>
      <c r="AI29" s="160"/>
      <c r="AJ29" s="160"/>
      <c r="AK29" s="160"/>
      <c r="AL29" s="199"/>
      <c r="AM29" s="159">
        <v>588742</v>
      </c>
      <c r="AN29" s="160"/>
      <c r="AO29" s="160"/>
      <c r="AP29" s="160"/>
      <c r="AQ29" s="160"/>
      <c r="AR29" s="199"/>
      <c r="AS29" s="159">
        <v>2944</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536705</v>
      </c>
      <c r="BO29" s="114"/>
      <c r="BP29" s="114"/>
      <c r="BQ29" s="114"/>
      <c r="BR29" s="114"/>
      <c r="BS29" s="114"/>
      <c r="BT29" s="114"/>
      <c r="BU29" s="115"/>
      <c r="BV29" s="113">
        <v>263201</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94.9</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2793121</v>
      </c>
      <c r="BO30" s="261"/>
      <c r="BP30" s="261"/>
      <c r="BQ30" s="261"/>
      <c r="BR30" s="261"/>
      <c r="BS30" s="261"/>
      <c r="BT30" s="261"/>
      <c r="BU30" s="262"/>
      <c r="BV30" s="260">
        <v>2679790</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c r="A31" s="63"/>
      <c r="B31" s="315"/>
      <c r="DI31" s="316"/>
    </row>
    <row r="32" spans="1:113" ht="13.5" customHeight="1">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4</v>
      </c>
      <c r="V34" s="323"/>
      <c r="W34" s="324" t="str">
        <f>IF('各会計、関係団体の財政状況及び健全化判断比率'!B28="","",'各会計、関係団体の財政状況及び健全化判断比率'!B28)</f>
        <v>国民健康保険事業特別会計</v>
      </c>
      <c r="X34" s="324"/>
      <c r="Y34" s="324"/>
      <c r="Z34" s="324"/>
      <c r="AA34" s="324"/>
      <c r="AB34" s="324"/>
      <c r="AC34" s="324"/>
      <c r="AD34" s="324"/>
      <c r="AE34" s="324"/>
      <c r="AF34" s="324"/>
      <c r="AG34" s="324"/>
      <c r="AH34" s="324"/>
      <c r="AI34" s="324"/>
      <c r="AJ34" s="324"/>
      <c r="AK34" s="324"/>
      <c r="AL34" s="63"/>
      <c r="AM34" s="323">
        <f>IF(AO34="","",MAX(C34:D43,U34:V43)+1)</f>
        <v>7</v>
      </c>
      <c r="AN34" s="323"/>
      <c r="AO34" s="324" t="str">
        <f>IF('各会計、関係団体の財政状況及び健全化判断比率'!B31="","",'各会計、関係団体の財政状況及び健全化判断比率'!B31)</f>
        <v>水道事業会計</v>
      </c>
      <c r="AP34" s="324"/>
      <c r="AQ34" s="324"/>
      <c r="AR34" s="324"/>
      <c r="AS34" s="324"/>
      <c r="AT34" s="324"/>
      <c r="AU34" s="324"/>
      <c r="AV34" s="324"/>
      <c r="AW34" s="324"/>
      <c r="AX34" s="324"/>
      <c r="AY34" s="324"/>
      <c r="AZ34" s="324"/>
      <c r="BA34" s="324"/>
      <c r="BB34" s="324"/>
      <c r="BC34" s="324"/>
      <c r="BD34" s="63"/>
      <c r="BE34" s="323">
        <f>IF(BG34="","",MAX(C34:D43,U34:V43,AM34:AN43)+1)</f>
        <v>8</v>
      </c>
      <c r="BF34" s="323"/>
      <c r="BG34" s="324" t="str">
        <f>IF('各会計、関係団体の財政状況及び健全化判断比率'!B32="","",'各会計、関係団体の財政状況及び健全化判断比率'!B32)</f>
        <v>農業集落排水事業特別会計</v>
      </c>
      <c r="BH34" s="324"/>
      <c r="BI34" s="324"/>
      <c r="BJ34" s="324"/>
      <c r="BK34" s="324"/>
      <c r="BL34" s="324"/>
      <c r="BM34" s="324"/>
      <c r="BN34" s="324"/>
      <c r="BO34" s="324"/>
      <c r="BP34" s="324"/>
      <c r="BQ34" s="324"/>
      <c r="BR34" s="324"/>
      <c r="BS34" s="324"/>
      <c r="BT34" s="324"/>
      <c r="BU34" s="324"/>
      <c r="BV34" s="63"/>
      <c r="BW34" s="323">
        <f>IF(BY34="","",MAX(C34:D43,U34:V43,AM34:AN43,BE34:BF43)+1)</f>
        <v>10</v>
      </c>
      <c r="BX34" s="323"/>
      <c r="BY34" s="324" t="str">
        <f>IF('各会計、関係団体の財政状況及び健全化判断比率'!B68="","",'各会計、関係団体の財政状況及び健全化判断比率'!B68)</f>
        <v>熊本県市町村総合事務組合</v>
      </c>
      <c r="BZ34" s="324"/>
      <c r="CA34" s="324"/>
      <c r="CB34" s="324"/>
      <c r="CC34" s="324"/>
      <c r="CD34" s="324"/>
      <c r="CE34" s="324"/>
      <c r="CF34" s="324"/>
      <c r="CG34" s="324"/>
      <c r="CH34" s="324"/>
      <c r="CI34" s="324"/>
      <c r="CJ34" s="324"/>
      <c r="CK34" s="324"/>
      <c r="CL34" s="324"/>
      <c r="CM34" s="324"/>
      <c r="CN34" s="63"/>
      <c r="CO34" s="323">
        <f>IF(CQ34="","",MAX(C34:D43,U34:V43,AM34:AN43,BE34:BF43,BW34:BX43)+1)</f>
        <v>14</v>
      </c>
      <c r="CP34" s="323"/>
      <c r="CQ34" s="324" t="str">
        <f>IF('各会計、関係団体の財政状況及び健全化判断比率'!BS7="","",'各会計、関係団体の財政状況及び健全化判断比率'!BS7)</f>
        <v>御立岬</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c r="A35" s="63"/>
      <c r="B35" s="317"/>
      <c r="C35" s="323">
        <f>IF(E35="","",C34+1)</f>
        <v>2</v>
      </c>
      <c r="D35" s="323"/>
      <c r="E35" s="324" t="str">
        <f>IF('各会計、関係団体の財政状況及び健全化判断比率'!B8="","",'各会計、関係団体の財政状況及び健全化判断比率'!B8)</f>
        <v>町有温泉事業特別会計</v>
      </c>
      <c r="F35" s="324"/>
      <c r="G35" s="324"/>
      <c r="H35" s="324"/>
      <c r="I35" s="324"/>
      <c r="J35" s="324"/>
      <c r="K35" s="324"/>
      <c r="L35" s="324"/>
      <c r="M35" s="324"/>
      <c r="N35" s="324"/>
      <c r="O35" s="324"/>
      <c r="P35" s="324"/>
      <c r="Q35" s="324"/>
      <c r="R35" s="324"/>
      <c r="S35" s="324"/>
      <c r="T35" s="63"/>
      <c r="U35" s="323">
        <f>IF(W35="","",U34+1)</f>
        <v>5</v>
      </c>
      <c r="V35" s="323"/>
      <c r="W35" s="324" t="str">
        <f>IF('各会計、関係団体の財政状況及び健全化判断比率'!B29="","",'各会計、関係団体の財政状況及び健全化判断比率'!B29)</f>
        <v>介護保険事業特別会計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f t="shared" ref="BE35:BE43" si="1">IF(BG35="","",BE34+1)</f>
        <v>9</v>
      </c>
      <c r="BF35" s="323"/>
      <c r="BG35" s="324" t="str">
        <f>IF('各会計、関係団体の財政状況及び健全化判断比率'!B33="","",'各会計、関係団体の財政状況及び健全化判断比率'!B33)</f>
        <v>生活排水処理事業特別会計</v>
      </c>
      <c r="BH35" s="324"/>
      <c r="BI35" s="324"/>
      <c r="BJ35" s="324"/>
      <c r="BK35" s="324"/>
      <c r="BL35" s="324"/>
      <c r="BM35" s="324"/>
      <c r="BN35" s="324"/>
      <c r="BO35" s="324"/>
      <c r="BP35" s="324"/>
      <c r="BQ35" s="324"/>
      <c r="BR35" s="324"/>
      <c r="BS35" s="324"/>
      <c r="BT35" s="324"/>
      <c r="BU35" s="324"/>
      <c r="BV35" s="63"/>
      <c r="BW35" s="323">
        <f t="shared" ref="BW35:BW43" si="2">IF(BY35="","",BW34+1)</f>
        <v>11</v>
      </c>
      <c r="BX35" s="323"/>
      <c r="BY35" s="324" t="str">
        <f>IF('各会計、関係団体の財政状況及び健全化判断比率'!B69="","",'各会計、関係団体の財政状況及び健全化判断比率'!B69)</f>
        <v>水俣芦北広域行政事務組合</v>
      </c>
      <c r="BZ35" s="324"/>
      <c r="CA35" s="324"/>
      <c r="CB35" s="324"/>
      <c r="CC35" s="324"/>
      <c r="CD35" s="324"/>
      <c r="CE35" s="324"/>
      <c r="CF35" s="324"/>
      <c r="CG35" s="324"/>
      <c r="CH35" s="324"/>
      <c r="CI35" s="324"/>
      <c r="CJ35" s="324"/>
      <c r="CK35" s="324"/>
      <c r="CL35" s="324"/>
      <c r="CM35" s="324"/>
      <c r="CN35" s="63"/>
      <c r="CO35" s="323">
        <f t="shared" ref="CO35:CO43" si="3">IF(CQ35="","",CO34+1)</f>
        <v>15</v>
      </c>
      <c r="CP35" s="323"/>
      <c r="CQ35" s="324" t="str">
        <f>IF('各会計、関係団体の財政状況及び健全化判断比率'!BS8="","",'各会計、関係団体の財政状況及び健全化判断比率'!BS8)</f>
        <v>あしきたマリンサービス</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c r="A36" s="63"/>
      <c r="B36" s="317"/>
      <c r="C36" s="323">
        <f>IF(E36="","",C35+1)</f>
        <v>3</v>
      </c>
      <c r="D36" s="323"/>
      <c r="E36" s="324" t="str">
        <f>IF('各会計、関係団体の財政状況及び健全化判断比率'!B9="","",'各会計、関係団体の財政状況及び健全化判断比率'!B9)</f>
        <v>奨学資金貸付事業特別会計</v>
      </c>
      <c r="F36" s="324"/>
      <c r="G36" s="324"/>
      <c r="H36" s="324"/>
      <c r="I36" s="324"/>
      <c r="J36" s="324"/>
      <c r="K36" s="324"/>
      <c r="L36" s="324"/>
      <c r="M36" s="324"/>
      <c r="N36" s="324"/>
      <c r="O36" s="324"/>
      <c r="P36" s="324"/>
      <c r="Q36" s="324"/>
      <c r="R36" s="324"/>
      <c r="S36" s="324"/>
      <c r="T36" s="63"/>
      <c r="U36" s="323">
        <f t="shared" ref="U36:U43" si="4">IF(W36="","",U35+1)</f>
        <v>6</v>
      </c>
      <c r="V36" s="323"/>
      <c r="W36" s="324" t="str">
        <f>IF('各会計、関係団体の財政状況及び健全化判断比率'!B30="","",'各会計、関係団体の財政状況及び健全化判断比率'!B30)</f>
        <v>後期高齢者医療事業特別会計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12</v>
      </c>
      <c r="BX36" s="323"/>
      <c r="BY36" s="324" t="str">
        <f>IF('各会計、関係団体の財政状況及び健全化判断比率'!B70="","",'各会計、関係団体の財政状況及び健全化判断比率'!B70)</f>
        <v>熊本県後期高齢者医療広域連合（一般会計）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13</v>
      </c>
      <c r="BX37" s="323"/>
      <c r="BY37" s="324" t="str">
        <f>IF('各会計、関係団体の財政状況及び健全化判断比率'!B71="","",'各会計、関係団体の財政状況及び健全化判断比率'!B71)</f>
        <v>熊本県後期高齢者医療広域連合（後期高齢者医療特別会計）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t="str">
        <f t="shared" si="2"/>
        <v/>
      </c>
      <c r="BX38" s="323"/>
      <c r="BY38" s="324" t="str">
        <f>IF('各会計、関係団体の財政状況及び健全化判断比率'!B72="","",'各会計、関係団体の財政状況及び健全化判断比率'!B72)</f>
        <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t="str">
        <f t="shared" si="2"/>
        <v/>
      </c>
      <c r="BX39" s="323"/>
      <c r="BY39" s="324" t="str">
        <f>IF('各会計、関係団体の財政状況及び健全化判断比率'!B73="","",'各会計、関係団体の財政状況及び健全化判断比率'!B73)</f>
        <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IF('各会計、関係団体の財政状況及び健全化判断比率'!B74="","",'各会計、関係団体の財政状況及び健全化判断比率'!B74)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row r="46" spans="1:113">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c r="E53" s="331" t="s">
        <v>146</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3.5" customHeight="1" zeroHeight="1"/>
  <cols>
    <col min="1" max="1" width="6.6328125" style="1069" customWidth="1"/>
    <col min="2" max="2" width="11" style="1069" customWidth="1"/>
    <col min="3" max="3" width="17" style="1069" customWidth="1"/>
    <col min="4" max="5" width="16.6328125" style="1069" customWidth="1"/>
    <col min="6" max="15" width="15" style="1069" customWidth="1"/>
    <col min="16" max="16" width="24" style="1069" customWidth="1"/>
    <col min="17" max="16384" width="0" style="1069" hidden="1"/>
  </cols>
  <sheetData>
    <row r="1" spans="1:16" ht="16.5" customHeight="1">
      <c r="A1" s="1068"/>
      <c r="B1" s="1068"/>
      <c r="C1" s="1068"/>
      <c r="D1" s="1068"/>
      <c r="E1" s="1068"/>
      <c r="F1" s="1068"/>
      <c r="G1" s="1068"/>
      <c r="H1" s="1068"/>
      <c r="I1" s="1068"/>
      <c r="J1" s="1068"/>
      <c r="K1" s="1068"/>
      <c r="L1" s="1068"/>
      <c r="M1" s="1068"/>
      <c r="N1" s="1068"/>
      <c r="O1" s="1068"/>
      <c r="P1" s="1068"/>
    </row>
    <row r="2" spans="1:16" ht="16.5" customHeight="1">
      <c r="A2" s="1068"/>
      <c r="B2" s="1068"/>
      <c r="C2" s="1068"/>
      <c r="D2" s="1068"/>
      <c r="E2" s="1068"/>
      <c r="F2" s="1068"/>
      <c r="G2" s="1068"/>
      <c r="H2" s="1068"/>
      <c r="I2" s="1068"/>
      <c r="J2" s="1068"/>
      <c r="K2" s="1068"/>
      <c r="L2" s="1068"/>
      <c r="M2" s="1068"/>
      <c r="N2" s="1068"/>
      <c r="O2" s="1068"/>
      <c r="P2" s="1068"/>
    </row>
    <row r="3" spans="1:16" ht="16.5" customHeight="1">
      <c r="A3" s="1068"/>
      <c r="B3" s="1068"/>
      <c r="C3" s="1068"/>
      <c r="D3" s="1068"/>
      <c r="E3" s="1068"/>
      <c r="F3" s="1068"/>
      <c r="G3" s="1068"/>
      <c r="H3" s="1068"/>
      <c r="I3" s="1068"/>
      <c r="J3" s="1068"/>
      <c r="K3" s="1068"/>
      <c r="L3" s="1068"/>
      <c r="M3" s="1068"/>
      <c r="N3" s="1068"/>
      <c r="O3" s="1068"/>
      <c r="P3" s="1068"/>
    </row>
    <row r="4" spans="1:16" ht="16.5" customHeight="1">
      <c r="A4" s="1068"/>
      <c r="B4" s="1068"/>
      <c r="C4" s="1068"/>
      <c r="D4" s="1068"/>
      <c r="E4" s="1068"/>
      <c r="F4" s="1068"/>
      <c r="G4" s="1068"/>
      <c r="H4" s="1068"/>
      <c r="I4" s="1068"/>
      <c r="J4" s="1068"/>
      <c r="K4" s="1068"/>
      <c r="L4" s="1068"/>
      <c r="M4" s="1068"/>
      <c r="N4" s="1068"/>
      <c r="O4" s="1068"/>
      <c r="P4" s="1068"/>
    </row>
    <row r="5" spans="1:16" ht="16.5" customHeight="1">
      <c r="A5" s="1068"/>
      <c r="B5" s="1068"/>
      <c r="C5" s="1068"/>
      <c r="D5" s="1068"/>
      <c r="E5" s="1068"/>
      <c r="F5" s="1068"/>
      <c r="G5" s="1068"/>
      <c r="H5" s="1068"/>
      <c r="I5" s="1068"/>
      <c r="J5" s="1068"/>
      <c r="K5" s="1068"/>
      <c r="L5" s="1068"/>
      <c r="M5" s="1068"/>
      <c r="N5" s="1068"/>
      <c r="O5" s="1068"/>
      <c r="P5" s="1068"/>
    </row>
    <row r="6" spans="1:16" ht="16.5" customHeight="1">
      <c r="A6" s="1068"/>
      <c r="B6" s="1068"/>
      <c r="C6" s="1068"/>
      <c r="D6" s="1068"/>
      <c r="E6" s="1068"/>
      <c r="F6" s="1068"/>
      <c r="G6" s="1068"/>
      <c r="H6" s="1068"/>
      <c r="I6" s="1068"/>
      <c r="J6" s="1068"/>
      <c r="K6" s="1068"/>
      <c r="L6" s="1068"/>
      <c r="M6" s="1068"/>
      <c r="N6" s="1068"/>
      <c r="O6" s="1068"/>
      <c r="P6" s="1068"/>
    </row>
    <row r="7" spans="1:16" ht="16.5" customHeight="1">
      <c r="A7" s="1068"/>
      <c r="B7" s="1068"/>
      <c r="C7" s="1068"/>
      <c r="D7" s="1068"/>
      <c r="E7" s="1068"/>
      <c r="F7" s="1068"/>
      <c r="G7" s="1068"/>
      <c r="H7" s="1068"/>
      <c r="I7" s="1068"/>
      <c r="J7" s="1068"/>
      <c r="K7" s="1068"/>
      <c r="L7" s="1068"/>
      <c r="M7" s="1068"/>
      <c r="N7" s="1068"/>
      <c r="O7" s="1068"/>
      <c r="P7" s="1068"/>
    </row>
    <row r="8" spans="1:16" ht="16.5" customHeight="1">
      <c r="A8" s="1068"/>
      <c r="B8" s="1068"/>
      <c r="C8" s="1068"/>
      <c r="D8" s="1068"/>
      <c r="E8" s="1068"/>
      <c r="F8" s="1068"/>
      <c r="G8" s="1068"/>
      <c r="H8" s="1068"/>
      <c r="I8" s="1068"/>
      <c r="J8" s="1068"/>
      <c r="K8" s="1068"/>
      <c r="L8" s="1068"/>
      <c r="M8" s="1068"/>
      <c r="N8" s="1068"/>
      <c r="O8" s="1068"/>
      <c r="P8" s="1068"/>
    </row>
    <row r="9" spans="1:16" ht="16.5" customHeight="1">
      <c r="A9" s="1068"/>
      <c r="B9" s="1068"/>
      <c r="C9" s="1068"/>
      <c r="D9" s="1068"/>
      <c r="E9" s="1068"/>
      <c r="F9" s="1068"/>
      <c r="G9" s="1068"/>
      <c r="H9" s="1068"/>
      <c r="I9" s="1068"/>
      <c r="J9" s="1068"/>
      <c r="K9" s="1068"/>
      <c r="L9" s="1068"/>
      <c r="M9" s="1068"/>
      <c r="N9" s="1068"/>
      <c r="O9" s="1068"/>
      <c r="P9" s="1068"/>
    </row>
    <row r="10" spans="1:16" ht="16.5" customHeight="1">
      <c r="A10" s="1068"/>
      <c r="B10" s="1068"/>
      <c r="C10" s="1068"/>
      <c r="D10" s="1068"/>
      <c r="E10" s="1068"/>
      <c r="F10" s="1068"/>
      <c r="G10" s="1068"/>
      <c r="H10" s="1068"/>
      <c r="I10" s="1068"/>
      <c r="J10" s="1068"/>
      <c r="K10" s="1068"/>
      <c r="L10" s="1068"/>
      <c r="M10" s="1068"/>
      <c r="N10" s="1068"/>
      <c r="O10" s="1068"/>
      <c r="P10" s="1068"/>
    </row>
    <row r="11" spans="1:16" ht="16.5" customHeight="1">
      <c r="A11" s="1068"/>
      <c r="B11" s="1068"/>
      <c r="C11" s="1068"/>
      <c r="D11" s="1068"/>
      <c r="E11" s="1068"/>
      <c r="F11" s="1068"/>
      <c r="G11" s="1068"/>
      <c r="H11" s="1068"/>
      <c r="I11" s="1068"/>
      <c r="J11" s="1068"/>
      <c r="K11" s="1068"/>
      <c r="L11" s="1068"/>
      <c r="M11" s="1068"/>
      <c r="N11" s="1068"/>
      <c r="O11" s="1068"/>
      <c r="P11" s="1068"/>
    </row>
    <row r="12" spans="1:16" ht="16.5" customHeight="1">
      <c r="A12" s="1068"/>
      <c r="B12" s="1068"/>
      <c r="C12" s="1068"/>
      <c r="D12" s="1068"/>
      <c r="E12" s="1068"/>
      <c r="F12" s="1068"/>
      <c r="G12" s="1068"/>
      <c r="H12" s="1068"/>
      <c r="I12" s="1068"/>
      <c r="J12" s="1068"/>
      <c r="K12" s="1068"/>
      <c r="L12" s="1068"/>
      <c r="M12" s="1068"/>
      <c r="N12" s="1068"/>
      <c r="O12" s="1068"/>
      <c r="P12" s="1068"/>
    </row>
    <row r="13" spans="1:16" ht="16.5" customHeight="1">
      <c r="A13" s="1068"/>
      <c r="B13" s="1068"/>
      <c r="C13" s="1068"/>
      <c r="D13" s="1068"/>
      <c r="E13" s="1068"/>
      <c r="F13" s="1068"/>
      <c r="G13" s="1068"/>
      <c r="H13" s="1068"/>
      <c r="I13" s="1068"/>
      <c r="J13" s="1068"/>
      <c r="K13" s="1068"/>
      <c r="L13" s="1068"/>
      <c r="M13" s="1068"/>
      <c r="N13" s="1068"/>
      <c r="O13" s="1068"/>
      <c r="P13" s="1068"/>
    </row>
    <row r="14" spans="1:16" ht="16.5" customHeight="1">
      <c r="A14" s="1068"/>
      <c r="B14" s="1068"/>
      <c r="C14" s="1068"/>
      <c r="D14" s="1068"/>
      <c r="E14" s="1068"/>
      <c r="F14" s="1068"/>
      <c r="G14" s="1068"/>
      <c r="H14" s="1068"/>
      <c r="I14" s="1068"/>
      <c r="J14" s="1068"/>
      <c r="K14" s="1068"/>
      <c r="L14" s="1068"/>
      <c r="M14" s="1068"/>
      <c r="N14" s="1068"/>
      <c r="O14" s="1068"/>
      <c r="P14" s="1068"/>
    </row>
    <row r="15" spans="1:16" ht="16.5" customHeight="1">
      <c r="A15" s="1068"/>
      <c r="B15" s="1068"/>
      <c r="C15" s="1068"/>
      <c r="D15" s="1068"/>
      <c r="E15" s="1068"/>
      <c r="F15" s="1068"/>
      <c r="G15" s="1068"/>
      <c r="H15" s="1068"/>
      <c r="I15" s="1068"/>
      <c r="J15" s="1068"/>
      <c r="K15" s="1068"/>
      <c r="L15" s="1068"/>
      <c r="M15" s="1068"/>
      <c r="N15" s="1068"/>
      <c r="O15" s="1068"/>
      <c r="P15" s="1068"/>
    </row>
    <row r="16" spans="1:16" ht="16.5" customHeight="1">
      <c r="A16" s="1068"/>
      <c r="B16" s="1068"/>
      <c r="C16" s="1068"/>
      <c r="D16" s="1068"/>
      <c r="E16" s="1068"/>
      <c r="F16" s="1068"/>
      <c r="G16" s="1068"/>
      <c r="H16" s="1068"/>
      <c r="I16" s="1068"/>
      <c r="J16" s="1068"/>
      <c r="K16" s="1068"/>
      <c r="L16" s="1068"/>
      <c r="M16" s="1068"/>
      <c r="N16" s="1068"/>
      <c r="O16" s="1068"/>
      <c r="P16" s="1068"/>
    </row>
    <row r="17" spans="1:16" ht="16.5" customHeight="1">
      <c r="A17" s="1068"/>
      <c r="B17" s="1068"/>
      <c r="C17" s="1068"/>
      <c r="D17" s="1068"/>
      <c r="E17" s="1068"/>
      <c r="F17" s="1068"/>
      <c r="G17" s="1068"/>
      <c r="H17" s="1068"/>
      <c r="I17" s="1068"/>
      <c r="J17" s="1068"/>
      <c r="K17" s="1068"/>
      <c r="L17" s="1068"/>
      <c r="M17" s="1068"/>
      <c r="N17" s="1068"/>
      <c r="O17" s="1068"/>
      <c r="P17" s="1068"/>
    </row>
    <row r="18" spans="1:16" ht="16.5" customHeight="1">
      <c r="A18" s="1068"/>
      <c r="B18" s="1068"/>
      <c r="C18" s="1068"/>
      <c r="D18" s="1068"/>
      <c r="E18" s="1068"/>
      <c r="F18" s="1068"/>
      <c r="G18" s="1068"/>
      <c r="H18" s="1068"/>
      <c r="I18" s="1068"/>
      <c r="J18" s="1068"/>
      <c r="K18" s="1068"/>
      <c r="L18" s="1068"/>
      <c r="M18" s="1068"/>
      <c r="N18" s="1068"/>
      <c r="O18" s="1068"/>
      <c r="P18" s="1068"/>
    </row>
    <row r="19" spans="1:16" ht="16.5" customHeight="1">
      <c r="A19" s="1068"/>
      <c r="B19" s="1068"/>
      <c r="C19" s="1068"/>
      <c r="D19" s="1068"/>
      <c r="E19" s="1068"/>
      <c r="F19" s="1068"/>
      <c r="G19" s="1068"/>
      <c r="H19" s="1068"/>
      <c r="I19" s="1068"/>
      <c r="J19" s="1068"/>
      <c r="K19" s="1068"/>
      <c r="L19" s="1068"/>
      <c r="M19" s="1068"/>
      <c r="N19" s="1068"/>
      <c r="O19" s="1068"/>
      <c r="P19" s="1068"/>
    </row>
    <row r="20" spans="1:16" ht="16.5" customHeight="1">
      <c r="A20" s="1068"/>
      <c r="B20" s="1068"/>
      <c r="C20" s="1068"/>
      <c r="D20" s="1068"/>
      <c r="E20" s="1068"/>
      <c r="F20" s="1068"/>
      <c r="G20" s="1068"/>
      <c r="H20" s="1068"/>
      <c r="I20" s="1068"/>
      <c r="J20" s="1068"/>
      <c r="K20" s="1068"/>
      <c r="L20" s="1068"/>
      <c r="M20" s="1068"/>
      <c r="N20" s="1068"/>
      <c r="O20" s="1068"/>
      <c r="P20" s="1068"/>
    </row>
    <row r="21" spans="1:16" ht="16.5" customHeight="1">
      <c r="A21" s="1068"/>
      <c r="B21" s="1068"/>
      <c r="C21" s="1068"/>
      <c r="D21" s="1068"/>
      <c r="E21" s="1068"/>
      <c r="F21" s="1068"/>
      <c r="G21" s="1068"/>
      <c r="H21" s="1068"/>
      <c r="I21" s="1068"/>
      <c r="J21" s="1068"/>
      <c r="K21" s="1068"/>
      <c r="L21" s="1068"/>
      <c r="M21" s="1068"/>
      <c r="N21" s="1068"/>
      <c r="O21" s="1068"/>
      <c r="P21" s="1068"/>
    </row>
    <row r="22" spans="1:16" ht="16.5" customHeight="1">
      <c r="A22" s="1068"/>
      <c r="B22" s="1068"/>
      <c r="C22" s="1068"/>
      <c r="D22" s="1068"/>
      <c r="E22" s="1068"/>
      <c r="F22" s="1068"/>
      <c r="G22" s="1068"/>
      <c r="H22" s="1068"/>
      <c r="I22" s="1068"/>
      <c r="J22" s="1068"/>
      <c r="K22" s="1068"/>
      <c r="L22" s="1068"/>
      <c r="M22" s="1068"/>
      <c r="N22" s="1068"/>
      <c r="O22" s="1068"/>
      <c r="P22" s="1068"/>
    </row>
    <row r="23" spans="1:16" ht="16.5" customHeight="1">
      <c r="A23" s="1068"/>
      <c r="B23" s="1068"/>
      <c r="C23" s="1068"/>
      <c r="D23" s="1068"/>
      <c r="E23" s="1068"/>
      <c r="F23" s="1068"/>
      <c r="G23" s="1068"/>
      <c r="H23" s="1068"/>
      <c r="I23" s="1068"/>
      <c r="J23" s="1068"/>
      <c r="K23" s="1068"/>
      <c r="L23" s="1068"/>
      <c r="M23" s="1068"/>
      <c r="N23" s="1068"/>
      <c r="O23" s="1068"/>
      <c r="P23" s="1068"/>
    </row>
    <row r="24" spans="1:16" ht="16.5" customHeight="1">
      <c r="A24" s="1068"/>
      <c r="B24" s="1068"/>
      <c r="C24" s="1068"/>
      <c r="D24" s="1068"/>
      <c r="E24" s="1068"/>
      <c r="F24" s="1068"/>
      <c r="G24" s="1068"/>
      <c r="H24" s="1068"/>
      <c r="I24" s="1068"/>
      <c r="J24" s="1068"/>
      <c r="K24" s="1068"/>
      <c r="L24" s="1068"/>
      <c r="M24" s="1068"/>
      <c r="N24" s="1068"/>
      <c r="O24" s="1068"/>
      <c r="P24" s="1068"/>
    </row>
    <row r="25" spans="1:16" ht="16.5" customHeight="1">
      <c r="A25" s="1068"/>
      <c r="B25" s="1068"/>
      <c r="C25" s="1068"/>
      <c r="D25" s="1068"/>
      <c r="E25" s="1068"/>
      <c r="F25" s="1068"/>
      <c r="G25" s="1068"/>
      <c r="H25" s="1068"/>
      <c r="I25" s="1068"/>
      <c r="J25" s="1068"/>
      <c r="K25" s="1068"/>
      <c r="L25" s="1068"/>
      <c r="M25" s="1068"/>
      <c r="N25" s="1068"/>
      <c r="O25" s="1068"/>
      <c r="P25" s="1068"/>
    </row>
    <row r="26" spans="1:16" ht="16.5" customHeight="1">
      <c r="A26" s="1068"/>
      <c r="B26" s="1068"/>
      <c r="C26" s="1068"/>
      <c r="D26" s="1068"/>
      <c r="E26" s="1068"/>
      <c r="F26" s="1068"/>
      <c r="G26" s="1068"/>
      <c r="H26" s="1068"/>
      <c r="I26" s="1068"/>
      <c r="J26" s="1068"/>
      <c r="K26" s="1068"/>
      <c r="L26" s="1068"/>
      <c r="M26" s="1068"/>
      <c r="N26" s="1068"/>
      <c r="O26" s="1068"/>
      <c r="P26" s="1068"/>
    </row>
    <row r="27" spans="1:16" ht="16.5" customHeight="1">
      <c r="A27" s="1068"/>
      <c r="B27" s="1068"/>
      <c r="C27" s="1068"/>
      <c r="D27" s="1068"/>
      <c r="E27" s="1068"/>
      <c r="F27" s="1068"/>
      <c r="G27" s="1068"/>
      <c r="H27" s="1068"/>
      <c r="I27" s="1068"/>
      <c r="J27" s="1068"/>
      <c r="K27" s="1068"/>
      <c r="L27" s="1068"/>
      <c r="M27" s="1068"/>
      <c r="N27" s="1068"/>
      <c r="O27" s="1068"/>
      <c r="P27" s="1068"/>
    </row>
    <row r="28" spans="1:16" ht="16.5" customHeight="1">
      <c r="A28" s="1068"/>
      <c r="B28" s="1068"/>
      <c r="C28" s="1068"/>
      <c r="D28" s="1068"/>
      <c r="E28" s="1068"/>
      <c r="F28" s="1068"/>
      <c r="G28" s="1068"/>
      <c r="H28" s="1068"/>
      <c r="I28" s="1068"/>
      <c r="J28" s="1068"/>
      <c r="K28" s="1068"/>
      <c r="L28" s="1068"/>
      <c r="M28" s="1068"/>
      <c r="N28" s="1068"/>
      <c r="O28" s="1068"/>
      <c r="P28" s="1068"/>
    </row>
    <row r="29" spans="1:16" ht="16.5" customHeight="1">
      <c r="A29" s="1068"/>
      <c r="B29" s="1068"/>
      <c r="C29" s="1068"/>
      <c r="D29" s="1068"/>
      <c r="E29" s="1068"/>
      <c r="F29" s="1068"/>
      <c r="G29" s="1068"/>
      <c r="H29" s="1068"/>
      <c r="I29" s="1068"/>
      <c r="J29" s="1068"/>
      <c r="K29" s="1068"/>
      <c r="L29" s="1068"/>
      <c r="M29" s="1068"/>
      <c r="N29" s="1068"/>
      <c r="O29" s="1068"/>
      <c r="P29" s="1068"/>
    </row>
    <row r="30" spans="1:16" ht="16.5" customHeight="1">
      <c r="A30" s="1068"/>
      <c r="B30" s="1068"/>
      <c r="C30" s="1068"/>
      <c r="D30" s="1068"/>
      <c r="E30" s="1068"/>
      <c r="F30" s="1068"/>
      <c r="G30" s="1068"/>
      <c r="H30" s="1068"/>
      <c r="I30" s="1068"/>
      <c r="J30" s="1068"/>
      <c r="K30" s="1068"/>
      <c r="L30" s="1068"/>
      <c r="M30" s="1068"/>
      <c r="N30" s="1068"/>
      <c r="O30" s="1068"/>
      <c r="P30" s="1068"/>
    </row>
    <row r="31" spans="1:16" ht="16.5" customHeight="1">
      <c r="A31" s="1068"/>
      <c r="B31" s="1068"/>
      <c r="C31" s="1068"/>
      <c r="D31" s="1068"/>
      <c r="E31" s="1068"/>
      <c r="F31" s="1068"/>
      <c r="G31" s="1068"/>
      <c r="H31" s="1068"/>
      <c r="I31" s="1068"/>
      <c r="J31" s="1068"/>
      <c r="K31" s="1068"/>
      <c r="L31" s="1068"/>
      <c r="M31" s="1068"/>
      <c r="N31" s="1068"/>
      <c r="O31" s="1068"/>
      <c r="P31" s="1068"/>
    </row>
    <row r="32" spans="1:16" ht="31.5" customHeight="1" thickBot="1">
      <c r="A32" s="1068"/>
      <c r="B32" s="1068"/>
      <c r="C32" s="1068"/>
      <c r="D32" s="1068"/>
      <c r="E32" s="1068"/>
      <c r="F32" s="1068"/>
      <c r="G32" s="1068"/>
      <c r="H32" s="1068"/>
      <c r="I32" s="1068"/>
      <c r="J32" s="1070" t="s">
        <v>485</v>
      </c>
      <c r="K32" s="1068"/>
      <c r="L32" s="1068"/>
      <c r="M32" s="1068"/>
      <c r="N32" s="1068"/>
      <c r="O32" s="1068"/>
      <c r="P32" s="1068"/>
    </row>
    <row r="33" spans="1:16" ht="39" customHeight="1" thickBot="1">
      <c r="A33" s="1068"/>
      <c r="B33" s="1071" t="s">
        <v>492</v>
      </c>
      <c r="C33" s="1072"/>
      <c r="D33" s="1072"/>
      <c r="E33" s="1073" t="s">
        <v>486</v>
      </c>
      <c r="F33" s="1074" t="s">
        <v>3</v>
      </c>
      <c r="G33" s="1075" t="s">
        <v>4</v>
      </c>
      <c r="H33" s="1075" t="s">
        <v>5</v>
      </c>
      <c r="I33" s="1075" t="s">
        <v>6</v>
      </c>
      <c r="J33" s="1076" t="s">
        <v>7</v>
      </c>
      <c r="K33" s="1068"/>
      <c r="L33" s="1068"/>
      <c r="M33" s="1068"/>
      <c r="N33" s="1068"/>
      <c r="O33" s="1068"/>
      <c r="P33" s="1068"/>
    </row>
    <row r="34" spans="1:16" ht="39" customHeight="1">
      <c r="A34" s="1068"/>
      <c r="B34" s="1077"/>
      <c r="C34" s="1078" t="s">
        <v>493</v>
      </c>
      <c r="D34" s="1078"/>
      <c r="E34" s="1079"/>
      <c r="F34" s="1080">
        <v>4.68</v>
      </c>
      <c r="G34" s="1081">
        <v>4.82</v>
      </c>
      <c r="H34" s="1081">
        <v>5.69</v>
      </c>
      <c r="I34" s="1081">
        <v>8.82</v>
      </c>
      <c r="J34" s="1082">
        <v>16.48</v>
      </c>
      <c r="K34" s="1068"/>
      <c r="L34" s="1068"/>
      <c r="M34" s="1068"/>
      <c r="N34" s="1068"/>
      <c r="O34" s="1068"/>
      <c r="P34" s="1068"/>
    </row>
    <row r="35" spans="1:16" ht="39" customHeight="1">
      <c r="A35" s="1068"/>
      <c r="B35" s="1083"/>
      <c r="C35" s="1084" t="s">
        <v>494</v>
      </c>
      <c r="D35" s="1085"/>
      <c r="E35" s="1086"/>
      <c r="F35" s="1087">
        <v>4.96</v>
      </c>
      <c r="G35" s="1088">
        <v>5.18</v>
      </c>
      <c r="H35" s="1088">
        <v>5.3</v>
      </c>
      <c r="I35" s="1088">
        <v>5.2</v>
      </c>
      <c r="J35" s="1089">
        <v>4.8499999999999996</v>
      </c>
      <c r="K35" s="1068"/>
      <c r="L35" s="1068"/>
      <c r="M35" s="1068"/>
      <c r="N35" s="1068"/>
      <c r="O35" s="1068"/>
      <c r="P35" s="1068"/>
    </row>
    <row r="36" spans="1:16" ht="39" customHeight="1">
      <c r="A36" s="1068"/>
      <c r="B36" s="1083"/>
      <c r="C36" s="1084" t="s">
        <v>495</v>
      </c>
      <c r="D36" s="1085"/>
      <c r="E36" s="1086"/>
      <c r="F36" s="1087">
        <v>3.89</v>
      </c>
      <c r="G36" s="1088">
        <v>4.16</v>
      </c>
      <c r="H36" s="1088">
        <v>4.1100000000000003</v>
      </c>
      <c r="I36" s="1088">
        <v>3.75</v>
      </c>
      <c r="J36" s="1089">
        <v>3.76</v>
      </c>
      <c r="K36" s="1068"/>
      <c r="L36" s="1068"/>
      <c r="M36" s="1068"/>
      <c r="N36" s="1068"/>
      <c r="O36" s="1068"/>
      <c r="P36" s="1068"/>
    </row>
    <row r="37" spans="1:16" ht="39" customHeight="1">
      <c r="A37" s="1068"/>
      <c r="B37" s="1083"/>
      <c r="C37" s="1084" t="s">
        <v>496</v>
      </c>
      <c r="D37" s="1085"/>
      <c r="E37" s="1086"/>
      <c r="F37" s="1087">
        <v>6.2</v>
      </c>
      <c r="G37" s="1088">
        <v>5.92</v>
      </c>
      <c r="H37" s="1088">
        <v>5.38</v>
      </c>
      <c r="I37" s="1088">
        <v>3.43</v>
      </c>
      <c r="J37" s="1089">
        <v>3.65</v>
      </c>
      <c r="K37" s="1068"/>
      <c r="L37" s="1068"/>
      <c r="M37" s="1068"/>
      <c r="N37" s="1068"/>
      <c r="O37" s="1068"/>
      <c r="P37" s="1068"/>
    </row>
    <row r="38" spans="1:16" ht="39" customHeight="1">
      <c r="A38" s="1068"/>
      <c r="B38" s="1083"/>
      <c r="C38" s="1084" t="s">
        <v>497</v>
      </c>
      <c r="D38" s="1085"/>
      <c r="E38" s="1086"/>
      <c r="F38" s="1087">
        <v>0.02</v>
      </c>
      <c r="G38" s="1088">
        <v>0.02</v>
      </c>
      <c r="H38" s="1088">
        <v>0.03</v>
      </c>
      <c r="I38" s="1088">
        <v>0</v>
      </c>
      <c r="J38" s="1089">
        <v>0.02</v>
      </c>
      <c r="K38" s="1068"/>
      <c r="L38" s="1068"/>
      <c r="M38" s="1068"/>
      <c r="N38" s="1068"/>
      <c r="O38" s="1068"/>
      <c r="P38" s="1068"/>
    </row>
    <row r="39" spans="1:16" ht="39" customHeight="1">
      <c r="A39" s="1068"/>
      <c r="B39" s="1083"/>
      <c r="C39" s="1084" t="s">
        <v>498</v>
      </c>
      <c r="D39" s="1085"/>
      <c r="E39" s="1086"/>
      <c r="F39" s="1087">
        <v>0</v>
      </c>
      <c r="G39" s="1088">
        <v>0</v>
      </c>
      <c r="H39" s="1088">
        <v>0</v>
      </c>
      <c r="I39" s="1088">
        <v>0</v>
      </c>
      <c r="J39" s="1089">
        <v>0</v>
      </c>
      <c r="K39" s="1068"/>
      <c r="L39" s="1068"/>
      <c r="M39" s="1068"/>
      <c r="N39" s="1068"/>
      <c r="O39" s="1068"/>
      <c r="P39" s="1068"/>
    </row>
    <row r="40" spans="1:16" ht="39" customHeight="1">
      <c r="A40" s="1068"/>
      <c r="B40" s="1083"/>
      <c r="C40" s="1084" t="s">
        <v>499</v>
      </c>
      <c r="D40" s="1085"/>
      <c r="E40" s="1086"/>
      <c r="F40" s="1087">
        <v>0</v>
      </c>
      <c r="G40" s="1088">
        <v>0</v>
      </c>
      <c r="H40" s="1088">
        <v>0</v>
      </c>
      <c r="I40" s="1088">
        <v>0</v>
      </c>
      <c r="J40" s="1089">
        <v>0</v>
      </c>
      <c r="K40" s="1068"/>
      <c r="L40" s="1068"/>
      <c r="M40" s="1068"/>
      <c r="N40" s="1068"/>
      <c r="O40" s="1068"/>
      <c r="P40" s="1068"/>
    </row>
    <row r="41" spans="1:16" ht="39" customHeight="1">
      <c r="A41" s="1068"/>
      <c r="B41" s="1083"/>
      <c r="C41" s="1084" t="s">
        <v>500</v>
      </c>
      <c r="D41" s="1085"/>
      <c r="E41" s="1086"/>
      <c r="F41" s="1087">
        <v>0</v>
      </c>
      <c r="G41" s="1088">
        <v>0</v>
      </c>
      <c r="H41" s="1088">
        <v>0</v>
      </c>
      <c r="I41" s="1088">
        <v>0</v>
      </c>
      <c r="J41" s="1089">
        <v>0</v>
      </c>
      <c r="K41" s="1068"/>
      <c r="L41" s="1068"/>
      <c r="M41" s="1068"/>
      <c r="N41" s="1068"/>
      <c r="O41" s="1068"/>
      <c r="P41" s="1068"/>
    </row>
    <row r="42" spans="1:16" ht="39" customHeight="1">
      <c r="A42" s="1068"/>
      <c r="B42" s="1090"/>
      <c r="C42" s="1084" t="s">
        <v>501</v>
      </c>
      <c r="D42" s="1085"/>
      <c r="E42" s="1086"/>
      <c r="F42" s="1087" t="s">
        <v>446</v>
      </c>
      <c r="G42" s="1088" t="s">
        <v>446</v>
      </c>
      <c r="H42" s="1088" t="s">
        <v>446</v>
      </c>
      <c r="I42" s="1088" t="s">
        <v>446</v>
      </c>
      <c r="J42" s="1089" t="s">
        <v>446</v>
      </c>
      <c r="K42" s="1068"/>
      <c r="L42" s="1068"/>
      <c r="M42" s="1068"/>
      <c r="N42" s="1068"/>
      <c r="O42" s="1068"/>
      <c r="P42" s="1068"/>
    </row>
    <row r="43" spans="1:16" ht="39" customHeight="1" thickBot="1">
      <c r="A43" s="1068"/>
      <c r="B43" s="1091"/>
      <c r="C43" s="1092" t="s">
        <v>502</v>
      </c>
      <c r="D43" s="1093"/>
      <c r="E43" s="1094"/>
      <c r="F43" s="1095">
        <v>0</v>
      </c>
      <c r="G43" s="1096">
        <v>0</v>
      </c>
      <c r="H43" s="1096">
        <v>0</v>
      </c>
      <c r="I43" s="1096">
        <v>0</v>
      </c>
      <c r="J43" s="1097">
        <v>0</v>
      </c>
      <c r="K43" s="1068"/>
      <c r="L43" s="1068"/>
      <c r="M43" s="1068"/>
      <c r="N43" s="1068"/>
      <c r="O43" s="1068"/>
      <c r="P43" s="1068"/>
    </row>
    <row r="44" spans="1:16" ht="39" customHeight="1">
      <c r="A44" s="1068"/>
      <c r="B44" s="1098" t="s">
        <v>503</v>
      </c>
      <c r="C44" s="1099"/>
      <c r="D44" s="1100"/>
      <c r="E44" s="1100"/>
      <c r="F44" s="1101"/>
      <c r="G44" s="1101"/>
      <c r="H44" s="1101"/>
      <c r="I44" s="1101"/>
      <c r="J44" s="1101"/>
      <c r="K44" s="1068"/>
      <c r="L44" s="1068"/>
      <c r="M44" s="1068"/>
      <c r="N44" s="1068"/>
      <c r="O44" s="1068"/>
      <c r="P44" s="1068"/>
    </row>
    <row r="45" spans="1:16" ht="16.5">
      <c r="A45" s="1068"/>
      <c r="B45" s="1068"/>
      <c r="C45" s="1068"/>
      <c r="D45" s="1068"/>
      <c r="E45" s="1068"/>
      <c r="F45" s="1068"/>
      <c r="G45" s="1068"/>
      <c r="H45" s="1068"/>
      <c r="I45" s="1068"/>
      <c r="J45" s="1068"/>
      <c r="K45" s="1068"/>
      <c r="L45" s="1068"/>
      <c r="M45" s="1068"/>
      <c r="N45" s="1068"/>
      <c r="O45" s="1068"/>
      <c r="P45" s="1068"/>
    </row>
  </sheetData>
  <sheetProtection algorithmName="SHA-512" hashValue="J10cQVuBFCtI/dqqFad+zKANiQM9kNoC4CphOFi+x5+Icu2FChQbb119z1bC8pF81V3K20CxZpCSrMdp2KUtFQ==" saltValue="iDLCgqGPk4IG+8g+vpdI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5" customHeight="1" zeroHeight="1"/>
  <cols>
    <col min="1" max="1" width="6.6328125" style="1103" customWidth="1"/>
    <col min="2" max="3" width="10.90625" style="1103" customWidth="1"/>
    <col min="4" max="4" width="10" style="1103" customWidth="1"/>
    <col min="5" max="10" width="11" style="1103" customWidth="1"/>
    <col min="11" max="15" width="13.08984375" style="1103" customWidth="1"/>
    <col min="16" max="21" width="11.453125" style="1103" customWidth="1"/>
    <col min="22" max="16384" width="0" style="1103" hidden="1"/>
  </cols>
  <sheetData>
    <row r="1" spans="1:21" ht="13.5" customHeight="1">
      <c r="A1" s="1102"/>
      <c r="B1" s="1102"/>
      <c r="C1" s="1102"/>
      <c r="D1" s="1102"/>
      <c r="E1" s="1102"/>
      <c r="F1" s="1102"/>
      <c r="G1" s="1102"/>
      <c r="H1" s="1102"/>
      <c r="I1" s="1102"/>
      <c r="J1" s="1102"/>
      <c r="K1" s="1102"/>
      <c r="L1" s="1102"/>
      <c r="M1" s="1102"/>
      <c r="N1" s="1102"/>
      <c r="O1" s="1102"/>
      <c r="P1" s="1102"/>
      <c r="Q1" s="1102"/>
      <c r="R1" s="1102"/>
      <c r="S1" s="1102"/>
      <c r="T1" s="1102"/>
      <c r="U1" s="1102"/>
    </row>
    <row r="2" spans="1:21" ht="13.5" customHeight="1">
      <c r="A2" s="1102"/>
      <c r="B2" s="1102"/>
      <c r="C2" s="1102"/>
      <c r="D2" s="1102"/>
      <c r="E2" s="1102"/>
      <c r="F2" s="1102"/>
      <c r="G2" s="1102"/>
      <c r="H2" s="1102"/>
      <c r="I2" s="1102"/>
      <c r="J2" s="1102"/>
      <c r="K2" s="1102"/>
      <c r="L2" s="1102"/>
      <c r="M2" s="1102"/>
      <c r="N2" s="1102"/>
      <c r="O2" s="1102"/>
      <c r="P2" s="1102"/>
      <c r="Q2" s="1102"/>
      <c r="R2" s="1102"/>
      <c r="S2" s="1102"/>
      <c r="T2" s="1102"/>
      <c r="U2" s="1102"/>
    </row>
    <row r="3" spans="1:21" ht="13.5" customHeight="1">
      <c r="A3" s="1102"/>
      <c r="B3" s="1102"/>
      <c r="C3" s="1102"/>
      <c r="D3" s="1102"/>
      <c r="E3" s="1102"/>
      <c r="F3" s="1102"/>
      <c r="G3" s="1102"/>
      <c r="H3" s="1102"/>
      <c r="I3" s="1102"/>
      <c r="J3" s="1102"/>
      <c r="K3" s="1102"/>
      <c r="L3" s="1102"/>
      <c r="M3" s="1102"/>
      <c r="N3" s="1102"/>
      <c r="O3" s="1102"/>
      <c r="P3" s="1102"/>
      <c r="Q3" s="1102"/>
      <c r="R3" s="1102"/>
      <c r="S3" s="1102"/>
      <c r="T3" s="1102"/>
      <c r="U3" s="1102"/>
    </row>
    <row r="4" spans="1:21" ht="13.5" customHeight="1">
      <c r="A4" s="1102"/>
      <c r="B4" s="1102"/>
      <c r="C4" s="1102"/>
      <c r="D4" s="1102"/>
      <c r="E4" s="1102"/>
      <c r="F4" s="1102"/>
      <c r="G4" s="1102"/>
      <c r="H4" s="1102"/>
      <c r="I4" s="1102"/>
      <c r="J4" s="1102"/>
      <c r="K4" s="1102"/>
      <c r="L4" s="1102"/>
      <c r="M4" s="1102"/>
      <c r="N4" s="1102"/>
      <c r="O4" s="1102"/>
      <c r="P4" s="1102"/>
      <c r="Q4" s="1102"/>
      <c r="R4" s="1102"/>
      <c r="S4" s="1102"/>
      <c r="T4" s="1102"/>
      <c r="U4" s="1102"/>
    </row>
    <row r="5" spans="1:21" ht="13.5" customHeight="1">
      <c r="A5" s="1102"/>
      <c r="B5" s="1102"/>
      <c r="C5" s="1102"/>
      <c r="D5" s="1102"/>
      <c r="E5" s="1102"/>
      <c r="F5" s="1102"/>
      <c r="G5" s="1102"/>
      <c r="H5" s="1102"/>
      <c r="I5" s="1102"/>
      <c r="J5" s="1102"/>
      <c r="K5" s="1102"/>
      <c r="L5" s="1102"/>
      <c r="M5" s="1102"/>
      <c r="N5" s="1102"/>
      <c r="O5" s="1102"/>
      <c r="P5" s="1102"/>
      <c r="Q5" s="1102"/>
      <c r="R5" s="1102"/>
      <c r="S5" s="1102"/>
      <c r="T5" s="1102"/>
      <c r="U5" s="1102"/>
    </row>
    <row r="6" spans="1:21" ht="13.5" customHeight="1">
      <c r="A6" s="1102"/>
      <c r="B6" s="1102"/>
      <c r="C6" s="1102"/>
      <c r="D6" s="1102"/>
      <c r="E6" s="1102"/>
      <c r="F6" s="1102"/>
      <c r="G6" s="1102"/>
      <c r="H6" s="1102"/>
      <c r="I6" s="1102"/>
      <c r="J6" s="1102"/>
      <c r="K6" s="1102"/>
      <c r="L6" s="1102"/>
      <c r="M6" s="1102"/>
      <c r="N6" s="1102"/>
      <c r="O6" s="1102"/>
      <c r="P6" s="1102"/>
      <c r="Q6" s="1102"/>
      <c r="R6" s="1102"/>
      <c r="S6" s="1102"/>
      <c r="T6" s="1102"/>
      <c r="U6" s="1102"/>
    </row>
    <row r="7" spans="1:21" ht="13.5" customHeight="1">
      <c r="A7" s="1102"/>
      <c r="B7" s="1102"/>
      <c r="C7" s="1102"/>
      <c r="D7" s="1102"/>
      <c r="E7" s="1102"/>
      <c r="F7" s="1102"/>
      <c r="G7" s="1102"/>
      <c r="H7" s="1102"/>
      <c r="I7" s="1102"/>
      <c r="J7" s="1102"/>
      <c r="K7" s="1102"/>
      <c r="L7" s="1102"/>
      <c r="M7" s="1102"/>
      <c r="N7" s="1102"/>
      <c r="O7" s="1102"/>
      <c r="P7" s="1102"/>
      <c r="Q7" s="1102"/>
      <c r="R7" s="1102"/>
      <c r="S7" s="1102"/>
      <c r="T7" s="1102"/>
      <c r="U7" s="1102"/>
    </row>
    <row r="8" spans="1:21" ht="13.5" customHeight="1">
      <c r="A8" s="1102"/>
      <c r="B8" s="1102"/>
      <c r="C8" s="1102"/>
      <c r="D8" s="1102"/>
      <c r="E8" s="1102"/>
      <c r="F8" s="1102"/>
      <c r="G8" s="1102"/>
      <c r="H8" s="1102"/>
      <c r="I8" s="1102"/>
      <c r="J8" s="1102"/>
      <c r="K8" s="1102"/>
      <c r="L8" s="1102"/>
      <c r="M8" s="1102"/>
      <c r="N8" s="1102"/>
      <c r="O8" s="1102"/>
      <c r="P8" s="1102"/>
      <c r="Q8" s="1102"/>
      <c r="R8" s="1102"/>
      <c r="S8" s="1102"/>
      <c r="T8" s="1102"/>
      <c r="U8" s="1102"/>
    </row>
    <row r="9" spans="1:21" ht="13.5" customHeight="1">
      <c r="A9" s="1102"/>
      <c r="B9" s="1102"/>
      <c r="C9" s="1102"/>
      <c r="D9" s="1102"/>
      <c r="E9" s="1102"/>
      <c r="F9" s="1102"/>
      <c r="G9" s="1102"/>
      <c r="H9" s="1102"/>
      <c r="I9" s="1102"/>
      <c r="J9" s="1102"/>
      <c r="K9" s="1102"/>
      <c r="L9" s="1102"/>
      <c r="M9" s="1102"/>
      <c r="N9" s="1102"/>
      <c r="O9" s="1102"/>
      <c r="P9" s="1102"/>
      <c r="Q9" s="1102"/>
      <c r="R9" s="1102"/>
      <c r="S9" s="1102"/>
      <c r="T9" s="1102"/>
      <c r="U9" s="1102"/>
    </row>
    <row r="10" spans="1:21" ht="13.5" customHeight="1">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3.5" customHeight="1">
      <c r="A11" s="1102"/>
      <c r="B11" s="1102"/>
      <c r="C11" s="1102"/>
      <c r="D11" s="1102"/>
      <c r="E11" s="1102"/>
      <c r="F11" s="1102"/>
      <c r="G11" s="1102"/>
      <c r="H11" s="1102"/>
      <c r="I11" s="1102"/>
      <c r="J11" s="1102"/>
      <c r="K11" s="1102"/>
      <c r="L11" s="1102"/>
      <c r="M11" s="1102"/>
      <c r="N11" s="1102"/>
      <c r="O11" s="1102"/>
      <c r="P11" s="1102"/>
      <c r="Q11" s="1102"/>
      <c r="R11" s="1102"/>
      <c r="S11" s="1102"/>
      <c r="T11" s="1102"/>
      <c r="U11" s="1102"/>
    </row>
    <row r="12" spans="1:21" ht="13.5" customHeight="1">
      <c r="A12" s="1102"/>
      <c r="B12" s="1102"/>
      <c r="C12" s="1102"/>
      <c r="D12" s="1102"/>
      <c r="E12" s="1102"/>
      <c r="F12" s="1102"/>
      <c r="G12" s="1102"/>
      <c r="H12" s="1102"/>
      <c r="I12" s="1102"/>
      <c r="J12" s="1102"/>
      <c r="K12" s="1102"/>
      <c r="L12" s="1102"/>
      <c r="M12" s="1102"/>
      <c r="N12" s="1102"/>
      <c r="O12" s="1102"/>
      <c r="P12" s="1102"/>
      <c r="Q12" s="1102"/>
      <c r="R12" s="1102"/>
      <c r="S12" s="1102"/>
      <c r="T12" s="1102"/>
      <c r="U12" s="1102"/>
    </row>
    <row r="13" spans="1:21" ht="13.5" customHeight="1">
      <c r="A13" s="1102"/>
      <c r="B13" s="1102"/>
      <c r="C13" s="1102"/>
      <c r="D13" s="1102"/>
      <c r="E13" s="1102"/>
      <c r="F13" s="1102"/>
      <c r="G13" s="1102"/>
      <c r="H13" s="1102"/>
      <c r="I13" s="1102"/>
      <c r="J13" s="1102"/>
      <c r="K13" s="1102"/>
      <c r="L13" s="1102"/>
      <c r="M13" s="1102"/>
      <c r="N13" s="1102"/>
      <c r="O13" s="1102"/>
      <c r="P13" s="1102"/>
      <c r="Q13" s="1102"/>
      <c r="R13" s="1102"/>
      <c r="S13" s="1102"/>
      <c r="T13" s="1102"/>
      <c r="U13" s="1102"/>
    </row>
    <row r="14" spans="1:21" ht="13.5" customHeight="1">
      <c r="A14" s="1102"/>
      <c r="B14" s="1102"/>
      <c r="C14" s="1102"/>
      <c r="D14" s="1102"/>
      <c r="E14" s="1102"/>
      <c r="F14" s="1102"/>
      <c r="G14" s="1102"/>
      <c r="H14" s="1102"/>
      <c r="I14" s="1102"/>
      <c r="J14" s="1102"/>
      <c r="K14" s="1102"/>
      <c r="L14" s="1102"/>
      <c r="M14" s="1102"/>
      <c r="N14" s="1102"/>
      <c r="O14" s="1102"/>
      <c r="P14" s="1102"/>
      <c r="Q14" s="1102"/>
      <c r="R14" s="1102"/>
      <c r="S14" s="1102"/>
      <c r="T14" s="1102"/>
      <c r="U14" s="1102"/>
    </row>
    <row r="15" spans="1:21" ht="13.5" customHeight="1">
      <c r="A15" s="1102"/>
      <c r="B15" s="1102"/>
      <c r="C15" s="1102"/>
      <c r="D15" s="1102"/>
      <c r="E15" s="1102"/>
      <c r="F15" s="1102"/>
      <c r="G15" s="1102"/>
      <c r="H15" s="1102"/>
      <c r="I15" s="1102"/>
      <c r="J15" s="1102"/>
      <c r="K15" s="1102"/>
      <c r="L15" s="1102"/>
      <c r="M15" s="1102"/>
      <c r="N15" s="1102"/>
      <c r="O15" s="1102"/>
      <c r="P15" s="1102"/>
      <c r="Q15" s="1102"/>
      <c r="R15" s="1102"/>
      <c r="S15" s="1102"/>
      <c r="T15" s="1102"/>
      <c r="U15" s="1102"/>
    </row>
    <row r="16" spans="1:21" ht="13.5" customHeight="1">
      <c r="A16" s="1102"/>
      <c r="B16" s="1102"/>
      <c r="C16" s="1102"/>
      <c r="D16" s="1102"/>
      <c r="E16" s="1102"/>
      <c r="F16" s="1102"/>
      <c r="G16" s="1102"/>
      <c r="H16" s="1102"/>
      <c r="I16" s="1102"/>
      <c r="J16" s="1102"/>
      <c r="K16" s="1102"/>
      <c r="L16" s="1102"/>
      <c r="M16" s="1102"/>
      <c r="N16" s="1102"/>
      <c r="O16" s="1102"/>
      <c r="P16" s="1102"/>
      <c r="Q16" s="1102"/>
      <c r="R16" s="1102"/>
      <c r="S16" s="1102"/>
      <c r="T16" s="1102"/>
      <c r="U16" s="1102"/>
    </row>
    <row r="17" spans="1:21" ht="13.5" customHeight="1">
      <c r="A17" s="1102"/>
      <c r="B17" s="1102"/>
      <c r="C17" s="1102"/>
      <c r="D17" s="1102"/>
      <c r="E17" s="1102"/>
      <c r="F17" s="1102"/>
      <c r="G17" s="1102"/>
      <c r="H17" s="1102"/>
      <c r="I17" s="1102"/>
      <c r="J17" s="1102"/>
      <c r="K17" s="1102"/>
      <c r="L17" s="1102"/>
      <c r="M17" s="1102"/>
      <c r="N17" s="1102"/>
      <c r="O17" s="1102"/>
      <c r="P17" s="1102"/>
      <c r="Q17" s="1102"/>
      <c r="R17" s="1102"/>
      <c r="S17" s="1102"/>
      <c r="T17" s="1102"/>
      <c r="U17" s="1102"/>
    </row>
    <row r="18" spans="1:21" ht="13.5" customHeight="1">
      <c r="A18" s="1102"/>
      <c r="B18" s="1102"/>
      <c r="C18" s="1102"/>
      <c r="D18" s="1102"/>
      <c r="E18" s="1102"/>
      <c r="F18" s="1102"/>
      <c r="G18" s="1102"/>
      <c r="H18" s="1102"/>
      <c r="I18" s="1102"/>
      <c r="J18" s="1102"/>
      <c r="K18" s="1102"/>
      <c r="L18" s="1102"/>
      <c r="M18" s="1102"/>
      <c r="N18" s="1102"/>
      <c r="O18" s="1102"/>
      <c r="P18" s="1102"/>
      <c r="Q18" s="1102"/>
      <c r="R18" s="1102"/>
      <c r="S18" s="1102"/>
      <c r="T18" s="1102"/>
      <c r="U18" s="1102"/>
    </row>
    <row r="19" spans="1:21" ht="13.5" customHeight="1">
      <c r="A19" s="1102"/>
      <c r="B19" s="1102"/>
      <c r="C19" s="1102"/>
      <c r="D19" s="1102"/>
      <c r="E19" s="1102"/>
      <c r="F19" s="1102"/>
      <c r="G19" s="1102"/>
      <c r="H19" s="1102"/>
      <c r="I19" s="1102"/>
      <c r="J19" s="1102"/>
      <c r="K19" s="1102"/>
      <c r="L19" s="1102"/>
      <c r="M19" s="1102"/>
      <c r="N19" s="1102"/>
      <c r="O19" s="1102"/>
      <c r="P19" s="1102"/>
      <c r="Q19" s="1102"/>
      <c r="R19" s="1102"/>
      <c r="S19" s="1102"/>
      <c r="T19" s="1102"/>
      <c r="U19" s="1102"/>
    </row>
    <row r="20" spans="1:21" ht="13.5" customHeight="1">
      <c r="A20" s="1102"/>
      <c r="B20" s="1102"/>
      <c r="C20" s="1102"/>
      <c r="D20" s="1102"/>
      <c r="E20" s="1102"/>
      <c r="F20" s="1102"/>
      <c r="G20" s="1102"/>
      <c r="H20" s="1102"/>
      <c r="I20" s="1102"/>
      <c r="J20" s="1102"/>
      <c r="K20" s="1102"/>
      <c r="L20" s="1102"/>
      <c r="M20" s="1102"/>
      <c r="N20" s="1102"/>
      <c r="O20" s="1102"/>
      <c r="P20" s="1102"/>
      <c r="Q20" s="1102"/>
      <c r="R20" s="1102"/>
      <c r="S20" s="1102"/>
      <c r="T20" s="1102"/>
      <c r="U20" s="1102"/>
    </row>
    <row r="21" spans="1:21" ht="13.5" customHeight="1">
      <c r="A21" s="1102"/>
      <c r="B21" s="1102"/>
      <c r="C21" s="1102"/>
      <c r="D21" s="1102"/>
      <c r="E21" s="1102"/>
      <c r="F21" s="1102"/>
      <c r="G21" s="1102"/>
      <c r="H21" s="1102"/>
      <c r="I21" s="1102"/>
      <c r="J21" s="1102"/>
      <c r="K21" s="1102"/>
      <c r="L21" s="1102"/>
      <c r="M21" s="1102"/>
      <c r="N21" s="1102"/>
      <c r="O21" s="1102"/>
      <c r="P21" s="1102"/>
      <c r="Q21" s="1102"/>
      <c r="R21" s="1102"/>
      <c r="S21" s="1102"/>
      <c r="T21" s="1102"/>
      <c r="U21" s="1102"/>
    </row>
    <row r="22" spans="1:21" ht="13.5" customHeight="1">
      <c r="A22" s="1102"/>
      <c r="B22" s="1102"/>
      <c r="C22" s="1102"/>
      <c r="D22" s="1102"/>
      <c r="E22" s="1102"/>
      <c r="F22" s="1102"/>
      <c r="G22" s="1102"/>
      <c r="H22" s="1102"/>
      <c r="I22" s="1102"/>
      <c r="J22" s="1102"/>
      <c r="K22" s="1102"/>
      <c r="L22" s="1102"/>
      <c r="M22" s="1102"/>
      <c r="N22" s="1102"/>
      <c r="O22" s="1102"/>
      <c r="P22" s="1102"/>
      <c r="Q22" s="1102"/>
      <c r="R22" s="1102"/>
      <c r="S22" s="1102"/>
      <c r="T22" s="1102"/>
      <c r="U22" s="1102"/>
    </row>
    <row r="23" spans="1:21" ht="13.5" customHeight="1">
      <c r="A23" s="1102"/>
      <c r="B23" s="1102"/>
      <c r="C23" s="1102"/>
      <c r="D23" s="1102"/>
      <c r="E23" s="1102"/>
      <c r="F23" s="1102"/>
      <c r="G23" s="1102"/>
      <c r="H23" s="1102"/>
      <c r="I23" s="1102"/>
      <c r="J23" s="1102"/>
      <c r="K23" s="1102"/>
      <c r="L23" s="1102"/>
      <c r="M23" s="1102"/>
      <c r="N23" s="1102"/>
      <c r="O23" s="1102"/>
      <c r="P23" s="1102"/>
      <c r="Q23" s="1102"/>
      <c r="R23" s="1102"/>
      <c r="S23" s="1102"/>
      <c r="T23" s="1102"/>
      <c r="U23" s="1102"/>
    </row>
    <row r="24" spans="1:21" ht="13.5" customHeight="1">
      <c r="A24" s="1102"/>
      <c r="B24" s="1102"/>
      <c r="C24" s="1102"/>
      <c r="D24" s="1102"/>
      <c r="E24" s="1102"/>
      <c r="F24" s="1102"/>
      <c r="G24" s="1102"/>
      <c r="H24" s="1102"/>
      <c r="I24" s="1102"/>
      <c r="J24" s="1102"/>
      <c r="K24" s="1102"/>
      <c r="L24" s="1102"/>
      <c r="M24" s="1102"/>
      <c r="N24" s="1102"/>
      <c r="O24" s="1102"/>
      <c r="P24" s="1102"/>
      <c r="Q24" s="1102"/>
      <c r="R24" s="1102"/>
      <c r="S24" s="1102"/>
      <c r="T24" s="1102"/>
      <c r="U24" s="1102"/>
    </row>
    <row r="25" spans="1:21" ht="13.5" customHeight="1">
      <c r="A25" s="1102"/>
      <c r="B25" s="1102"/>
      <c r="C25" s="1102"/>
      <c r="D25" s="1102"/>
      <c r="E25" s="1102"/>
      <c r="F25" s="1102"/>
      <c r="G25" s="1102"/>
      <c r="H25" s="1102"/>
      <c r="I25" s="1102"/>
      <c r="J25" s="1102"/>
      <c r="K25" s="1102"/>
      <c r="L25" s="1102"/>
      <c r="M25" s="1102"/>
      <c r="N25" s="1102"/>
      <c r="O25" s="1102"/>
      <c r="P25" s="1102"/>
      <c r="Q25" s="1102"/>
      <c r="R25" s="1102"/>
      <c r="S25" s="1102"/>
      <c r="T25" s="1102"/>
      <c r="U25" s="1102"/>
    </row>
    <row r="26" spans="1:21" ht="13.5" customHeight="1">
      <c r="A26" s="1102"/>
      <c r="B26" s="1102"/>
      <c r="C26" s="1102"/>
      <c r="D26" s="1102"/>
      <c r="E26" s="1102"/>
      <c r="F26" s="1102"/>
      <c r="G26" s="1102"/>
      <c r="H26" s="1102"/>
      <c r="I26" s="1102"/>
      <c r="J26" s="1102"/>
      <c r="K26" s="1102"/>
      <c r="L26" s="1102"/>
      <c r="M26" s="1102"/>
      <c r="N26" s="1102"/>
      <c r="O26" s="1102"/>
      <c r="P26" s="1102"/>
      <c r="Q26" s="1102"/>
      <c r="R26" s="1102"/>
      <c r="S26" s="1102"/>
      <c r="T26" s="1102"/>
      <c r="U26" s="1102"/>
    </row>
    <row r="27" spans="1:21" ht="13.5" customHeight="1">
      <c r="A27" s="1102"/>
      <c r="B27" s="1102"/>
      <c r="C27" s="1102"/>
      <c r="D27" s="1102"/>
      <c r="E27" s="1102"/>
      <c r="F27" s="1102"/>
      <c r="G27" s="1102"/>
      <c r="H27" s="1102"/>
      <c r="I27" s="1102"/>
      <c r="J27" s="1102"/>
      <c r="K27" s="1102"/>
      <c r="L27" s="1102"/>
      <c r="M27" s="1102"/>
      <c r="N27" s="1102"/>
      <c r="O27" s="1102"/>
      <c r="P27" s="1102"/>
      <c r="Q27" s="1102"/>
      <c r="R27" s="1102"/>
      <c r="S27" s="1102"/>
      <c r="T27" s="1102"/>
      <c r="U27" s="1102"/>
    </row>
    <row r="28" spans="1:21" ht="13.5" customHeight="1">
      <c r="A28" s="1102"/>
      <c r="B28" s="1102"/>
      <c r="C28" s="1102"/>
      <c r="D28" s="1102"/>
      <c r="E28" s="1102"/>
      <c r="F28" s="1102"/>
      <c r="G28" s="1102"/>
      <c r="H28" s="1102"/>
      <c r="I28" s="1102"/>
      <c r="J28" s="1102"/>
      <c r="K28" s="1102"/>
      <c r="L28" s="1102"/>
      <c r="M28" s="1102"/>
      <c r="N28" s="1102"/>
      <c r="O28" s="1102"/>
      <c r="P28" s="1102"/>
      <c r="Q28" s="1102"/>
      <c r="R28" s="1102"/>
      <c r="S28" s="1102"/>
      <c r="T28" s="1102"/>
      <c r="U28" s="1102"/>
    </row>
    <row r="29" spans="1:21" ht="13.5" customHeight="1">
      <c r="A29" s="1102"/>
      <c r="B29" s="1102"/>
      <c r="C29" s="1102"/>
      <c r="D29" s="1102"/>
      <c r="E29" s="1102"/>
      <c r="F29" s="1102"/>
      <c r="G29" s="1102"/>
      <c r="H29" s="1102"/>
      <c r="I29" s="1102"/>
      <c r="J29" s="1102"/>
      <c r="K29" s="1102"/>
      <c r="L29" s="1102"/>
      <c r="M29" s="1102"/>
      <c r="N29" s="1102"/>
      <c r="O29" s="1102"/>
      <c r="P29" s="1102"/>
      <c r="Q29" s="1102"/>
      <c r="R29" s="1102"/>
      <c r="S29" s="1102"/>
      <c r="T29" s="1102"/>
      <c r="U29" s="1102"/>
    </row>
    <row r="30" spans="1:21" ht="13.5" customHeight="1">
      <c r="A30" s="1102"/>
      <c r="B30" s="1102"/>
      <c r="C30" s="1102"/>
      <c r="D30" s="1102"/>
      <c r="E30" s="1102"/>
      <c r="F30" s="1102"/>
      <c r="G30" s="1102"/>
      <c r="H30" s="1102"/>
      <c r="I30" s="1102"/>
      <c r="J30" s="1102"/>
      <c r="K30" s="1102"/>
      <c r="L30" s="1102"/>
      <c r="M30" s="1102"/>
      <c r="N30" s="1102"/>
      <c r="O30" s="1102"/>
      <c r="P30" s="1102"/>
      <c r="Q30" s="1102"/>
      <c r="R30" s="1102"/>
      <c r="S30" s="1102"/>
      <c r="T30" s="1102"/>
      <c r="U30" s="1102"/>
    </row>
    <row r="31" spans="1:21" ht="13.5" customHeight="1">
      <c r="A31" s="1102"/>
      <c r="B31" s="1102"/>
      <c r="C31" s="1102"/>
      <c r="D31" s="1102"/>
      <c r="E31" s="1102"/>
      <c r="F31" s="1102"/>
      <c r="G31" s="1102"/>
      <c r="H31" s="1102"/>
      <c r="I31" s="1102"/>
      <c r="J31" s="1102"/>
      <c r="K31" s="1102"/>
      <c r="L31" s="1102"/>
      <c r="M31" s="1102"/>
      <c r="N31" s="1102"/>
      <c r="O31" s="1102"/>
      <c r="P31" s="1102"/>
      <c r="Q31" s="1102"/>
      <c r="R31" s="1102"/>
      <c r="S31" s="1102"/>
      <c r="T31" s="1102"/>
      <c r="U31" s="1102"/>
    </row>
    <row r="32" spans="1:21" ht="13.5" customHeight="1">
      <c r="A32" s="1102"/>
      <c r="B32" s="1102"/>
      <c r="C32" s="1102"/>
      <c r="D32" s="1102"/>
      <c r="E32" s="1102"/>
      <c r="F32" s="1102"/>
      <c r="G32" s="1102"/>
      <c r="H32" s="1102"/>
      <c r="I32" s="1102"/>
      <c r="J32" s="1102"/>
      <c r="K32" s="1102"/>
      <c r="L32" s="1102"/>
      <c r="M32" s="1102"/>
      <c r="N32" s="1102"/>
      <c r="O32" s="1102"/>
      <c r="P32" s="1102"/>
      <c r="Q32" s="1102"/>
      <c r="R32" s="1102"/>
      <c r="S32" s="1102"/>
      <c r="T32" s="1102"/>
      <c r="U32" s="1102"/>
    </row>
    <row r="33" spans="1:21" ht="13.5" customHeight="1">
      <c r="A33" s="1102"/>
      <c r="B33" s="1102"/>
      <c r="C33" s="1102"/>
      <c r="D33" s="1102"/>
      <c r="E33" s="1102"/>
      <c r="F33" s="1102"/>
      <c r="G33" s="1102"/>
      <c r="H33" s="1102"/>
      <c r="I33" s="1102"/>
      <c r="J33" s="1102"/>
      <c r="K33" s="1102"/>
      <c r="L33" s="1102"/>
      <c r="M33" s="1102"/>
      <c r="N33" s="1102"/>
      <c r="O33" s="1102"/>
      <c r="P33" s="1102"/>
      <c r="Q33" s="1102"/>
      <c r="R33" s="1102"/>
      <c r="S33" s="1102"/>
      <c r="T33" s="1102"/>
      <c r="U33" s="1102"/>
    </row>
    <row r="34" spans="1:21" ht="13.5" customHeight="1">
      <c r="A34" s="1102"/>
      <c r="B34" s="1102"/>
      <c r="C34" s="1102"/>
      <c r="D34" s="1102"/>
      <c r="E34" s="1102"/>
      <c r="F34" s="1102"/>
      <c r="G34" s="1102"/>
      <c r="H34" s="1102"/>
      <c r="I34" s="1102"/>
      <c r="J34" s="1102"/>
      <c r="K34" s="1102"/>
      <c r="L34" s="1102"/>
      <c r="M34" s="1102"/>
      <c r="N34" s="1102"/>
      <c r="O34" s="1102"/>
      <c r="P34" s="1102"/>
      <c r="Q34" s="1102"/>
      <c r="R34" s="1102"/>
      <c r="S34" s="1102"/>
      <c r="T34" s="1102"/>
      <c r="U34" s="1102"/>
    </row>
    <row r="35" spans="1:21" ht="13.5" customHeight="1">
      <c r="A35" s="1102"/>
      <c r="B35" s="1102"/>
      <c r="C35" s="1102"/>
      <c r="D35" s="1102"/>
      <c r="E35" s="1102"/>
      <c r="F35" s="1102"/>
      <c r="G35" s="1102"/>
      <c r="H35" s="1102"/>
      <c r="I35" s="1102"/>
      <c r="J35" s="1102"/>
      <c r="K35" s="1102"/>
      <c r="L35" s="1102"/>
      <c r="M35" s="1102"/>
      <c r="N35" s="1102"/>
      <c r="O35" s="1102"/>
      <c r="P35" s="1102"/>
      <c r="Q35" s="1102"/>
      <c r="R35" s="1102"/>
      <c r="S35" s="1102"/>
      <c r="T35" s="1102"/>
      <c r="U35" s="1102"/>
    </row>
    <row r="36" spans="1:21" ht="13.5" customHeight="1">
      <c r="A36" s="1102"/>
      <c r="B36" s="1102"/>
      <c r="C36" s="1102"/>
      <c r="D36" s="1102"/>
      <c r="E36" s="1102"/>
      <c r="F36" s="1102"/>
      <c r="G36" s="1102"/>
      <c r="H36" s="1102"/>
      <c r="I36" s="1102"/>
      <c r="J36" s="1102"/>
      <c r="K36" s="1102"/>
      <c r="L36" s="1102"/>
      <c r="M36" s="1102"/>
      <c r="N36" s="1102"/>
      <c r="O36" s="1102"/>
      <c r="P36" s="1102"/>
      <c r="Q36" s="1102"/>
      <c r="R36" s="1102"/>
      <c r="S36" s="1102"/>
      <c r="T36" s="1102"/>
      <c r="U36" s="1102"/>
    </row>
    <row r="37" spans="1:21" ht="13.5" customHeight="1">
      <c r="A37" s="1102"/>
      <c r="B37" s="1102"/>
      <c r="C37" s="1102"/>
      <c r="D37" s="1102"/>
      <c r="E37" s="1102"/>
      <c r="F37" s="1102"/>
      <c r="G37" s="1102"/>
      <c r="H37" s="1102"/>
      <c r="I37" s="1102"/>
      <c r="J37" s="1102"/>
      <c r="K37" s="1102"/>
      <c r="L37" s="1102"/>
      <c r="M37" s="1102"/>
      <c r="N37" s="1102"/>
      <c r="O37" s="1102"/>
      <c r="P37" s="1102"/>
      <c r="Q37" s="1102"/>
      <c r="R37" s="1102"/>
      <c r="S37" s="1102"/>
      <c r="T37" s="1102"/>
      <c r="U37" s="1102"/>
    </row>
    <row r="38" spans="1:21" ht="13.5" customHeight="1">
      <c r="A38" s="1102"/>
      <c r="B38" s="1102"/>
      <c r="C38" s="1102"/>
      <c r="D38" s="1102"/>
      <c r="E38" s="1102"/>
      <c r="F38" s="1102"/>
      <c r="G38" s="1102"/>
      <c r="H38" s="1102"/>
      <c r="I38" s="1102"/>
      <c r="J38" s="1102"/>
      <c r="K38" s="1102"/>
      <c r="L38" s="1102"/>
      <c r="M38" s="1102"/>
      <c r="N38" s="1102"/>
      <c r="O38" s="1102"/>
      <c r="P38" s="1102"/>
      <c r="Q38" s="1102"/>
      <c r="R38" s="1102"/>
      <c r="S38" s="1102"/>
      <c r="T38" s="1102"/>
      <c r="U38" s="1102"/>
    </row>
    <row r="39" spans="1:21" ht="13.5" customHeight="1">
      <c r="A39" s="1102"/>
      <c r="B39" s="1102"/>
      <c r="C39" s="1102"/>
      <c r="D39" s="1102"/>
      <c r="E39" s="1102"/>
      <c r="F39" s="1102"/>
      <c r="G39" s="1102"/>
      <c r="H39" s="1102"/>
      <c r="I39" s="1102"/>
      <c r="J39" s="1102"/>
      <c r="K39" s="1102"/>
      <c r="L39" s="1102"/>
      <c r="M39" s="1102"/>
      <c r="N39" s="1102"/>
      <c r="O39" s="1102"/>
      <c r="P39" s="1102"/>
      <c r="Q39" s="1102"/>
      <c r="R39" s="1102"/>
      <c r="S39" s="1102"/>
      <c r="T39" s="1102"/>
      <c r="U39" s="1102"/>
    </row>
    <row r="40" spans="1:21" ht="13.5" customHeight="1">
      <c r="A40" s="1102"/>
      <c r="B40" s="1102"/>
      <c r="C40" s="1102"/>
      <c r="D40" s="1102"/>
      <c r="E40" s="1102"/>
      <c r="F40" s="1102"/>
      <c r="G40" s="1102"/>
      <c r="H40" s="1102"/>
      <c r="I40" s="1102"/>
      <c r="J40" s="1102"/>
      <c r="K40" s="1102"/>
      <c r="L40" s="1102"/>
      <c r="M40" s="1102"/>
      <c r="N40" s="1102"/>
      <c r="O40" s="1102"/>
      <c r="P40" s="1102"/>
      <c r="Q40" s="1102"/>
      <c r="R40" s="1102"/>
      <c r="S40" s="1102"/>
      <c r="T40" s="1102"/>
      <c r="U40" s="1102"/>
    </row>
    <row r="41" spans="1:21" ht="13.5" customHeight="1">
      <c r="A41" s="1102"/>
      <c r="B41" s="1102"/>
      <c r="C41" s="1102"/>
      <c r="D41" s="1102"/>
      <c r="E41" s="1102"/>
      <c r="F41" s="1102"/>
      <c r="G41" s="1102"/>
      <c r="H41" s="1102"/>
      <c r="I41" s="1102"/>
      <c r="J41" s="1102"/>
      <c r="K41" s="1102"/>
      <c r="L41" s="1102"/>
      <c r="M41" s="1102"/>
      <c r="N41" s="1102"/>
      <c r="O41" s="1102"/>
      <c r="P41" s="1102"/>
      <c r="Q41" s="1102"/>
      <c r="R41" s="1102"/>
      <c r="S41" s="1102"/>
      <c r="T41" s="1102"/>
      <c r="U41" s="1102"/>
    </row>
    <row r="42" spans="1:21" ht="13.5" customHeight="1">
      <c r="A42" s="1102"/>
      <c r="B42" s="1102"/>
      <c r="C42" s="1102"/>
      <c r="D42" s="1102"/>
      <c r="E42" s="1102"/>
      <c r="F42" s="1102"/>
      <c r="G42" s="1102"/>
      <c r="H42" s="1102"/>
      <c r="I42" s="1102"/>
      <c r="J42" s="1102"/>
      <c r="K42" s="1102"/>
      <c r="L42" s="1102"/>
      <c r="M42" s="1102"/>
      <c r="N42" s="1102"/>
      <c r="O42" s="1102"/>
      <c r="P42" s="1102"/>
      <c r="Q42" s="1102"/>
      <c r="R42" s="1102"/>
      <c r="S42" s="1102"/>
      <c r="T42" s="1102"/>
      <c r="U42" s="1102"/>
    </row>
    <row r="43" spans="1:21" ht="30.75" customHeight="1" thickBot="1">
      <c r="A43" s="1102"/>
      <c r="B43" s="1102"/>
      <c r="C43" s="1102"/>
      <c r="D43" s="1102"/>
      <c r="E43" s="1102"/>
      <c r="F43" s="1102"/>
      <c r="G43" s="1102"/>
      <c r="H43" s="1102"/>
      <c r="I43" s="1102"/>
      <c r="J43" s="1102"/>
      <c r="K43" s="1102"/>
      <c r="L43" s="1102"/>
      <c r="M43" s="1102"/>
      <c r="N43" s="1102"/>
      <c r="O43" s="1104" t="s">
        <v>504</v>
      </c>
      <c r="P43" s="1102"/>
      <c r="Q43" s="1102"/>
      <c r="R43" s="1102"/>
      <c r="S43" s="1102"/>
      <c r="T43" s="1102"/>
      <c r="U43" s="1102"/>
    </row>
    <row r="44" spans="1:21" ht="30.75" customHeight="1" thickBot="1">
      <c r="A44" s="1102"/>
      <c r="B44" s="1105" t="s">
        <v>505</v>
      </c>
      <c r="C44" s="1106"/>
      <c r="D44" s="1106"/>
      <c r="E44" s="1107"/>
      <c r="F44" s="1107"/>
      <c r="G44" s="1107"/>
      <c r="H44" s="1107"/>
      <c r="I44" s="1107"/>
      <c r="J44" s="1108" t="s">
        <v>486</v>
      </c>
      <c r="K44" s="1109" t="s">
        <v>3</v>
      </c>
      <c r="L44" s="1110" t="s">
        <v>4</v>
      </c>
      <c r="M44" s="1110" t="s">
        <v>5</v>
      </c>
      <c r="N44" s="1110" t="s">
        <v>6</v>
      </c>
      <c r="O44" s="1111" t="s">
        <v>7</v>
      </c>
      <c r="P44" s="1102"/>
      <c r="Q44" s="1102"/>
      <c r="R44" s="1102"/>
      <c r="S44" s="1102"/>
      <c r="T44" s="1102"/>
      <c r="U44" s="1102"/>
    </row>
    <row r="45" spans="1:21" ht="30.75" customHeight="1">
      <c r="A45" s="1102"/>
      <c r="B45" s="1112" t="s">
        <v>506</v>
      </c>
      <c r="C45" s="1113"/>
      <c r="D45" s="1114"/>
      <c r="E45" s="1115" t="s">
        <v>507</v>
      </c>
      <c r="F45" s="1115"/>
      <c r="G45" s="1115"/>
      <c r="H45" s="1115"/>
      <c r="I45" s="1115"/>
      <c r="J45" s="1116"/>
      <c r="K45" s="1117">
        <v>1117</v>
      </c>
      <c r="L45" s="1118">
        <v>1015</v>
      </c>
      <c r="M45" s="1118">
        <v>1010</v>
      </c>
      <c r="N45" s="1118">
        <v>1024</v>
      </c>
      <c r="O45" s="1119">
        <v>1039</v>
      </c>
      <c r="P45" s="1102"/>
      <c r="Q45" s="1102"/>
      <c r="R45" s="1102"/>
      <c r="S45" s="1102"/>
      <c r="T45" s="1102"/>
      <c r="U45" s="1102"/>
    </row>
    <row r="46" spans="1:21" ht="30.75" customHeight="1">
      <c r="A46" s="1102"/>
      <c r="B46" s="1120"/>
      <c r="C46" s="1121"/>
      <c r="D46" s="1122"/>
      <c r="E46" s="1123" t="s">
        <v>508</v>
      </c>
      <c r="F46" s="1123"/>
      <c r="G46" s="1123"/>
      <c r="H46" s="1123"/>
      <c r="I46" s="1123"/>
      <c r="J46" s="1124"/>
      <c r="K46" s="1125" t="s">
        <v>446</v>
      </c>
      <c r="L46" s="1126" t="s">
        <v>446</v>
      </c>
      <c r="M46" s="1126" t="s">
        <v>446</v>
      </c>
      <c r="N46" s="1126" t="s">
        <v>446</v>
      </c>
      <c r="O46" s="1127" t="s">
        <v>446</v>
      </c>
      <c r="P46" s="1102"/>
      <c r="Q46" s="1102"/>
      <c r="R46" s="1102"/>
      <c r="S46" s="1102"/>
      <c r="T46" s="1102"/>
      <c r="U46" s="1102"/>
    </row>
    <row r="47" spans="1:21" ht="30.75" customHeight="1">
      <c r="A47" s="1102"/>
      <c r="B47" s="1120"/>
      <c r="C47" s="1121"/>
      <c r="D47" s="1122"/>
      <c r="E47" s="1123" t="s">
        <v>509</v>
      </c>
      <c r="F47" s="1123"/>
      <c r="G47" s="1123"/>
      <c r="H47" s="1123"/>
      <c r="I47" s="1123"/>
      <c r="J47" s="1124"/>
      <c r="K47" s="1125" t="s">
        <v>446</v>
      </c>
      <c r="L47" s="1126" t="s">
        <v>446</v>
      </c>
      <c r="M47" s="1126" t="s">
        <v>446</v>
      </c>
      <c r="N47" s="1126" t="s">
        <v>446</v>
      </c>
      <c r="O47" s="1127" t="s">
        <v>446</v>
      </c>
      <c r="P47" s="1102"/>
      <c r="Q47" s="1102"/>
      <c r="R47" s="1102"/>
      <c r="S47" s="1102"/>
      <c r="T47" s="1102"/>
      <c r="U47" s="1102"/>
    </row>
    <row r="48" spans="1:21" ht="30.75" customHeight="1">
      <c r="A48" s="1102"/>
      <c r="B48" s="1120"/>
      <c r="C48" s="1121"/>
      <c r="D48" s="1122"/>
      <c r="E48" s="1123" t="s">
        <v>510</v>
      </c>
      <c r="F48" s="1123"/>
      <c r="G48" s="1123"/>
      <c r="H48" s="1123"/>
      <c r="I48" s="1123"/>
      <c r="J48" s="1124"/>
      <c r="K48" s="1125">
        <v>143</v>
      </c>
      <c r="L48" s="1126">
        <v>142</v>
      </c>
      <c r="M48" s="1126">
        <v>141</v>
      </c>
      <c r="N48" s="1126">
        <v>140</v>
      </c>
      <c r="O48" s="1127">
        <v>131</v>
      </c>
      <c r="P48" s="1102"/>
      <c r="Q48" s="1102"/>
      <c r="R48" s="1102"/>
      <c r="S48" s="1102"/>
      <c r="T48" s="1102"/>
      <c r="U48" s="1102"/>
    </row>
    <row r="49" spans="1:21" ht="30.75" customHeight="1">
      <c r="A49" s="1102"/>
      <c r="B49" s="1120"/>
      <c r="C49" s="1121"/>
      <c r="D49" s="1122"/>
      <c r="E49" s="1123" t="s">
        <v>511</v>
      </c>
      <c r="F49" s="1123"/>
      <c r="G49" s="1123"/>
      <c r="H49" s="1123"/>
      <c r="I49" s="1123"/>
      <c r="J49" s="1124"/>
      <c r="K49" s="1125">
        <v>25</v>
      </c>
      <c r="L49" s="1126" t="s">
        <v>446</v>
      </c>
      <c r="M49" s="1126" t="s">
        <v>446</v>
      </c>
      <c r="N49" s="1126" t="s">
        <v>446</v>
      </c>
      <c r="O49" s="1127" t="s">
        <v>446</v>
      </c>
      <c r="P49" s="1102"/>
      <c r="Q49" s="1102"/>
      <c r="R49" s="1102"/>
      <c r="S49" s="1102"/>
      <c r="T49" s="1102"/>
      <c r="U49" s="1102"/>
    </row>
    <row r="50" spans="1:21" ht="30.75" customHeight="1">
      <c r="A50" s="1102"/>
      <c r="B50" s="1120"/>
      <c r="C50" s="1121"/>
      <c r="D50" s="1122"/>
      <c r="E50" s="1123" t="s">
        <v>512</v>
      </c>
      <c r="F50" s="1123"/>
      <c r="G50" s="1123"/>
      <c r="H50" s="1123"/>
      <c r="I50" s="1123"/>
      <c r="J50" s="1124"/>
      <c r="K50" s="1125" t="s">
        <v>446</v>
      </c>
      <c r="L50" s="1126" t="s">
        <v>446</v>
      </c>
      <c r="M50" s="1126" t="s">
        <v>446</v>
      </c>
      <c r="N50" s="1126" t="s">
        <v>446</v>
      </c>
      <c r="O50" s="1127" t="s">
        <v>446</v>
      </c>
      <c r="P50" s="1102"/>
      <c r="Q50" s="1102"/>
      <c r="R50" s="1102"/>
      <c r="S50" s="1102"/>
      <c r="T50" s="1102"/>
      <c r="U50" s="1102"/>
    </row>
    <row r="51" spans="1:21" ht="30.75" customHeight="1">
      <c r="A51" s="1102"/>
      <c r="B51" s="1128"/>
      <c r="C51" s="1129"/>
      <c r="D51" s="1130"/>
      <c r="E51" s="1123" t="s">
        <v>513</v>
      </c>
      <c r="F51" s="1123"/>
      <c r="G51" s="1123"/>
      <c r="H51" s="1123"/>
      <c r="I51" s="1123"/>
      <c r="J51" s="1124"/>
      <c r="K51" s="1125" t="s">
        <v>446</v>
      </c>
      <c r="L51" s="1126" t="s">
        <v>446</v>
      </c>
      <c r="M51" s="1126" t="s">
        <v>446</v>
      </c>
      <c r="N51" s="1126" t="s">
        <v>446</v>
      </c>
      <c r="O51" s="1127" t="s">
        <v>446</v>
      </c>
      <c r="P51" s="1102"/>
      <c r="Q51" s="1102"/>
      <c r="R51" s="1102"/>
      <c r="S51" s="1102"/>
      <c r="T51" s="1102"/>
      <c r="U51" s="1102"/>
    </row>
    <row r="52" spans="1:21" ht="30.75" customHeight="1">
      <c r="A52" s="1102"/>
      <c r="B52" s="1131" t="s">
        <v>514</v>
      </c>
      <c r="C52" s="1132"/>
      <c r="D52" s="1130"/>
      <c r="E52" s="1123" t="s">
        <v>515</v>
      </c>
      <c r="F52" s="1123"/>
      <c r="G52" s="1123"/>
      <c r="H52" s="1123"/>
      <c r="I52" s="1123"/>
      <c r="J52" s="1124"/>
      <c r="K52" s="1125">
        <v>1045</v>
      </c>
      <c r="L52" s="1126">
        <v>965</v>
      </c>
      <c r="M52" s="1126">
        <v>937</v>
      </c>
      <c r="N52" s="1126">
        <v>929</v>
      </c>
      <c r="O52" s="1127">
        <v>902</v>
      </c>
      <c r="P52" s="1102"/>
      <c r="Q52" s="1102"/>
      <c r="R52" s="1102"/>
      <c r="S52" s="1102"/>
      <c r="T52" s="1102"/>
      <c r="U52" s="1102"/>
    </row>
    <row r="53" spans="1:21" ht="30.75" customHeight="1" thickBot="1">
      <c r="A53" s="1102"/>
      <c r="B53" s="1133" t="s">
        <v>516</v>
      </c>
      <c r="C53" s="1134"/>
      <c r="D53" s="1135"/>
      <c r="E53" s="1136" t="s">
        <v>517</v>
      </c>
      <c r="F53" s="1136"/>
      <c r="G53" s="1136"/>
      <c r="H53" s="1136"/>
      <c r="I53" s="1136"/>
      <c r="J53" s="1137"/>
      <c r="K53" s="1138">
        <v>240</v>
      </c>
      <c r="L53" s="1139">
        <v>192</v>
      </c>
      <c r="M53" s="1139">
        <v>214</v>
      </c>
      <c r="N53" s="1139">
        <v>235</v>
      </c>
      <c r="O53" s="1140">
        <v>268</v>
      </c>
      <c r="P53" s="1102"/>
      <c r="Q53" s="1102"/>
      <c r="R53" s="1102"/>
      <c r="S53" s="1102"/>
      <c r="T53" s="1102"/>
      <c r="U53" s="1102"/>
    </row>
    <row r="54" spans="1:21" ht="24" customHeight="1">
      <c r="A54" s="1102"/>
      <c r="B54" s="1141" t="s">
        <v>518</v>
      </c>
      <c r="C54" s="1102"/>
      <c r="D54" s="1102"/>
      <c r="E54" s="1102"/>
      <c r="F54" s="1102"/>
      <c r="G54" s="1102"/>
      <c r="H54" s="1102"/>
      <c r="I54" s="1102"/>
      <c r="J54" s="1102"/>
      <c r="K54" s="1102"/>
      <c r="L54" s="1102"/>
      <c r="M54" s="1102"/>
      <c r="N54" s="1102"/>
      <c r="O54" s="1102"/>
      <c r="P54" s="1102"/>
      <c r="Q54" s="1102"/>
      <c r="R54" s="1102"/>
      <c r="S54" s="1102"/>
      <c r="T54" s="1102"/>
      <c r="U54" s="1102"/>
    </row>
    <row r="55" spans="1:21" ht="24" customHeight="1" thickBot="1">
      <c r="A55" s="1102"/>
      <c r="B55" s="1142" t="s">
        <v>519</v>
      </c>
      <c r="C55" s="1143"/>
      <c r="D55" s="1143"/>
      <c r="E55" s="1143"/>
      <c r="F55" s="1143"/>
      <c r="G55" s="1143"/>
      <c r="H55" s="1143"/>
      <c r="I55" s="1143"/>
      <c r="J55" s="1143"/>
      <c r="K55" s="1144"/>
      <c r="L55" s="1144"/>
      <c r="M55" s="1144"/>
      <c r="N55" s="1144"/>
      <c r="O55" s="1145" t="s">
        <v>520</v>
      </c>
      <c r="P55" s="1102"/>
      <c r="Q55" s="1102"/>
      <c r="R55" s="1102"/>
      <c r="S55" s="1102"/>
      <c r="T55" s="1102"/>
      <c r="U55" s="1102"/>
    </row>
    <row r="56" spans="1:21" ht="31.5" customHeight="1" thickBot="1">
      <c r="A56" s="1102"/>
      <c r="B56" s="1146"/>
      <c r="C56" s="1147"/>
      <c r="D56" s="1147"/>
      <c r="E56" s="1148"/>
      <c r="F56" s="1148"/>
      <c r="G56" s="1148"/>
      <c r="H56" s="1148"/>
      <c r="I56" s="1148"/>
      <c r="J56" s="1149" t="s">
        <v>486</v>
      </c>
      <c r="K56" s="1150" t="s">
        <v>521</v>
      </c>
      <c r="L56" s="1151" t="s">
        <v>522</v>
      </c>
      <c r="M56" s="1151" t="s">
        <v>523</v>
      </c>
      <c r="N56" s="1151" t="s">
        <v>524</v>
      </c>
      <c r="O56" s="1152" t="s">
        <v>525</v>
      </c>
      <c r="P56" s="1102"/>
      <c r="Q56" s="1102"/>
      <c r="R56" s="1102"/>
      <c r="S56" s="1102"/>
      <c r="T56" s="1102"/>
      <c r="U56" s="1102"/>
    </row>
    <row r="57" spans="1:21" ht="31.5" customHeight="1">
      <c r="B57" s="1153" t="s">
        <v>526</v>
      </c>
      <c r="C57" s="1154"/>
      <c r="D57" s="1155" t="s">
        <v>527</v>
      </c>
      <c r="E57" s="1156"/>
      <c r="F57" s="1156"/>
      <c r="G57" s="1156"/>
      <c r="H57" s="1156"/>
      <c r="I57" s="1156"/>
      <c r="J57" s="1157"/>
      <c r="K57" s="1158"/>
      <c r="L57" s="1159"/>
      <c r="M57" s="1159"/>
      <c r="N57" s="1159"/>
      <c r="O57" s="1160"/>
    </row>
    <row r="58" spans="1:21" ht="31.5" customHeight="1" thickBot="1">
      <c r="B58" s="1161"/>
      <c r="C58" s="1162"/>
      <c r="D58" s="1163" t="s">
        <v>528</v>
      </c>
      <c r="E58" s="1164"/>
      <c r="F58" s="1164"/>
      <c r="G58" s="1164"/>
      <c r="H58" s="1164"/>
      <c r="I58" s="1164"/>
      <c r="J58" s="1165"/>
      <c r="K58" s="1166"/>
      <c r="L58" s="1167"/>
      <c r="M58" s="1167"/>
      <c r="N58" s="1167"/>
      <c r="O58" s="1168"/>
    </row>
    <row r="59" spans="1:21" ht="24" customHeight="1">
      <c r="B59" s="1169"/>
      <c r="C59" s="1169"/>
      <c r="D59" s="1170" t="s">
        <v>529</v>
      </c>
      <c r="E59" s="1171"/>
      <c r="F59" s="1171"/>
      <c r="G59" s="1171"/>
      <c r="H59" s="1171"/>
      <c r="I59" s="1171"/>
      <c r="J59" s="1171"/>
      <c r="K59" s="1171"/>
      <c r="L59" s="1171"/>
      <c r="M59" s="1171"/>
      <c r="N59" s="1171"/>
      <c r="O59" s="1171"/>
    </row>
    <row r="60" spans="1:21" ht="24" customHeight="1">
      <c r="B60" s="1172"/>
      <c r="C60" s="1172"/>
      <c r="D60" s="1170" t="s">
        <v>530</v>
      </c>
      <c r="E60" s="1171"/>
      <c r="F60" s="1171"/>
      <c r="G60" s="1171"/>
      <c r="H60" s="1171"/>
      <c r="I60" s="1171"/>
      <c r="J60" s="1171"/>
      <c r="K60" s="1171"/>
      <c r="L60" s="1171"/>
      <c r="M60" s="1171"/>
      <c r="N60" s="1171"/>
      <c r="O60" s="1171"/>
    </row>
    <row r="61" spans="1:21" ht="24" customHeight="1">
      <c r="A61" s="1102"/>
      <c r="B61" s="1141"/>
      <c r="C61" s="1102"/>
      <c r="D61" s="1102"/>
      <c r="E61" s="1102"/>
      <c r="F61" s="1102"/>
      <c r="G61" s="1102"/>
      <c r="H61" s="1102"/>
      <c r="I61" s="1102"/>
      <c r="J61" s="1102"/>
      <c r="K61" s="1102"/>
      <c r="L61" s="1102"/>
      <c r="M61" s="1102"/>
      <c r="N61" s="1102"/>
      <c r="O61" s="1102"/>
      <c r="P61" s="1102"/>
      <c r="Q61" s="1102"/>
      <c r="R61" s="1102"/>
      <c r="S61" s="1102"/>
      <c r="T61" s="1102"/>
      <c r="U61" s="1102"/>
    </row>
    <row r="62" spans="1:21" ht="24" customHeight="1">
      <c r="A62" s="1102"/>
      <c r="B62" s="1141"/>
      <c r="C62" s="1102"/>
      <c r="D62" s="1102"/>
      <c r="E62" s="1102"/>
      <c r="F62" s="1102"/>
      <c r="G62" s="1102"/>
      <c r="H62" s="1102"/>
      <c r="I62" s="1102"/>
      <c r="J62" s="1102"/>
      <c r="K62" s="1102"/>
      <c r="L62" s="1102"/>
      <c r="M62" s="1102"/>
      <c r="N62" s="1102"/>
      <c r="O62" s="1102"/>
      <c r="P62" s="1102"/>
      <c r="Q62" s="1102"/>
      <c r="R62" s="1102"/>
      <c r="S62" s="1102"/>
      <c r="T62" s="1102"/>
      <c r="U62" s="1102"/>
    </row>
  </sheetData>
  <sheetProtection algorithmName="SHA-512" hashValue="EGi0WfdKP1TsM3I8CdjXC1mj1nKp/BTx1UMrCzOsFgTp0/XSoUK/w0YlDHH39L32Om0mRpOANickpI1Nx9G+qw==" saltValue="lx6U6miagTaZu3dXLd2b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55" zoomScaleNormal="55" zoomScaleSheetLayoutView="100" workbookViewId="0"/>
  </sheetViews>
  <sheetFormatPr defaultColWidth="0" defaultRowHeight="13.5" customHeight="1" zeroHeight="1"/>
  <cols>
    <col min="1" max="1" width="6.6328125" style="1173" customWidth="1"/>
    <col min="2" max="3" width="12.6328125" style="1173" customWidth="1"/>
    <col min="4" max="4" width="11.6328125" style="1173" customWidth="1"/>
    <col min="5" max="8" width="10.36328125" style="1173" customWidth="1"/>
    <col min="9" max="13" width="16.36328125" style="1173" customWidth="1"/>
    <col min="14" max="19" width="12.6328125" style="1173" customWidth="1"/>
    <col min="20" max="16384" width="0" style="117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174" t="s">
        <v>504</v>
      </c>
    </row>
    <row r="40" spans="2:13" ht="27.75" customHeight="1" thickBot="1">
      <c r="B40" s="1175" t="s">
        <v>505</v>
      </c>
      <c r="C40" s="1176"/>
      <c r="D40" s="1176"/>
      <c r="E40" s="1177"/>
      <c r="F40" s="1177"/>
      <c r="G40" s="1177"/>
      <c r="H40" s="1178" t="s">
        <v>486</v>
      </c>
      <c r="I40" s="1179" t="s">
        <v>3</v>
      </c>
      <c r="J40" s="1180" t="s">
        <v>4</v>
      </c>
      <c r="K40" s="1180" t="s">
        <v>5</v>
      </c>
      <c r="L40" s="1180" t="s">
        <v>6</v>
      </c>
      <c r="M40" s="1181" t="s">
        <v>7</v>
      </c>
    </row>
    <row r="41" spans="2:13" ht="27.75" customHeight="1">
      <c r="B41" s="1182" t="s">
        <v>531</v>
      </c>
      <c r="C41" s="1183"/>
      <c r="D41" s="1184"/>
      <c r="E41" s="1185" t="s">
        <v>532</v>
      </c>
      <c r="F41" s="1185"/>
      <c r="G41" s="1185"/>
      <c r="H41" s="1186"/>
      <c r="I41" s="1187">
        <v>9816</v>
      </c>
      <c r="J41" s="1188">
        <v>9773</v>
      </c>
      <c r="K41" s="1188">
        <v>10009</v>
      </c>
      <c r="L41" s="1188">
        <v>11424</v>
      </c>
      <c r="M41" s="1189">
        <v>12708</v>
      </c>
    </row>
    <row r="42" spans="2:13" ht="27.75" customHeight="1">
      <c r="B42" s="1190"/>
      <c r="C42" s="1191"/>
      <c r="D42" s="1192"/>
      <c r="E42" s="1193" t="s">
        <v>533</v>
      </c>
      <c r="F42" s="1193"/>
      <c r="G42" s="1193"/>
      <c r="H42" s="1194"/>
      <c r="I42" s="1195" t="s">
        <v>446</v>
      </c>
      <c r="J42" s="1196" t="s">
        <v>446</v>
      </c>
      <c r="K42" s="1196" t="s">
        <v>446</v>
      </c>
      <c r="L42" s="1196" t="s">
        <v>446</v>
      </c>
      <c r="M42" s="1197" t="s">
        <v>446</v>
      </c>
    </row>
    <row r="43" spans="2:13" ht="27.75" customHeight="1">
      <c r="B43" s="1190"/>
      <c r="C43" s="1191"/>
      <c r="D43" s="1192"/>
      <c r="E43" s="1193" t="s">
        <v>534</v>
      </c>
      <c r="F43" s="1193"/>
      <c r="G43" s="1193"/>
      <c r="H43" s="1194"/>
      <c r="I43" s="1195">
        <v>973</v>
      </c>
      <c r="J43" s="1196">
        <v>826</v>
      </c>
      <c r="K43" s="1196">
        <v>713</v>
      </c>
      <c r="L43" s="1196">
        <v>614</v>
      </c>
      <c r="M43" s="1197">
        <v>554</v>
      </c>
    </row>
    <row r="44" spans="2:13" ht="27.75" customHeight="1">
      <c r="B44" s="1190"/>
      <c r="C44" s="1191"/>
      <c r="D44" s="1192"/>
      <c r="E44" s="1193" t="s">
        <v>535</v>
      </c>
      <c r="F44" s="1193"/>
      <c r="G44" s="1193"/>
      <c r="H44" s="1194"/>
      <c r="I44" s="1195" t="s">
        <v>446</v>
      </c>
      <c r="J44" s="1196" t="s">
        <v>446</v>
      </c>
      <c r="K44" s="1196" t="s">
        <v>446</v>
      </c>
      <c r="L44" s="1196">
        <v>8</v>
      </c>
      <c r="M44" s="1197">
        <v>9</v>
      </c>
    </row>
    <row r="45" spans="2:13" ht="27.75" customHeight="1">
      <c r="B45" s="1190"/>
      <c r="C45" s="1191"/>
      <c r="D45" s="1192"/>
      <c r="E45" s="1193" t="s">
        <v>536</v>
      </c>
      <c r="F45" s="1193"/>
      <c r="G45" s="1193"/>
      <c r="H45" s="1194"/>
      <c r="I45" s="1195">
        <v>1976</v>
      </c>
      <c r="J45" s="1196">
        <v>1909</v>
      </c>
      <c r="K45" s="1196">
        <v>1787</v>
      </c>
      <c r="L45" s="1196">
        <v>1846</v>
      </c>
      <c r="M45" s="1197">
        <v>1709</v>
      </c>
    </row>
    <row r="46" spans="2:13" ht="27.75" customHeight="1">
      <c r="B46" s="1190"/>
      <c r="C46" s="1191"/>
      <c r="D46" s="1198"/>
      <c r="E46" s="1193" t="s">
        <v>537</v>
      </c>
      <c r="F46" s="1193"/>
      <c r="G46" s="1193"/>
      <c r="H46" s="1194"/>
      <c r="I46" s="1195" t="s">
        <v>446</v>
      </c>
      <c r="J46" s="1196">
        <v>1</v>
      </c>
      <c r="K46" s="1196" t="s">
        <v>446</v>
      </c>
      <c r="L46" s="1196" t="s">
        <v>446</v>
      </c>
      <c r="M46" s="1197" t="s">
        <v>446</v>
      </c>
    </row>
    <row r="47" spans="2:13" ht="27.75" customHeight="1">
      <c r="B47" s="1190"/>
      <c r="C47" s="1191"/>
      <c r="D47" s="1199"/>
      <c r="E47" s="1200" t="s">
        <v>538</v>
      </c>
      <c r="F47" s="1201"/>
      <c r="G47" s="1201"/>
      <c r="H47" s="1202"/>
      <c r="I47" s="1195" t="s">
        <v>446</v>
      </c>
      <c r="J47" s="1196" t="s">
        <v>446</v>
      </c>
      <c r="K47" s="1196" t="s">
        <v>446</v>
      </c>
      <c r="L47" s="1196" t="s">
        <v>446</v>
      </c>
      <c r="M47" s="1197" t="s">
        <v>446</v>
      </c>
    </row>
    <row r="48" spans="2:13" ht="27.75" customHeight="1">
      <c r="B48" s="1190"/>
      <c r="C48" s="1191"/>
      <c r="D48" s="1192"/>
      <c r="E48" s="1193" t="s">
        <v>539</v>
      </c>
      <c r="F48" s="1193"/>
      <c r="G48" s="1193"/>
      <c r="H48" s="1194"/>
      <c r="I48" s="1195" t="s">
        <v>446</v>
      </c>
      <c r="J48" s="1196" t="s">
        <v>446</v>
      </c>
      <c r="K48" s="1196" t="s">
        <v>446</v>
      </c>
      <c r="L48" s="1196" t="s">
        <v>446</v>
      </c>
      <c r="M48" s="1197" t="s">
        <v>446</v>
      </c>
    </row>
    <row r="49" spans="2:13" ht="27.75" customHeight="1">
      <c r="B49" s="1203"/>
      <c r="C49" s="1204"/>
      <c r="D49" s="1192"/>
      <c r="E49" s="1193" t="s">
        <v>540</v>
      </c>
      <c r="F49" s="1193"/>
      <c r="G49" s="1193"/>
      <c r="H49" s="1194"/>
      <c r="I49" s="1195" t="s">
        <v>446</v>
      </c>
      <c r="J49" s="1196" t="s">
        <v>446</v>
      </c>
      <c r="K49" s="1196" t="s">
        <v>446</v>
      </c>
      <c r="L49" s="1196" t="s">
        <v>446</v>
      </c>
      <c r="M49" s="1197" t="s">
        <v>446</v>
      </c>
    </row>
    <row r="50" spans="2:13" ht="27.75" customHeight="1">
      <c r="B50" s="1205" t="s">
        <v>541</v>
      </c>
      <c r="C50" s="1206"/>
      <c r="D50" s="1207"/>
      <c r="E50" s="1193" t="s">
        <v>542</v>
      </c>
      <c r="F50" s="1193"/>
      <c r="G50" s="1193"/>
      <c r="H50" s="1194"/>
      <c r="I50" s="1195">
        <v>5115</v>
      </c>
      <c r="J50" s="1196">
        <v>4806</v>
      </c>
      <c r="K50" s="1196">
        <v>4427</v>
      </c>
      <c r="L50" s="1196">
        <v>5185</v>
      </c>
      <c r="M50" s="1197">
        <v>4812</v>
      </c>
    </row>
    <row r="51" spans="2:13" ht="27.75" customHeight="1">
      <c r="B51" s="1190"/>
      <c r="C51" s="1191"/>
      <c r="D51" s="1192"/>
      <c r="E51" s="1193" t="s">
        <v>543</v>
      </c>
      <c r="F51" s="1193"/>
      <c r="G51" s="1193"/>
      <c r="H51" s="1194"/>
      <c r="I51" s="1195">
        <v>358</v>
      </c>
      <c r="J51" s="1196">
        <v>294</v>
      </c>
      <c r="K51" s="1196">
        <v>240</v>
      </c>
      <c r="L51" s="1196">
        <v>189</v>
      </c>
      <c r="M51" s="1197">
        <v>180</v>
      </c>
    </row>
    <row r="52" spans="2:13" ht="27.75" customHeight="1">
      <c r="B52" s="1203"/>
      <c r="C52" s="1204"/>
      <c r="D52" s="1192"/>
      <c r="E52" s="1193" t="s">
        <v>544</v>
      </c>
      <c r="F52" s="1193"/>
      <c r="G52" s="1193"/>
      <c r="H52" s="1194"/>
      <c r="I52" s="1195">
        <v>8492</v>
      </c>
      <c r="J52" s="1196">
        <v>8507</v>
      </c>
      <c r="K52" s="1196">
        <v>8828</v>
      </c>
      <c r="L52" s="1196">
        <v>9239</v>
      </c>
      <c r="M52" s="1197">
        <v>10463</v>
      </c>
    </row>
    <row r="53" spans="2:13" ht="27.75" customHeight="1" thickBot="1">
      <c r="B53" s="1208" t="s">
        <v>516</v>
      </c>
      <c r="C53" s="1209"/>
      <c r="D53" s="1210"/>
      <c r="E53" s="1211" t="s">
        <v>545</v>
      </c>
      <c r="F53" s="1211"/>
      <c r="G53" s="1211"/>
      <c r="H53" s="1212"/>
      <c r="I53" s="1213">
        <v>-1199</v>
      </c>
      <c r="J53" s="1214">
        <v>-1097</v>
      </c>
      <c r="K53" s="1214">
        <v>-986</v>
      </c>
      <c r="L53" s="1214">
        <v>-720</v>
      </c>
      <c r="M53" s="1215">
        <v>-477</v>
      </c>
    </row>
    <row r="54" spans="2:13" ht="27.75" customHeight="1">
      <c r="B54" s="1216" t="s">
        <v>546</v>
      </c>
      <c r="C54" s="1217"/>
      <c r="D54" s="1217"/>
      <c r="E54" s="1218"/>
      <c r="F54" s="1218"/>
      <c r="G54" s="1218"/>
      <c r="H54" s="1218"/>
      <c r="I54" s="1219"/>
      <c r="J54" s="1219"/>
      <c r="K54" s="1219"/>
      <c r="L54" s="1219"/>
      <c r="M54" s="1219"/>
    </row>
    <row r="55" spans="2:13" ht="13"/>
  </sheetData>
  <sheetProtection algorithmName="SHA-512" hashValue="3Vxlxh+AVBSrBPef5799gitHpC9LOaSFVJHFWqWGYOc3x/teCvTqFzzG9owQTftMN8fQ9YPg1ZFH6VFQx/TCVg==" saltValue="vEwSXSAOkpkvCLZ+8aau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cols>
    <col min="1" max="1" width="8.26953125" style="1041" customWidth="1"/>
    <col min="2" max="2" width="16.36328125" style="1041" customWidth="1"/>
    <col min="3" max="5" width="26.26953125" style="1041" customWidth="1"/>
    <col min="6" max="8" width="24.26953125" style="1041" customWidth="1"/>
    <col min="9" max="14" width="26" style="1041" customWidth="1"/>
    <col min="15" max="15" width="6.08984375" style="1041" customWidth="1"/>
    <col min="16" max="16" width="9" style="1041" hidden="1" customWidth="1"/>
    <col min="17" max="20" width="0" style="1041" hidden="1" customWidth="1"/>
    <col min="21" max="21" width="9" style="1041" hidden="1" customWidth="1"/>
    <col min="22" max="22" width="0" style="1041" hidden="1" customWidth="1"/>
    <col min="23" max="23" width="9" style="1041" hidden="1" customWidth="1"/>
    <col min="24" max="16384" width="0" style="10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042"/>
      <c r="C53" s="1042"/>
      <c r="D53" s="1042"/>
      <c r="E53" s="1042"/>
      <c r="F53" s="1042"/>
      <c r="G53" s="1042"/>
      <c r="H53" s="1220" t="s">
        <v>547</v>
      </c>
    </row>
    <row r="54" spans="2:8" ht="29.25" customHeight="1" thickBot="1">
      <c r="B54" s="1221" t="s">
        <v>25</v>
      </c>
      <c r="C54" s="1222"/>
      <c r="D54" s="1222"/>
      <c r="E54" s="1223" t="s">
        <v>486</v>
      </c>
      <c r="F54" s="1224" t="s">
        <v>5</v>
      </c>
      <c r="G54" s="1224" t="s">
        <v>6</v>
      </c>
      <c r="H54" s="1225" t="s">
        <v>7</v>
      </c>
    </row>
    <row r="55" spans="2:8" ht="52.5" customHeight="1">
      <c r="B55" s="1226"/>
      <c r="C55" s="1227" t="s">
        <v>119</v>
      </c>
      <c r="D55" s="1227"/>
      <c r="E55" s="1228"/>
      <c r="F55" s="1229">
        <v>1431</v>
      </c>
      <c r="G55" s="1229">
        <v>1319</v>
      </c>
      <c r="H55" s="1230">
        <v>1320</v>
      </c>
    </row>
    <row r="56" spans="2:8" ht="52.5" customHeight="1">
      <c r="B56" s="1231"/>
      <c r="C56" s="1232" t="s">
        <v>548</v>
      </c>
      <c r="D56" s="1232"/>
      <c r="E56" s="1233"/>
      <c r="F56" s="1234">
        <v>63</v>
      </c>
      <c r="G56" s="1234">
        <v>263</v>
      </c>
      <c r="H56" s="1235">
        <v>537</v>
      </c>
    </row>
    <row r="57" spans="2:8" ht="53.25" customHeight="1">
      <c r="B57" s="1231"/>
      <c r="C57" s="1236" t="s">
        <v>124</v>
      </c>
      <c r="D57" s="1236"/>
      <c r="E57" s="1237"/>
      <c r="F57" s="1238">
        <v>2682</v>
      </c>
      <c r="G57" s="1238">
        <v>2680</v>
      </c>
      <c r="H57" s="1239">
        <v>2793</v>
      </c>
    </row>
    <row r="58" spans="2:8" ht="45.75" customHeight="1">
      <c r="B58" s="1240"/>
      <c r="C58" s="1241" t="s">
        <v>549</v>
      </c>
      <c r="D58" s="1242"/>
      <c r="E58" s="1243"/>
      <c r="F58" s="1244">
        <v>947</v>
      </c>
      <c r="G58" s="1244">
        <v>898</v>
      </c>
      <c r="H58" s="1245">
        <v>898</v>
      </c>
    </row>
    <row r="59" spans="2:8" ht="45.75" customHeight="1">
      <c r="B59" s="1240"/>
      <c r="C59" s="1241" t="s">
        <v>550</v>
      </c>
      <c r="D59" s="1242"/>
      <c r="E59" s="1243"/>
      <c r="F59" s="1244">
        <v>914</v>
      </c>
      <c r="G59" s="1244">
        <v>752</v>
      </c>
      <c r="H59" s="1245">
        <v>752</v>
      </c>
    </row>
    <row r="60" spans="2:8" ht="45.75" customHeight="1">
      <c r="B60" s="1240"/>
      <c r="C60" s="1241" t="s">
        <v>551</v>
      </c>
      <c r="D60" s="1242"/>
      <c r="E60" s="1243"/>
      <c r="F60" s="1244">
        <v>394</v>
      </c>
      <c r="G60" s="1244">
        <v>394</v>
      </c>
      <c r="H60" s="1245">
        <v>395</v>
      </c>
    </row>
    <row r="61" spans="2:8" ht="45.75" customHeight="1">
      <c r="B61" s="1240"/>
      <c r="C61" s="1241" t="s">
        <v>552</v>
      </c>
      <c r="D61" s="1242"/>
      <c r="E61" s="1243"/>
      <c r="F61" s="1244">
        <v>95</v>
      </c>
      <c r="G61" s="1244">
        <v>91</v>
      </c>
      <c r="H61" s="1245">
        <v>200</v>
      </c>
    </row>
    <row r="62" spans="2:8" ht="45.75" customHeight="1" thickBot="1">
      <c r="B62" s="1246"/>
      <c r="C62" s="1247" t="s">
        <v>553</v>
      </c>
      <c r="D62" s="1248"/>
      <c r="E62" s="1249"/>
      <c r="F62" s="1250">
        <v>0</v>
      </c>
      <c r="G62" s="1250">
        <v>121</v>
      </c>
      <c r="H62" s="1251">
        <v>121</v>
      </c>
    </row>
    <row r="63" spans="2:8" ht="52.5" customHeight="1" thickBot="1">
      <c r="B63" s="1252"/>
      <c r="C63" s="1253" t="s">
        <v>554</v>
      </c>
      <c r="D63" s="1253"/>
      <c r="E63" s="1254"/>
      <c r="F63" s="1255">
        <v>4177</v>
      </c>
      <c r="G63" s="1255">
        <v>4262</v>
      </c>
      <c r="H63" s="1256">
        <v>4649</v>
      </c>
    </row>
    <row r="64" spans="2:8" ht="13"/>
  </sheetData>
  <sheetProtection algorithmName="SHA-512" hashValue="OSung4gp75tUJgWXhNIDsuonVYVNX6ldkkyGB9MUyH86CLpYsxiTo/VPwcEj+4IzUTROWhSv3A3YVP33GflDeg==" saltValue="sSkI/N+sy03Rmzi0otKS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12" zoomScale="85" zoomScaleNormal="85" zoomScaleSheetLayoutView="55" workbookViewId="0">
      <selection activeCell="AN43" sqref="AN43:DC47"/>
    </sheetView>
  </sheetViews>
  <sheetFormatPr defaultColWidth="0" defaultRowHeight="13.5" customHeight="1" zeroHeight="1"/>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c r="DD19" s="3"/>
      <c r="DE19" s="3"/>
    </row>
    <row r="20" spans="1:109" ht="13">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ht="13">
      <c r="B23" s="10"/>
    </row>
    <row r="24" spans="1:109" ht="13">
      <c r="B24" s="10"/>
    </row>
    <row r="25" spans="1:109" ht="13">
      <c r="B25" s="10"/>
    </row>
    <row r="26" spans="1:109" ht="13">
      <c r="B26" s="10"/>
    </row>
    <row r="27" spans="1:109" ht="13">
      <c r="B27" s="10"/>
    </row>
    <row r="28" spans="1:109" ht="13">
      <c r="B28" s="10"/>
    </row>
    <row r="29" spans="1:109" ht="13">
      <c r="B29" s="10"/>
    </row>
    <row r="30" spans="1:109" ht="13">
      <c r="B30" s="10"/>
    </row>
    <row r="31" spans="1:109" ht="13">
      <c r="B31" s="10"/>
    </row>
    <row r="32" spans="1:109" ht="13">
      <c r="B32" s="10"/>
    </row>
    <row r="33" spans="2:109" ht="13">
      <c r="B33" s="10"/>
    </row>
    <row r="34" spans="2:109" ht="13">
      <c r="B34" s="10"/>
    </row>
    <row r="35" spans="2:109" ht="13">
      <c r="B35" s="10"/>
    </row>
    <row r="36" spans="2:109" ht="13">
      <c r="B36" s="10"/>
    </row>
    <row r="37" spans="2:109" ht="13">
      <c r="B37" s="10"/>
    </row>
    <row r="38" spans="2:109" ht="13">
      <c r="B38" s="10"/>
    </row>
    <row r="39" spans="2:109" ht="13">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c r="B40" s="15"/>
      <c r="DD40" s="15"/>
      <c r="DE40" s="3"/>
    </row>
    <row r="41" spans="2:109" ht="16.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ht="13">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ht="13">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ht="13">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ht="13">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ht="13">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c r="B49" s="10"/>
      <c r="AN49" s="3" t="s">
        <v>2</v>
      </c>
    </row>
    <row r="50" spans="1:109" ht="13">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row>
    <row r="52" spans="1:109" ht="13">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ht="13">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70.8</v>
      </c>
      <c r="BQ53" s="41"/>
      <c r="BR53" s="41"/>
      <c r="BS53" s="41"/>
      <c r="BT53" s="41"/>
      <c r="BU53" s="41"/>
      <c r="BV53" s="41"/>
      <c r="BW53" s="41"/>
      <c r="BX53" s="41">
        <v>71.900000000000006</v>
      </c>
      <c r="BY53" s="41"/>
      <c r="BZ53" s="41"/>
      <c r="CA53" s="41"/>
      <c r="CB53" s="41"/>
      <c r="CC53" s="41"/>
      <c r="CD53" s="41"/>
      <c r="CE53" s="41"/>
      <c r="CF53" s="41">
        <v>64.099999999999994</v>
      </c>
      <c r="CG53" s="41"/>
      <c r="CH53" s="41"/>
      <c r="CI53" s="41"/>
      <c r="CJ53" s="41"/>
      <c r="CK53" s="41"/>
      <c r="CL53" s="41"/>
      <c r="CM53" s="41"/>
      <c r="CN53" s="41">
        <v>54.4</v>
      </c>
      <c r="CO53" s="41"/>
      <c r="CP53" s="41"/>
      <c r="CQ53" s="41"/>
      <c r="CR53" s="41"/>
      <c r="CS53" s="41"/>
      <c r="CT53" s="41"/>
      <c r="CU53" s="41"/>
      <c r="CV53" s="41">
        <v>56</v>
      </c>
      <c r="CW53" s="41"/>
      <c r="CX53" s="41"/>
      <c r="CY53" s="41"/>
      <c r="CZ53" s="41"/>
      <c r="DA53" s="41"/>
      <c r="DB53" s="41"/>
      <c r="DC53" s="41"/>
    </row>
    <row r="54" spans="1:109" ht="13">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ht="13">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28.5</v>
      </c>
      <c r="BQ55" s="41"/>
      <c r="BR55" s="41"/>
      <c r="BS55" s="41"/>
      <c r="BT55" s="41"/>
      <c r="BU55" s="41"/>
      <c r="BV55" s="41"/>
      <c r="BW55" s="41"/>
      <c r="BX55" s="41">
        <v>20.5</v>
      </c>
      <c r="BY55" s="41"/>
      <c r="BZ55" s="41"/>
      <c r="CA55" s="41"/>
      <c r="CB55" s="41"/>
      <c r="CC55" s="41"/>
      <c r="CD55" s="41"/>
      <c r="CE55" s="41"/>
      <c r="CF55" s="41">
        <v>21.4</v>
      </c>
      <c r="CG55" s="41"/>
      <c r="CH55" s="41"/>
      <c r="CI55" s="41"/>
      <c r="CJ55" s="41"/>
      <c r="CK55" s="41"/>
      <c r="CL55" s="41"/>
      <c r="CM55" s="41"/>
      <c r="CN55" s="41">
        <v>12.8</v>
      </c>
      <c r="CO55" s="41"/>
      <c r="CP55" s="41"/>
      <c r="CQ55" s="41"/>
      <c r="CR55" s="41"/>
      <c r="CS55" s="41"/>
      <c r="CT55" s="41"/>
      <c r="CU55" s="41"/>
      <c r="CV55" s="41">
        <v>0</v>
      </c>
      <c r="CW55" s="41"/>
      <c r="CX55" s="41"/>
      <c r="CY55" s="41"/>
      <c r="CZ55" s="41"/>
      <c r="DA55" s="41"/>
      <c r="DB55" s="41"/>
      <c r="DC55" s="41"/>
    </row>
    <row r="56" spans="1:109" ht="13">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ht="13">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59.7</v>
      </c>
      <c r="BQ57" s="41"/>
      <c r="BR57" s="41"/>
      <c r="BS57" s="41"/>
      <c r="BT57" s="41"/>
      <c r="BU57" s="41"/>
      <c r="BV57" s="41"/>
      <c r="BW57" s="41"/>
      <c r="BX57" s="41">
        <v>60.3</v>
      </c>
      <c r="BY57" s="41"/>
      <c r="BZ57" s="41"/>
      <c r="CA57" s="41"/>
      <c r="CB57" s="41"/>
      <c r="CC57" s="41"/>
      <c r="CD57" s="41"/>
      <c r="CE57" s="41"/>
      <c r="CF57" s="41">
        <v>60.5</v>
      </c>
      <c r="CG57" s="41"/>
      <c r="CH57" s="41"/>
      <c r="CI57" s="41"/>
      <c r="CJ57" s="41"/>
      <c r="CK57" s="41"/>
      <c r="CL57" s="41"/>
      <c r="CM57" s="41"/>
      <c r="CN57" s="41">
        <v>61.2</v>
      </c>
      <c r="CO57" s="41"/>
      <c r="CP57" s="41"/>
      <c r="CQ57" s="41"/>
      <c r="CR57" s="41"/>
      <c r="CS57" s="41"/>
      <c r="CT57" s="41"/>
      <c r="CU57" s="41"/>
      <c r="CV57" s="41">
        <v>62.8</v>
      </c>
      <c r="CW57" s="41"/>
      <c r="CX57" s="41"/>
      <c r="CY57" s="41"/>
      <c r="CZ57" s="41"/>
      <c r="DA57" s="41"/>
      <c r="DB57" s="41"/>
      <c r="DC57" s="41"/>
      <c r="DD57" s="23"/>
      <c r="DE57" s="22"/>
    </row>
    <row r="58" spans="1:109" s="18" customFormat="1" ht="13">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ht="13">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c r="B63" s="29" t="s">
        <v>12</v>
      </c>
    </row>
    <row r="64" spans="1:109" ht="13">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5" customHeight="1">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ht="13">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ht="13">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ht="13">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ht="13">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ht="13">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c r="B71" s="10"/>
      <c r="G71" s="35"/>
      <c r="I71" s="36"/>
      <c r="J71" s="33"/>
      <c r="K71" s="33"/>
      <c r="L71" s="34"/>
      <c r="M71" s="33"/>
      <c r="N71" s="34"/>
      <c r="AM71" s="35"/>
      <c r="AN71" s="3" t="s">
        <v>2</v>
      </c>
    </row>
    <row r="72" spans="2:107" ht="13">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ht="13">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row>
    <row r="74" spans="2:107" ht="13">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ht="13">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4.4000000000000004</v>
      </c>
      <c r="BQ75" s="41"/>
      <c r="BR75" s="41"/>
      <c r="BS75" s="41"/>
      <c r="BT75" s="41"/>
      <c r="BU75" s="41"/>
      <c r="BV75" s="41"/>
      <c r="BW75" s="41"/>
      <c r="BX75" s="41">
        <v>4.2</v>
      </c>
      <c r="BY75" s="41"/>
      <c r="BZ75" s="41"/>
      <c r="CA75" s="41"/>
      <c r="CB75" s="41"/>
      <c r="CC75" s="41"/>
      <c r="CD75" s="41"/>
      <c r="CE75" s="41"/>
      <c r="CF75" s="41">
        <v>4.0999999999999996</v>
      </c>
      <c r="CG75" s="41"/>
      <c r="CH75" s="41"/>
      <c r="CI75" s="41"/>
      <c r="CJ75" s="41"/>
      <c r="CK75" s="41"/>
      <c r="CL75" s="41"/>
      <c r="CM75" s="41"/>
      <c r="CN75" s="41">
        <v>4</v>
      </c>
      <c r="CO75" s="41"/>
      <c r="CP75" s="41"/>
      <c r="CQ75" s="41"/>
      <c r="CR75" s="41"/>
      <c r="CS75" s="41"/>
      <c r="CT75" s="41"/>
      <c r="CU75" s="41"/>
      <c r="CV75" s="41">
        <v>4.3</v>
      </c>
      <c r="CW75" s="41"/>
      <c r="CX75" s="41"/>
      <c r="CY75" s="41"/>
      <c r="CZ75" s="41"/>
      <c r="DA75" s="41"/>
      <c r="DB75" s="41"/>
      <c r="DC75" s="41"/>
    </row>
    <row r="76" spans="2:107" ht="13">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ht="13">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28.5</v>
      </c>
      <c r="BQ77" s="41"/>
      <c r="BR77" s="41"/>
      <c r="BS77" s="41"/>
      <c r="BT77" s="41"/>
      <c r="BU77" s="41"/>
      <c r="BV77" s="41"/>
      <c r="BW77" s="41"/>
      <c r="BX77" s="41">
        <v>20.5</v>
      </c>
      <c r="BY77" s="41"/>
      <c r="BZ77" s="41"/>
      <c r="CA77" s="41"/>
      <c r="CB77" s="41"/>
      <c r="CC77" s="41"/>
      <c r="CD77" s="41"/>
      <c r="CE77" s="41"/>
      <c r="CF77" s="41">
        <v>21.4</v>
      </c>
      <c r="CG77" s="41"/>
      <c r="CH77" s="41"/>
      <c r="CI77" s="41"/>
      <c r="CJ77" s="41"/>
      <c r="CK77" s="41"/>
      <c r="CL77" s="41"/>
      <c r="CM77" s="41"/>
      <c r="CN77" s="41">
        <v>12.8</v>
      </c>
      <c r="CO77" s="41"/>
      <c r="CP77" s="41"/>
      <c r="CQ77" s="41"/>
      <c r="CR77" s="41"/>
      <c r="CS77" s="41"/>
      <c r="CT77" s="41"/>
      <c r="CU77" s="41"/>
      <c r="CV77" s="41">
        <v>0</v>
      </c>
      <c r="CW77" s="41"/>
      <c r="CX77" s="41"/>
      <c r="CY77" s="41"/>
      <c r="CZ77" s="41"/>
      <c r="DA77" s="41"/>
      <c r="DB77" s="41"/>
      <c r="DC77" s="41"/>
    </row>
    <row r="78" spans="2:107" ht="13">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ht="13">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8</v>
      </c>
      <c r="BQ79" s="41"/>
      <c r="BR79" s="41"/>
      <c r="BS79" s="41"/>
      <c r="BT79" s="41"/>
      <c r="BU79" s="41"/>
      <c r="BV79" s="41"/>
      <c r="BW79" s="41"/>
      <c r="BX79" s="41">
        <v>7.9</v>
      </c>
      <c r="BY79" s="41"/>
      <c r="BZ79" s="41"/>
      <c r="CA79" s="41"/>
      <c r="CB79" s="41"/>
      <c r="CC79" s="41"/>
      <c r="CD79" s="41"/>
      <c r="CE79" s="41"/>
      <c r="CF79" s="41">
        <v>7.7</v>
      </c>
      <c r="CG79" s="41"/>
      <c r="CH79" s="41"/>
      <c r="CI79" s="41"/>
      <c r="CJ79" s="41"/>
      <c r="CK79" s="41"/>
      <c r="CL79" s="41"/>
      <c r="CM79" s="41"/>
      <c r="CN79" s="41">
        <v>7.3</v>
      </c>
      <c r="CO79" s="41"/>
      <c r="CP79" s="41"/>
      <c r="CQ79" s="41"/>
      <c r="CR79" s="41"/>
      <c r="CS79" s="41"/>
      <c r="CT79" s="41"/>
      <c r="CU79" s="41"/>
      <c r="CV79" s="41">
        <v>7.2</v>
      </c>
      <c r="CW79" s="41"/>
      <c r="CX79" s="41"/>
      <c r="CY79" s="41"/>
      <c r="CZ79" s="41"/>
      <c r="DA79" s="41"/>
      <c r="DB79" s="41"/>
      <c r="DC79" s="41"/>
    </row>
    <row r="80" spans="2:107" ht="13">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ht="13">
      <c r="B81" s="10"/>
    </row>
    <row r="82" spans="2:109" ht="16.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c r="DD84" s="3"/>
      <c r="DE84" s="3"/>
    </row>
    <row r="85" spans="2:109" ht="13">
      <c r="DD85" s="3"/>
      <c r="DE85" s="3"/>
    </row>
  </sheetData>
  <sheetProtection algorithmName="SHA-512" hashValue="AU+smJfkQE3tAtRF4oYL+8yWHA9GBx8+LU+Wh6FSrktQK+CnShzhGV0EibA+qJ6k1dEB8nkiIb23MJcBEDBSEw==" saltValue="wMrsrYLs1nyjOj52+rg1+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50" zoomScaleNormal="50" zoomScaleSheetLayoutView="70" workbookViewId="0">
      <selection activeCell="BJ104" sqref="BJ104"/>
    </sheetView>
  </sheetViews>
  <sheetFormatPr defaultColWidth="0" defaultRowHeight="13.5" customHeight="1" zeroHeight="1"/>
  <cols>
    <col min="1" max="34" width="2.453125" style="38" customWidth="1"/>
    <col min="35" max="122" width="2.453125" style="5" customWidth="1"/>
    <col min="123" max="16384" width="2.4531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c r="S2" s="5"/>
      <c r="AH2" s="5"/>
    </row>
    <row r="3" spans="1: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row r="5" spans="1:34" ht="13"/>
    <row r="6" spans="1:34" ht="13"/>
    <row r="7" spans="1:34" ht="13"/>
    <row r="8" spans="1:34" ht="13"/>
    <row r="9" spans="1:34" ht="13">
      <c r="AH9" s="5"/>
    </row>
    <row r="10" spans="1:34" ht="13"/>
    <row r="11" spans="1:34" ht="13"/>
    <row r="12" spans="1:34" ht="13"/>
    <row r="13" spans="1:34" ht="13"/>
    <row r="14" spans="1:34" ht="13"/>
    <row r="15" spans="1:34" ht="13"/>
    <row r="16" spans="1: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14</v>
      </c>
    </row>
  </sheetData>
  <sheetProtection algorithmName="SHA-512" hashValue="72lMSXY6dPGf9VzYlNtgs4Bd9+xeS4cGutXS1FpAACukW1m6GzzgaIdyansV586zYHmVufZ7ULX+OSbccJLj9g==" saltValue="QHsN1ONw9z/n9O7kuMKtJ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50" zoomScaleNormal="50" zoomScaleSheetLayoutView="55" workbookViewId="0"/>
  </sheetViews>
  <sheetFormatPr defaultColWidth="0" defaultRowHeight="13.5" customHeight="1" zeroHeight="1"/>
  <cols>
    <col min="1" max="34" width="2.453125" style="38" customWidth="1"/>
    <col min="35" max="122" width="2.453125" style="5" customWidth="1"/>
    <col min="123" max="16384" width="2.4531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c r="S2" s="5"/>
      <c r="AH2" s="5"/>
    </row>
    <row r="3" spans="2: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row r="5" spans="2:34" ht="13"/>
    <row r="6" spans="2:34" ht="13"/>
    <row r="7" spans="2:34" ht="13"/>
    <row r="8" spans="2:34" ht="13"/>
    <row r="9" spans="2:34" ht="13">
      <c r="AH9" s="5"/>
    </row>
    <row r="10" spans="2:34" ht="13"/>
    <row r="11" spans="2:34" ht="13"/>
    <row r="12" spans="2:34" ht="13"/>
    <row r="13" spans="2:34" ht="13"/>
    <row r="14" spans="2:34" ht="13"/>
    <row r="15" spans="2:34" ht="13"/>
    <row r="16" spans="2: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c r="AG59" s="5"/>
      <c r="AH59" s="5"/>
    </row>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Ir3i/M5qeHjCj+ooIsUFIDiVlHFAM07IFL+AoroCdpFPAo3dm+U8bFKTgrJVE3L0hFye0qzl48XSLwEqw/YSEQ==" saltValue="53CudLxNl74BoT3GDQqiA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0" zoomScaleNormal="70" workbookViewId="0"/>
  </sheetViews>
  <sheetFormatPr defaultColWidth="0" defaultRowHeight="11.25" customHeight="1" zeroHeight="1"/>
  <cols>
    <col min="1" max="1" width="1.6328125" style="338" customWidth="1"/>
    <col min="2" max="2" width="2.36328125" style="338" customWidth="1"/>
    <col min="3" max="16" width="2.6328125" style="338" customWidth="1"/>
    <col min="17" max="17" width="2.36328125" style="338" customWidth="1"/>
    <col min="18" max="95" width="1.6328125" style="338" customWidth="1"/>
    <col min="96" max="133" width="1.6328125" style="496" customWidth="1"/>
    <col min="134" max="143" width="1.6328125" style="338" customWidth="1"/>
    <col min="144" max="16384" width="0" style="338" hidden="1"/>
  </cols>
  <sheetData>
    <row r="1" spans="2:143" ht="22.5" customHeight="1" thickBot="1">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147</v>
      </c>
      <c r="DI1" s="336"/>
      <c r="DJ1" s="336"/>
      <c r="DK1" s="336"/>
      <c r="DL1" s="336"/>
      <c r="DM1" s="336"/>
      <c r="DN1" s="337"/>
      <c r="DO1" s="338"/>
      <c r="DP1" s="335" t="s">
        <v>148</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c r="B2" s="339" t="s">
        <v>149</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c r="B3" s="342" t="s">
        <v>150</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151</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152</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c r="B4" s="342" t="s">
        <v>25</v>
      </c>
      <c r="C4" s="343"/>
      <c r="D4" s="343"/>
      <c r="E4" s="343"/>
      <c r="F4" s="343"/>
      <c r="G4" s="343"/>
      <c r="H4" s="343"/>
      <c r="I4" s="343"/>
      <c r="J4" s="343"/>
      <c r="K4" s="343"/>
      <c r="L4" s="343"/>
      <c r="M4" s="343"/>
      <c r="N4" s="343"/>
      <c r="O4" s="343"/>
      <c r="P4" s="343"/>
      <c r="Q4" s="344"/>
      <c r="R4" s="342" t="s">
        <v>153</v>
      </c>
      <c r="S4" s="343"/>
      <c r="T4" s="343"/>
      <c r="U4" s="343"/>
      <c r="V4" s="343"/>
      <c r="W4" s="343"/>
      <c r="X4" s="343"/>
      <c r="Y4" s="344"/>
      <c r="Z4" s="342" t="s">
        <v>154</v>
      </c>
      <c r="AA4" s="343"/>
      <c r="AB4" s="343"/>
      <c r="AC4" s="344"/>
      <c r="AD4" s="342" t="s">
        <v>155</v>
      </c>
      <c r="AE4" s="343"/>
      <c r="AF4" s="343"/>
      <c r="AG4" s="343"/>
      <c r="AH4" s="343"/>
      <c r="AI4" s="343"/>
      <c r="AJ4" s="343"/>
      <c r="AK4" s="344"/>
      <c r="AL4" s="342" t="s">
        <v>154</v>
      </c>
      <c r="AM4" s="343"/>
      <c r="AN4" s="343"/>
      <c r="AO4" s="344"/>
      <c r="AP4" s="348" t="s">
        <v>156</v>
      </c>
      <c r="AQ4" s="348"/>
      <c r="AR4" s="348"/>
      <c r="AS4" s="348"/>
      <c r="AT4" s="348"/>
      <c r="AU4" s="348"/>
      <c r="AV4" s="348"/>
      <c r="AW4" s="348"/>
      <c r="AX4" s="348"/>
      <c r="AY4" s="348"/>
      <c r="AZ4" s="348"/>
      <c r="BA4" s="348"/>
      <c r="BB4" s="348"/>
      <c r="BC4" s="348"/>
      <c r="BD4" s="348"/>
      <c r="BE4" s="348"/>
      <c r="BF4" s="348"/>
      <c r="BG4" s="348" t="s">
        <v>157</v>
      </c>
      <c r="BH4" s="348"/>
      <c r="BI4" s="348"/>
      <c r="BJ4" s="348"/>
      <c r="BK4" s="348"/>
      <c r="BL4" s="348"/>
      <c r="BM4" s="348"/>
      <c r="BN4" s="348"/>
      <c r="BO4" s="348" t="s">
        <v>154</v>
      </c>
      <c r="BP4" s="348"/>
      <c r="BQ4" s="348"/>
      <c r="BR4" s="348"/>
      <c r="BS4" s="348" t="s">
        <v>158</v>
      </c>
      <c r="BT4" s="348"/>
      <c r="BU4" s="348"/>
      <c r="BV4" s="348"/>
      <c r="BW4" s="348"/>
      <c r="BX4" s="348"/>
      <c r="BY4" s="348"/>
      <c r="BZ4" s="348"/>
      <c r="CA4" s="348"/>
      <c r="CB4" s="348"/>
      <c r="CD4" s="345" t="s">
        <v>159</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c r="B5" s="349" t="s">
        <v>160</v>
      </c>
      <c r="C5" s="350"/>
      <c r="D5" s="350"/>
      <c r="E5" s="350"/>
      <c r="F5" s="350"/>
      <c r="G5" s="350"/>
      <c r="H5" s="350"/>
      <c r="I5" s="350"/>
      <c r="J5" s="350"/>
      <c r="K5" s="350"/>
      <c r="L5" s="350"/>
      <c r="M5" s="350"/>
      <c r="N5" s="350"/>
      <c r="O5" s="350"/>
      <c r="P5" s="350"/>
      <c r="Q5" s="351"/>
      <c r="R5" s="352">
        <v>1846398</v>
      </c>
      <c r="S5" s="353"/>
      <c r="T5" s="353"/>
      <c r="U5" s="353"/>
      <c r="V5" s="353"/>
      <c r="W5" s="353"/>
      <c r="X5" s="353"/>
      <c r="Y5" s="354"/>
      <c r="Z5" s="355">
        <v>10.1</v>
      </c>
      <c r="AA5" s="355"/>
      <c r="AB5" s="355"/>
      <c r="AC5" s="355"/>
      <c r="AD5" s="356">
        <v>1846398</v>
      </c>
      <c r="AE5" s="356"/>
      <c r="AF5" s="356"/>
      <c r="AG5" s="356"/>
      <c r="AH5" s="356"/>
      <c r="AI5" s="356"/>
      <c r="AJ5" s="356"/>
      <c r="AK5" s="356"/>
      <c r="AL5" s="357">
        <v>28.7</v>
      </c>
      <c r="AM5" s="358"/>
      <c r="AN5" s="358"/>
      <c r="AO5" s="359"/>
      <c r="AP5" s="349" t="s">
        <v>161</v>
      </c>
      <c r="AQ5" s="350"/>
      <c r="AR5" s="350"/>
      <c r="AS5" s="350"/>
      <c r="AT5" s="350"/>
      <c r="AU5" s="350"/>
      <c r="AV5" s="350"/>
      <c r="AW5" s="350"/>
      <c r="AX5" s="350"/>
      <c r="AY5" s="350"/>
      <c r="AZ5" s="350"/>
      <c r="BA5" s="350"/>
      <c r="BB5" s="350"/>
      <c r="BC5" s="350"/>
      <c r="BD5" s="350"/>
      <c r="BE5" s="350"/>
      <c r="BF5" s="351"/>
      <c r="BG5" s="360">
        <v>1846073</v>
      </c>
      <c r="BH5" s="361"/>
      <c r="BI5" s="361"/>
      <c r="BJ5" s="361"/>
      <c r="BK5" s="361"/>
      <c r="BL5" s="361"/>
      <c r="BM5" s="361"/>
      <c r="BN5" s="362"/>
      <c r="BO5" s="363">
        <v>100</v>
      </c>
      <c r="BP5" s="363"/>
      <c r="BQ5" s="363"/>
      <c r="BR5" s="363"/>
      <c r="BS5" s="364" t="s">
        <v>65</v>
      </c>
      <c r="BT5" s="364"/>
      <c r="BU5" s="364"/>
      <c r="BV5" s="364"/>
      <c r="BW5" s="364"/>
      <c r="BX5" s="364"/>
      <c r="BY5" s="364"/>
      <c r="BZ5" s="364"/>
      <c r="CA5" s="364"/>
      <c r="CB5" s="365"/>
      <c r="CD5" s="345" t="s">
        <v>156</v>
      </c>
      <c r="CE5" s="346"/>
      <c r="CF5" s="346"/>
      <c r="CG5" s="346"/>
      <c r="CH5" s="346"/>
      <c r="CI5" s="346"/>
      <c r="CJ5" s="346"/>
      <c r="CK5" s="346"/>
      <c r="CL5" s="346"/>
      <c r="CM5" s="346"/>
      <c r="CN5" s="346"/>
      <c r="CO5" s="346"/>
      <c r="CP5" s="346"/>
      <c r="CQ5" s="347"/>
      <c r="CR5" s="345" t="s">
        <v>162</v>
      </c>
      <c r="CS5" s="346"/>
      <c r="CT5" s="346"/>
      <c r="CU5" s="346"/>
      <c r="CV5" s="346"/>
      <c r="CW5" s="346"/>
      <c r="CX5" s="346"/>
      <c r="CY5" s="347"/>
      <c r="CZ5" s="345" t="s">
        <v>154</v>
      </c>
      <c r="DA5" s="346"/>
      <c r="DB5" s="346"/>
      <c r="DC5" s="347"/>
      <c r="DD5" s="345" t="s">
        <v>163</v>
      </c>
      <c r="DE5" s="346"/>
      <c r="DF5" s="346"/>
      <c r="DG5" s="346"/>
      <c r="DH5" s="346"/>
      <c r="DI5" s="346"/>
      <c r="DJ5" s="346"/>
      <c r="DK5" s="346"/>
      <c r="DL5" s="346"/>
      <c r="DM5" s="346"/>
      <c r="DN5" s="346"/>
      <c r="DO5" s="346"/>
      <c r="DP5" s="347"/>
      <c r="DQ5" s="345" t="s">
        <v>164</v>
      </c>
      <c r="DR5" s="346"/>
      <c r="DS5" s="346"/>
      <c r="DT5" s="346"/>
      <c r="DU5" s="346"/>
      <c r="DV5" s="346"/>
      <c r="DW5" s="346"/>
      <c r="DX5" s="346"/>
      <c r="DY5" s="346"/>
      <c r="DZ5" s="346"/>
      <c r="EA5" s="346"/>
      <c r="EB5" s="346"/>
      <c r="EC5" s="347"/>
    </row>
    <row r="6" spans="2:143" ht="11.25" customHeight="1">
      <c r="B6" s="367" t="s">
        <v>165</v>
      </c>
      <c r="C6" s="368"/>
      <c r="D6" s="368"/>
      <c r="E6" s="368"/>
      <c r="F6" s="368"/>
      <c r="G6" s="368"/>
      <c r="H6" s="368"/>
      <c r="I6" s="368"/>
      <c r="J6" s="368"/>
      <c r="K6" s="368"/>
      <c r="L6" s="368"/>
      <c r="M6" s="368"/>
      <c r="N6" s="368"/>
      <c r="O6" s="368"/>
      <c r="P6" s="368"/>
      <c r="Q6" s="369"/>
      <c r="R6" s="360">
        <v>135771</v>
      </c>
      <c r="S6" s="361"/>
      <c r="T6" s="361"/>
      <c r="U6" s="361"/>
      <c r="V6" s="361"/>
      <c r="W6" s="361"/>
      <c r="X6" s="361"/>
      <c r="Y6" s="362"/>
      <c r="Z6" s="363">
        <v>0.7</v>
      </c>
      <c r="AA6" s="363"/>
      <c r="AB6" s="363"/>
      <c r="AC6" s="363"/>
      <c r="AD6" s="364">
        <v>135771</v>
      </c>
      <c r="AE6" s="364"/>
      <c r="AF6" s="364"/>
      <c r="AG6" s="364"/>
      <c r="AH6" s="364"/>
      <c r="AI6" s="364"/>
      <c r="AJ6" s="364"/>
      <c r="AK6" s="364"/>
      <c r="AL6" s="370">
        <v>2.1</v>
      </c>
      <c r="AM6" s="371"/>
      <c r="AN6" s="371"/>
      <c r="AO6" s="372"/>
      <c r="AP6" s="367" t="s">
        <v>166</v>
      </c>
      <c r="AQ6" s="368"/>
      <c r="AR6" s="368"/>
      <c r="AS6" s="368"/>
      <c r="AT6" s="368"/>
      <c r="AU6" s="368"/>
      <c r="AV6" s="368"/>
      <c r="AW6" s="368"/>
      <c r="AX6" s="368"/>
      <c r="AY6" s="368"/>
      <c r="AZ6" s="368"/>
      <c r="BA6" s="368"/>
      <c r="BB6" s="368"/>
      <c r="BC6" s="368"/>
      <c r="BD6" s="368"/>
      <c r="BE6" s="368"/>
      <c r="BF6" s="369"/>
      <c r="BG6" s="360">
        <v>1846073</v>
      </c>
      <c r="BH6" s="361"/>
      <c r="BI6" s="361"/>
      <c r="BJ6" s="361"/>
      <c r="BK6" s="361"/>
      <c r="BL6" s="361"/>
      <c r="BM6" s="361"/>
      <c r="BN6" s="362"/>
      <c r="BO6" s="363">
        <v>100</v>
      </c>
      <c r="BP6" s="363"/>
      <c r="BQ6" s="363"/>
      <c r="BR6" s="363"/>
      <c r="BS6" s="364" t="s">
        <v>65</v>
      </c>
      <c r="BT6" s="364"/>
      <c r="BU6" s="364"/>
      <c r="BV6" s="364"/>
      <c r="BW6" s="364"/>
      <c r="BX6" s="364"/>
      <c r="BY6" s="364"/>
      <c r="BZ6" s="364"/>
      <c r="CA6" s="364"/>
      <c r="CB6" s="365"/>
      <c r="CD6" s="373" t="s">
        <v>167</v>
      </c>
      <c r="CE6" s="374"/>
      <c r="CF6" s="374"/>
      <c r="CG6" s="374"/>
      <c r="CH6" s="374"/>
      <c r="CI6" s="374"/>
      <c r="CJ6" s="374"/>
      <c r="CK6" s="374"/>
      <c r="CL6" s="374"/>
      <c r="CM6" s="374"/>
      <c r="CN6" s="374"/>
      <c r="CO6" s="374"/>
      <c r="CP6" s="374"/>
      <c r="CQ6" s="375"/>
      <c r="CR6" s="360">
        <v>113491</v>
      </c>
      <c r="CS6" s="361"/>
      <c r="CT6" s="361"/>
      <c r="CU6" s="361"/>
      <c r="CV6" s="361"/>
      <c r="CW6" s="361"/>
      <c r="CX6" s="361"/>
      <c r="CY6" s="362"/>
      <c r="CZ6" s="357">
        <v>0.7</v>
      </c>
      <c r="DA6" s="358"/>
      <c r="DB6" s="358"/>
      <c r="DC6" s="376"/>
      <c r="DD6" s="377" t="s">
        <v>65</v>
      </c>
      <c r="DE6" s="361"/>
      <c r="DF6" s="361"/>
      <c r="DG6" s="361"/>
      <c r="DH6" s="361"/>
      <c r="DI6" s="361"/>
      <c r="DJ6" s="361"/>
      <c r="DK6" s="361"/>
      <c r="DL6" s="361"/>
      <c r="DM6" s="361"/>
      <c r="DN6" s="361"/>
      <c r="DO6" s="361"/>
      <c r="DP6" s="362"/>
      <c r="DQ6" s="377">
        <v>113478</v>
      </c>
      <c r="DR6" s="361"/>
      <c r="DS6" s="361"/>
      <c r="DT6" s="361"/>
      <c r="DU6" s="361"/>
      <c r="DV6" s="361"/>
      <c r="DW6" s="361"/>
      <c r="DX6" s="361"/>
      <c r="DY6" s="361"/>
      <c r="DZ6" s="361"/>
      <c r="EA6" s="361"/>
      <c r="EB6" s="361"/>
      <c r="EC6" s="378"/>
    </row>
    <row r="7" spans="2:143" ht="11.25" customHeight="1">
      <c r="B7" s="367" t="s">
        <v>168</v>
      </c>
      <c r="C7" s="368"/>
      <c r="D7" s="368"/>
      <c r="E7" s="368"/>
      <c r="F7" s="368"/>
      <c r="G7" s="368"/>
      <c r="H7" s="368"/>
      <c r="I7" s="368"/>
      <c r="J7" s="368"/>
      <c r="K7" s="368"/>
      <c r="L7" s="368"/>
      <c r="M7" s="368"/>
      <c r="N7" s="368"/>
      <c r="O7" s="368"/>
      <c r="P7" s="368"/>
      <c r="Q7" s="369"/>
      <c r="R7" s="360">
        <v>661</v>
      </c>
      <c r="S7" s="361"/>
      <c r="T7" s="361"/>
      <c r="U7" s="361"/>
      <c r="V7" s="361"/>
      <c r="W7" s="361"/>
      <c r="X7" s="361"/>
      <c r="Y7" s="362"/>
      <c r="Z7" s="363">
        <v>0</v>
      </c>
      <c r="AA7" s="363"/>
      <c r="AB7" s="363"/>
      <c r="AC7" s="363"/>
      <c r="AD7" s="364">
        <v>661</v>
      </c>
      <c r="AE7" s="364"/>
      <c r="AF7" s="364"/>
      <c r="AG7" s="364"/>
      <c r="AH7" s="364"/>
      <c r="AI7" s="364"/>
      <c r="AJ7" s="364"/>
      <c r="AK7" s="364"/>
      <c r="AL7" s="370">
        <v>0</v>
      </c>
      <c r="AM7" s="371"/>
      <c r="AN7" s="371"/>
      <c r="AO7" s="372"/>
      <c r="AP7" s="367" t="s">
        <v>169</v>
      </c>
      <c r="AQ7" s="368"/>
      <c r="AR7" s="368"/>
      <c r="AS7" s="368"/>
      <c r="AT7" s="368"/>
      <c r="AU7" s="368"/>
      <c r="AV7" s="368"/>
      <c r="AW7" s="368"/>
      <c r="AX7" s="368"/>
      <c r="AY7" s="368"/>
      <c r="AZ7" s="368"/>
      <c r="BA7" s="368"/>
      <c r="BB7" s="368"/>
      <c r="BC7" s="368"/>
      <c r="BD7" s="368"/>
      <c r="BE7" s="368"/>
      <c r="BF7" s="369"/>
      <c r="BG7" s="360">
        <v>508581</v>
      </c>
      <c r="BH7" s="361"/>
      <c r="BI7" s="361"/>
      <c r="BJ7" s="361"/>
      <c r="BK7" s="361"/>
      <c r="BL7" s="361"/>
      <c r="BM7" s="361"/>
      <c r="BN7" s="362"/>
      <c r="BO7" s="363">
        <v>27.5</v>
      </c>
      <c r="BP7" s="363"/>
      <c r="BQ7" s="363"/>
      <c r="BR7" s="363"/>
      <c r="BS7" s="364" t="s">
        <v>65</v>
      </c>
      <c r="BT7" s="364"/>
      <c r="BU7" s="364"/>
      <c r="BV7" s="364"/>
      <c r="BW7" s="364"/>
      <c r="BX7" s="364"/>
      <c r="BY7" s="364"/>
      <c r="BZ7" s="364"/>
      <c r="CA7" s="364"/>
      <c r="CB7" s="365"/>
      <c r="CD7" s="379" t="s">
        <v>170</v>
      </c>
      <c r="CE7" s="380"/>
      <c r="CF7" s="380"/>
      <c r="CG7" s="380"/>
      <c r="CH7" s="380"/>
      <c r="CI7" s="380"/>
      <c r="CJ7" s="380"/>
      <c r="CK7" s="380"/>
      <c r="CL7" s="380"/>
      <c r="CM7" s="380"/>
      <c r="CN7" s="380"/>
      <c r="CO7" s="380"/>
      <c r="CP7" s="380"/>
      <c r="CQ7" s="381"/>
      <c r="CR7" s="360">
        <v>1832780</v>
      </c>
      <c r="CS7" s="361"/>
      <c r="CT7" s="361"/>
      <c r="CU7" s="361"/>
      <c r="CV7" s="361"/>
      <c r="CW7" s="361"/>
      <c r="CX7" s="361"/>
      <c r="CY7" s="362"/>
      <c r="CZ7" s="363">
        <v>10.8</v>
      </c>
      <c r="DA7" s="363"/>
      <c r="DB7" s="363"/>
      <c r="DC7" s="363"/>
      <c r="DD7" s="377">
        <v>3379</v>
      </c>
      <c r="DE7" s="361"/>
      <c r="DF7" s="361"/>
      <c r="DG7" s="361"/>
      <c r="DH7" s="361"/>
      <c r="DI7" s="361"/>
      <c r="DJ7" s="361"/>
      <c r="DK7" s="361"/>
      <c r="DL7" s="361"/>
      <c r="DM7" s="361"/>
      <c r="DN7" s="361"/>
      <c r="DO7" s="361"/>
      <c r="DP7" s="362"/>
      <c r="DQ7" s="377">
        <v>1337390</v>
      </c>
      <c r="DR7" s="361"/>
      <c r="DS7" s="361"/>
      <c r="DT7" s="361"/>
      <c r="DU7" s="361"/>
      <c r="DV7" s="361"/>
      <c r="DW7" s="361"/>
      <c r="DX7" s="361"/>
      <c r="DY7" s="361"/>
      <c r="DZ7" s="361"/>
      <c r="EA7" s="361"/>
      <c r="EB7" s="361"/>
      <c r="EC7" s="378"/>
    </row>
    <row r="8" spans="2:143" ht="11.25" customHeight="1">
      <c r="B8" s="367" t="s">
        <v>171</v>
      </c>
      <c r="C8" s="368"/>
      <c r="D8" s="368"/>
      <c r="E8" s="368"/>
      <c r="F8" s="368"/>
      <c r="G8" s="368"/>
      <c r="H8" s="368"/>
      <c r="I8" s="368"/>
      <c r="J8" s="368"/>
      <c r="K8" s="368"/>
      <c r="L8" s="368"/>
      <c r="M8" s="368"/>
      <c r="N8" s="368"/>
      <c r="O8" s="368"/>
      <c r="P8" s="368"/>
      <c r="Q8" s="369"/>
      <c r="R8" s="360">
        <v>2986</v>
      </c>
      <c r="S8" s="361"/>
      <c r="T8" s="361"/>
      <c r="U8" s="361"/>
      <c r="V8" s="361"/>
      <c r="W8" s="361"/>
      <c r="X8" s="361"/>
      <c r="Y8" s="362"/>
      <c r="Z8" s="363">
        <v>0</v>
      </c>
      <c r="AA8" s="363"/>
      <c r="AB8" s="363"/>
      <c r="AC8" s="363"/>
      <c r="AD8" s="364">
        <v>2986</v>
      </c>
      <c r="AE8" s="364"/>
      <c r="AF8" s="364"/>
      <c r="AG8" s="364"/>
      <c r="AH8" s="364"/>
      <c r="AI8" s="364"/>
      <c r="AJ8" s="364"/>
      <c r="AK8" s="364"/>
      <c r="AL8" s="370">
        <v>0</v>
      </c>
      <c r="AM8" s="371"/>
      <c r="AN8" s="371"/>
      <c r="AO8" s="372"/>
      <c r="AP8" s="367" t="s">
        <v>172</v>
      </c>
      <c r="AQ8" s="368"/>
      <c r="AR8" s="368"/>
      <c r="AS8" s="368"/>
      <c r="AT8" s="368"/>
      <c r="AU8" s="368"/>
      <c r="AV8" s="368"/>
      <c r="AW8" s="368"/>
      <c r="AX8" s="368"/>
      <c r="AY8" s="368"/>
      <c r="AZ8" s="368"/>
      <c r="BA8" s="368"/>
      <c r="BB8" s="368"/>
      <c r="BC8" s="368"/>
      <c r="BD8" s="368"/>
      <c r="BE8" s="368"/>
      <c r="BF8" s="369"/>
      <c r="BG8" s="360">
        <v>25153</v>
      </c>
      <c r="BH8" s="361"/>
      <c r="BI8" s="361"/>
      <c r="BJ8" s="361"/>
      <c r="BK8" s="361"/>
      <c r="BL8" s="361"/>
      <c r="BM8" s="361"/>
      <c r="BN8" s="362"/>
      <c r="BO8" s="363">
        <v>1.4</v>
      </c>
      <c r="BP8" s="363"/>
      <c r="BQ8" s="363"/>
      <c r="BR8" s="363"/>
      <c r="BS8" s="364" t="s">
        <v>65</v>
      </c>
      <c r="BT8" s="364"/>
      <c r="BU8" s="364"/>
      <c r="BV8" s="364"/>
      <c r="BW8" s="364"/>
      <c r="BX8" s="364"/>
      <c r="BY8" s="364"/>
      <c r="BZ8" s="364"/>
      <c r="CA8" s="364"/>
      <c r="CB8" s="365"/>
      <c r="CD8" s="379" t="s">
        <v>173</v>
      </c>
      <c r="CE8" s="380"/>
      <c r="CF8" s="380"/>
      <c r="CG8" s="380"/>
      <c r="CH8" s="380"/>
      <c r="CI8" s="380"/>
      <c r="CJ8" s="380"/>
      <c r="CK8" s="380"/>
      <c r="CL8" s="380"/>
      <c r="CM8" s="380"/>
      <c r="CN8" s="380"/>
      <c r="CO8" s="380"/>
      <c r="CP8" s="380"/>
      <c r="CQ8" s="381"/>
      <c r="CR8" s="360">
        <v>3694363</v>
      </c>
      <c r="CS8" s="361"/>
      <c r="CT8" s="361"/>
      <c r="CU8" s="361"/>
      <c r="CV8" s="361"/>
      <c r="CW8" s="361"/>
      <c r="CX8" s="361"/>
      <c r="CY8" s="362"/>
      <c r="CZ8" s="363">
        <v>21.7</v>
      </c>
      <c r="DA8" s="363"/>
      <c r="DB8" s="363"/>
      <c r="DC8" s="363"/>
      <c r="DD8" s="377">
        <v>26602</v>
      </c>
      <c r="DE8" s="361"/>
      <c r="DF8" s="361"/>
      <c r="DG8" s="361"/>
      <c r="DH8" s="361"/>
      <c r="DI8" s="361"/>
      <c r="DJ8" s="361"/>
      <c r="DK8" s="361"/>
      <c r="DL8" s="361"/>
      <c r="DM8" s="361"/>
      <c r="DN8" s="361"/>
      <c r="DO8" s="361"/>
      <c r="DP8" s="362"/>
      <c r="DQ8" s="377">
        <v>1923785</v>
      </c>
      <c r="DR8" s="361"/>
      <c r="DS8" s="361"/>
      <c r="DT8" s="361"/>
      <c r="DU8" s="361"/>
      <c r="DV8" s="361"/>
      <c r="DW8" s="361"/>
      <c r="DX8" s="361"/>
      <c r="DY8" s="361"/>
      <c r="DZ8" s="361"/>
      <c r="EA8" s="361"/>
      <c r="EB8" s="361"/>
      <c r="EC8" s="378"/>
    </row>
    <row r="9" spans="2:143" ht="11.25" customHeight="1">
      <c r="B9" s="367" t="s">
        <v>174</v>
      </c>
      <c r="C9" s="368"/>
      <c r="D9" s="368"/>
      <c r="E9" s="368"/>
      <c r="F9" s="368"/>
      <c r="G9" s="368"/>
      <c r="H9" s="368"/>
      <c r="I9" s="368"/>
      <c r="J9" s="368"/>
      <c r="K9" s="368"/>
      <c r="L9" s="368"/>
      <c r="M9" s="368"/>
      <c r="N9" s="368"/>
      <c r="O9" s="368"/>
      <c r="P9" s="368"/>
      <c r="Q9" s="369"/>
      <c r="R9" s="360">
        <v>5951</v>
      </c>
      <c r="S9" s="361"/>
      <c r="T9" s="361"/>
      <c r="U9" s="361"/>
      <c r="V9" s="361"/>
      <c r="W9" s="361"/>
      <c r="X9" s="361"/>
      <c r="Y9" s="362"/>
      <c r="Z9" s="363">
        <v>0</v>
      </c>
      <c r="AA9" s="363"/>
      <c r="AB9" s="363"/>
      <c r="AC9" s="363"/>
      <c r="AD9" s="364">
        <v>5951</v>
      </c>
      <c r="AE9" s="364"/>
      <c r="AF9" s="364"/>
      <c r="AG9" s="364"/>
      <c r="AH9" s="364"/>
      <c r="AI9" s="364"/>
      <c r="AJ9" s="364"/>
      <c r="AK9" s="364"/>
      <c r="AL9" s="370">
        <v>0.1</v>
      </c>
      <c r="AM9" s="371"/>
      <c r="AN9" s="371"/>
      <c r="AO9" s="372"/>
      <c r="AP9" s="367" t="s">
        <v>175</v>
      </c>
      <c r="AQ9" s="368"/>
      <c r="AR9" s="368"/>
      <c r="AS9" s="368"/>
      <c r="AT9" s="368"/>
      <c r="AU9" s="368"/>
      <c r="AV9" s="368"/>
      <c r="AW9" s="368"/>
      <c r="AX9" s="368"/>
      <c r="AY9" s="368"/>
      <c r="AZ9" s="368"/>
      <c r="BA9" s="368"/>
      <c r="BB9" s="368"/>
      <c r="BC9" s="368"/>
      <c r="BD9" s="368"/>
      <c r="BE9" s="368"/>
      <c r="BF9" s="369"/>
      <c r="BG9" s="360">
        <v>409374</v>
      </c>
      <c r="BH9" s="361"/>
      <c r="BI9" s="361"/>
      <c r="BJ9" s="361"/>
      <c r="BK9" s="361"/>
      <c r="BL9" s="361"/>
      <c r="BM9" s="361"/>
      <c r="BN9" s="362"/>
      <c r="BO9" s="363">
        <v>22.2</v>
      </c>
      <c r="BP9" s="363"/>
      <c r="BQ9" s="363"/>
      <c r="BR9" s="363"/>
      <c r="BS9" s="364" t="s">
        <v>65</v>
      </c>
      <c r="BT9" s="364"/>
      <c r="BU9" s="364"/>
      <c r="BV9" s="364"/>
      <c r="BW9" s="364"/>
      <c r="BX9" s="364"/>
      <c r="BY9" s="364"/>
      <c r="BZ9" s="364"/>
      <c r="CA9" s="364"/>
      <c r="CB9" s="365"/>
      <c r="CD9" s="379" t="s">
        <v>176</v>
      </c>
      <c r="CE9" s="380"/>
      <c r="CF9" s="380"/>
      <c r="CG9" s="380"/>
      <c r="CH9" s="380"/>
      <c r="CI9" s="380"/>
      <c r="CJ9" s="380"/>
      <c r="CK9" s="380"/>
      <c r="CL9" s="380"/>
      <c r="CM9" s="380"/>
      <c r="CN9" s="380"/>
      <c r="CO9" s="380"/>
      <c r="CP9" s="380"/>
      <c r="CQ9" s="381"/>
      <c r="CR9" s="360">
        <v>1111345</v>
      </c>
      <c r="CS9" s="361"/>
      <c r="CT9" s="361"/>
      <c r="CU9" s="361"/>
      <c r="CV9" s="361"/>
      <c r="CW9" s="361"/>
      <c r="CX9" s="361"/>
      <c r="CY9" s="362"/>
      <c r="CZ9" s="363">
        <v>6.5</v>
      </c>
      <c r="DA9" s="363"/>
      <c r="DB9" s="363"/>
      <c r="DC9" s="363"/>
      <c r="DD9" s="377">
        <v>23612</v>
      </c>
      <c r="DE9" s="361"/>
      <c r="DF9" s="361"/>
      <c r="DG9" s="361"/>
      <c r="DH9" s="361"/>
      <c r="DI9" s="361"/>
      <c r="DJ9" s="361"/>
      <c r="DK9" s="361"/>
      <c r="DL9" s="361"/>
      <c r="DM9" s="361"/>
      <c r="DN9" s="361"/>
      <c r="DO9" s="361"/>
      <c r="DP9" s="362"/>
      <c r="DQ9" s="377">
        <v>952338</v>
      </c>
      <c r="DR9" s="361"/>
      <c r="DS9" s="361"/>
      <c r="DT9" s="361"/>
      <c r="DU9" s="361"/>
      <c r="DV9" s="361"/>
      <c r="DW9" s="361"/>
      <c r="DX9" s="361"/>
      <c r="DY9" s="361"/>
      <c r="DZ9" s="361"/>
      <c r="EA9" s="361"/>
      <c r="EB9" s="361"/>
      <c r="EC9" s="378"/>
    </row>
    <row r="10" spans="2:143" ht="11.25" customHeight="1">
      <c r="B10" s="367" t="s">
        <v>177</v>
      </c>
      <c r="C10" s="368"/>
      <c r="D10" s="368"/>
      <c r="E10" s="368"/>
      <c r="F10" s="368"/>
      <c r="G10" s="368"/>
      <c r="H10" s="368"/>
      <c r="I10" s="368"/>
      <c r="J10" s="368"/>
      <c r="K10" s="368"/>
      <c r="L10" s="368"/>
      <c r="M10" s="368"/>
      <c r="N10" s="368"/>
      <c r="O10" s="368"/>
      <c r="P10" s="368"/>
      <c r="Q10" s="369"/>
      <c r="R10" s="360" t="s">
        <v>65</v>
      </c>
      <c r="S10" s="361"/>
      <c r="T10" s="361"/>
      <c r="U10" s="361"/>
      <c r="V10" s="361"/>
      <c r="W10" s="361"/>
      <c r="X10" s="361"/>
      <c r="Y10" s="362"/>
      <c r="Z10" s="363" t="s">
        <v>65</v>
      </c>
      <c r="AA10" s="363"/>
      <c r="AB10" s="363"/>
      <c r="AC10" s="363"/>
      <c r="AD10" s="364" t="s">
        <v>65</v>
      </c>
      <c r="AE10" s="364"/>
      <c r="AF10" s="364"/>
      <c r="AG10" s="364"/>
      <c r="AH10" s="364"/>
      <c r="AI10" s="364"/>
      <c r="AJ10" s="364"/>
      <c r="AK10" s="364"/>
      <c r="AL10" s="370" t="s">
        <v>65</v>
      </c>
      <c r="AM10" s="371"/>
      <c r="AN10" s="371"/>
      <c r="AO10" s="372"/>
      <c r="AP10" s="367" t="s">
        <v>178</v>
      </c>
      <c r="AQ10" s="368"/>
      <c r="AR10" s="368"/>
      <c r="AS10" s="368"/>
      <c r="AT10" s="368"/>
      <c r="AU10" s="368"/>
      <c r="AV10" s="368"/>
      <c r="AW10" s="368"/>
      <c r="AX10" s="368"/>
      <c r="AY10" s="368"/>
      <c r="AZ10" s="368"/>
      <c r="BA10" s="368"/>
      <c r="BB10" s="368"/>
      <c r="BC10" s="368"/>
      <c r="BD10" s="368"/>
      <c r="BE10" s="368"/>
      <c r="BF10" s="369"/>
      <c r="BG10" s="360">
        <v>36663</v>
      </c>
      <c r="BH10" s="361"/>
      <c r="BI10" s="361"/>
      <c r="BJ10" s="361"/>
      <c r="BK10" s="361"/>
      <c r="BL10" s="361"/>
      <c r="BM10" s="361"/>
      <c r="BN10" s="362"/>
      <c r="BO10" s="363">
        <v>2</v>
      </c>
      <c r="BP10" s="363"/>
      <c r="BQ10" s="363"/>
      <c r="BR10" s="363"/>
      <c r="BS10" s="364" t="s">
        <v>65</v>
      </c>
      <c r="BT10" s="364"/>
      <c r="BU10" s="364"/>
      <c r="BV10" s="364"/>
      <c r="BW10" s="364"/>
      <c r="BX10" s="364"/>
      <c r="BY10" s="364"/>
      <c r="BZ10" s="364"/>
      <c r="CA10" s="364"/>
      <c r="CB10" s="365"/>
      <c r="CD10" s="379" t="s">
        <v>179</v>
      </c>
      <c r="CE10" s="380"/>
      <c r="CF10" s="380"/>
      <c r="CG10" s="380"/>
      <c r="CH10" s="380"/>
      <c r="CI10" s="380"/>
      <c r="CJ10" s="380"/>
      <c r="CK10" s="380"/>
      <c r="CL10" s="380"/>
      <c r="CM10" s="380"/>
      <c r="CN10" s="380"/>
      <c r="CO10" s="380"/>
      <c r="CP10" s="380"/>
      <c r="CQ10" s="381"/>
      <c r="CR10" s="360" t="s">
        <v>65</v>
      </c>
      <c r="CS10" s="361"/>
      <c r="CT10" s="361"/>
      <c r="CU10" s="361"/>
      <c r="CV10" s="361"/>
      <c r="CW10" s="361"/>
      <c r="CX10" s="361"/>
      <c r="CY10" s="362"/>
      <c r="CZ10" s="363" t="s">
        <v>65</v>
      </c>
      <c r="DA10" s="363"/>
      <c r="DB10" s="363"/>
      <c r="DC10" s="363"/>
      <c r="DD10" s="377" t="s">
        <v>65</v>
      </c>
      <c r="DE10" s="361"/>
      <c r="DF10" s="361"/>
      <c r="DG10" s="361"/>
      <c r="DH10" s="361"/>
      <c r="DI10" s="361"/>
      <c r="DJ10" s="361"/>
      <c r="DK10" s="361"/>
      <c r="DL10" s="361"/>
      <c r="DM10" s="361"/>
      <c r="DN10" s="361"/>
      <c r="DO10" s="361"/>
      <c r="DP10" s="362"/>
      <c r="DQ10" s="377" t="s">
        <v>65</v>
      </c>
      <c r="DR10" s="361"/>
      <c r="DS10" s="361"/>
      <c r="DT10" s="361"/>
      <c r="DU10" s="361"/>
      <c r="DV10" s="361"/>
      <c r="DW10" s="361"/>
      <c r="DX10" s="361"/>
      <c r="DY10" s="361"/>
      <c r="DZ10" s="361"/>
      <c r="EA10" s="361"/>
      <c r="EB10" s="361"/>
      <c r="EC10" s="378"/>
    </row>
    <row r="11" spans="2:143" ht="11.25" customHeight="1">
      <c r="B11" s="367" t="s">
        <v>180</v>
      </c>
      <c r="C11" s="368"/>
      <c r="D11" s="368"/>
      <c r="E11" s="368"/>
      <c r="F11" s="368"/>
      <c r="G11" s="368"/>
      <c r="H11" s="368"/>
      <c r="I11" s="368"/>
      <c r="J11" s="368"/>
      <c r="K11" s="368"/>
      <c r="L11" s="368"/>
      <c r="M11" s="368"/>
      <c r="N11" s="368"/>
      <c r="O11" s="368"/>
      <c r="P11" s="368"/>
      <c r="Q11" s="369"/>
      <c r="R11" s="360">
        <v>388148</v>
      </c>
      <c r="S11" s="361"/>
      <c r="T11" s="361"/>
      <c r="U11" s="361"/>
      <c r="V11" s="361"/>
      <c r="W11" s="361"/>
      <c r="X11" s="361"/>
      <c r="Y11" s="362"/>
      <c r="Z11" s="370">
        <v>2.1</v>
      </c>
      <c r="AA11" s="371"/>
      <c r="AB11" s="371"/>
      <c r="AC11" s="382"/>
      <c r="AD11" s="377">
        <v>388148</v>
      </c>
      <c r="AE11" s="361"/>
      <c r="AF11" s="361"/>
      <c r="AG11" s="361"/>
      <c r="AH11" s="361"/>
      <c r="AI11" s="361"/>
      <c r="AJ11" s="361"/>
      <c r="AK11" s="362"/>
      <c r="AL11" s="370">
        <v>6</v>
      </c>
      <c r="AM11" s="371"/>
      <c r="AN11" s="371"/>
      <c r="AO11" s="372"/>
      <c r="AP11" s="367" t="s">
        <v>181</v>
      </c>
      <c r="AQ11" s="368"/>
      <c r="AR11" s="368"/>
      <c r="AS11" s="368"/>
      <c r="AT11" s="368"/>
      <c r="AU11" s="368"/>
      <c r="AV11" s="368"/>
      <c r="AW11" s="368"/>
      <c r="AX11" s="368"/>
      <c r="AY11" s="368"/>
      <c r="AZ11" s="368"/>
      <c r="BA11" s="368"/>
      <c r="BB11" s="368"/>
      <c r="BC11" s="368"/>
      <c r="BD11" s="368"/>
      <c r="BE11" s="368"/>
      <c r="BF11" s="369"/>
      <c r="BG11" s="360">
        <v>37391</v>
      </c>
      <c r="BH11" s="361"/>
      <c r="BI11" s="361"/>
      <c r="BJ11" s="361"/>
      <c r="BK11" s="361"/>
      <c r="BL11" s="361"/>
      <c r="BM11" s="361"/>
      <c r="BN11" s="362"/>
      <c r="BO11" s="363">
        <v>2</v>
      </c>
      <c r="BP11" s="363"/>
      <c r="BQ11" s="363"/>
      <c r="BR11" s="363"/>
      <c r="BS11" s="364" t="s">
        <v>65</v>
      </c>
      <c r="BT11" s="364"/>
      <c r="BU11" s="364"/>
      <c r="BV11" s="364"/>
      <c r="BW11" s="364"/>
      <c r="BX11" s="364"/>
      <c r="BY11" s="364"/>
      <c r="BZ11" s="364"/>
      <c r="CA11" s="364"/>
      <c r="CB11" s="365"/>
      <c r="CD11" s="379" t="s">
        <v>182</v>
      </c>
      <c r="CE11" s="380"/>
      <c r="CF11" s="380"/>
      <c r="CG11" s="380"/>
      <c r="CH11" s="380"/>
      <c r="CI11" s="380"/>
      <c r="CJ11" s="380"/>
      <c r="CK11" s="380"/>
      <c r="CL11" s="380"/>
      <c r="CM11" s="380"/>
      <c r="CN11" s="380"/>
      <c r="CO11" s="380"/>
      <c r="CP11" s="380"/>
      <c r="CQ11" s="381"/>
      <c r="CR11" s="360">
        <v>854865</v>
      </c>
      <c r="CS11" s="361"/>
      <c r="CT11" s="361"/>
      <c r="CU11" s="361"/>
      <c r="CV11" s="361"/>
      <c r="CW11" s="361"/>
      <c r="CX11" s="361"/>
      <c r="CY11" s="362"/>
      <c r="CZ11" s="363">
        <v>5</v>
      </c>
      <c r="DA11" s="363"/>
      <c r="DB11" s="363"/>
      <c r="DC11" s="363"/>
      <c r="DD11" s="377">
        <v>102187</v>
      </c>
      <c r="DE11" s="361"/>
      <c r="DF11" s="361"/>
      <c r="DG11" s="361"/>
      <c r="DH11" s="361"/>
      <c r="DI11" s="361"/>
      <c r="DJ11" s="361"/>
      <c r="DK11" s="361"/>
      <c r="DL11" s="361"/>
      <c r="DM11" s="361"/>
      <c r="DN11" s="361"/>
      <c r="DO11" s="361"/>
      <c r="DP11" s="362"/>
      <c r="DQ11" s="377">
        <v>284870</v>
      </c>
      <c r="DR11" s="361"/>
      <c r="DS11" s="361"/>
      <c r="DT11" s="361"/>
      <c r="DU11" s="361"/>
      <c r="DV11" s="361"/>
      <c r="DW11" s="361"/>
      <c r="DX11" s="361"/>
      <c r="DY11" s="361"/>
      <c r="DZ11" s="361"/>
      <c r="EA11" s="361"/>
      <c r="EB11" s="361"/>
      <c r="EC11" s="378"/>
    </row>
    <row r="12" spans="2:143" ht="11.25" customHeight="1">
      <c r="B12" s="367" t="s">
        <v>183</v>
      </c>
      <c r="C12" s="368"/>
      <c r="D12" s="368"/>
      <c r="E12" s="368"/>
      <c r="F12" s="368"/>
      <c r="G12" s="368"/>
      <c r="H12" s="368"/>
      <c r="I12" s="368"/>
      <c r="J12" s="368"/>
      <c r="K12" s="368"/>
      <c r="L12" s="368"/>
      <c r="M12" s="368"/>
      <c r="N12" s="368"/>
      <c r="O12" s="368"/>
      <c r="P12" s="368"/>
      <c r="Q12" s="369"/>
      <c r="R12" s="360" t="s">
        <v>65</v>
      </c>
      <c r="S12" s="361"/>
      <c r="T12" s="361"/>
      <c r="U12" s="361"/>
      <c r="V12" s="361"/>
      <c r="W12" s="361"/>
      <c r="X12" s="361"/>
      <c r="Y12" s="362"/>
      <c r="Z12" s="363" t="s">
        <v>65</v>
      </c>
      <c r="AA12" s="363"/>
      <c r="AB12" s="363"/>
      <c r="AC12" s="363"/>
      <c r="AD12" s="364" t="s">
        <v>65</v>
      </c>
      <c r="AE12" s="364"/>
      <c r="AF12" s="364"/>
      <c r="AG12" s="364"/>
      <c r="AH12" s="364"/>
      <c r="AI12" s="364"/>
      <c r="AJ12" s="364"/>
      <c r="AK12" s="364"/>
      <c r="AL12" s="370" t="s">
        <v>65</v>
      </c>
      <c r="AM12" s="371"/>
      <c r="AN12" s="371"/>
      <c r="AO12" s="372"/>
      <c r="AP12" s="367" t="s">
        <v>184</v>
      </c>
      <c r="AQ12" s="368"/>
      <c r="AR12" s="368"/>
      <c r="AS12" s="368"/>
      <c r="AT12" s="368"/>
      <c r="AU12" s="368"/>
      <c r="AV12" s="368"/>
      <c r="AW12" s="368"/>
      <c r="AX12" s="368"/>
      <c r="AY12" s="368"/>
      <c r="AZ12" s="368"/>
      <c r="BA12" s="368"/>
      <c r="BB12" s="368"/>
      <c r="BC12" s="368"/>
      <c r="BD12" s="368"/>
      <c r="BE12" s="368"/>
      <c r="BF12" s="369"/>
      <c r="BG12" s="360">
        <v>1179403</v>
      </c>
      <c r="BH12" s="361"/>
      <c r="BI12" s="361"/>
      <c r="BJ12" s="361"/>
      <c r="BK12" s="361"/>
      <c r="BL12" s="361"/>
      <c r="BM12" s="361"/>
      <c r="BN12" s="362"/>
      <c r="BO12" s="363">
        <v>63.9</v>
      </c>
      <c r="BP12" s="363"/>
      <c r="BQ12" s="363"/>
      <c r="BR12" s="363"/>
      <c r="BS12" s="364" t="s">
        <v>65</v>
      </c>
      <c r="BT12" s="364"/>
      <c r="BU12" s="364"/>
      <c r="BV12" s="364"/>
      <c r="BW12" s="364"/>
      <c r="BX12" s="364"/>
      <c r="BY12" s="364"/>
      <c r="BZ12" s="364"/>
      <c r="CA12" s="364"/>
      <c r="CB12" s="365"/>
      <c r="CD12" s="379" t="s">
        <v>185</v>
      </c>
      <c r="CE12" s="380"/>
      <c r="CF12" s="380"/>
      <c r="CG12" s="380"/>
      <c r="CH12" s="380"/>
      <c r="CI12" s="380"/>
      <c r="CJ12" s="380"/>
      <c r="CK12" s="380"/>
      <c r="CL12" s="380"/>
      <c r="CM12" s="380"/>
      <c r="CN12" s="380"/>
      <c r="CO12" s="380"/>
      <c r="CP12" s="380"/>
      <c r="CQ12" s="381"/>
      <c r="CR12" s="360">
        <v>693084</v>
      </c>
      <c r="CS12" s="361"/>
      <c r="CT12" s="361"/>
      <c r="CU12" s="361"/>
      <c r="CV12" s="361"/>
      <c r="CW12" s="361"/>
      <c r="CX12" s="361"/>
      <c r="CY12" s="362"/>
      <c r="CZ12" s="363">
        <v>4.0999999999999996</v>
      </c>
      <c r="DA12" s="363"/>
      <c r="DB12" s="363"/>
      <c r="DC12" s="363"/>
      <c r="DD12" s="377">
        <v>248284</v>
      </c>
      <c r="DE12" s="361"/>
      <c r="DF12" s="361"/>
      <c r="DG12" s="361"/>
      <c r="DH12" s="361"/>
      <c r="DI12" s="361"/>
      <c r="DJ12" s="361"/>
      <c r="DK12" s="361"/>
      <c r="DL12" s="361"/>
      <c r="DM12" s="361"/>
      <c r="DN12" s="361"/>
      <c r="DO12" s="361"/>
      <c r="DP12" s="362"/>
      <c r="DQ12" s="377">
        <v>389106</v>
      </c>
      <c r="DR12" s="361"/>
      <c r="DS12" s="361"/>
      <c r="DT12" s="361"/>
      <c r="DU12" s="361"/>
      <c r="DV12" s="361"/>
      <c r="DW12" s="361"/>
      <c r="DX12" s="361"/>
      <c r="DY12" s="361"/>
      <c r="DZ12" s="361"/>
      <c r="EA12" s="361"/>
      <c r="EB12" s="361"/>
      <c r="EC12" s="378"/>
    </row>
    <row r="13" spans="2:143" ht="11.25" customHeight="1">
      <c r="B13" s="367" t="s">
        <v>186</v>
      </c>
      <c r="C13" s="368"/>
      <c r="D13" s="368"/>
      <c r="E13" s="368"/>
      <c r="F13" s="368"/>
      <c r="G13" s="368"/>
      <c r="H13" s="368"/>
      <c r="I13" s="368"/>
      <c r="J13" s="368"/>
      <c r="K13" s="368"/>
      <c r="L13" s="368"/>
      <c r="M13" s="368"/>
      <c r="N13" s="368"/>
      <c r="O13" s="368"/>
      <c r="P13" s="368"/>
      <c r="Q13" s="369"/>
      <c r="R13" s="360" t="s">
        <v>65</v>
      </c>
      <c r="S13" s="361"/>
      <c r="T13" s="361"/>
      <c r="U13" s="361"/>
      <c r="V13" s="361"/>
      <c r="W13" s="361"/>
      <c r="X13" s="361"/>
      <c r="Y13" s="362"/>
      <c r="Z13" s="363" t="s">
        <v>65</v>
      </c>
      <c r="AA13" s="363"/>
      <c r="AB13" s="363"/>
      <c r="AC13" s="363"/>
      <c r="AD13" s="364" t="s">
        <v>65</v>
      </c>
      <c r="AE13" s="364"/>
      <c r="AF13" s="364"/>
      <c r="AG13" s="364"/>
      <c r="AH13" s="364"/>
      <c r="AI13" s="364"/>
      <c r="AJ13" s="364"/>
      <c r="AK13" s="364"/>
      <c r="AL13" s="370" t="s">
        <v>65</v>
      </c>
      <c r="AM13" s="371"/>
      <c r="AN13" s="371"/>
      <c r="AO13" s="372"/>
      <c r="AP13" s="367" t="s">
        <v>187</v>
      </c>
      <c r="AQ13" s="368"/>
      <c r="AR13" s="368"/>
      <c r="AS13" s="368"/>
      <c r="AT13" s="368"/>
      <c r="AU13" s="368"/>
      <c r="AV13" s="368"/>
      <c r="AW13" s="368"/>
      <c r="AX13" s="368"/>
      <c r="AY13" s="368"/>
      <c r="AZ13" s="368"/>
      <c r="BA13" s="368"/>
      <c r="BB13" s="368"/>
      <c r="BC13" s="368"/>
      <c r="BD13" s="368"/>
      <c r="BE13" s="368"/>
      <c r="BF13" s="369"/>
      <c r="BG13" s="360">
        <v>1175621</v>
      </c>
      <c r="BH13" s="361"/>
      <c r="BI13" s="361"/>
      <c r="BJ13" s="361"/>
      <c r="BK13" s="361"/>
      <c r="BL13" s="361"/>
      <c r="BM13" s="361"/>
      <c r="BN13" s="362"/>
      <c r="BO13" s="363">
        <v>63.7</v>
      </c>
      <c r="BP13" s="363"/>
      <c r="BQ13" s="363"/>
      <c r="BR13" s="363"/>
      <c r="BS13" s="364" t="s">
        <v>65</v>
      </c>
      <c r="BT13" s="364"/>
      <c r="BU13" s="364"/>
      <c r="BV13" s="364"/>
      <c r="BW13" s="364"/>
      <c r="BX13" s="364"/>
      <c r="BY13" s="364"/>
      <c r="BZ13" s="364"/>
      <c r="CA13" s="364"/>
      <c r="CB13" s="365"/>
      <c r="CD13" s="379" t="s">
        <v>188</v>
      </c>
      <c r="CE13" s="380"/>
      <c r="CF13" s="380"/>
      <c r="CG13" s="380"/>
      <c r="CH13" s="380"/>
      <c r="CI13" s="380"/>
      <c r="CJ13" s="380"/>
      <c r="CK13" s="380"/>
      <c r="CL13" s="380"/>
      <c r="CM13" s="380"/>
      <c r="CN13" s="380"/>
      <c r="CO13" s="380"/>
      <c r="CP13" s="380"/>
      <c r="CQ13" s="381"/>
      <c r="CR13" s="360">
        <v>612209</v>
      </c>
      <c r="CS13" s="361"/>
      <c r="CT13" s="361"/>
      <c r="CU13" s="361"/>
      <c r="CV13" s="361"/>
      <c r="CW13" s="361"/>
      <c r="CX13" s="361"/>
      <c r="CY13" s="362"/>
      <c r="CZ13" s="363">
        <v>3.6</v>
      </c>
      <c r="DA13" s="363"/>
      <c r="DB13" s="363"/>
      <c r="DC13" s="363"/>
      <c r="DD13" s="377">
        <v>363746</v>
      </c>
      <c r="DE13" s="361"/>
      <c r="DF13" s="361"/>
      <c r="DG13" s="361"/>
      <c r="DH13" s="361"/>
      <c r="DI13" s="361"/>
      <c r="DJ13" s="361"/>
      <c r="DK13" s="361"/>
      <c r="DL13" s="361"/>
      <c r="DM13" s="361"/>
      <c r="DN13" s="361"/>
      <c r="DO13" s="361"/>
      <c r="DP13" s="362"/>
      <c r="DQ13" s="377">
        <v>260478</v>
      </c>
      <c r="DR13" s="361"/>
      <c r="DS13" s="361"/>
      <c r="DT13" s="361"/>
      <c r="DU13" s="361"/>
      <c r="DV13" s="361"/>
      <c r="DW13" s="361"/>
      <c r="DX13" s="361"/>
      <c r="DY13" s="361"/>
      <c r="DZ13" s="361"/>
      <c r="EA13" s="361"/>
      <c r="EB13" s="361"/>
      <c r="EC13" s="378"/>
    </row>
    <row r="14" spans="2:143" ht="11.25" customHeight="1">
      <c r="B14" s="367" t="s">
        <v>189</v>
      </c>
      <c r="C14" s="368"/>
      <c r="D14" s="368"/>
      <c r="E14" s="368"/>
      <c r="F14" s="368"/>
      <c r="G14" s="368"/>
      <c r="H14" s="368"/>
      <c r="I14" s="368"/>
      <c r="J14" s="368"/>
      <c r="K14" s="368"/>
      <c r="L14" s="368"/>
      <c r="M14" s="368"/>
      <c r="N14" s="368"/>
      <c r="O14" s="368"/>
      <c r="P14" s="368"/>
      <c r="Q14" s="369"/>
      <c r="R14" s="360" t="s">
        <v>65</v>
      </c>
      <c r="S14" s="361"/>
      <c r="T14" s="361"/>
      <c r="U14" s="361"/>
      <c r="V14" s="361"/>
      <c r="W14" s="361"/>
      <c r="X14" s="361"/>
      <c r="Y14" s="362"/>
      <c r="Z14" s="363" t="s">
        <v>65</v>
      </c>
      <c r="AA14" s="363"/>
      <c r="AB14" s="363"/>
      <c r="AC14" s="363"/>
      <c r="AD14" s="364" t="s">
        <v>65</v>
      </c>
      <c r="AE14" s="364"/>
      <c r="AF14" s="364"/>
      <c r="AG14" s="364"/>
      <c r="AH14" s="364"/>
      <c r="AI14" s="364"/>
      <c r="AJ14" s="364"/>
      <c r="AK14" s="364"/>
      <c r="AL14" s="370" t="s">
        <v>65</v>
      </c>
      <c r="AM14" s="371"/>
      <c r="AN14" s="371"/>
      <c r="AO14" s="372"/>
      <c r="AP14" s="367" t="s">
        <v>190</v>
      </c>
      <c r="AQ14" s="368"/>
      <c r="AR14" s="368"/>
      <c r="AS14" s="368"/>
      <c r="AT14" s="368"/>
      <c r="AU14" s="368"/>
      <c r="AV14" s="368"/>
      <c r="AW14" s="368"/>
      <c r="AX14" s="368"/>
      <c r="AY14" s="368"/>
      <c r="AZ14" s="368"/>
      <c r="BA14" s="368"/>
      <c r="BB14" s="368"/>
      <c r="BC14" s="368"/>
      <c r="BD14" s="368"/>
      <c r="BE14" s="368"/>
      <c r="BF14" s="369"/>
      <c r="BG14" s="360">
        <v>66328</v>
      </c>
      <c r="BH14" s="361"/>
      <c r="BI14" s="361"/>
      <c r="BJ14" s="361"/>
      <c r="BK14" s="361"/>
      <c r="BL14" s="361"/>
      <c r="BM14" s="361"/>
      <c r="BN14" s="362"/>
      <c r="BO14" s="363">
        <v>3.6</v>
      </c>
      <c r="BP14" s="363"/>
      <c r="BQ14" s="363"/>
      <c r="BR14" s="363"/>
      <c r="BS14" s="364" t="s">
        <v>65</v>
      </c>
      <c r="BT14" s="364"/>
      <c r="BU14" s="364"/>
      <c r="BV14" s="364"/>
      <c r="BW14" s="364"/>
      <c r="BX14" s="364"/>
      <c r="BY14" s="364"/>
      <c r="BZ14" s="364"/>
      <c r="CA14" s="364"/>
      <c r="CB14" s="365"/>
      <c r="CD14" s="379" t="s">
        <v>191</v>
      </c>
      <c r="CE14" s="380"/>
      <c r="CF14" s="380"/>
      <c r="CG14" s="380"/>
      <c r="CH14" s="380"/>
      <c r="CI14" s="380"/>
      <c r="CJ14" s="380"/>
      <c r="CK14" s="380"/>
      <c r="CL14" s="380"/>
      <c r="CM14" s="380"/>
      <c r="CN14" s="380"/>
      <c r="CO14" s="380"/>
      <c r="CP14" s="380"/>
      <c r="CQ14" s="381"/>
      <c r="CR14" s="360">
        <v>469068</v>
      </c>
      <c r="CS14" s="361"/>
      <c r="CT14" s="361"/>
      <c r="CU14" s="361"/>
      <c r="CV14" s="361"/>
      <c r="CW14" s="361"/>
      <c r="CX14" s="361"/>
      <c r="CY14" s="362"/>
      <c r="CZ14" s="363">
        <v>2.8</v>
      </c>
      <c r="DA14" s="363"/>
      <c r="DB14" s="363"/>
      <c r="DC14" s="363"/>
      <c r="DD14" s="377">
        <v>71615</v>
      </c>
      <c r="DE14" s="361"/>
      <c r="DF14" s="361"/>
      <c r="DG14" s="361"/>
      <c r="DH14" s="361"/>
      <c r="DI14" s="361"/>
      <c r="DJ14" s="361"/>
      <c r="DK14" s="361"/>
      <c r="DL14" s="361"/>
      <c r="DM14" s="361"/>
      <c r="DN14" s="361"/>
      <c r="DO14" s="361"/>
      <c r="DP14" s="362"/>
      <c r="DQ14" s="377">
        <v>353841</v>
      </c>
      <c r="DR14" s="361"/>
      <c r="DS14" s="361"/>
      <c r="DT14" s="361"/>
      <c r="DU14" s="361"/>
      <c r="DV14" s="361"/>
      <c r="DW14" s="361"/>
      <c r="DX14" s="361"/>
      <c r="DY14" s="361"/>
      <c r="DZ14" s="361"/>
      <c r="EA14" s="361"/>
      <c r="EB14" s="361"/>
      <c r="EC14" s="378"/>
    </row>
    <row r="15" spans="2:143" ht="11.25" customHeight="1">
      <c r="B15" s="367" t="s">
        <v>192</v>
      </c>
      <c r="C15" s="368"/>
      <c r="D15" s="368"/>
      <c r="E15" s="368"/>
      <c r="F15" s="368"/>
      <c r="G15" s="368"/>
      <c r="H15" s="368"/>
      <c r="I15" s="368"/>
      <c r="J15" s="368"/>
      <c r="K15" s="368"/>
      <c r="L15" s="368"/>
      <c r="M15" s="368"/>
      <c r="N15" s="368"/>
      <c r="O15" s="368"/>
      <c r="P15" s="368"/>
      <c r="Q15" s="369"/>
      <c r="R15" s="360" t="s">
        <v>65</v>
      </c>
      <c r="S15" s="361"/>
      <c r="T15" s="361"/>
      <c r="U15" s="361"/>
      <c r="V15" s="361"/>
      <c r="W15" s="361"/>
      <c r="X15" s="361"/>
      <c r="Y15" s="362"/>
      <c r="Z15" s="363" t="s">
        <v>65</v>
      </c>
      <c r="AA15" s="363"/>
      <c r="AB15" s="363"/>
      <c r="AC15" s="363"/>
      <c r="AD15" s="364" t="s">
        <v>65</v>
      </c>
      <c r="AE15" s="364"/>
      <c r="AF15" s="364"/>
      <c r="AG15" s="364"/>
      <c r="AH15" s="364"/>
      <c r="AI15" s="364"/>
      <c r="AJ15" s="364"/>
      <c r="AK15" s="364"/>
      <c r="AL15" s="370" t="s">
        <v>65</v>
      </c>
      <c r="AM15" s="371"/>
      <c r="AN15" s="371"/>
      <c r="AO15" s="372"/>
      <c r="AP15" s="367" t="s">
        <v>193</v>
      </c>
      <c r="AQ15" s="368"/>
      <c r="AR15" s="368"/>
      <c r="AS15" s="368"/>
      <c r="AT15" s="368"/>
      <c r="AU15" s="368"/>
      <c r="AV15" s="368"/>
      <c r="AW15" s="368"/>
      <c r="AX15" s="368"/>
      <c r="AY15" s="368"/>
      <c r="AZ15" s="368"/>
      <c r="BA15" s="368"/>
      <c r="BB15" s="368"/>
      <c r="BC15" s="368"/>
      <c r="BD15" s="368"/>
      <c r="BE15" s="368"/>
      <c r="BF15" s="369"/>
      <c r="BG15" s="360">
        <v>91757</v>
      </c>
      <c r="BH15" s="361"/>
      <c r="BI15" s="361"/>
      <c r="BJ15" s="361"/>
      <c r="BK15" s="361"/>
      <c r="BL15" s="361"/>
      <c r="BM15" s="361"/>
      <c r="BN15" s="362"/>
      <c r="BO15" s="363">
        <v>5</v>
      </c>
      <c r="BP15" s="363"/>
      <c r="BQ15" s="363"/>
      <c r="BR15" s="363"/>
      <c r="BS15" s="364" t="s">
        <v>65</v>
      </c>
      <c r="BT15" s="364"/>
      <c r="BU15" s="364"/>
      <c r="BV15" s="364"/>
      <c r="BW15" s="364"/>
      <c r="BX15" s="364"/>
      <c r="BY15" s="364"/>
      <c r="BZ15" s="364"/>
      <c r="CA15" s="364"/>
      <c r="CB15" s="365"/>
      <c r="CD15" s="379" t="s">
        <v>194</v>
      </c>
      <c r="CE15" s="380"/>
      <c r="CF15" s="380"/>
      <c r="CG15" s="380"/>
      <c r="CH15" s="380"/>
      <c r="CI15" s="380"/>
      <c r="CJ15" s="380"/>
      <c r="CK15" s="380"/>
      <c r="CL15" s="380"/>
      <c r="CM15" s="380"/>
      <c r="CN15" s="380"/>
      <c r="CO15" s="380"/>
      <c r="CP15" s="380"/>
      <c r="CQ15" s="381"/>
      <c r="CR15" s="360">
        <v>1147121</v>
      </c>
      <c r="CS15" s="361"/>
      <c r="CT15" s="361"/>
      <c r="CU15" s="361"/>
      <c r="CV15" s="361"/>
      <c r="CW15" s="361"/>
      <c r="CX15" s="361"/>
      <c r="CY15" s="362"/>
      <c r="CZ15" s="363">
        <v>6.7</v>
      </c>
      <c r="DA15" s="363"/>
      <c r="DB15" s="363"/>
      <c r="DC15" s="363"/>
      <c r="DD15" s="377">
        <v>356523</v>
      </c>
      <c r="DE15" s="361"/>
      <c r="DF15" s="361"/>
      <c r="DG15" s="361"/>
      <c r="DH15" s="361"/>
      <c r="DI15" s="361"/>
      <c r="DJ15" s="361"/>
      <c r="DK15" s="361"/>
      <c r="DL15" s="361"/>
      <c r="DM15" s="361"/>
      <c r="DN15" s="361"/>
      <c r="DO15" s="361"/>
      <c r="DP15" s="362"/>
      <c r="DQ15" s="377">
        <v>779373</v>
      </c>
      <c r="DR15" s="361"/>
      <c r="DS15" s="361"/>
      <c r="DT15" s="361"/>
      <c r="DU15" s="361"/>
      <c r="DV15" s="361"/>
      <c r="DW15" s="361"/>
      <c r="DX15" s="361"/>
      <c r="DY15" s="361"/>
      <c r="DZ15" s="361"/>
      <c r="EA15" s="361"/>
      <c r="EB15" s="361"/>
      <c r="EC15" s="378"/>
    </row>
    <row r="16" spans="2:143" ht="11.25" customHeight="1">
      <c r="B16" s="367" t="s">
        <v>195</v>
      </c>
      <c r="C16" s="368"/>
      <c r="D16" s="368"/>
      <c r="E16" s="368"/>
      <c r="F16" s="368"/>
      <c r="G16" s="368"/>
      <c r="H16" s="368"/>
      <c r="I16" s="368"/>
      <c r="J16" s="368"/>
      <c r="K16" s="368"/>
      <c r="L16" s="368"/>
      <c r="M16" s="368"/>
      <c r="N16" s="368"/>
      <c r="O16" s="368"/>
      <c r="P16" s="368"/>
      <c r="Q16" s="369"/>
      <c r="R16" s="360">
        <v>6963</v>
      </c>
      <c r="S16" s="361"/>
      <c r="T16" s="361"/>
      <c r="U16" s="361"/>
      <c r="V16" s="361"/>
      <c r="W16" s="361"/>
      <c r="X16" s="361"/>
      <c r="Y16" s="362"/>
      <c r="Z16" s="363">
        <v>0</v>
      </c>
      <c r="AA16" s="363"/>
      <c r="AB16" s="363"/>
      <c r="AC16" s="363"/>
      <c r="AD16" s="364">
        <v>6963</v>
      </c>
      <c r="AE16" s="364"/>
      <c r="AF16" s="364"/>
      <c r="AG16" s="364"/>
      <c r="AH16" s="364"/>
      <c r="AI16" s="364"/>
      <c r="AJ16" s="364"/>
      <c r="AK16" s="364"/>
      <c r="AL16" s="370">
        <v>0.1</v>
      </c>
      <c r="AM16" s="371"/>
      <c r="AN16" s="371"/>
      <c r="AO16" s="372"/>
      <c r="AP16" s="367" t="s">
        <v>196</v>
      </c>
      <c r="AQ16" s="368"/>
      <c r="AR16" s="368"/>
      <c r="AS16" s="368"/>
      <c r="AT16" s="368"/>
      <c r="AU16" s="368"/>
      <c r="AV16" s="368"/>
      <c r="AW16" s="368"/>
      <c r="AX16" s="368"/>
      <c r="AY16" s="368"/>
      <c r="AZ16" s="368"/>
      <c r="BA16" s="368"/>
      <c r="BB16" s="368"/>
      <c r="BC16" s="368"/>
      <c r="BD16" s="368"/>
      <c r="BE16" s="368"/>
      <c r="BF16" s="369"/>
      <c r="BG16" s="360">
        <v>4</v>
      </c>
      <c r="BH16" s="361"/>
      <c r="BI16" s="361"/>
      <c r="BJ16" s="361"/>
      <c r="BK16" s="361"/>
      <c r="BL16" s="361"/>
      <c r="BM16" s="361"/>
      <c r="BN16" s="362"/>
      <c r="BO16" s="363">
        <v>0</v>
      </c>
      <c r="BP16" s="363"/>
      <c r="BQ16" s="363"/>
      <c r="BR16" s="363"/>
      <c r="BS16" s="364" t="s">
        <v>65</v>
      </c>
      <c r="BT16" s="364"/>
      <c r="BU16" s="364"/>
      <c r="BV16" s="364"/>
      <c r="BW16" s="364"/>
      <c r="BX16" s="364"/>
      <c r="BY16" s="364"/>
      <c r="BZ16" s="364"/>
      <c r="CA16" s="364"/>
      <c r="CB16" s="365"/>
      <c r="CD16" s="379" t="s">
        <v>197</v>
      </c>
      <c r="CE16" s="380"/>
      <c r="CF16" s="380"/>
      <c r="CG16" s="380"/>
      <c r="CH16" s="380"/>
      <c r="CI16" s="380"/>
      <c r="CJ16" s="380"/>
      <c r="CK16" s="380"/>
      <c r="CL16" s="380"/>
      <c r="CM16" s="380"/>
      <c r="CN16" s="380"/>
      <c r="CO16" s="380"/>
      <c r="CP16" s="380"/>
      <c r="CQ16" s="381"/>
      <c r="CR16" s="360">
        <v>5447514</v>
      </c>
      <c r="CS16" s="361"/>
      <c r="CT16" s="361"/>
      <c r="CU16" s="361"/>
      <c r="CV16" s="361"/>
      <c r="CW16" s="361"/>
      <c r="CX16" s="361"/>
      <c r="CY16" s="362"/>
      <c r="CZ16" s="363">
        <v>32</v>
      </c>
      <c r="DA16" s="363"/>
      <c r="DB16" s="363"/>
      <c r="DC16" s="363"/>
      <c r="DD16" s="377" t="s">
        <v>65</v>
      </c>
      <c r="DE16" s="361"/>
      <c r="DF16" s="361"/>
      <c r="DG16" s="361"/>
      <c r="DH16" s="361"/>
      <c r="DI16" s="361"/>
      <c r="DJ16" s="361"/>
      <c r="DK16" s="361"/>
      <c r="DL16" s="361"/>
      <c r="DM16" s="361"/>
      <c r="DN16" s="361"/>
      <c r="DO16" s="361"/>
      <c r="DP16" s="362"/>
      <c r="DQ16" s="377">
        <v>327204</v>
      </c>
      <c r="DR16" s="361"/>
      <c r="DS16" s="361"/>
      <c r="DT16" s="361"/>
      <c r="DU16" s="361"/>
      <c r="DV16" s="361"/>
      <c r="DW16" s="361"/>
      <c r="DX16" s="361"/>
      <c r="DY16" s="361"/>
      <c r="DZ16" s="361"/>
      <c r="EA16" s="361"/>
      <c r="EB16" s="361"/>
      <c r="EC16" s="378"/>
    </row>
    <row r="17" spans="2:133" ht="11.25" customHeight="1">
      <c r="B17" s="367" t="s">
        <v>198</v>
      </c>
      <c r="C17" s="368"/>
      <c r="D17" s="368"/>
      <c r="E17" s="368"/>
      <c r="F17" s="368"/>
      <c r="G17" s="368"/>
      <c r="H17" s="368"/>
      <c r="I17" s="368"/>
      <c r="J17" s="368"/>
      <c r="K17" s="368"/>
      <c r="L17" s="368"/>
      <c r="M17" s="368"/>
      <c r="N17" s="368"/>
      <c r="O17" s="368"/>
      <c r="P17" s="368"/>
      <c r="Q17" s="369"/>
      <c r="R17" s="360">
        <v>17167</v>
      </c>
      <c r="S17" s="361"/>
      <c r="T17" s="361"/>
      <c r="U17" s="361"/>
      <c r="V17" s="361"/>
      <c r="W17" s="361"/>
      <c r="X17" s="361"/>
      <c r="Y17" s="362"/>
      <c r="Z17" s="363">
        <v>0.1</v>
      </c>
      <c r="AA17" s="363"/>
      <c r="AB17" s="363"/>
      <c r="AC17" s="363"/>
      <c r="AD17" s="364">
        <v>17167</v>
      </c>
      <c r="AE17" s="364"/>
      <c r="AF17" s="364"/>
      <c r="AG17" s="364"/>
      <c r="AH17" s="364"/>
      <c r="AI17" s="364"/>
      <c r="AJ17" s="364"/>
      <c r="AK17" s="364"/>
      <c r="AL17" s="370">
        <v>0.3</v>
      </c>
      <c r="AM17" s="371"/>
      <c r="AN17" s="371"/>
      <c r="AO17" s="372"/>
      <c r="AP17" s="367" t="s">
        <v>199</v>
      </c>
      <c r="AQ17" s="368"/>
      <c r="AR17" s="368"/>
      <c r="AS17" s="368"/>
      <c r="AT17" s="368"/>
      <c r="AU17" s="368"/>
      <c r="AV17" s="368"/>
      <c r="AW17" s="368"/>
      <c r="AX17" s="368"/>
      <c r="AY17" s="368"/>
      <c r="AZ17" s="368"/>
      <c r="BA17" s="368"/>
      <c r="BB17" s="368"/>
      <c r="BC17" s="368"/>
      <c r="BD17" s="368"/>
      <c r="BE17" s="368"/>
      <c r="BF17" s="369"/>
      <c r="BG17" s="360" t="s">
        <v>65</v>
      </c>
      <c r="BH17" s="361"/>
      <c r="BI17" s="361"/>
      <c r="BJ17" s="361"/>
      <c r="BK17" s="361"/>
      <c r="BL17" s="361"/>
      <c r="BM17" s="361"/>
      <c r="BN17" s="362"/>
      <c r="BO17" s="363" t="s">
        <v>65</v>
      </c>
      <c r="BP17" s="363"/>
      <c r="BQ17" s="363"/>
      <c r="BR17" s="363"/>
      <c r="BS17" s="364" t="s">
        <v>65</v>
      </c>
      <c r="BT17" s="364"/>
      <c r="BU17" s="364"/>
      <c r="BV17" s="364"/>
      <c r="BW17" s="364"/>
      <c r="BX17" s="364"/>
      <c r="BY17" s="364"/>
      <c r="BZ17" s="364"/>
      <c r="CA17" s="364"/>
      <c r="CB17" s="365"/>
      <c r="CD17" s="379" t="s">
        <v>200</v>
      </c>
      <c r="CE17" s="380"/>
      <c r="CF17" s="380"/>
      <c r="CG17" s="380"/>
      <c r="CH17" s="380"/>
      <c r="CI17" s="380"/>
      <c r="CJ17" s="380"/>
      <c r="CK17" s="380"/>
      <c r="CL17" s="380"/>
      <c r="CM17" s="380"/>
      <c r="CN17" s="380"/>
      <c r="CO17" s="380"/>
      <c r="CP17" s="380"/>
      <c r="CQ17" s="381"/>
      <c r="CR17" s="360">
        <v>1039379</v>
      </c>
      <c r="CS17" s="361"/>
      <c r="CT17" s="361"/>
      <c r="CU17" s="361"/>
      <c r="CV17" s="361"/>
      <c r="CW17" s="361"/>
      <c r="CX17" s="361"/>
      <c r="CY17" s="362"/>
      <c r="CZ17" s="363">
        <v>6.1</v>
      </c>
      <c r="DA17" s="363"/>
      <c r="DB17" s="363"/>
      <c r="DC17" s="363"/>
      <c r="DD17" s="377" t="s">
        <v>65</v>
      </c>
      <c r="DE17" s="361"/>
      <c r="DF17" s="361"/>
      <c r="DG17" s="361"/>
      <c r="DH17" s="361"/>
      <c r="DI17" s="361"/>
      <c r="DJ17" s="361"/>
      <c r="DK17" s="361"/>
      <c r="DL17" s="361"/>
      <c r="DM17" s="361"/>
      <c r="DN17" s="361"/>
      <c r="DO17" s="361"/>
      <c r="DP17" s="362"/>
      <c r="DQ17" s="377">
        <v>983880</v>
      </c>
      <c r="DR17" s="361"/>
      <c r="DS17" s="361"/>
      <c r="DT17" s="361"/>
      <c r="DU17" s="361"/>
      <c r="DV17" s="361"/>
      <c r="DW17" s="361"/>
      <c r="DX17" s="361"/>
      <c r="DY17" s="361"/>
      <c r="DZ17" s="361"/>
      <c r="EA17" s="361"/>
      <c r="EB17" s="361"/>
      <c r="EC17" s="378"/>
    </row>
    <row r="18" spans="2:133" ht="11.25" customHeight="1">
      <c r="B18" s="367" t="s">
        <v>201</v>
      </c>
      <c r="C18" s="368"/>
      <c r="D18" s="368"/>
      <c r="E18" s="368"/>
      <c r="F18" s="368"/>
      <c r="G18" s="368"/>
      <c r="H18" s="368"/>
      <c r="I18" s="368"/>
      <c r="J18" s="368"/>
      <c r="K18" s="368"/>
      <c r="L18" s="368"/>
      <c r="M18" s="368"/>
      <c r="N18" s="368"/>
      <c r="O18" s="368"/>
      <c r="P18" s="368"/>
      <c r="Q18" s="369"/>
      <c r="R18" s="360">
        <v>20212</v>
      </c>
      <c r="S18" s="361"/>
      <c r="T18" s="361"/>
      <c r="U18" s="361"/>
      <c r="V18" s="361"/>
      <c r="W18" s="361"/>
      <c r="X18" s="361"/>
      <c r="Y18" s="362"/>
      <c r="Z18" s="363">
        <v>0.1</v>
      </c>
      <c r="AA18" s="363"/>
      <c r="AB18" s="363"/>
      <c r="AC18" s="363"/>
      <c r="AD18" s="364">
        <v>20212</v>
      </c>
      <c r="AE18" s="364"/>
      <c r="AF18" s="364"/>
      <c r="AG18" s="364"/>
      <c r="AH18" s="364"/>
      <c r="AI18" s="364"/>
      <c r="AJ18" s="364"/>
      <c r="AK18" s="364"/>
      <c r="AL18" s="370">
        <v>0.30000001192092896</v>
      </c>
      <c r="AM18" s="371"/>
      <c r="AN18" s="371"/>
      <c r="AO18" s="372"/>
      <c r="AP18" s="367" t="s">
        <v>202</v>
      </c>
      <c r="AQ18" s="368"/>
      <c r="AR18" s="368"/>
      <c r="AS18" s="368"/>
      <c r="AT18" s="368"/>
      <c r="AU18" s="368"/>
      <c r="AV18" s="368"/>
      <c r="AW18" s="368"/>
      <c r="AX18" s="368"/>
      <c r="AY18" s="368"/>
      <c r="AZ18" s="368"/>
      <c r="BA18" s="368"/>
      <c r="BB18" s="368"/>
      <c r="BC18" s="368"/>
      <c r="BD18" s="368"/>
      <c r="BE18" s="368"/>
      <c r="BF18" s="369"/>
      <c r="BG18" s="360" t="s">
        <v>65</v>
      </c>
      <c r="BH18" s="361"/>
      <c r="BI18" s="361"/>
      <c r="BJ18" s="361"/>
      <c r="BK18" s="361"/>
      <c r="BL18" s="361"/>
      <c r="BM18" s="361"/>
      <c r="BN18" s="362"/>
      <c r="BO18" s="363" t="s">
        <v>65</v>
      </c>
      <c r="BP18" s="363"/>
      <c r="BQ18" s="363"/>
      <c r="BR18" s="363"/>
      <c r="BS18" s="364" t="s">
        <v>65</v>
      </c>
      <c r="BT18" s="364"/>
      <c r="BU18" s="364"/>
      <c r="BV18" s="364"/>
      <c r="BW18" s="364"/>
      <c r="BX18" s="364"/>
      <c r="BY18" s="364"/>
      <c r="BZ18" s="364"/>
      <c r="CA18" s="364"/>
      <c r="CB18" s="365"/>
      <c r="CD18" s="379" t="s">
        <v>203</v>
      </c>
      <c r="CE18" s="380"/>
      <c r="CF18" s="380"/>
      <c r="CG18" s="380"/>
      <c r="CH18" s="380"/>
      <c r="CI18" s="380"/>
      <c r="CJ18" s="380"/>
      <c r="CK18" s="380"/>
      <c r="CL18" s="380"/>
      <c r="CM18" s="380"/>
      <c r="CN18" s="380"/>
      <c r="CO18" s="380"/>
      <c r="CP18" s="380"/>
      <c r="CQ18" s="381"/>
      <c r="CR18" s="360" t="s">
        <v>65</v>
      </c>
      <c r="CS18" s="361"/>
      <c r="CT18" s="361"/>
      <c r="CU18" s="361"/>
      <c r="CV18" s="361"/>
      <c r="CW18" s="361"/>
      <c r="CX18" s="361"/>
      <c r="CY18" s="362"/>
      <c r="CZ18" s="363" t="s">
        <v>65</v>
      </c>
      <c r="DA18" s="363"/>
      <c r="DB18" s="363"/>
      <c r="DC18" s="363"/>
      <c r="DD18" s="377" t="s">
        <v>65</v>
      </c>
      <c r="DE18" s="361"/>
      <c r="DF18" s="361"/>
      <c r="DG18" s="361"/>
      <c r="DH18" s="361"/>
      <c r="DI18" s="361"/>
      <c r="DJ18" s="361"/>
      <c r="DK18" s="361"/>
      <c r="DL18" s="361"/>
      <c r="DM18" s="361"/>
      <c r="DN18" s="361"/>
      <c r="DO18" s="361"/>
      <c r="DP18" s="362"/>
      <c r="DQ18" s="377" t="s">
        <v>65</v>
      </c>
      <c r="DR18" s="361"/>
      <c r="DS18" s="361"/>
      <c r="DT18" s="361"/>
      <c r="DU18" s="361"/>
      <c r="DV18" s="361"/>
      <c r="DW18" s="361"/>
      <c r="DX18" s="361"/>
      <c r="DY18" s="361"/>
      <c r="DZ18" s="361"/>
      <c r="EA18" s="361"/>
      <c r="EB18" s="361"/>
      <c r="EC18" s="378"/>
    </row>
    <row r="19" spans="2:133" ht="11.25" customHeight="1">
      <c r="B19" s="367" t="s">
        <v>204</v>
      </c>
      <c r="C19" s="368"/>
      <c r="D19" s="368"/>
      <c r="E19" s="368"/>
      <c r="F19" s="368"/>
      <c r="G19" s="368"/>
      <c r="H19" s="368"/>
      <c r="I19" s="368"/>
      <c r="J19" s="368"/>
      <c r="K19" s="368"/>
      <c r="L19" s="368"/>
      <c r="M19" s="368"/>
      <c r="N19" s="368"/>
      <c r="O19" s="368"/>
      <c r="P19" s="368"/>
      <c r="Q19" s="369"/>
      <c r="R19" s="360">
        <v>5181</v>
      </c>
      <c r="S19" s="361"/>
      <c r="T19" s="361"/>
      <c r="U19" s="361"/>
      <c r="V19" s="361"/>
      <c r="W19" s="361"/>
      <c r="X19" s="361"/>
      <c r="Y19" s="362"/>
      <c r="Z19" s="363">
        <v>0</v>
      </c>
      <c r="AA19" s="363"/>
      <c r="AB19" s="363"/>
      <c r="AC19" s="363"/>
      <c r="AD19" s="364">
        <v>5181</v>
      </c>
      <c r="AE19" s="364"/>
      <c r="AF19" s="364"/>
      <c r="AG19" s="364"/>
      <c r="AH19" s="364"/>
      <c r="AI19" s="364"/>
      <c r="AJ19" s="364"/>
      <c r="AK19" s="364"/>
      <c r="AL19" s="370">
        <v>0.1</v>
      </c>
      <c r="AM19" s="371"/>
      <c r="AN19" s="371"/>
      <c r="AO19" s="372"/>
      <c r="AP19" s="367" t="s">
        <v>205</v>
      </c>
      <c r="AQ19" s="368"/>
      <c r="AR19" s="368"/>
      <c r="AS19" s="368"/>
      <c r="AT19" s="368"/>
      <c r="AU19" s="368"/>
      <c r="AV19" s="368"/>
      <c r="AW19" s="368"/>
      <c r="AX19" s="368"/>
      <c r="AY19" s="368"/>
      <c r="AZ19" s="368"/>
      <c r="BA19" s="368"/>
      <c r="BB19" s="368"/>
      <c r="BC19" s="368"/>
      <c r="BD19" s="368"/>
      <c r="BE19" s="368"/>
      <c r="BF19" s="369"/>
      <c r="BG19" s="360">
        <v>325</v>
      </c>
      <c r="BH19" s="361"/>
      <c r="BI19" s="361"/>
      <c r="BJ19" s="361"/>
      <c r="BK19" s="361"/>
      <c r="BL19" s="361"/>
      <c r="BM19" s="361"/>
      <c r="BN19" s="362"/>
      <c r="BO19" s="363">
        <v>0</v>
      </c>
      <c r="BP19" s="363"/>
      <c r="BQ19" s="363"/>
      <c r="BR19" s="363"/>
      <c r="BS19" s="364" t="s">
        <v>65</v>
      </c>
      <c r="BT19" s="364"/>
      <c r="BU19" s="364"/>
      <c r="BV19" s="364"/>
      <c r="BW19" s="364"/>
      <c r="BX19" s="364"/>
      <c r="BY19" s="364"/>
      <c r="BZ19" s="364"/>
      <c r="CA19" s="364"/>
      <c r="CB19" s="365"/>
      <c r="CD19" s="379" t="s">
        <v>206</v>
      </c>
      <c r="CE19" s="380"/>
      <c r="CF19" s="380"/>
      <c r="CG19" s="380"/>
      <c r="CH19" s="380"/>
      <c r="CI19" s="380"/>
      <c r="CJ19" s="380"/>
      <c r="CK19" s="380"/>
      <c r="CL19" s="380"/>
      <c r="CM19" s="380"/>
      <c r="CN19" s="380"/>
      <c r="CO19" s="380"/>
      <c r="CP19" s="380"/>
      <c r="CQ19" s="381"/>
      <c r="CR19" s="360" t="s">
        <v>65</v>
      </c>
      <c r="CS19" s="361"/>
      <c r="CT19" s="361"/>
      <c r="CU19" s="361"/>
      <c r="CV19" s="361"/>
      <c r="CW19" s="361"/>
      <c r="CX19" s="361"/>
      <c r="CY19" s="362"/>
      <c r="CZ19" s="363" t="s">
        <v>65</v>
      </c>
      <c r="DA19" s="363"/>
      <c r="DB19" s="363"/>
      <c r="DC19" s="363"/>
      <c r="DD19" s="377" t="s">
        <v>65</v>
      </c>
      <c r="DE19" s="361"/>
      <c r="DF19" s="361"/>
      <c r="DG19" s="361"/>
      <c r="DH19" s="361"/>
      <c r="DI19" s="361"/>
      <c r="DJ19" s="361"/>
      <c r="DK19" s="361"/>
      <c r="DL19" s="361"/>
      <c r="DM19" s="361"/>
      <c r="DN19" s="361"/>
      <c r="DO19" s="361"/>
      <c r="DP19" s="362"/>
      <c r="DQ19" s="377" t="s">
        <v>65</v>
      </c>
      <c r="DR19" s="361"/>
      <c r="DS19" s="361"/>
      <c r="DT19" s="361"/>
      <c r="DU19" s="361"/>
      <c r="DV19" s="361"/>
      <c r="DW19" s="361"/>
      <c r="DX19" s="361"/>
      <c r="DY19" s="361"/>
      <c r="DZ19" s="361"/>
      <c r="EA19" s="361"/>
      <c r="EB19" s="361"/>
      <c r="EC19" s="378"/>
    </row>
    <row r="20" spans="2:133" ht="11.25" customHeight="1">
      <c r="B20" s="367" t="s">
        <v>207</v>
      </c>
      <c r="C20" s="368"/>
      <c r="D20" s="368"/>
      <c r="E20" s="368"/>
      <c r="F20" s="368"/>
      <c r="G20" s="368"/>
      <c r="H20" s="368"/>
      <c r="I20" s="368"/>
      <c r="J20" s="368"/>
      <c r="K20" s="368"/>
      <c r="L20" s="368"/>
      <c r="M20" s="368"/>
      <c r="N20" s="368"/>
      <c r="O20" s="368"/>
      <c r="P20" s="368"/>
      <c r="Q20" s="369"/>
      <c r="R20" s="360">
        <v>2216</v>
      </c>
      <c r="S20" s="361"/>
      <c r="T20" s="361"/>
      <c r="U20" s="361"/>
      <c r="V20" s="361"/>
      <c r="W20" s="361"/>
      <c r="X20" s="361"/>
      <c r="Y20" s="362"/>
      <c r="Z20" s="363">
        <v>0</v>
      </c>
      <c r="AA20" s="363"/>
      <c r="AB20" s="363"/>
      <c r="AC20" s="363"/>
      <c r="AD20" s="364">
        <v>2216</v>
      </c>
      <c r="AE20" s="364"/>
      <c r="AF20" s="364"/>
      <c r="AG20" s="364"/>
      <c r="AH20" s="364"/>
      <c r="AI20" s="364"/>
      <c r="AJ20" s="364"/>
      <c r="AK20" s="364"/>
      <c r="AL20" s="370">
        <v>0</v>
      </c>
      <c r="AM20" s="371"/>
      <c r="AN20" s="371"/>
      <c r="AO20" s="372"/>
      <c r="AP20" s="367" t="s">
        <v>208</v>
      </c>
      <c r="AQ20" s="368"/>
      <c r="AR20" s="368"/>
      <c r="AS20" s="368"/>
      <c r="AT20" s="368"/>
      <c r="AU20" s="368"/>
      <c r="AV20" s="368"/>
      <c r="AW20" s="368"/>
      <c r="AX20" s="368"/>
      <c r="AY20" s="368"/>
      <c r="AZ20" s="368"/>
      <c r="BA20" s="368"/>
      <c r="BB20" s="368"/>
      <c r="BC20" s="368"/>
      <c r="BD20" s="368"/>
      <c r="BE20" s="368"/>
      <c r="BF20" s="369"/>
      <c r="BG20" s="360">
        <v>325</v>
      </c>
      <c r="BH20" s="361"/>
      <c r="BI20" s="361"/>
      <c r="BJ20" s="361"/>
      <c r="BK20" s="361"/>
      <c r="BL20" s="361"/>
      <c r="BM20" s="361"/>
      <c r="BN20" s="362"/>
      <c r="BO20" s="363">
        <v>0</v>
      </c>
      <c r="BP20" s="363"/>
      <c r="BQ20" s="363"/>
      <c r="BR20" s="363"/>
      <c r="BS20" s="364" t="s">
        <v>65</v>
      </c>
      <c r="BT20" s="364"/>
      <c r="BU20" s="364"/>
      <c r="BV20" s="364"/>
      <c r="BW20" s="364"/>
      <c r="BX20" s="364"/>
      <c r="BY20" s="364"/>
      <c r="BZ20" s="364"/>
      <c r="CA20" s="364"/>
      <c r="CB20" s="365"/>
      <c r="CD20" s="379" t="s">
        <v>209</v>
      </c>
      <c r="CE20" s="380"/>
      <c r="CF20" s="380"/>
      <c r="CG20" s="380"/>
      <c r="CH20" s="380"/>
      <c r="CI20" s="380"/>
      <c r="CJ20" s="380"/>
      <c r="CK20" s="380"/>
      <c r="CL20" s="380"/>
      <c r="CM20" s="380"/>
      <c r="CN20" s="380"/>
      <c r="CO20" s="380"/>
      <c r="CP20" s="380"/>
      <c r="CQ20" s="381"/>
      <c r="CR20" s="360">
        <v>17015219</v>
      </c>
      <c r="CS20" s="361"/>
      <c r="CT20" s="361"/>
      <c r="CU20" s="361"/>
      <c r="CV20" s="361"/>
      <c r="CW20" s="361"/>
      <c r="CX20" s="361"/>
      <c r="CY20" s="362"/>
      <c r="CZ20" s="363">
        <v>100</v>
      </c>
      <c r="DA20" s="363"/>
      <c r="DB20" s="363"/>
      <c r="DC20" s="363"/>
      <c r="DD20" s="377">
        <v>1195948</v>
      </c>
      <c r="DE20" s="361"/>
      <c r="DF20" s="361"/>
      <c r="DG20" s="361"/>
      <c r="DH20" s="361"/>
      <c r="DI20" s="361"/>
      <c r="DJ20" s="361"/>
      <c r="DK20" s="361"/>
      <c r="DL20" s="361"/>
      <c r="DM20" s="361"/>
      <c r="DN20" s="361"/>
      <c r="DO20" s="361"/>
      <c r="DP20" s="362"/>
      <c r="DQ20" s="377">
        <v>7705743</v>
      </c>
      <c r="DR20" s="361"/>
      <c r="DS20" s="361"/>
      <c r="DT20" s="361"/>
      <c r="DU20" s="361"/>
      <c r="DV20" s="361"/>
      <c r="DW20" s="361"/>
      <c r="DX20" s="361"/>
      <c r="DY20" s="361"/>
      <c r="DZ20" s="361"/>
      <c r="EA20" s="361"/>
      <c r="EB20" s="361"/>
      <c r="EC20" s="378"/>
    </row>
    <row r="21" spans="2:133" ht="11.25" customHeight="1">
      <c r="B21" s="367" t="s">
        <v>210</v>
      </c>
      <c r="C21" s="368"/>
      <c r="D21" s="368"/>
      <c r="E21" s="368"/>
      <c r="F21" s="368"/>
      <c r="G21" s="368"/>
      <c r="H21" s="368"/>
      <c r="I21" s="368"/>
      <c r="J21" s="368"/>
      <c r="K21" s="368"/>
      <c r="L21" s="368"/>
      <c r="M21" s="368"/>
      <c r="N21" s="368"/>
      <c r="O21" s="368"/>
      <c r="P21" s="368"/>
      <c r="Q21" s="369"/>
      <c r="R21" s="360">
        <v>889</v>
      </c>
      <c r="S21" s="361"/>
      <c r="T21" s="361"/>
      <c r="U21" s="361"/>
      <c r="V21" s="361"/>
      <c r="W21" s="361"/>
      <c r="X21" s="361"/>
      <c r="Y21" s="362"/>
      <c r="Z21" s="363">
        <v>0</v>
      </c>
      <c r="AA21" s="363"/>
      <c r="AB21" s="363"/>
      <c r="AC21" s="363"/>
      <c r="AD21" s="364">
        <v>889</v>
      </c>
      <c r="AE21" s="364"/>
      <c r="AF21" s="364"/>
      <c r="AG21" s="364"/>
      <c r="AH21" s="364"/>
      <c r="AI21" s="364"/>
      <c r="AJ21" s="364"/>
      <c r="AK21" s="364"/>
      <c r="AL21" s="370">
        <v>0</v>
      </c>
      <c r="AM21" s="371"/>
      <c r="AN21" s="371"/>
      <c r="AO21" s="372"/>
      <c r="AP21" s="383" t="s">
        <v>211</v>
      </c>
      <c r="AQ21" s="384"/>
      <c r="AR21" s="384"/>
      <c r="AS21" s="384"/>
      <c r="AT21" s="384"/>
      <c r="AU21" s="384"/>
      <c r="AV21" s="384"/>
      <c r="AW21" s="384"/>
      <c r="AX21" s="384"/>
      <c r="AY21" s="384"/>
      <c r="AZ21" s="384"/>
      <c r="BA21" s="384"/>
      <c r="BB21" s="384"/>
      <c r="BC21" s="384"/>
      <c r="BD21" s="384"/>
      <c r="BE21" s="384"/>
      <c r="BF21" s="385"/>
      <c r="BG21" s="360">
        <v>325</v>
      </c>
      <c r="BH21" s="361"/>
      <c r="BI21" s="361"/>
      <c r="BJ21" s="361"/>
      <c r="BK21" s="361"/>
      <c r="BL21" s="361"/>
      <c r="BM21" s="361"/>
      <c r="BN21" s="362"/>
      <c r="BO21" s="363">
        <v>0</v>
      </c>
      <c r="BP21" s="363"/>
      <c r="BQ21" s="363"/>
      <c r="BR21" s="363"/>
      <c r="BS21" s="364" t="s">
        <v>65</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c r="B22" s="395" t="s">
        <v>212</v>
      </c>
      <c r="C22" s="396"/>
      <c r="D22" s="396"/>
      <c r="E22" s="396"/>
      <c r="F22" s="396"/>
      <c r="G22" s="396"/>
      <c r="H22" s="396"/>
      <c r="I22" s="396"/>
      <c r="J22" s="396"/>
      <c r="K22" s="396"/>
      <c r="L22" s="396"/>
      <c r="M22" s="396"/>
      <c r="N22" s="396"/>
      <c r="O22" s="396"/>
      <c r="P22" s="396"/>
      <c r="Q22" s="397"/>
      <c r="R22" s="360">
        <v>11926</v>
      </c>
      <c r="S22" s="361"/>
      <c r="T22" s="361"/>
      <c r="U22" s="361"/>
      <c r="V22" s="361"/>
      <c r="W22" s="361"/>
      <c r="X22" s="361"/>
      <c r="Y22" s="362"/>
      <c r="Z22" s="363">
        <v>0.1</v>
      </c>
      <c r="AA22" s="363"/>
      <c r="AB22" s="363"/>
      <c r="AC22" s="363"/>
      <c r="AD22" s="364">
        <v>11926</v>
      </c>
      <c r="AE22" s="364"/>
      <c r="AF22" s="364"/>
      <c r="AG22" s="364"/>
      <c r="AH22" s="364"/>
      <c r="AI22" s="364"/>
      <c r="AJ22" s="364"/>
      <c r="AK22" s="364"/>
      <c r="AL22" s="370">
        <v>0.20000000298023224</v>
      </c>
      <c r="AM22" s="371"/>
      <c r="AN22" s="371"/>
      <c r="AO22" s="372"/>
      <c r="AP22" s="383" t="s">
        <v>213</v>
      </c>
      <c r="AQ22" s="384"/>
      <c r="AR22" s="384"/>
      <c r="AS22" s="384"/>
      <c r="AT22" s="384"/>
      <c r="AU22" s="384"/>
      <c r="AV22" s="384"/>
      <c r="AW22" s="384"/>
      <c r="AX22" s="384"/>
      <c r="AY22" s="384"/>
      <c r="AZ22" s="384"/>
      <c r="BA22" s="384"/>
      <c r="BB22" s="384"/>
      <c r="BC22" s="384"/>
      <c r="BD22" s="384"/>
      <c r="BE22" s="384"/>
      <c r="BF22" s="385"/>
      <c r="BG22" s="360" t="s">
        <v>65</v>
      </c>
      <c r="BH22" s="361"/>
      <c r="BI22" s="361"/>
      <c r="BJ22" s="361"/>
      <c r="BK22" s="361"/>
      <c r="BL22" s="361"/>
      <c r="BM22" s="361"/>
      <c r="BN22" s="362"/>
      <c r="BO22" s="363" t="s">
        <v>65</v>
      </c>
      <c r="BP22" s="363"/>
      <c r="BQ22" s="363"/>
      <c r="BR22" s="363"/>
      <c r="BS22" s="364" t="s">
        <v>65</v>
      </c>
      <c r="BT22" s="364"/>
      <c r="BU22" s="364"/>
      <c r="BV22" s="364"/>
      <c r="BW22" s="364"/>
      <c r="BX22" s="364"/>
      <c r="BY22" s="364"/>
      <c r="BZ22" s="364"/>
      <c r="CA22" s="364"/>
      <c r="CB22" s="365"/>
      <c r="CD22" s="345" t="s">
        <v>214</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c r="B23" s="367" t="s">
        <v>215</v>
      </c>
      <c r="C23" s="368"/>
      <c r="D23" s="368"/>
      <c r="E23" s="368"/>
      <c r="F23" s="368"/>
      <c r="G23" s="368"/>
      <c r="H23" s="368"/>
      <c r="I23" s="368"/>
      <c r="J23" s="368"/>
      <c r="K23" s="368"/>
      <c r="L23" s="368"/>
      <c r="M23" s="368"/>
      <c r="N23" s="368"/>
      <c r="O23" s="368"/>
      <c r="P23" s="368"/>
      <c r="Q23" s="369"/>
      <c r="R23" s="360">
        <v>4802761</v>
      </c>
      <c r="S23" s="361"/>
      <c r="T23" s="361"/>
      <c r="U23" s="361"/>
      <c r="V23" s="361"/>
      <c r="W23" s="361"/>
      <c r="X23" s="361"/>
      <c r="Y23" s="362"/>
      <c r="Z23" s="363">
        <v>26.4</v>
      </c>
      <c r="AA23" s="363"/>
      <c r="AB23" s="363"/>
      <c r="AC23" s="363"/>
      <c r="AD23" s="364">
        <v>3917821</v>
      </c>
      <c r="AE23" s="364"/>
      <c r="AF23" s="364"/>
      <c r="AG23" s="364"/>
      <c r="AH23" s="364"/>
      <c r="AI23" s="364"/>
      <c r="AJ23" s="364"/>
      <c r="AK23" s="364"/>
      <c r="AL23" s="370">
        <v>60.8</v>
      </c>
      <c r="AM23" s="371"/>
      <c r="AN23" s="371"/>
      <c r="AO23" s="372"/>
      <c r="AP23" s="383" t="s">
        <v>216</v>
      </c>
      <c r="AQ23" s="384"/>
      <c r="AR23" s="384"/>
      <c r="AS23" s="384"/>
      <c r="AT23" s="384"/>
      <c r="AU23" s="384"/>
      <c r="AV23" s="384"/>
      <c r="AW23" s="384"/>
      <c r="AX23" s="384"/>
      <c r="AY23" s="384"/>
      <c r="AZ23" s="384"/>
      <c r="BA23" s="384"/>
      <c r="BB23" s="384"/>
      <c r="BC23" s="384"/>
      <c r="BD23" s="384"/>
      <c r="BE23" s="384"/>
      <c r="BF23" s="385"/>
      <c r="BG23" s="360" t="s">
        <v>65</v>
      </c>
      <c r="BH23" s="361"/>
      <c r="BI23" s="361"/>
      <c r="BJ23" s="361"/>
      <c r="BK23" s="361"/>
      <c r="BL23" s="361"/>
      <c r="BM23" s="361"/>
      <c r="BN23" s="362"/>
      <c r="BO23" s="363" t="s">
        <v>65</v>
      </c>
      <c r="BP23" s="363"/>
      <c r="BQ23" s="363"/>
      <c r="BR23" s="363"/>
      <c r="BS23" s="364" t="s">
        <v>65</v>
      </c>
      <c r="BT23" s="364"/>
      <c r="BU23" s="364"/>
      <c r="BV23" s="364"/>
      <c r="BW23" s="364"/>
      <c r="BX23" s="364"/>
      <c r="BY23" s="364"/>
      <c r="BZ23" s="364"/>
      <c r="CA23" s="364"/>
      <c r="CB23" s="365"/>
      <c r="CD23" s="345" t="s">
        <v>156</v>
      </c>
      <c r="CE23" s="346"/>
      <c r="CF23" s="346"/>
      <c r="CG23" s="346"/>
      <c r="CH23" s="346"/>
      <c r="CI23" s="346"/>
      <c r="CJ23" s="346"/>
      <c r="CK23" s="346"/>
      <c r="CL23" s="346"/>
      <c r="CM23" s="346"/>
      <c r="CN23" s="346"/>
      <c r="CO23" s="346"/>
      <c r="CP23" s="346"/>
      <c r="CQ23" s="347"/>
      <c r="CR23" s="345" t="s">
        <v>217</v>
      </c>
      <c r="CS23" s="346"/>
      <c r="CT23" s="346"/>
      <c r="CU23" s="346"/>
      <c r="CV23" s="346"/>
      <c r="CW23" s="346"/>
      <c r="CX23" s="346"/>
      <c r="CY23" s="347"/>
      <c r="CZ23" s="345" t="s">
        <v>218</v>
      </c>
      <c r="DA23" s="346"/>
      <c r="DB23" s="346"/>
      <c r="DC23" s="347"/>
      <c r="DD23" s="345" t="s">
        <v>219</v>
      </c>
      <c r="DE23" s="346"/>
      <c r="DF23" s="346"/>
      <c r="DG23" s="346"/>
      <c r="DH23" s="346"/>
      <c r="DI23" s="346"/>
      <c r="DJ23" s="346"/>
      <c r="DK23" s="347"/>
      <c r="DL23" s="398" t="s">
        <v>220</v>
      </c>
      <c r="DM23" s="399"/>
      <c r="DN23" s="399"/>
      <c r="DO23" s="399"/>
      <c r="DP23" s="399"/>
      <c r="DQ23" s="399"/>
      <c r="DR23" s="399"/>
      <c r="DS23" s="399"/>
      <c r="DT23" s="399"/>
      <c r="DU23" s="399"/>
      <c r="DV23" s="400"/>
      <c r="DW23" s="345" t="s">
        <v>221</v>
      </c>
      <c r="DX23" s="346"/>
      <c r="DY23" s="346"/>
      <c r="DZ23" s="346"/>
      <c r="EA23" s="346"/>
      <c r="EB23" s="346"/>
      <c r="EC23" s="347"/>
    </row>
    <row r="24" spans="2:133" ht="11.25" customHeight="1">
      <c r="B24" s="367" t="s">
        <v>222</v>
      </c>
      <c r="C24" s="368"/>
      <c r="D24" s="368"/>
      <c r="E24" s="368"/>
      <c r="F24" s="368"/>
      <c r="G24" s="368"/>
      <c r="H24" s="368"/>
      <c r="I24" s="368"/>
      <c r="J24" s="368"/>
      <c r="K24" s="368"/>
      <c r="L24" s="368"/>
      <c r="M24" s="368"/>
      <c r="N24" s="368"/>
      <c r="O24" s="368"/>
      <c r="P24" s="368"/>
      <c r="Q24" s="369"/>
      <c r="R24" s="360">
        <v>3917821</v>
      </c>
      <c r="S24" s="361"/>
      <c r="T24" s="361"/>
      <c r="U24" s="361"/>
      <c r="V24" s="361"/>
      <c r="W24" s="361"/>
      <c r="X24" s="361"/>
      <c r="Y24" s="362"/>
      <c r="Z24" s="363">
        <v>21.5</v>
      </c>
      <c r="AA24" s="363"/>
      <c r="AB24" s="363"/>
      <c r="AC24" s="363"/>
      <c r="AD24" s="364">
        <v>3917821</v>
      </c>
      <c r="AE24" s="364"/>
      <c r="AF24" s="364"/>
      <c r="AG24" s="364"/>
      <c r="AH24" s="364"/>
      <c r="AI24" s="364"/>
      <c r="AJ24" s="364"/>
      <c r="AK24" s="364"/>
      <c r="AL24" s="370">
        <v>60.8</v>
      </c>
      <c r="AM24" s="371"/>
      <c r="AN24" s="371"/>
      <c r="AO24" s="372"/>
      <c r="AP24" s="383" t="s">
        <v>223</v>
      </c>
      <c r="AQ24" s="384"/>
      <c r="AR24" s="384"/>
      <c r="AS24" s="384"/>
      <c r="AT24" s="384"/>
      <c r="AU24" s="384"/>
      <c r="AV24" s="384"/>
      <c r="AW24" s="384"/>
      <c r="AX24" s="384"/>
      <c r="AY24" s="384"/>
      <c r="AZ24" s="384"/>
      <c r="BA24" s="384"/>
      <c r="BB24" s="384"/>
      <c r="BC24" s="384"/>
      <c r="BD24" s="384"/>
      <c r="BE24" s="384"/>
      <c r="BF24" s="385"/>
      <c r="BG24" s="360" t="s">
        <v>65</v>
      </c>
      <c r="BH24" s="361"/>
      <c r="BI24" s="361"/>
      <c r="BJ24" s="361"/>
      <c r="BK24" s="361"/>
      <c r="BL24" s="361"/>
      <c r="BM24" s="361"/>
      <c r="BN24" s="362"/>
      <c r="BO24" s="363" t="s">
        <v>65</v>
      </c>
      <c r="BP24" s="363"/>
      <c r="BQ24" s="363"/>
      <c r="BR24" s="363"/>
      <c r="BS24" s="364" t="s">
        <v>65</v>
      </c>
      <c r="BT24" s="364"/>
      <c r="BU24" s="364"/>
      <c r="BV24" s="364"/>
      <c r="BW24" s="364"/>
      <c r="BX24" s="364"/>
      <c r="BY24" s="364"/>
      <c r="BZ24" s="364"/>
      <c r="CA24" s="364"/>
      <c r="CB24" s="365"/>
      <c r="CD24" s="373" t="s">
        <v>224</v>
      </c>
      <c r="CE24" s="374"/>
      <c r="CF24" s="374"/>
      <c r="CG24" s="374"/>
      <c r="CH24" s="374"/>
      <c r="CI24" s="374"/>
      <c r="CJ24" s="374"/>
      <c r="CK24" s="374"/>
      <c r="CL24" s="374"/>
      <c r="CM24" s="374"/>
      <c r="CN24" s="374"/>
      <c r="CO24" s="374"/>
      <c r="CP24" s="374"/>
      <c r="CQ24" s="375"/>
      <c r="CR24" s="352">
        <v>4880590</v>
      </c>
      <c r="CS24" s="353"/>
      <c r="CT24" s="353"/>
      <c r="CU24" s="353"/>
      <c r="CV24" s="353"/>
      <c r="CW24" s="353"/>
      <c r="CX24" s="353"/>
      <c r="CY24" s="354"/>
      <c r="CZ24" s="357">
        <v>28.7</v>
      </c>
      <c r="DA24" s="358"/>
      <c r="DB24" s="358"/>
      <c r="DC24" s="376"/>
      <c r="DD24" s="401">
        <v>3217225</v>
      </c>
      <c r="DE24" s="353"/>
      <c r="DF24" s="353"/>
      <c r="DG24" s="353"/>
      <c r="DH24" s="353"/>
      <c r="DI24" s="353"/>
      <c r="DJ24" s="353"/>
      <c r="DK24" s="354"/>
      <c r="DL24" s="401">
        <v>3029159</v>
      </c>
      <c r="DM24" s="353"/>
      <c r="DN24" s="353"/>
      <c r="DO24" s="353"/>
      <c r="DP24" s="353"/>
      <c r="DQ24" s="353"/>
      <c r="DR24" s="353"/>
      <c r="DS24" s="353"/>
      <c r="DT24" s="353"/>
      <c r="DU24" s="353"/>
      <c r="DV24" s="354"/>
      <c r="DW24" s="357">
        <v>45.1</v>
      </c>
      <c r="DX24" s="358"/>
      <c r="DY24" s="358"/>
      <c r="DZ24" s="358"/>
      <c r="EA24" s="358"/>
      <c r="EB24" s="358"/>
      <c r="EC24" s="359"/>
    </row>
    <row r="25" spans="2:133" ht="11.25" customHeight="1">
      <c r="B25" s="367" t="s">
        <v>225</v>
      </c>
      <c r="C25" s="368"/>
      <c r="D25" s="368"/>
      <c r="E25" s="368"/>
      <c r="F25" s="368"/>
      <c r="G25" s="368"/>
      <c r="H25" s="368"/>
      <c r="I25" s="368"/>
      <c r="J25" s="368"/>
      <c r="K25" s="368"/>
      <c r="L25" s="368"/>
      <c r="M25" s="368"/>
      <c r="N25" s="368"/>
      <c r="O25" s="368"/>
      <c r="P25" s="368"/>
      <c r="Q25" s="369"/>
      <c r="R25" s="360">
        <v>884940</v>
      </c>
      <c r="S25" s="361"/>
      <c r="T25" s="361"/>
      <c r="U25" s="361"/>
      <c r="V25" s="361"/>
      <c r="W25" s="361"/>
      <c r="X25" s="361"/>
      <c r="Y25" s="362"/>
      <c r="Z25" s="363">
        <v>4.9000000000000004</v>
      </c>
      <c r="AA25" s="363"/>
      <c r="AB25" s="363"/>
      <c r="AC25" s="363"/>
      <c r="AD25" s="364" t="s">
        <v>65</v>
      </c>
      <c r="AE25" s="364"/>
      <c r="AF25" s="364"/>
      <c r="AG25" s="364"/>
      <c r="AH25" s="364"/>
      <c r="AI25" s="364"/>
      <c r="AJ25" s="364"/>
      <c r="AK25" s="364"/>
      <c r="AL25" s="370" t="s">
        <v>65</v>
      </c>
      <c r="AM25" s="371"/>
      <c r="AN25" s="371"/>
      <c r="AO25" s="372"/>
      <c r="AP25" s="383" t="s">
        <v>226</v>
      </c>
      <c r="AQ25" s="384"/>
      <c r="AR25" s="384"/>
      <c r="AS25" s="384"/>
      <c r="AT25" s="384"/>
      <c r="AU25" s="384"/>
      <c r="AV25" s="384"/>
      <c r="AW25" s="384"/>
      <c r="AX25" s="384"/>
      <c r="AY25" s="384"/>
      <c r="AZ25" s="384"/>
      <c r="BA25" s="384"/>
      <c r="BB25" s="384"/>
      <c r="BC25" s="384"/>
      <c r="BD25" s="384"/>
      <c r="BE25" s="384"/>
      <c r="BF25" s="385"/>
      <c r="BG25" s="360" t="s">
        <v>65</v>
      </c>
      <c r="BH25" s="361"/>
      <c r="BI25" s="361"/>
      <c r="BJ25" s="361"/>
      <c r="BK25" s="361"/>
      <c r="BL25" s="361"/>
      <c r="BM25" s="361"/>
      <c r="BN25" s="362"/>
      <c r="BO25" s="363" t="s">
        <v>65</v>
      </c>
      <c r="BP25" s="363"/>
      <c r="BQ25" s="363"/>
      <c r="BR25" s="363"/>
      <c r="BS25" s="364" t="s">
        <v>65</v>
      </c>
      <c r="BT25" s="364"/>
      <c r="BU25" s="364"/>
      <c r="BV25" s="364"/>
      <c r="BW25" s="364"/>
      <c r="BX25" s="364"/>
      <c r="BY25" s="364"/>
      <c r="BZ25" s="364"/>
      <c r="CA25" s="364"/>
      <c r="CB25" s="365"/>
      <c r="CD25" s="379" t="s">
        <v>227</v>
      </c>
      <c r="CE25" s="380"/>
      <c r="CF25" s="380"/>
      <c r="CG25" s="380"/>
      <c r="CH25" s="380"/>
      <c r="CI25" s="380"/>
      <c r="CJ25" s="380"/>
      <c r="CK25" s="380"/>
      <c r="CL25" s="380"/>
      <c r="CM25" s="380"/>
      <c r="CN25" s="380"/>
      <c r="CO25" s="380"/>
      <c r="CP25" s="380"/>
      <c r="CQ25" s="381"/>
      <c r="CR25" s="360">
        <v>1774085</v>
      </c>
      <c r="CS25" s="402"/>
      <c r="CT25" s="402"/>
      <c r="CU25" s="402"/>
      <c r="CV25" s="402"/>
      <c r="CW25" s="402"/>
      <c r="CX25" s="402"/>
      <c r="CY25" s="403"/>
      <c r="CZ25" s="370">
        <v>10.4</v>
      </c>
      <c r="DA25" s="404"/>
      <c r="DB25" s="404"/>
      <c r="DC25" s="405"/>
      <c r="DD25" s="377">
        <v>1656454</v>
      </c>
      <c r="DE25" s="402"/>
      <c r="DF25" s="402"/>
      <c r="DG25" s="402"/>
      <c r="DH25" s="402"/>
      <c r="DI25" s="402"/>
      <c r="DJ25" s="402"/>
      <c r="DK25" s="403"/>
      <c r="DL25" s="377">
        <v>1562349</v>
      </c>
      <c r="DM25" s="402"/>
      <c r="DN25" s="402"/>
      <c r="DO25" s="402"/>
      <c r="DP25" s="402"/>
      <c r="DQ25" s="402"/>
      <c r="DR25" s="402"/>
      <c r="DS25" s="402"/>
      <c r="DT25" s="402"/>
      <c r="DU25" s="402"/>
      <c r="DV25" s="403"/>
      <c r="DW25" s="370">
        <v>23.3</v>
      </c>
      <c r="DX25" s="404"/>
      <c r="DY25" s="404"/>
      <c r="DZ25" s="404"/>
      <c r="EA25" s="404"/>
      <c r="EB25" s="404"/>
      <c r="EC25" s="406"/>
    </row>
    <row r="26" spans="2:133" ht="11.25" customHeight="1">
      <c r="B26" s="367" t="s">
        <v>228</v>
      </c>
      <c r="C26" s="368"/>
      <c r="D26" s="368"/>
      <c r="E26" s="368"/>
      <c r="F26" s="368"/>
      <c r="G26" s="368"/>
      <c r="H26" s="368"/>
      <c r="I26" s="368"/>
      <c r="J26" s="368"/>
      <c r="K26" s="368"/>
      <c r="L26" s="368"/>
      <c r="M26" s="368"/>
      <c r="N26" s="368"/>
      <c r="O26" s="368"/>
      <c r="P26" s="368"/>
      <c r="Q26" s="369"/>
      <c r="R26" s="360" t="s">
        <v>65</v>
      </c>
      <c r="S26" s="361"/>
      <c r="T26" s="361"/>
      <c r="U26" s="361"/>
      <c r="V26" s="361"/>
      <c r="W26" s="361"/>
      <c r="X26" s="361"/>
      <c r="Y26" s="362"/>
      <c r="Z26" s="363" t="s">
        <v>65</v>
      </c>
      <c r="AA26" s="363"/>
      <c r="AB26" s="363"/>
      <c r="AC26" s="363"/>
      <c r="AD26" s="364" t="s">
        <v>65</v>
      </c>
      <c r="AE26" s="364"/>
      <c r="AF26" s="364"/>
      <c r="AG26" s="364"/>
      <c r="AH26" s="364"/>
      <c r="AI26" s="364"/>
      <c r="AJ26" s="364"/>
      <c r="AK26" s="364"/>
      <c r="AL26" s="370" t="s">
        <v>65</v>
      </c>
      <c r="AM26" s="371"/>
      <c r="AN26" s="371"/>
      <c r="AO26" s="372"/>
      <c r="AP26" s="383" t="s">
        <v>229</v>
      </c>
      <c r="AQ26" s="407"/>
      <c r="AR26" s="407"/>
      <c r="AS26" s="407"/>
      <c r="AT26" s="407"/>
      <c r="AU26" s="407"/>
      <c r="AV26" s="407"/>
      <c r="AW26" s="407"/>
      <c r="AX26" s="407"/>
      <c r="AY26" s="407"/>
      <c r="AZ26" s="407"/>
      <c r="BA26" s="407"/>
      <c r="BB26" s="407"/>
      <c r="BC26" s="407"/>
      <c r="BD26" s="407"/>
      <c r="BE26" s="407"/>
      <c r="BF26" s="385"/>
      <c r="BG26" s="360" t="s">
        <v>65</v>
      </c>
      <c r="BH26" s="361"/>
      <c r="BI26" s="361"/>
      <c r="BJ26" s="361"/>
      <c r="BK26" s="361"/>
      <c r="BL26" s="361"/>
      <c r="BM26" s="361"/>
      <c r="BN26" s="362"/>
      <c r="BO26" s="363" t="s">
        <v>65</v>
      </c>
      <c r="BP26" s="363"/>
      <c r="BQ26" s="363"/>
      <c r="BR26" s="363"/>
      <c r="BS26" s="364" t="s">
        <v>65</v>
      </c>
      <c r="BT26" s="364"/>
      <c r="BU26" s="364"/>
      <c r="BV26" s="364"/>
      <c r="BW26" s="364"/>
      <c r="BX26" s="364"/>
      <c r="BY26" s="364"/>
      <c r="BZ26" s="364"/>
      <c r="CA26" s="364"/>
      <c r="CB26" s="365"/>
      <c r="CD26" s="379" t="s">
        <v>230</v>
      </c>
      <c r="CE26" s="380"/>
      <c r="CF26" s="380"/>
      <c r="CG26" s="380"/>
      <c r="CH26" s="380"/>
      <c r="CI26" s="380"/>
      <c r="CJ26" s="380"/>
      <c r="CK26" s="380"/>
      <c r="CL26" s="380"/>
      <c r="CM26" s="380"/>
      <c r="CN26" s="380"/>
      <c r="CO26" s="380"/>
      <c r="CP26" s="380"/>
      <c r="CQ26" s="381"/>
      <c r="CR26" s="360">
        <v>980678</v>
      </c>
      <c r="CS26" s="361"/>
      <c r="CT26" s="361"/>
      <c r="CU26" s="361"/>
      <c r="CV26" s="361"/>
      <c r="CW26" s="361"/>
      <c r="CX26" s="361"/>
      <c r="CY26" s="362"/>
      <c r="CZ26" s="370">
        <v>5.8</v>
      </c>
      <c r="DA26" s="404"/>
      <c r="DB26" s="404"/>
      <c r="DC26" s="405"/>
      <c r="DD26" s="377">
        <v>897297</v>
      </c>
      <c r="DE26" s="361"/>
      <c r="DF26" s="361"/>
      <c r="DG26" s="361"/>
      <c r="DH26" s="361"/>
      <c r="DI26" s="361"/>
      <c r="DJ26" s="361"/>
      <c r="DK26" s="362"/>
      <c r="DL26" s="377" t="s">
        <v>65</v>
      </c>
      <c r="DM26" s="361"/>
      <c r="DN26" s="361"/>
      <c r="DO26" s="361"/>
      <c r="DP26" s="361"/>
      <c r="DQ26" s="361"/>
      <c r="DR26" s="361"/>
      <c r="DS26" s="361"/>
      <c r="DT26" s="361"/>
      <c r="DU26" s="361"/>
      <c r="DV26" s="362"/>
      <c r="DW26" s="370" t="s">
        <v>65</v>
      </c>
      <c r="DX26" s="404"/>
      <c r="DY26" s="404"/>
      <c r="DZ26" s="404"/>
      <c r="EA26" s="404"/>
      <c r="EB26" s="404"/>
      <c r="EC26" s="406"/>
    </row>
    <row r="27" spans="2:133" ht="11.25" customHeight="1">
      <c r="B27" s="367" t="s">
        <v>231</v>
      </c>
      <c r="C27" s="368"/>
      <c r="D27" s="368"/>
      <c r="E27" s="368"/>
      <c r="F27" s="368"/>
      <c r="G27" s="368"/>
      <c r="H27" s="368"/>
      <c r="I27" s="368"/>
      <c r="J27" s="368"/>
      <c r="K27" s="368"/>
      <c r="L27" s="368"/>
      <c r="M27" s="368"/>
      <c r="N27" s="368"/>
      <c r="O27" s="368"/>
      <c r="P27" s="368"/>
      <c r="Q27" s="369"/>
      <c r="R27" s="360">
        <v>7227018</v>
      </c>
      <c r="S27" s="361"/>
      <c r="T27" s="361"/>
      <c r="U27" s="361"/>
      <c r="V27" s="361"/>
      <c r="W27" s="361"/>
      <c r="X27" s="361"/>
      <c r="Y27" s="362"/>
      <c r="Z27" s="363">
        <v>39.700000000000003</v>
      </c>
      <c r="AA27" s="363"/>
      <c r="AB27" s="363"/>
      <c r="AC27" s="363"/>
      <c r="AD27" s="364">
        <v>6342078</v>
      </c>
      <c r="AE27" s="364"/>
      <c r="AF27" s="364"/>
      <c r="AG27" s="364"/>
      <c r="AH27" s="364"/>
      <c r="AI27" s="364"/>
      <c r="AJ27" s="364"/>
      <c r="AK27" s="364"/>
      <c r="AL27" s="370">
        <v>98.400001525878906</v>
      </c>
      <c r="AM27" s="371"/>
      <c r="AN27" s="371"/>
      <c r="AO27" s="372"/>
      <c r="AP27" s="367" t="s">
        <v>232</v>
      </c>
      <c r="AQ27" s="368"/>
      <c r="AR27" s="368"/>
      <c r="AS27" s="368"/>
      <c r="AT27" s="368"/>
      <c r="AU27" s="368"/>
      <c r="AV27" s="368"/>
      <c r="AW27" s="368"/>
      <c r="AX27" s="368"/>
      <c r="AY27" s="368"/>
      <c r="AZ27" s="368"/>
      <c r="BA27" s="368"/>
      <c r="BB27" s="368"/>
      <c r="BC27" s="368"/>
      <c r="BD27" s="368"/>
      <c r="BE27" s="368"/>
      <c r="BF27" s="369"/>
      <c r="BG27" s="360">
        <v>1846398</v>
      </c>
      <c r="BH27" s="361"/>
      <c r="BI27" s="361"/>
      <c r="BJ27" s="361"/>
      <c r="BK27" s="361"/>
      <c r="BL27" s="361"/>
      <c r="BM27" s="361"/>
      <c r="BN27" s="362"/>
      <c r="BO27" s="363">
        <v>100</v>
      </c>
      <c r="BP27" s="363"/>
      <c r="BQ27" s="363"/>
      <c r="BR27" s="363"/>
      <c r="BS27" s="364" t="s">
        <v>65</v>
      </c>
      <c r="BT27" s="364"/>
      <c r="BU27" s="364"/>
      <c r="BV27" s="364"/>
      <c r="BW27" s="364"/>
      <c r="BX27" s="364"/>
      <c r="BY27" s="364"/>
      <c r="BZ27" s="364"/>
      <c r="CA27" s="364"/>
      <c r="CB27" s="365"/>
      <c r="CD27" s="379" t="s">
        <v>233</v>
      </c>
      <c r="CE27" s="380"/>
      <c r="CF27" s="380"/>
      <c r="CG27" s="380"/>
      <c r="CH27" s="380"/>
      <c r="CI27" s="380"/>
      <c r="CJ27" s="380"/>
      <c r="CK27" s="380"/>
      <c r="CL27" s="380"/>
      <c r="CM27" s="380"/>
      <c r="CN27" s="380"/>
      <c r="CO27" s="380"/>
      <c r="CP27" s="380"/>
      <c r="CQ27" s="381"/>
      <c r="CR27" s="360">
        <v>2067126</v>
      </c>
      <c r="CS27" s="402"/>
      <c r="CT27" s="402"/>
      <c r="CU27" s="402"/>
      <c r="CV27" s="402"/>
      <c r="CW27" s="402"/>
      <c r="CX27" s="402"/>
      <c r="CY27" s="403"/>
      <c r="CZ27" s="370">
        <v>12.1</v>
      </c>
      <c r="DA27" s="404"/>
      <c r="DB27" s="404"/>
      <c r="DC27" s="405"/>
      <c r="DD27" s="377">
        <v>576891</v>
      </c>
      <c r="DE27" s="402"/>
      <c r="DF27" s="402"/>
      <c r="DG27" s="402"/>
      <c r="DH27" s="402"/>
      <c r="DI27" s="402"/>
      <c r="DJ27" s="402"/>
      <c r="DK27" s="403"/>
      <c r="DL27" s="377">
        <v>482930</v>
      </c>
      <c r="DM27" s="402"/>
      <c r="DN27" s="402"/>
      <c r="DO27" s="402"/>
      <c r="DP27" s="402"/>
      <c r="DQ27" s="402"/>
      <c r="DR27" s="402"/>
      <c r="DS27" s="402"/>
      <c r="DT27" s="402"/>
      <c r="DU27" s="402"/>
      <c r="DV27" s="403"/>
      <c r="DW27" s="370">
        <v>7.2</v>
      </c>
      <c r="DX27" s="404"/>
      <c r="DY27" s="404"/>
      <c r="DZ27" s="404"/>
      <c r="EA27" s="404"/>
      <c r="EB27" s="404"/>
      <c r="EC27" s="406"/>
    </row>
    <row r="28" spans="2:133" ht="11.25" customHeight="1">
      <c r="B28" s="367" t="s">
        <v>234</v>
      </c>
      <c r="C28" s="368"/>
      <c r="D28" s="368"/>
      <c r="E28" s="368"/>
      <c r="F28" s="368"/>
      <c r="G28" s="368"/>
      <c r="H28" s="368"/>
      <c r="I28" s="368"/>
      <c r="J28" s="368"/>
      <c r="K28" s="368"/>
      <c r="L28" s="368"/>
      <c r="M28" s="368"/>
      <c r="N28" s="368"/>
      <c r="O28" s="368"/>
      <c r="P28" s="368"/>
      <c r="Q28" s="369"/>
      <c r="R28" s="360">
        <v>729</v>
      </c>
      <c r="S28" s="361"/>
      <c r="T28" s="361"/>
      <c r="U28" s="361"/>
      <c r="V28" s="361"/>
      <c r="W28" s="361"/>
      <c r="X28" s="361"/>
      <c r="Y28" s="362"/>
      <c r="Z28" s="363">
        <v>0</v>
      </c>
      <c r="AA28" s="363"/>
      <c r="AB28" s="363"/>
      <c r="AC28" s="363"/>
      <c r="AD28" s="364">
        <v>729</v>
      </c>
      <c r="AE28" s="364"/>
      <c r="AF28" s="364"/>
      <c r="AG28" s="364"/>
      <c r="AH28" s="364"/>
      <c r="AI28" s="364"/>
      <c r="AJ28" s="364"/>
      <c r="AK28" s="364"/>
      <c r="AL28" s="370">
        <v>0</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235</v>
      </c>
      <c r="CE28" s="380"/>
      <c r="CF28" s="380"/>
      <c r="CG28" s="380"/>
      <c r="CH28" s="380"/>
      <c r="CI28" s="380"/>
      <c r="CJ28" s="380"/>
      <c r="CK28" s="380"/>
      <c r="CL28" s="380"/>
      <c r="CM28" s="380"/>
      <c r="CN28" s="380"/>
      <c r="CO28" s="380"/>
      <c r="CP28" s="380"/>
      <c r="CQ28" s="381"/>
      <c r="CR28" s="360">
        <v>1039379</v>
      </c>
      <c r="CS28" s="361"/>
      <c r="CT28" s="361"/>
      <c r="CU28" s="361"/>
      <c r="CV28" s="361"/>
      <c r="CW28" s="361"/>
      <c r="CX28" s="361"/>
      <c r="CY28" s="362"/>
      <c r="CZ28" s="370">
        <v>6.1</v>
      </c>
      <c r="DA28" s="404"/>
      <c r="DB28" s="404"/>
      <c r="DC28" s="405"/>
      <c r="DD28" s="377">
        <v>983880</v>
      </c>
      <c r="DE28" s="361"/>
      <c r="DF28" s="361"/>
      <c r="DG28" s="361"/>
      <c r="DH28" s="361"/>
      <c r="DI28" s="361"/>
      <c r="DJ28" s="361"/>
      <c r="DK28" s="362"/>
      <c r="DL28" s="377">
        <v>983880</v>
      </c>
      <c r="DM28" s="361"/>
      <c r="DN28" s="361"/>
      <c r="DO28" s="361"/>
      <c r="DP28" s="361"/>
      <c r="DQ28" s="361"/>
      <c r="DR28" s="361"/>
      <c r="DS28" s="361"/>
      <c r="DT28" s="361"/>
      <c r="DU28" s="361"/>
      <c r="DV28" s="362"/>
      <c r="DW28" s="370">
        <v>14.7</v>
      </c>
      <c r="DX28" s="404"/>
      <c r="DY28" s="404"/>
      <c r="DZ28" s="404"/>
      <c r="EA28" s="404"/>
      <c r="EB28" s="404"/>
      <c r="EC28" s="406"/>
    </row>
    <row r="29" spans="2:133" ht="11.25" customHeight="1">
      <c r="B29" s="367" t="s">
        <v>236</v>
      </c>
      <c r="C29" s="368"/>
      <c r="D29" s="368"/>
      <c r="E29" s="368"/>
      <c r="F29" s="368"/>
      <c r="G29" s="368"/>
      <c r="H29" s="368"/>
      <c r="I29" s="368"/>
      <c r="J29" s="368"/>
      <c r="K29" s="368"/>
      <c r="L29" s="368"/>
      <c r="M29" s="368"/>
      <c r="N29" s="368"/>
      <c r="O29" s="368"/>
      <c r="P29" s="368"/>
      <c r="Q29" s="369"/>
      <c r="R29" s="360">
        <v>81407</v>
      </c>
      <c r="S29" s="361"/>
      <c r="T29" s="361"/>
      <c r="U29" s="361"/>
      <c r="V29" s="361"/>
      <c r="W29" s="361"/>
      <c r="X29" s="361"/>
      <c r="Y29" s="362"/>
      <c r="Z29" s="363">
        <v>0.4</v>
      </c>
      <c r="AA29" s="363"/>
      <c r="AB29" s="363"/>
      <c r="AC29" s="363"/>
      <c r="AD29" s="364" t="s">
        <v>65</v>
      </c>
      <c r="AE29" s="364"/>
      <c r="AF29" s="364"/>
      <c r="AG29" s="364"/>
      <c r="AH29" s="364"/>
      <c r="AI29" s="364"/>
      <c r="AJ29" s="364"/>
      <c r="AK29" s="364"/>
      <c r="AL29" s="370" t="s">
        <v>65</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237</v>
      </c>
      <c r="CE29" s="412"/>
      <c r="CF29" s="379" t="s">
        <v>238</v>
      </c>
      <c r="CG29" s="380"/>
      <c r="CH29" s="380"/>
      <c r="CI29" s="380"/>
      <c r="CJ29" s="380"/>
      <c r="CK29" s="380"/>
      <c r="CL29" s="380"/>
      <c r="CM29" s="380"/>
      <c r="CN29" s="380"/>
      <c r="CO29" s="380"/>
      <c r="CP29" s="380"/>
      <c r="CQ29" s="381"/>
      <c r="CR29" s="360">
        <v>1039379</v>
      </c>
      <c r="CS29" s="402"/>
      <c r="CT29" s="402"/>
      <c r="CU29" s="402"/>
      <c r="CV29" s="402"/>
      <c r="CW29" s="402"/>
      <c r="CX29" s="402"/>
      <c r="CY29" s="403"/>
      <c r="CZ29" s="370">
        <v>6.1</v>
      </c>
      <c r="DA29" s="404"/>
      <c r="DB29" s="404"/>
      <c r="DC29" s="405"/>
      <c r="DD29" s="377">
        <v>983880</v>
      </c>
      <c r="DE29" s="402"/>
      <c r="DF29" s="402"/>
      <c r="DG29" s="402"/>
      <c r="DH29" s="402"/>
      <c r="DI29" s="402"/>
      <c r="DJ29" s="402"/>
      <c r="DK29" s="403"/>
      <c r="DL29" s="377">
        <v>983880</v>
      </c>
      <c r="DM29" s="402"/>
      <c r="DN29" s="402"/>
      <c r="DO29" s="402"/>
      <c r="DP29" s="402"/>
      <c r="DQ29" s="402"/>
      <c r="DR29" s="402"/>
      <c r="DS29" s="402"/>
      <c r="DT29" s="402"/>
      <c r="DU29" s="402"/>
      <c r="DV29" s="403"/>
      <c r="DW29" s="370">
        <v>14.7</v>
      </c>
      <c r="DX29" s="404"/>
      <c r="DY29" s="404"/>
      <c r="DZ29" s="404"/>
      <c r="EA29" s="404"/>
      <c r="EB29" s="404"/>
      <c r="EC29" s="406"/>
    </row>
    <row r="30" spans="2:133" ht="11.25" customHeight="1">
      <c r="B30" s="367" t="s">
        <v>239</v>
      </c>
      <c r="C30" s="368"/>
      <c r="D30" s="368"/>
      <c r="E30" s="368"/>
      <c r="F30" s="368"/>
      <c r="G30" s="368"/>
      <c r="H30" s="368"/>
      <c r="I30" s="368"/>
      <c r="J30" s="368"/>
      <c r="K30" s="368"/>
      <c r="L30" s="368"/>
      <c r="M30" s="368"/>
      <c r="N30" s="368"/>
      <c r="O30" s="368"/>
      <c r="P30" s="368"/>
      <c r="Q30" s="369"/>
      <c r="R30" s="360">
        <v>171808</v>
      </c>
      <c r="S30" s="361"/>
      <c r="T30" s="361"/>
      <c r="U30" s="361"/>
      <c r="V30" s="361"/>
      <c r="W30" s="361"/>
      <c r="X30" s="361"/>
      <c r="Y30" s="362"/>
      <c r="Z30" s="363">
        <v>0.9</v>
      </c>
      <c r="AA30" s="363"/>
      <c r="AB30" s="363"/>
      <c r="AC30" s="363"/>
      <c r="AD30" s="364" t="s">
        <v>65</v>
      </c>
      <c r="AE30" s="364"/>
      <c r="AF30" s="364"/>
      <c r="AG30" s="364"/>
      <c r="AH30" s="364"/>
      <c r="AI30" s="364"/>
      <c r="AJ30" s="364"/>
      <c r="AK30" s="364"/>
      <c r="AL30" s="370" t="s">
        <v>65</v>
      </c>
      <c r="AM30" s="371"/>
      <c r="AN30" s="371"/>
      <c r="AO30" s="372"/>
      <c r="AP30" s="342" t="s">
        <v>156</v>
      </c>
      <c r="AQ30" s="343"/>
      <c r="AR30" s="343"/>
      <c r="AS30" s="343"/>
      <c r="AT30" s="343"/>
      <c r="AU30" s="343"/>
      <c r="AV30" s="343"/>
      <c r="AW30" s="343"/>
      <c r="AX30" s="343"/>
      <c r="AY30" s="343"/>
      <c r="AZ30" s="343"/>
      <c r="BA30" s="343"/>
      <c r="BB30" s="343"/>
      <c r="BC30" s="343"/>
      <c r="BD30" s="343"/>
      <c r="BE30" s="343"/>
      <c r="BF30" s="344"/>
      <c r="BG30" s="342" t="s">
        <v>240</v>
      </c>
      <c r="BH30" s="413"/>
      <c r="BI30" s="413"/>
      <c r="BJ30" s="413"/>
      <c r="BK30" s="413"/>
      <c r="BL30" s="413"/>
      <c r="BM30" s="413"/>
      <c r="BN30" s="413"/>
      <c r="BO30" s="413"/>
      <c r="BP30" s="413"/>
      <c r="BQ30" s="414"/>
      <c r="BR30" s="342" t="s">
        <v>241</v>
      </c>
      <c r="BS30" s="413"/>
      <c r="BT30" s="413"/>
      <c r="BU30" s="413"/>
      <c r="BV30" s="413"/>
      <c r="BW30" s="413"/>
      <c r="BX30" s="413"/>
      <c r="BY30" s="413"/>
      <c r="BZ30" s="413"/>
      <c r="CA30" s="413"/>
      <c r="CB30" s="414"/>
      <c r="CD30" s="415"/>
      <c r="CE30" s="416"/>
      <c r="CF30" s="379" t="s">
        <v>242</v>
      </c>
      <c r="CG30" s="380"/>
      <c r="CH30" s="380"/>
      <c r="CI30" s="380"/>
      <c r="CJ30" s="380"/>
      <c r="CK30" s="380"/>
      <c r="CL30" s="380"/>
      <c r="CM30" s="380"/>
      <c r="CN30" s="380"/>
      <c r="CO30" s="380"/>
      <c r="CP30" s="380"/>
      <c r="CQ30" s="381"/>
      <c r="CR30" s="360">
        <v>996318</v>
      </c>
      <c r="CS30" s="361"/>
      <c r="CT30" s="361"/>
      <c r="CU30" s="361"/>
      <c r="CV30" s="361"/>
      <c r="CW30" s="361"/>
      <c r="CX30" s="361"/>
      <c r="CY30" s="362"/>
      <c r="CZ30" s="370">
        <v>5.9</v>
      </c>
      <c r="DA30" s="404"/>
      <c r="DB30" s="404"/>
      <c r="DC30" s="405"/>
      <c r="DD30" s="377">
        <v>943749</v>
      </c>
      <c r="DE30" s="361"/>
      <c r="DF30" s="361"/>
      <c r="DG30" s="361"/>
      <c r="DH30" s="361"/>
      <c r="DI30" s="361"/>
      <c r="DJ30" s="361"/>
      <c r="DK30" s="362"/>
      <c r="DL30" s="377">
        <v>943749</v>
      </c>
      <c r="DM30" s="361"/>
      <c r="DN30" s="361"/>
      <c r="DO30" s="361"/>
      <c r="DP30" s="361"/>
      <c r="DQ30" s="361"/>
      <c r="DR30" s="361"/>
      <c r="DS30" s="361"/>
      <c r="DT30" s="361"/>
      <c r="DU30" s="361"/>
      <c r="DV30" s="362"/>
      <c r="DW30" s="370">
        <v>14.1</v>
      </c>
      <c r="DX30" s="404"/>
      <c r="DY30" s="404"/>
      <c r="DZ30" s="404"/>
      <c r="EA30" s="404"/>
      <c r="EB30" s="404"/>
      <c r="EC30" s="406"/>
    </row>
    <row r="31" spans="2:133" ht="11.25" customHeight="1">
      <c r="B31" s="367" t="s">
        <v>243</v>
      </c>
      <c r="C31" s="368"/>
      <c r="D31" s="368"/>
      <c r="E31" s="368"/>
      <c r="F31" s="368"/>
      <c r="G31" s="368"/>
      <c r="H31" s="368"/>
      <c r="I31" s="368"/>
      <c r="J31" s="368"/>
      <c r="K31" s="368"/>
      <c r="L31" s="368"/>
      <c r="M31" s="368"/>
      <c r="N31" s="368"/>
      <c r="O31" s="368"/>
      <c r="P31" s="368"/>
      <c r="Q31" s="369"/>
      <c r="R31" s="360">
        <v>17794</v>
      </c>
      <c r="S31" s="361"/>
      <c r="T31" s="361"/>
      <c r="U31" s="361"/>
      <c r="V31" s="361"/>
      <c r="W31" s="361"/>
      <c r="X31" s="361"/>
      <c r="Y31" s="362"/>
      <c r="Z31" s="363">
        <v>0.1</v>
      </c>
      <c r="AA31" s="363"/>
      <c r="AB31" s="363"/>
      <c r="AC31" s="363"/>
      <c r="AD31" s="364" t="s">
        <v>65</v>
      </c>
      <c r="AE31" s="364"/>
      <c r="AF31" s="364"/>
      <c r="AG31" s="364"/>
      <c r="AH31" s="364"/>
      <c r="AI31" s="364"/>
      <c r="AJ31" s="364"/>
      <c r="AK31" s="364"/>
      <c r="AL31" s="370" t="s">
        <v>65</v>
      </c>
      <c r="AM31" s="371"/>
      <c r="AN31" s="371"/>
      <c r="AO31" s="372"/>
      <c r="AP31" s="417" t="s">
        <v>244</v>
      </c>
      <c r="AQ31" s="418"/>
      <c r="AR31" s="418"/>
      <c r="AS31" s="418"/>
      <c r="AT31" s="419" t="s">
        <v>245</v>
      </c>
      <c r="AU31" s="420"/>
      <c r="AV31" s="420"/>
      <c r="AW31" s="420"/>
      <c r="AX31" s="349" t="s">
        <v>121</v>
      </c>
      <c r="AY31" s="350"/>
      <c r="AZ31" s="350"/>
      <c r="BA31" s="350"/>
      <c r="BB31" s="350"/>
      <c r="BC31" s="350"/>
      <c r="BD31" s="350"/>
      <c r="BE31" s="350"/>
      <c r="BF31" s="351"/>
      <c r="BG31" s="421">
        <v>99.4</v>
      </c>
      <c r="BH31" s="422"/>
      <c r="BI31" s="422"/>
      <c r="BJ31" s="422"/>
      <c r="BK31" s="422"/>
      <c r="BL31" s="422"/>
      <c r="BM31" s="358">
        <v>98.1</v>
      </c>
      <c r="BN31" s="422"/>
      <c r="BO31" s="422"/>
      <c r="BP31" s="422"/>
      <c r="BQ31" s="423"/>
      <c r="BR31" s="421">
        <v>98.1</v>
      </c>
      <c r="BS31" s="422"/>
      <c r="BT31" s="422"/>
      <c r="BU31" s="422"/>
      <c r="BV31" s="422"/>
      <c r="BW31" s="422"/>
      <c r="BX31" s="358">
        <v>96.6</v>
      </c>
      <c r="BY31" s="422"/>
      <c r="BZ31" s="422"/>
      <c r="CA31" s="422"/>
      <c r="CB31" s="423"/>
      <c r="CD31" s="415"/>
      <c r="CE31" s="416"/>
      <c r="CF31" s="379" t="s">
        <v>246</v>
      </c>
      <c r="CG31" s="380"/>
      <c r="CH31" s="380"/>
      <c r="CI31" s="380"/>
      <c r="CJ31" s="380"/>
      <c r="CK31" s="380"/>
      <c r="CL31" s="380"/>
      <c r="CM31" s="380"/>
      <c r="CN31" s="380"/>
      <c r="CO31" s="380"/>
      <c r="CP31" s="380"/>
      <c r="CQ31" s="381"/>
      <c r="CR31" s="360">
        <v>43061</v>
      </c>
      <c r="CS31" s="402"/>
      <c r="CT31" s="402"/>
      <c r="CU31" s="402"/>
      <c r="CV31" s="402"/>
      <c r="CW31" s="402"/>
      <c r="CX31" s="402"/>
      <c r="CY31" s="403"/>
      <c r="CZ31" s="370">
        <v>0.3</v>
      </c>
      <c r="DA31" s="404"/>
      <c r="DB31" s="404"/>
      <c r="DC31" s="405"/>
      <c r="DD31" s="377">
        <v>40131</v>
      </c>
      <c r="DE31" s="402"/>
      <c r="DF31" s="402"/>
      <c r="DG31" s="402"/>
      <c r="DH31" s="402"/>
      <c r="DI31" s="402"/>
      <c r="DJ31" s="402"/>
      <c r="DK31" s="403"/>
      <c r="DL31" s="377">
        <v>40131</v>
      </c>
      <c r="DM31" s="402"/>
      <c r="DN31" s="402"/>
      <c r="DO31" s="402"/>
      <c r="DP31" s="402"/>
      <c r="DQ31" s="402"/>
      <c r="DR31" s="402"/>
      <c r="DS31" s="402"/>
      <c r="DT31" s="402"/>
      <c r="DU31" s="402"/>
      <c r="DV31" s="403"/>
      <c r="DW31" s="370">
        <v>0.6</v>
      </c>
      <c r="DX31" s="404"/>
      <c r="DY31" s="404"/>
      <c r="DZ31" s="404"/>
      <c r="EA31" s="404"/>
      <c r="EB31" s="404"/>
      <c r="EC31" s="406"/>
    </row>
    <row r="32" spans="2:133" ht="11.25" customHeight="1">
      <c r="B32" s="367" t="s">
        <v>247</v>
      </c>
      <c r="C32" s="368"/>
      <c r="D32" s="368"/>
      <c r="E32" s="368"/>
      <c r="F32" s="368"/>
      <c r="G32" s="368"/>
      <c r="H32" s="368"/>
      <c r="I32" s="368"/>
      <c r="J32" s="368"/>
      <c r="K32" s="368"/>
      <c r="L32" s="368"/>
      <c r="M32" s="368"/>
      <c r="N32" s="368"/>
      <c r="O32" s="368"/>
      <c r="P32" s="368"/>
      <c r="Q32" s="369"/>
      <c r="R32" s="360">
        <v>5504883</v>
      </c>
      <c r="S32" s="361"/>
      <c r="T32" s="361"/>
      <c r="U32" s="361"/>
      <c r="V32" s="361"/>
      <c r="W32" s="361"/>
      <c r="X32" s="361"/>
      <c r="Y32" s="362"/>
      <c r="Z32" s="363">
        <v>30.2</v>
      </c>
      <c r="AA32" s="363"/>
      <c r="AB32" s="363"/>
      <c r="AC32" s="363"/>
      <c r="AD32" s="364" t="s">
        <v>65</v>
      </c>
      <c r="AE32" s="364"/>
      <c r="AF32" s="364"/>
      <c r="AG32" s="364"/>
      <c r="AH32" s="364"/>
      <c r="AI32" s="364"/>
      <c r="AJ32" s="364"/>
      <c r="AK32" s="364"/>
      <c r="AL32" s="370" t="s">
        <v>65</v>
      </c>
      <c r="AM32" s="371"/>
      <c r="AN32" s="371"/>
      <c r="AO32" s="372"/>
      <c r="AP32" s="424"/>
      <c r="AQ32" s="425"/>
      <c r="AR32" s="425"/>
      <c r="AS32" s="425"/>
      <c r="AT32" s="426"/>
      <c r="AU32" s="366" t="s">
        <v>248</v>
      </c>
      <c r="AV32" s="366"/>
      <c r="AW32" s="366"/>
      <c r="AX32" s="367" t="s">
        <v>249</v>
      </c>
      <c r="AY32" s="368"/>
      <c r="AZ32" s="368"/>
      <c r="BA32" s="368"/>
      <c r="BB32" s="368"/>
      <c r="BC32" s="368"/>
      <c r="BD32" s="368"/>
      <c r="BE32" s="368"/>
      <c r="BF32" s="369"/>
      <c r="BG32" s="427">
        <v>99.6</v>
      </c>
      <c r="BH32" s="402"/>
      <c r="BI32" s="402"/>
      <c r="BJ32" s="402"/>
      <c r="BK32" s="402"/>
      <c r="BL32" s="402"/>
      <c r="BM32" s="371">
        <v>98.6</v>
      </c>
      <c r="BN32" s="428"/>
      <c r="BO32" s="428"/>
      <c r="BP32" s="428"/>
      <c r="BQ32" s="429"/>
      <c r="BR32" s="427">
        <v>99.5</v>
      </c>
      <c r="BS32" s="402"/>
      <c r="BT32" s="402"/>
      <c r="BU32" s="402"/>
      <c r="BV32" s="402"/>
      <c r="BW32" s="402"/>
      <c r="BX32" s="371">
        <v>98.3</v>
      </c>
      <c r="BY32" s="428"/>
      <c r="BZ32" s="428"/>
      <c r="CA32" s="428"/>
      <c r="CB32" s="429"/>
      <c r="CD32" s="430"/>
      <c r="CE32" s="431"/>
      <c r="CF32" s="379" t="s">
        <v>250</v>
      </c>
      <c r="CG32" s="380"/>
      <c r="CH32" s="380"/>
      <c r="CI32" s="380"/>
      <c r="CJ32" s="380"/>
      <c r="CK32" s="380"/>
      <c r="CL32" s="380"/>
      <c r="CM32" s="380"/>
      <c r="CN32" s="380"/>
      <c r="CO32" s="380"/>
      <c r="CP32" s="380"/>
      <c r="CQ32" s="381"/>
      <c r="CR32" s="360" t="s">
        <v>65</v>
      </c>
      <c r="CS32" s="361"/>
      <c r="CT32" s="361"/>
      <c r="CU32" s="361"/>
      <c r="CV32" s="361"/>
      <c r="CW32" s="361"/>
      <c r="CX32" s="361"/>
      <c r="CY32" s="362"/>
      <c r="CZ32" s="370" t="s">
        <v>65</v>
      </c>
      <c r="DA32" s="404"/>
      <c r="DB32" s="404"/>
      <c r="DC32" s="405"/>
      <c r="DD32" s="377" t="s">
        <v>65</v>
      </c>
      <c r="DE32" s="361"/>
      <c r="DF32" s="361"/>
      <c r="DG32" s="361"/>
      <c r="DH32" s="361"/>
      <c r="DI32" s="361"/>
      <c r="DJ32" s="361"/>
      <c r="DK32" s="362"/>
      <c r="DL32" s="377" t="s">
        <v>65</v>
      </c>
      <c r="DM32" s="361"/>
      <c r="DN32" s="361"/>
      <c r="DO32" s="361"/>
      <c r="DP32" s="361"/>
      <c r="DQ32" s="361"/>
      <c r="DR32" s="361"/>
      <c r="DS32" s="361"/>
      <c r="DT32" s="361"/>
      <c r="DU32" s="361"/>
      <c r="DV32" s="362"/>
      <c r="DW32" s="370" t="s">
        <v>65</v>
      </c>
      <c r="DX32" s="404"/>
      <c r="DY32" s="404"/>
      <c r="DZ32" s="404"/>
      <c r="EA32" s="404"/>
      <c r="EB32" s="404"/>
      <c r="EC32" s="406"/>
    </row>
    <row r="33" spans="2:133" ht="11.25" customHeight="1">
      <c r="B33" s="395" t="s">
        <v>251</v>
      </c>
      <c r="C33" s="396"/>
      <c r="D33" s="396"/>
      <c r="E33" s="396"/>
      <c r="F33" s="396"/>
      <c r="G33" s="396"/>
      <c r="H33" s="396"/>
      <c r="I33" s="396"/>
      <c r="J33" s="396"/>
      <c r="K33" s="396"/>
      <c r="L33" s="396"/>
      <c r="M33" s="396"/>
      <c r="N33" s="396"/>
      <c r="O33" s="396"/>
      <c r="P33" s="396"/>
      <c r="Q33" s="397"/>
      <c r="R33" s="360" t="s">
        <v>65</v>
      </c>
      <c r="S33" s="361"/>
      <c r="T33" s="361"/>
      <c r="U33" s="361"/>
      <c r="V33" s="361"/>
      <c r="W33" s="361"/>
      <c r="X33" s="361"/>
      <c r="Y33" s="362"/>
      <c r="Z33" s="363" t="s">
        <v>65</v>
      </c>
      <c r="AA33" s="363"/>
      <c r="AB33" s="363"/>
      <c r="AC33" s="363"/>
      <c r="AD33" s="364" t="s">
        <v>65</v>
      </c>
      <c r="AE33" s="364"/>
      <c r="AF33" s="364"/>
      <c r="AG33" s="364"/>
      <c r="AH33" s="364"/>
      <c r="AI33" s="364"/>
      <c r="AJ33" s="364"/>
      <c r="AK33" s="364"/>
      <c r="AL33" s="370" t="s">
        <v>65</v>
      </c>
      <c r="AM33" s="371"/>
      <c r="AN33" s="371"/>
      <c r="AO33" s="372"/>
      <c r="AP33" s="432"/>
      <c r="AQ33" s="433"/>
      <c r="AR33" s="433"/>
      <c r="AS33" s="433"/>
      <c r="AT33" s="434"/>
      <c r="AU33" s="435"/>
      <c r="AV33" s="435"/>
      <c r="AW33" s="435"/>
      <c r="AX33" s="408" t="s">
        <v>252</v>
      </c>
      <c r="AY33" s="409"/>
      <c r="AZ33" s="409"/>
      <c r="BA33" s="409"/>
      <c r="BB33" s="409"/>
      <c r="BC33" s="409"/>
      <c r="BD33" s="409"/>
      <c r="BE33" s="409"/>
      <c r="BF33" s="410"/>
      <c r="BG33" s="436">
        <v>99.3</v>
      </c>
      <c r="BH33" s="437"/>
      <c r="BI33" s="437"/>
      <c r="BJ33" s="437"/>
      <c r="BK33" s="437"/>
      <c r="BL33" s="437"/>
      <c r="BM33" s="438">
        <v>97.7</v>
      </c>
      <c r="BN33" s="437"/>
      <c r="BO33" s="437"/>
      <c r="BP33" s="437"/>
      <c r="BQ33" s="439"/>
      <c r="BR33" s="436">
        <v>97.3</v>
      </c>
      <c r="BS33" s="437"/>
      <c r="BT33" s="437"/>
      <c r="BU33" s="437"/>
      <c r="BV33" s="437"/>
      <c r="BW33" s="437"/>
      <c r="BX33" s="438">
        <v>95.6</v>
      </c>
      <c r="BY33" s="437"/>
      <c r="BZ33" s="437"/>
      <c r="CA33" s="437"/>
      <c r="CB33" s="439"/>
      <c r="CD33" s="379" t="s">
        <v>253</v>
      </c>
      <c r="CE33" s="380"/>
      <c r="CF33" s="380"/>
      <c r="CG33" s="380"/>
      <c r="CH33" s="380"/>
      <c r="CI33" s="380"/>
      <c r="CJ33" s="380"/>
      <c r="CK33" s="380"/>
      <c r="CL33" s="380"/>
      <c r="CM33" s="380"/>
      <c r="CN33" s="380"/>
      <c r="CO33" s="380"/>
      <c r="CP33" s="380"/>
      <c r="CQ33" s="381"/>
      <c r="CR33" s="360">
        <v>5491167</v>
      </c>
      <c r="CS33" s="402"/>
      <c r="CT33" s="402"/>
      <c r="CU33" s="402"/>
      <c r="CV33" s="402"/>
      <c r="CW33" s="402"/>
      <c r="CX33" s="402"/>
      <c r="CY33" s="403"/>
      <c r="CZ33" s="370">
        <v>32.299999999999997</v>
      </c>
      <c r="DA33" s="404"/>
      <c r="DB33" s="404"/>
      <c r="DC33" s="405"/>
      <c r="DD33" s="377">
        <v>3946081</v>
      </c>
      <c r="DE33" s="402"/>
      <c r="DF33" s="402"/>
      <c r="DG33" s="402"/>
      <c r="DH33" s="402"/>
      <c r="DI33" s="402"/>
      <c r="DJ33" s="402"/>
      <c r="DK33" s="403"/>
      <c r="DL33" s="377">
        <v>2760098</v>
      </c>
      <c r="DM33" s="402"/>
      <c r="DN33" s="402"/>
      <c r="DO33" s="402"/>
      <c r="DP33" s="402"/>
      <c r="DQ33" s="402"/>
      <c r="DR33" s="402"/>
      <c r="DS33" s="402"/>
      <c r="DT33" s="402"/>
      <c r="DU33" s="402"/>
      <c r="DV33" s="403"/>
      <c r="DW33" s="370">
        <v>41.1</v>
      </c>
      <c r="DX33" s="404"/>
      <c r="DY33" s="404"/>
      <c r="DZ33" s="404"/>
      <c r="EA33" s="404"/>
      <c r="EB33" s="404"/>
      <c r="EC33" s="406"/>
    </row>
    <row r="34" spans="2:133" ht="11.25" customHeight="1">
      <c r="B34" s="367" t="s">
        <v>254</v>
      </c>
      <c r="C34" s="368"/>
      <c r="D34" s="368"/>
      <c r="E34" s="368"/>
      <c r="F34" s="368"/>
      <c r="G34" s="368"/>
      <c r="H34" s="368"/>
      <c r="I34" s="368"/>
      <c r="J34" s="368"/>
      <c r="K34" s="368"/>
      <c r="L34" s="368"/>
      <c r="M34" s="368"/>
      <c r="N34" s="368"/>
      <c r="O34" s="368"/>
      <c r="P34" s="368"/>
      <c r="Q34" s="369"/>
      <c r="R34" s="360">
        <v>1343919</v>
      </c>
      <c r="S34" s="361"/>
      <c r="T34" s="361"/>
      <c r="U34" s="361"/>
      <c r="V34" s="361"/>
      <c r="W34" s="361"/>
      <c r="X34" s="361"/>
      <c r="Y34" s="362"/>
      <c r="Z34" s="363">
        <v>7.4</v>
      </c>
      <c r="AA34" s="363"/>
      <c r="AB34" s="363"/>
      <c r="AC34" s="363"/>
      <c r="AD34" s="364" t="s">
        <v>65</v>
      </c>
      <c r="AE34" s="364"/>
      <c r="AF34" s="364"/>
      <c r="AG34" s="364"/>
      <c r="AH34" s="364"/>
      <c r="AI34" s="364"/>
      <c r="AJ34" s="364"/>
      <c r="AK34" s="364"/>
      <c r="AL34" s="370" t="s">
        <v>65</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255</v>
      </c>
      <c r="CE34" s="380"/>
      <c r="CF34" s="380"/>
      <c r="CG34" s="380"/>
      <c r="CH34" s="380"/>
      <c r="CI34" s="380"/>
      <c r="CJ34" s="380"/>
      <c r="CK34" s="380"/>
      <c r="CL34" s="380"/>
      <c r="CM34" s="380"/>
      <c r="CN34" s="380"/>
      <c r="CO34" s="380"/>
      <c r="CP34" s="380"/>
      <c r="CQ34" s="381"/>
      <c r="CR34" s="360">
        <v>1528226</v>
      </c>
      <c r="CS34" s="361"/>
      <c r="CT34" s="361"/>
      <c r="CU34" s="361"/>
      <c r="CV34" s="361"/>
      <c r="CW34" s="361"/>
      <c r="CX34" s="361"/>
      <c r="CY34" s="362"/>
      <c r="CZ34" s="370">
        <v>9</v>
      </c>
      <c r="DA34" s="404"/>
      <c r="DB34" s="404"/>
      <c r="DC34" s="405"/>
      <c r="DD34" s="377">
        <v>1118072</v>
      </c>
      <c r="DE34" s="361"/>
      <c r="DF34" s="361"/>
      <c r="DG34" s="361"/>
      <c r="DH34" s="361"/>
      <c r="DI34" s="361"/>
      <c r="DJ34" s="361"/>
      <c r="DK34" s="362"/>
      <c r="DL34" s="377">
        <v>931470</v>
      </c>
      <c r="DM34" s="361"/>
      <c r="DN34" s="361"/>
      <c r="DO34" s="361"/>
      <c r="DP34" s="361"/>
      <c r="DQ34" s="361"/>
      <c r="DR34" s="361"/>
      <c r="DS34" s="361"/>
      <c r="DT34" s="361"/>
      <c r="DU34" s="361"/>
      <c r="DV34" s="362"/>
      <c r="DW34" s="370">
        <v>13.9</v>
      </c>
      <c r="DX34" s="404"/>
      <c r="DY34" s="404"/>
      <c r="DZ34" s="404"/>
      <c r="EA34" s="404"/>
      <c r="EB34" s="404"/>
      <c r="EC34" s="406"/>
    </row>
    <row r="35" spans="2:133" ht="11.25" customHeight="1">
      <c r="B35" s="367" t="s">
        <v>256</v>
      </c>
      <c r="C35" s="368"/>
      <c r="D35" s="368"/>
      <c r="E35" s="368"/>
      <c r="F35" s="368"/>
      <c r="G35" s="368"/>
      <c r="H35" s="368"/>
      <c r="I35" s="368"/>
      <c r="J35" s="368"/>
      <c r="K35" s="368"/>
      <c r="L35" s="368"/>
      <c r="M35" s="368"/>
      <c r="N35" s="368"/>
      <c r="O35" s="368"/>
      <c r="P35" s="368"/>
      <c r="Q35" s="369"/>
      <c r="R35" s="360">
        <v>105933</v>
      </c>
      <c r="S35" s="361"/>
      <c r="T35" s="361"/>
      <c r="U35" s="361"/>
      <c r="V35" s="361"/>
      <c r="W35" s="361"/>
      <c r="X35" s="361"/>
      <c r="Y35" s="362"/>
      <c r="Z35" s="363">
        <v>0.6</v>
      </c>
      <c r="AA35" s="363"/>
      <c r="AB35" s="363"/>
      <c r="AC35" s="363"/>
      <c r="AD35" s="364">
        <v>99612</v>
      </c>
      <c r="AE35" s="364"/>
      <c r="AF35" s="364"/>
      <c r="AG35" s="364"/>
      <c r="AH35" s="364"/>
      <c r="AI35" s="364"/>
      <c r="AJ35" s="364"/>
      <c r="AK35" s="364"/>
      <c r="AL35" s="370">
        <v>1.5</v>
      </c>
      <c r="AM35" s="371"/>
      <c r="AN35" s="371"/>
      <c r="AO35" s="372"/>
      <c r="AP35" s="442"/>
      <c r="AQ35" s="342" t="s">
        <v>257</v>
      </c>
      <c r="AR35" s="343"/>
      <c r="AS35" s="343"/>
      <c r="AT35" s="343"/>
      <c r="AU35" s="343"/>
      <c r="AV35" s="343"/>
      <c r="AW35" s="343"/>
      <c r="AX35" s="343"/>
      <c r="AY35" s="343"/>
      <c r="AZ35" s="343"/>
      <c r="BA35" s="343"/>
      <c r="BB35" s="343"/>
      <c r="BC35" s="343"/>
      <c r="BD35" s="343"/>
      <c r="BE35" s="343"/>
      <c r="BF35" s="344"/>
      <c r="BG35" s="342" t="s">
        <v>258</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259</v>
      </c>
      <c r="CE35" s="380"/>
      <c r="CF35" s="380"/>
      <c r="CG35" s="380"/>
      <c r="CH35" s="380"/>
      <c r="CI35" s="380"/>
      <c r="CJ35" s="380"/>
      <c r="CK35" s="380"/>
      <c r="CL35" s="380"/>
      <c r="CM35" s="380"/>
      <c r="CN35" s="380"/>
      <c r="CO35" s="380"/>
      <c r="CP35" s="380"/>
      <c r="CQ35" s="381"/>
      <c r="CR35" s="360">
        <v>65436</v>
      </c>
      <c r="CS35" s="402"/>
      <c r="CT35" s="402"/>
      <c r="CU35" s="402"/>
      <c r="CV35" s="402"/>
      <c r="CW35" s="402"/>
      <c r="CX35" s="402"/>
      <c r="CY35" s="403"/>
      <c r="CZ35" s="370">
        <v>0.4</v>
      </c>
      <c r="DA35" s="404"/>
      <c r="DB35" s="404"/>
      <c r="DC35" s="405"/>
      <c r="DD35" s="377">
        <v>47771</v>
      </c>
      <c r="DE35" s="402"/>
      <c r="DF35" s="402"/>
      <c r="DG35" s="402"/>
      <c r="DH35" s="402"/>
      <c r="DI35" s="402"/>
      <c r="DJ35" s="402"/>
      <c r="DK35" s="403"/>
      <c r="DL35" s="377">
        <v>5108</v>
      </c>
      <c r="DM35" s="402"/>
      <c r="DN35" s="402"/>
      <c r="DO35" s="402"/>
      <c r="DP35" s="402"/>
      <c r="DQ35" s="402"/>
      <c r="DR35" s="402"/>
      <c r="DS35" s="402"/>
      <c r="DT35" s="402"/>
      <c r="DU35" s="402"/>
      <c r="DV35" s="403"/>
      <c r="DW35" s="370">
        <v>0.1</v>
      </c>
      <c r="DX35" s="404"/>
      <c r="DY35" s="404"/>
      <c r="DZ35" s="404"/>
      <c r="EA35" s="404"/>
      <c r="EB35" s="404"/>
      <c r="EC35" s="406"/>
    </row>
    <row r="36" spans="2:133" ht="11.25" customHeight="1">
      <c r="B36" s="367" t="s">
        <v>260</v>
      </c>
      <c r="C36" s="368"/>
      <c r="D36" s="368"/>
      <c r="E36" s="368"/>
      <c r="F36" s="368"/>
      <c r="G36" s="368"/>
      <c r="H36" s="368"/>
      <c r="I36" s="368"/>
      <c r="J36" s="368"/>
      <c r="K36" s="368"/>
      <c r="L36" s="368"/>
      <c r="M36" s="368"/>
      <c r="N36" s="368"/>
      <c r="O36" s="368"/>
      <c r="P36" s="368"/>
      <c r="Q36" s="369"/>
      <c r="R36" s="360">
        <v>237888</v>
      </c>
      <c r="S36" s="361"/>
      <c r="T36" s="361"/>
      <c r="U36" s="361"/>
      <c r="V36" s="361"/>
      <c r="W36" s="361"/>
      <c r="X36" s="361"/>
      <c r="Y36" s="362"/>
      <c r="Z36" s="363">
        <v>1.3</v>
      </c>
      <c r="AA36" s="363"/>
      <c r="AB36" s="363"/>
      <c r="AC36" s="363"/>
      <c r="AD36" s="364" t="s">
        <v>65</v>
      </c>
      <c r="AE36" s="364"/>
      <c r="AF36" s="364"/>
      <c r="AG36" s="364"/>
      <c r="AH36" s="364"/>
      <c r="AI36" s="364"/>
      <c r="AJ36" s="364"/>
      <c r="AK36" s="364"/>
      <c r="AL36" s="370" t="s">
        <v>65</v>
      </c>
      <c r="AM36" s="371"/>
      <c r="AN36" s="371"/>
      <c r="AO36" s="372"/>
      <c r="AP36" s="442"/>
      <c r="AQ36" s="443" t="s">
        <v>261</v>
      </c>
      <c r="AR36" s="444"/>
      <c r="AS36" s="444"/>
      <c r="AT36" s="444"/>
      <c r="AU36" s="444"/>
      <c r="AV36" s="444"/>
      <c r="AW36" s="444"/>
      <c r="AX36" s="444"/>
      <c r="AY36" s="445"/>
      <c r="AZ36" s="352">
        <v>1198187</v>
      </c>
      <c r="BA36" s="353"/>
      <c r="BB36" s="353"/>
      <c r="BC36" s="353"/>
      <c r="BD36" s="353"/>
      <c r="BE36" s="353"/>
      <c r="BF36" s="446"/>
      <c r="BG36" s="373" t="s">
        <v>262</v>
      </c>
      <c r="BH36" s="374"/>
      <c r="BI36" s="374"/>
      <c r="BJ36" s="374"/>
      <c r="BK36" s="374"/>
      <c r="BL36" s="374"/>
      <c r="BM36" s="374"/>
      <c r="BN36" s="374"/>
      <c r="BO36" s="374"/>
      <c r="BP36" s="374"/>
      <c r="BQ36" s="374"/>
      <c r="BR36" s="374"/>
      <c r="BS36" s="374"/>
      <c r="BT36" s="374"/>
      <c r="BU36" s="375"/>
      <c r="BV36" s="352">
        <v>239866</v>
      </c>
      <c r="BW36" s="353"/>
      <c r="BX36" s="353"/>
      <c r="BY36" s="353"/>
      <c r="BZ36" s="353"/>
      <c r="CA36" s="353"/>
      <c r="CB36" s="446"/>
      <c r="CD36" s="379" t="s">
        <v>263</v>
      </c>
      <c r="CE36" s="380"/>
      <c r="CF36" s="380"/>
      <c r="CG36" s="380"/>
      <c r="CH36" s="380"/>
      <c r="CI36" s="380"/>
      <c r="CJ36" s="380"/>
      <c r="CK36" s="380"/>
      <c r="CL36" s="380"/>
      <c r="CM36" s="380"/>
      <c r="CN36" s="380"/>
      <c r="CO36" s="380"/>
      <c r="CP36" s="380"/>
      <c r="CQ36" s="381"/>
      <c r="CR36" s="360">
        <v>2144675</v>
      </c>
      <c r="CS36" s="361"/>
      <c r="CT36" s="361"/>
      <c r="CU36" s="361"/>
      <c r="CV36" s="361"/>
      <c r="CW36" s="361"/>
      <c r="CX36" s="361"/>
      <c r="CY36" s="362"/>
      <c r="CZ36" s="370">
        <v>12.6</v>
      </c>
      <c r="DA36" s="404"/>
      <c r="DB36" s="404"/>
      <c r="DC36" s="405"/>
      <c r="DD36" s="377">
        <v>1451772</v>
      </c>
      <c r="DE36" s="361"/>
      <c r="DF36" s="361"/>
      <c r="DG36" s="361"/>
      <c r="DH36" s="361"/>
      <c r="DI36" s="361"/>
      <c r="DJ36" s="361"/>
      <c r="DK36" s="362"/>
      <c r="DL36" s="377">
        <v>904533</v>
      </c>
      <c r="DM36" s="361"/>
      <c r="DN36" s="361"/>
      <c r="DO36" s="361"/>
      <c r="DP36" s="361"/>
      <c r="DQ36" s="361"/>
      <c r="DR36" s="361"/>
      <c r="DS36" s="361"/>
      <c r="DT36" s="361"/>
      <c r="DU36" s="361"/>
      <c r="DV36" s="362"/>
      <c r="DW36" s="370">
        <v>13.5</v>
      </c>
      <c r="DX36" s="404"/>
      <c r="DY36" s="404"/>
      <c r="DZ36" s="404"/>
      <c r="EA36" s="404"/>
      <c r="EB36" s="404"/>
      <c r="EC36" s="406"/>
    </row>
    <row r="37" spans="2:133" ht="11.25" customHeight="1">
      <c r="B37" s="367" t="s">
        <v>264</v>
      </c>
      <c r="C37" s="368"/>
      <c r="D37" s="368"/>
      <c r="E37" s="368"/>
      <c r="F37" s="368"/>
      <c r="G37" s="368"/>
      <c r="H37" s="368"/>
      <c r="I37" s="368"/>
      <c r="J37" s="368"/>
      <c r="K37" s="368"/>
      <c r="L37" s="368"/>
      <c r="M37" s="368"/>
      <c r="N37" s="368"/>
      <c r="O37" s="368"/>
      <c r="P37" s="368"/>
      <c r="Q37" s="369"/>
      <c r="R37" s="360">
        <v>153054</v>
      </c>
      <c r="S37" s="361"/>
      <c r="T37" s="361"/>
      <c r="U37" s="361"/>
      <c r="V37" s="361"/>
      <c r="W37" s="361"/>
      <c r="X37" s="361"/>
      <c r="Y37" s="362"/>
      <c r="Z37" s="363">
        <v>0.8</v>
      </c>
      <c r="AA37" s="363"/>
      <c r="AB37" s="363"/>
      <c r="AC37" s="363"/>
      <c r="AD37" s="364" t="s">
        <v>65</v>
      </c>
      <c r="AE37" s="364"/>
      <c r="AF37" s="364"/>
      <c r="AG37" s="364"/>
      <c r="AH37" s="364"/>
      <c r="AI37" s="364"/>
      <c r="AJ37" s="364"/>
      <c r="AK37" s="364"/>
      <c r="AL37" s="370" t="s">
        <v>65</v>
      </c>
      <c r="AM37" s="371"/>
      <c r="AN37" s="371"/>
      <c r="AO37" s="372"/>
      <c r="AQ37" s="447" t="s">
        <v>265</v>
      </c>
      <c r="AR37" s="448"/>
      <c r="AS37" s="448"/>
      <c r="AT37" s="448"/>
      <c r="AU37" s="448"/>
      <c r="AV37" s="448"/>
      <c r="AW37" s="448"/>
      <c r="AX37" s="448"/>
      <c r="AY37" s="449"/>
      <c r="AZ37" s="360">
        <v>157266</v>
      </c>
      <c r="BA37" s="361"/>
      <c r="BB37" s="361"/>
      <c r="BC37" s="361"/>
      <c r="BD37" s="402"/>
      <c r="BE37" s="402"/>
      <c r="BF37" s="429"/>
      <c r="BG37" s="379" t="s">
        <v>266</v>
      </c>
      <c r="BH37" s="380"/>
      <c r="BI37" s="380"/>
      <c r="BJ37" s="380"/>
      <c r="BK37" s="380"/>
      <c r="BL37" s="380"/>
      <c r="BM37" s="380"/>
      <c r="BN37" s="380"/>
      <c r="BO37" s="380"/>
      <c r="BP37" s="380"/>
      <c r="BQ37" s="380"/>
      <c r="BR37" s="380"/>
      <c r="BS37" s="380"/>
      <c r="BT37" s="380"/>
      <c r="BU37" s="381"/>
      <c r="BV37" s="360">
        <v>239866</v>
      </c>
      <c r="BW37" s="361"/>
      <c r="BX37" s="361"/>
      <c r="BY37" s="361"/>
      <c r="BZ37" s="361"/>
      <c r="CA37" s="361"/>
      <c r="CB37" s="378"/>
      <c r="CD37" s="379" t="s">
        <v>267</v>
      </c>
      <c r="CE37" s="380"/>
      <c r="CF37" s="380"/>
      <c r="CG37" s="380"/>
      <c r="CH37" s="380"/>
      <c r="CI37" s="380"/>
      <c r="CJ37" s="380"/>
      <c r="CK37" s="380"/>
      <c r="CL37" s="380"/>
      <c r="CM37" s="380"/>
      <c r="CN37" s="380"/>
      <c r="CO37" s="380"/>
      <c r="CP37" s="380"/>
      <c r="CQ37" s="381"/>
      <c r="CR37" s="360">
        <v>703905</v>
      </c>
      <c r="CS37" s="402"/>
      <c r="CT37" s="402"/>
      <c r="CU37" s="402"/>
      <c r="CV37" s="402"/>
      <c r="CW37" s="402"/>
      <c r="CX37" s="402"/>
      <c r="CY37" s="403"/>
      <c r="CZ37" s="370">
        <v>4.0999999999999996</v>
      </c>
      <c r="DA37" s="404"/>
      <c r="DB37" s="404"/>
      <c r="DC37" s="405"/>
      <c r="DD37" s="377">
        <v>662663</v>
      </c>
      <c r="DE37" s="402"/>
      <c r="DF37" s="402"/>
      <c r="DG37" s="402"/>
      <c r="DH37" s="402"/>
      <c r="DI37" s="402"/>
      <c r="DJ37" s="402"/>
      <c r="DK37" s="403"/>
      <c r="DL37" s="377">
        <v>658539</v>
      </c>
      <c r="DM37" s="402"/>
      <c r="DN37" s="402"/>
      <c r="DO37" s="402"/>
      <c r="DP37" s="402"/>
      <c r="DQ37" s="402"/>
      <c r="DR37" s="402"/>
      <c r="DS37" s="402"/>
      <c r="DT37" s="402"/>
      <c r="DU37" s="402"/>
      <c r="DV37" s="403"/>
      <c r="DW37" s="370">
        <v>9.8000000000000007</v>
      </c>
      <c r="DX37" s="404"/>
      <c r="DY37" s="404"/>
      <c r="DZ37" s="404"/>
      <c r="EA37" s="404"/>
      <c r="EB37" s="404"/>
      <c r="EC37" s="406"/>
    </row>
    <row r="38" spans="2:133" ht="11.25" customHeight="1">
      <c r="B38" s="367" t="s">
        <v>268</v>
      </c>
      <c r="C38" s="368"/>
      <c r="D38" s="368"/>
      <c r="E38" s="368"/>
      <c r="F38" s="368"/>
      <c r="G38" s="368"/>
      <c r="H38" s="368"/>
      <c r="I38" s="368"/>
      <c r="J38" s="368"/>
      <c r="K38" s="368"/>
      <c r="L38" s="368"/>
      <c r="M38" s="368"/>
      <c r="N38" s="368"/>
      <c r="O38" s="368"/>
      <c r="P38" s="368"/>
      <c r="Q38" s="369"/>
      <c r="R38" s="360">
        <v>774216</v>
      </c>
      <c r="S38" s="361"/>
      <c r="T38" s="361"/>
      <c r="U38" s="361"/>
      <c r="V38" s="361"/>
      <c r="W38" s="361"/>
      <c r="X38" s="361"/>
      <c r="Y38" s="362"/>
      <c r="Z38" s="363">
        <v>4.2</v>
      </c>
      <c r="AA38" s="363"/>
      <c r="AB38" s="363"/>
      <c r="AC38" s="363"/>
      <c r="AD38" s="364" t="s">
        <v>65</v>
      </c>
      <c r="AE38" s="364"/>
      <c r="AF38" s="364"/>
      <c r="AG38" s="364"/>
      <c r="AH38" s="364"/>
      <c r="AI38" s="364"/>
      <c r="AJ38" s="364"/>
      <c r="AK38" s="364"/>
      <c r="AL38" s="370" t="s">
        <v>65</v>
      </c>
      <c r="AM38" s="371"/>
      <c r="AN38" s="371"/>
      <c r="AO38" s="372"/>
      <c r="AQ38" s="447" t="s">
        <v>269</v>
      </c>
      <c r="AR38" s="448"/>
      <c r="AS38" s="448"/>
      <c r="AT38" s="448"/>
      <c r="AU38" s="448"/>
      <c r="AV38" s="448"/>
      <c r="AW38" s="448"/>
      <c r="AX38" s="448"/>
      <c r="AY38" s="449"/>
      <c r="AZ38" s="360">
        <v>9295</v>
      </c>
      <c r="BA38" s="361"/>
      <c r="BB38" s="361"/>
      <c r="BC38" s="361"/>
      <c r="BD38" s="402"/>
      <c r="BE38" s="402"/>
      <c r="BF38" s="429"/>
      <c r="BG38" s="379" t="s">
        <v>270</v>
      </c>
      <c r="BH38" s="380"/>
      <c r="BI38" s="380"/>
      <c r="BJ38" s="380"/>
      <c r="BK38" s="380"/>
      <c r="BL38" s="380"/>
      <c r="BM38" s="380"/>
      <c r="BN38" s="380"/>
      <c r="BO38" s="380"/>
      <c r="BP38" s="380"/>
      <c r="BQ38" s="380"/>
      <c r="BR38" s="380"/>
      <c r="BS38" s="380"/>
      <c r="BT38" s="380"/>
      <c r="BU38" s="381"/>
      <c r="BV38" s="360">
        <v>2710</v>
      </c>
      <c r="BW38" s="361"/>
      <c r="BX38" s="361"/>
      <c r="BY38" s="361"/>
      <c r="BZ38" s="361"/>
      <c r="CA38" s="361"/>
      <c r="CB38" s="378"/>
      <c r="CD38" s="379" t="s">
        <v>271</v>
      </c>
      <c r="CE38" s="380"/>
      <c r="CF38" s="380"/>
      <c r="CG38" s="380"/>
      <c r="CH38" s="380"/>
      <c r="CI38" s="380"/>
      <c r="CJ38" s="380"/>
      <c r="CK38" s="380"/>
      <c r="CL38" s="380"/>
      <c r="CM38" s="380"/>
      <c r="CN38" s="380"/>
      <c r="CO38" s="380"/>
      <c r="CP38" s="380"/>
      <c r="CQ38" s="381"/>
      <c r="CR38" s="360">
        <v>1188892</v>
      </c>
      <c r="CS38" s="361"/>
      <c r="CT38" s="361"/>
      <c r="CU38" s="361"/>
      <c r="CV38" s="361"/>
      <c r="CW38" s="361"/>
      <c r="CX38" s="361"/>
      <c r="CY38" s="362"/>
      <c r="CZ38" s="370">
        <v>7</v>
      </c>
      <c r="DA38" s="404"/>
      <c r="DB38" s="404"/>
      <c r="DC38" s="405"/>
      <c r="DD38" s="377">
        <v>1007968</v>
      </c>
      <c r="DE38" s="361"/>
      <c r="DF38" s="361"/>
      <c r="DG38" s="361"/>
      <c r="DH38" s="361"/>
      <c r="DI38" s="361"/>
      <c r="DJ38" s="361"/>
      <c r="DK38" s="362"/>
      <c r="DL38" s="377">
        <v>914985</v>
      </c>
      <c r="DM38" s="361"/>
      <c r="DN38" s="361"/>
      <c r="DO38" s="361"/>
      <c r="DP38" s="361"/>
      <c r="DQ38" s="361"/>
      <c r="DR38" s="361"/>
      <c r="DS38" s="361"/>
      <c r="DT38" s="361"/>
      <c r="DU38" s="361"/>
      <c r="DV38" s="362"/>
      <c r="DW38" s="370">
        <v>13.6</v>
      </c>
      <c r="DX38" s="404"/>
      <c r="DY38" s="404"/>
      <c r="DZ38" s="404"/>
      <c r="EA38" s="404"/>
      <c r="EB38" s="404"/>
      <c r="EC38" s="406"/>
    </row>
    <row r="39" spans="2:133" ht="11.25" customHeight="1">
      <c r="B39" s="367" t="s">
        <v>272</v>
      </c>
      <c r="C39" s="368"/>
      <c r="D39" s="368"/>
      <c r="E39" s="368"/>
      <c r="F39" s="368"/>
      <c r="G39" s="368"/>
      <c r="H39" s="368"/>
      <c r="I39" s="368"/>
      <c r="J39" s="368"/>
      <c r="K39" s="368"/>
      <c r="L39" s="368"/>
      <c r="M39" s="368"/>
      <c r="N39" s="368"/>
      <c r="O39" s="368"/>
      <c r="P39" s="368"/>
      <c r="Q39" s="369"/>
      <c r="R39" s="360">
        <v>322666</v>
      </c>
      <c r="S39" s="361"/>
      <c r="T39" s="361"/>
      <c r="U39" s="361"/>
      <c r="V39" s="361"/>
      <c r="W39" s="361"/>
      <c r="X39" s="361"/>
      <c r="Y39" s="362"/>
      <c r="Z39" s="363">
        <v>1.8</v>
      </c>
      <c r="AA39" s="363"/>
      <c r="AB39" s="363"/>
      <c r="AC39" s="363"/>
      <c r="AD39" s="364">
        <v>177</v>
      </c>
      <c r="AE39" s="364"/>
      <c r="AF39" s="364"/>
      <c r="AG39" s="364"/>
      <c r="AH39" s="364"/>
      <c r="AI39" s="364"/>
      <c r="AJ39" s="364"/>
      <c r="AK39" s="364"/>
      <c r="AL39" s="370">
        <v>0</v>
      </c>
      <c r="AM39" s="371"/>
      <c r="AN39" s="371"/>
      <c r="AO39" s="372"/>
      <c r="AQ39" s="447" t="s">
        <v>273</v>
      </c>
      <c r="AR39" s="448"/>
      <c r="AS39" s="448"/>
      <c r="AT39" s="448"/>
      <c r="AU39" s="448"/>
      <c r="AV39" s="448"/>
      <c r="AW39" s="448"/>
      <c r="AX39" s="448"/>
      <c r="AY39" s="449"/>
      <c r="AZ39" s="360" t="s">
        <v>65</v>
      </c>
      <c r="BA39" s="361"/>
      <c r="BB39" s="361"/>
      <c r="BC39" s="361"/>
      <c r="BD39" s="402"/>
      <c r="BE39" s="402"/>
      <c r="BF39" s="429"/>
      <c r="BG39" s="379" t="s">
        <v>274</v>
      </c>
      <c r="BH39" s="380"/>
      <c r="BI39" s="380"/>
      <c r="BJ39" s="380"/>
      <c r="BK39" s="380"/>
      <c r="BL39" s="380"/>
      <c r="BM39" s="380"/>
      <c r="BN39" s="380"/>
      <c r="BO39" s="380"/>
      <c r="BP39" s="380"/>
      <c r="BQ39" s="380"/>
      <c r="BR39" s="380"/>
      <c r="BS39" s="380"/>
      <c r="BT39" s="380"/>
      <c r="BU39" s="381"/>
      <c r="BV39" s="360">
        <v>4218</v>
      </c>
      <c r="BW39" s="361"/>
      <c r="BX39" s="361"/>
      <c r="BY39" s="361"/>
      <c r="BZ39" s="361"/>
      <c r="CA39" s="361"/>
      <c r="CB39" s="378"/>
      <c r="CD39" s="379" t="s">
        <v>275</v>
      </c>
      <c r="CE39" s="380"/>
      <c r="CF39" s="380"/>
      <c r="CG39" s="380"/>
      <c r="CH39" s="380"/>
      <c r="CI39" s="380"/>
      <c r="CJ39" s="380"/>
      <c r="CK39" s="380"/>
      <c r="CL39" s="380"/>
      <c r="CM39" s="380"/>
      <c r="CN39" s="380"/>
      <c r="CO39" s="380"/>
      <c r="CP39" s="380"/>
      <c r="CQ39" s="381"/>
      <c r="CR39" s="360">
        <v>540218</v>
      </c>
      <c r="CS39" s="402"/>
      <c r="CT39" s="402"/>
      <c r="CU39" s="402"/>
      <c r="CV39" s="402"/>
      <c r="CW39" s="402"/>
      <c r="CX39" s="402"/>
      <c r="CY39" s="403"/>
      <c r="CZ39" s="370">
        <v>3.2</v>
      </c>
      <c r="DA39" s="404"/>
      <c r="DB39" s="404"/>
      <c r="DC39" s="405"/>
      <c r="DD39" s="377">
        <v>316496</v>
      </c>
      <c r="DE39" s="402"/>
      <c r="DF39" s="402"/>
      <c r="DG39" s="402"/>
      <c r="DH39" s="402"/>
      <c r="DI39" s="402"/>
      <c r="DJ39" s="402"/>
      <c r="DK39" s="403"/>
      <c r="DL39" s="377" t="s">
        <v>65</v>
      </c>
      <c r="DM39" s="402"/>
      <c r="DN39" s="402"/>
      <c r="DO39" s="402"/>
      <c r="DP39" s="402"/>
      <c r="DQ39" s="402"/>
      <c r="DR39" s="402"/>
      <c r="DS39" s="402"/>
      <c r="DT39" s="402"/>
      <c r="DU39" s="402"/>
      <c r="DV39" s="403"/>
      <c r="DW39" s="370" t="s">
        <v>65</v>
      </c>
      <c r="DX39" s="404"/>
      <c r="DY39" s="404"/>
      <c r="DZ39" s="404"/>
      <c r="EA39" s="404"/>
      <c r="EB39" s="404"/>
      <c r="EC39" s="406"/>
    </row>
    <row r="40" spans="2:133" ht="11.25" customHeight="1">
      <c r="B40" s="367" t="s">
        <v>276</v>
      </c>
      <c r="C40" s="368"/>
      <c r="D40" s="368"/>
      <c r="E40" s="368"/>
      <c r="F40" s="368"/>
      <c r="G40" s="368"/>
      <c r="H40" s="368"/>
      <c r="I40" s="368"/>
      <c r="J40" s="368"/>
      <c r="K40" s="368"/>
      <c r="L40" s="368"/>
      <c r="M40" s="368"/>
      <c r="N40" s="368"/>
      <c r="O40" s="368"/>
      <c r="P40" s="368"/>
      <c r="Q40" s="369"/>
      <c r="R40" s="360">
        <v>2280151</v>
      </c>
      <c r="S40" s="361"/>
      <c r="T40" s="361"/>
      <c r="U40" s="361"/>
      <c r="V40" s="361"/>
      <c r="W40" s="361"/>
      <c r="X40" s="361"/>
      <c r="Y40" s="362"/>
      <c r="Z40" s="363">
        <v>12.5</v>
      </c>
      <c r="AA40" s="363"/>
      <c r="AB40" s="363"/>
      <c r="AC40" s="363"/>
      <c r="AD40" s="364" t="s">
        <v>65</v>
      </c>
      <c r="AE40" s="364"/>
      <c r="AF40" s="364"/>
      <c r="AG40" s="364"/>
      <c r="AH40" s="364"/>
      <c r="AI40" s="364"/>
      <c r="AJ40" s="364"/>
      <c r="AK40" s="364"/>
      <c r="AL40" s="370" t="s">
        <v>65</v>
      </c>
      <c r="AM40" s="371"/>
      <c r="AN40" s="371"/>
      <c r="AO40" s="372"/>
      <c r="AQ40" s="447" t="s">
        <v>277</v>
      </c>
      <c r="AR40" s="448"/>
      <c r="AS40" s="448"/>
      <c r="AT40" s="448"/>
      <c r="AU40" s="448"/>
      <c r="AV40" s="448"/>
      <c r="AW40" s="448"/>
      <c r="AX40" s="448"/>
      <c r="AY40" s="449"/>
      <c r="AZ40" s="360" t="s">
        <v>65</v>
      </c>
      <c r="BA40" s="361"/>
      <c r="BB40" s="361"/>
      <c r="BC40" s="361"/>
      <c r="BD40" s="402"/>
      <c r="BE40" s="402"/>
      <c r="BF40" s="429"/>
      <c r="BG40" s="450" t="s">
        <v>278</v>
      </c>
      <c r="BH40" s="451"/>
      <c r="BI40" s="451"/>
      <c r="BJ40" s="451"/>
      <c r="BK40" s="451"/>
      <c r="BL40" s="452"/>
      <c r="BM40" s="380" t="s">
        <v>279</v>
      </c>
      <c r="BN40" s="380"/>
      <c r="BO40" s="380"/>
      <c r="BP40" s="380"/>
      <c r="BQ40" s="380"/>
      <c r="BR40" s="380"/>
      <c r="BS40" s="380"/>
      <c r="BT40" s="380"/>
      <c r="BU40" s="381"/>
      <c r="BV40" s="360">
        <v>61</v>
      </c>
      <c r="BW40" s="361"/>
      <c r="BX40" s="361"/>
      <c r="BY40" s="361"/>
      <c r="BZ40" s="361"/>
      <c r="CA40" s="361"/>
      <c r="CB40" s="378"/>
      <c r="CD40" s="379" t="s">
        <v>280</v>
      </c>
      <c r="CE40" s="380"/>
      <c r="CF40" s="380"/>
      <c r="CG40" s="380"/>
      <c r="CH40" s="380"/>
      <c r="CI40" s="380"/>
      <c r="CJ40" s="380"/>
      <c r="CK40" s="380"/>
      <c r="CL40" s="380"/>
      <c r="CM40" s="380"/>
      <c r="CN40" s="380"/>
      <c r="CO40" s="380"/>
      <c r="CP40" s="380"/>
      <c r="CQ40" s="381"/>
      <c r="CR40" s="360">
        <v>23720</v>
      </c>
      <c r="CS40" s="361"/>
      <c r="CT40" s="361"/>
      <c r="CU40" s="361"/>
      <c r="CV40" s="361"/>
      <c r="CW40" s="361"/>
      <c r="CX40" s="361"/>
      <c r="CY40" s="362"/>
      <c r="CZ40" s="370">
        <v>0.1</v>
      </c>
      <c r="DA40" s="404"/>
      <c r="DB40" s="404"/>
      <c r="DC40" s="405"/>
      <c r="DD40" s="377">
        <v>4002</v>
      </c>
      <c r="DE40" s="361"/>
      <c r="DF40" s="361"/>
      <c r="DG40" s="361"/>
      <c r="DH40" s="361"/>
      <c r="DI40" s="361"/>
      <c r="DJ40" s="361"/>
      <c r="DK40" s="362"/>
      <c r="DL40" s="377">
        <v>4002</v>
      </c>
      <c r="DM40" s="361"/>
      <c r="DN40" s="361"/>
      <c r="DO40" s="361"/>
      <c r="DP40" s="361"/>
      <c r="DQ40" s="361"/>
      <c r="DR40" s="361"/>
      <c r="DS40" s="361"/>
      <c r="DT40" s="361"/>
      <c r="DU40" s="361"/>
      <c r="DV40" s="362"/>
      <c r="DW40" s="370">
        <v>0.1</v>
      </c>
      <c r="DX40" s="404"/>
      <c r="DY40" s="404"/>
      <c r="DZ40" s="404"/>
      <c r="EA40" s="404"/>
      <c r="EB40" s="404"/>
      <c r="EC40" s="406"/>
    </row>
    <row r="41" spans="2:133" ht="11.25" customHeight="1">
      <c r="B41" s="367" t="s">
        <v>281</v>
      </c>
      <c r="C41" s="368"/>
      <c r="D41" s="368"/>
      <c r="E41" s="368"/>
      <c r="F41" s="368"/>
      <c r="G41" s="368"/>
      <c r="H41" s="368"/>
      <c r="I41" s="368"/>
      <c r="J41" s="368"/>
      <c r="K41" s="368"/>
      <c r="L41" s="368"/>
      <c r="M41" s="368"/>
      <c r="N41" s="368"/>
      <c r="O41" s="368"/>
      <c r="P41" s="368"/>
      <c r="Q41" s="369"/>
      <c r="R41" s="360" t="s">
        <v>65</v>
      </c>
      <c r="S41" s="361"/>
      <c r="T41" s="361"/>
      <c r="U41" s="361"/>
      <c r="V41" s="361"/>
      <c r="W41" s="361"/>
      <c r="X41" s="361"/>
      <c r="Y41" s="362"/>
      <c r="Z41" s="363" t="s">
        <v>65</v>
      </c>
      <c r="AA41" s="363"/>
      <c r="AB41" s="363"/>
      <c r="AC41" s="363"/>
      <c r="AD41" s="364" t="s">
        <v>65</v>
      </c>
      <c r="AE41" s="364"/>
      <c r="AF41" s="364"/>
      <c r="AG41" s="364"/>
      <c r="AH41" s="364"/>
      <c r="AI41" s="364"/>
      <c r="AJ41" s="364"/>
      <c r="AK41" s="364"/>
      <c r="AL41" s="370" t="s">
        <v>65</v>
      </c>
      <c r="AM41" s="371"/>
      <c r="AN41" s="371"/>
      <c r="AO41" s="372"/>
      <c r="AQ41" s="447" t="s">
        <v>282</v>
      </c>
      <c r="AR41" s="448"/>
      <c r="AS41" s="448"/>
      <c r="AT41" s="448"/>
      <c r="AU41" s="448"/>
      <c r="AV41" s="448"/>
      <c r="AW41" s="448"/>
      <c r="AX41" s="448"/>
      <c r="AY41" s="449"/>
      <c r="AZ41" s="360">
        <v>160369</v>
      </c>
      <c r="BA41" s="361"/>
      <c r="BB41" s="361"/>
      <c r="BC41" s="361"/>
      <c r="BD41" s="402"/>
      <c r="BE41" s="402"/>
      <c r="BF41" s="429"/>
      <c r="BG41" s="450"/>
      <c r="BH41" s="451"/>
      <c r="BI41" s="451"/>
      <c r="BJ41" s="451"/>
      <c r="BK41" s="451"/>
      <c r="BL41" s="452"/>
      <c r="BM41" s="380" t="s">
        <v>283</v>
      </c>
      <c r="BN41" s="380"/>
      <c r="BO41" s="380"/>
      <c r="BP41" s="380"/>
      <c r="BQ41" s="380"/>
      <c r="BR41" s="380"/>
      <c r="BS41" s="380"/>
      <c r="BT41" s="380"/>
      <c r="BU41" s="381"/>
      <c r="BV41" s="360" t="s">
        <v>65</v>
      </c>
      <c r="BW41" s="361"/>
      <c r="BX41" s="361"/>
      <c r="BY41" s="361"/>
      <c r="BZ41" s="361"/>
      <c r="CA41" s="361"/>
      <c r="CB41" s="378"/>
      <c r="CD41" s="379" t="s">
        <v>284</v>
      </c>
      <c r="CE41" s="380"/>
      <c r="CF41" s="380"/>
      <c r="CG41" s="380"/>
      <c r="CH41" s="380"/>
      <c r="CI41" s="380"/>
      <c r="CJ41" s="380"/>
      <c r="CK41" s="380"/>
      <c r="CL41" s="380"/>
      <c r="CM41" s="380"/>
      <c r="CN41" s="380"/>
      <c r="CO41" s="380"/>
      <c r="CP41" s="380"/>
      <c r="CQ41" s="381"/>
      <c r="CR41" s="360" t="s">
        <v>65</v>
      </c>
      <c r="CS41" s="402"/>
      <c r="CT41" s="402"/>
      <c r="CU41" s="402"/>
      <c r="CV41" s="402"/>
      <c r="CW41" s="402"/>
      <c r="CX41" s="402"/>
      <c r="CY41" s="403"/>
      <c r="CZ41" s="370" t="s">
        <v>65</v>
      </c>
      <c r="DA41" s="404"/>
      <c r="DB41" s="404"/>
      <c r="DC41" s="405"/>
      <c r="DD41" s="377" t="s">
        <v>65</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c r="B42" s="367" t="s">
        <v>285</v>
      </c>
      <c r="C42" s="368"/>
      <c r="D42" s="368"/>
      <c r="E42" s="368"/>
      <c r="F42" s="368"/>
      <c r="G42" s="368"/>
      <c r="H42" s="368"/>
      <c r="I42" s="368"/>
      <c r="J42" s="368"/>
      <c r="K42" s="368"/>
      <c r="L42" s="368"/>
      <c r="M42" s="368"/>
      <c r="N42" s="368"/>
      <c r="O42" s="368"/>
      <c r="P42" s="368"/>
      <c r="Q42" s="369"/>
      <c r="R42" s="360" t="s">
        <v>65</v>
      </c>
      <c r="S42" s="361"/>
      <c r="T42" s="361"/>
      <c r="U42" s="361"/>
      <c r="V42" s="361"/>
      <c r="W42" s="361"/>
      <c r="X42" s="361"/>
      <c r="Y42" s="362"/>
      <c r="Z42" s="363" t="s">
        <v>65</v>
      </c>
      <c r="AA42" s="363"/>
      <c r="AB42" s="363"/>
      <c r="AC42" s="363"/>
      <c r="AD42" s="364" t="s">
        <v>65</v>
      </c>
      <c r="AE42" s="364"/>
      <c r="AF42" s="364"/>
      <c r="AG42" s="364"/>
      <c r="AH42" s="364"/>
      <c r="AI42" s="364"/>
      <c r="AJ42" s="364"/>
      <c r="AK42" s="364"/>
      <c r="AL42" s="370" t="s">
        <v>65</v>
      </c>
      <c r="AM42" s="371"/>
      <c r="AN42" s="371"/>
      <c r="AO42" s="372"/>
      <c r="AQ42" s="459" t="s">
        <v>286</v>
      </c>
      <c r="AR42" s="460"/>
      <c r="AS42" s="460"/>
      <c r="AT42" s="460"/>
      <c r="AU42" s="460"/>
      <c r="AV42" s="460"/>
      <c r="AW42" s="460"/>
      <c r="AX42" s="460"/>
      <c r="AY42" s="461"/>
      <c r="AZ42" s="462">
        <v>871257</v>
      </c>
      <c r="BA42" s="463"/>
      <c r="BB42" s="463"/>
      <c r="BC42" s="463"/>
      <c r="BD42" s="437"/>
      <c r="BE42" s="437"/>
      <c r="BF42" s="439"/>
      <c r="BG42" s="464"/>
      <c r="BH42" s="465"/>
      <c r="BI42" s="465"/>
      <c r="BJ42" s="465"/>
      <c r="BK42" s="465"/>
      <c r="BL42" s="466"/>
      <c r="BM42" s="387" t="s">
        <v>287</v>
      </c>
      <c r="BN42" s="387"/>
      <c r="BO42" s="387"/>
      <c r="BP42" s="387"/>
      <c r="BQ42" s="387"/>
      <c r="BR42" s="387"/>
      <c r="BS42" s="387"/>
      <c r="BT42" s="387"/>
      <c r="BU42" s="388"/>
      <c r="BV42" s="462">
        <v>587</v>
      </c>
      <c r="BW42" s="463"/>
      <c r="BX42" s="463"/>
      <c r="BY42" s="463"/>
      <c r="BZ42" s="463"/>
      <c r="CA42" s="463"/>
      <c r="CB42" s="467"/>
      <c r="CD42" s="367" t="s">
        <v>288</v>
      </c>
      <c r="CE42" s="368"/>
      <c r="CF42" s="368"/>
      <c r="CG42" s="368"/>
      <c r="CH42" s="368"/>
      <c r="CI42" s="368"/>
      <c r="CJ42" s="368"/>
      <c r="CK42" s="368"/>
      <c r="CL42" s="368"/>
      <c r="CM42" s="368"/>
      <c r="CN42" s="368"/>
      <c r="CO42" s="368"/>
      <c r="CP42" s="368"/>
      <c r="CQ42" s="369"/>
      <c r="CR42" s="360">
        <v>6643462</v>
      </c>
      <c r="CS42" s="402"/>
      <c r="CT42" s="402"/>
      <c r="CU42" s="402"/>
      <c r="CV42" s="402"/>
      <c r="CW42" s="402"/>
      <c r="CX42" s="402"/>
      <c r="CY42" s="403"/>
      <c r="CZ42" s="370">
        <v>39</v>
      </c>
      <c r="DA42" s="404"/>
      <c r="DB42" s="404"/>
      <c r="DC42" s="405"/>
      <c r="DD42" s="377">
        <v>542437</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c r="B43" s="367" t="s">
        <v>289</v>
      </c>
      <c r="C43" s="368"/>
      <c r="D43" s="368"/>
      <c r="E43" s="368"/>
      <c r="F43" s="368"/>
      <c r="G43" s="368"/>
      <c r="H43" s="368"/>
      <c r="I43" s="368"/>
      <c r="J43" s="368"/>
      <c r="K43" s="368"/>
      <c r="L43" s="368"/>
      <c r="M43" s="368"/>
      <c r="N43" s="368"/>
      <c r="O43" s="368"/>
      <c r="P43" s="368"/>
      <c r="Q43" s="369"/>
      <c r="R43" s="360">
        <v>267951</v>
      </c>
      <c r="S43" s="361"/>
      <c r="T43" s="361"/>
      <c r="U43" s="361"/>
      <c r="V43" s="361"/>
      <c r="W43" s="361"/>
      <c r="X43" s="361"/>
      <c r="Y43" s="362"/>
      <c r="Z43" s="363">
        <v>1.5</v>
      </c>
      <c r="AA43" s="363"/>
      <c r="AB43" s="363"/>
      <c r="AC43" s="363"/>
      <c r="AD43" s="364" t="s">
        <v>65</v>
      </c>
      <c r="AE43" s="364"/>
      <c r="AF43" s="364"/>
      <c r="AG43" s="364"/>
      <c r="AH43" s="364"/>
      <c r="AI43" s="364"/>
      <c r="AJ43" s="364"/>
      <c r="AK43" s="364"/>
      <c r="AL43" s="370" t="s">
        <v>65</v>
      </c>
      <c r="AM43" s="371"/>
      <c r="AN43" s="371"/>
      <c r="AO43" s="372"/>
      <c r="BV43" s="468"/>
      <c r="BW43" s="468"/>
      <c r="BX43" s="468"/>
      <c r="BY43" s="468"/>
      <c r="BZ43" s="468"/>
      <c r="CA43" s="468"/>
      <c r="CB43" s="468"/>
      <c r="CD43" s="367" t="s">
        <v>290</v>
      </c>
      <c r="CE43" s="368"/>
      <c r="CF43" s="368"/>
      <c r="CG43" s="368"/>
      <c r="CH43" s="368"/>
      <c r="CI43" s="368"/>
      <c r="CJ43" s="368"/>
      <c r="CK43" s="368"/>
      <c r="CL43" s="368"/>
      <c r="CM43" s="368"/>
      <c r="CN43" s="368"/>
      <c r="CO43" s="368"/>
      <c r="CP43" s="368"/>
      <c r="CQ43" s="369"/>
      <c r="CR43" s="360">
        <v>219929</v>
      </c>
      <c r="CS43" s="402"/>
      <c r="CT43" s="402"/>
      <c r="CU43" s="402"/>
      <c r="CV43" s="402"/>
      <c r="CW43" s="402"/>
      <c r="CX43" s="402"/>
      <c r="CY43" s="403"/>
      <c r="CZ43" s="370">
        <v>1.3</v>
      </c>
      <c r="DA43" s="404"/>
      <c r="DB43" s="404"/>
      <c r="DC43" s="405"/>
      <c r="DD43" s="377">
        <v>211636</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c r="B44" s="408" t="s">
        <v>291</v>
      </c>
      <c r="C44" s="409"/>
      <c r="D44" s="409"/>
      <c r="E44" s="409"/>
      <c r="F44" s="409"/>
      <c r="G44" s="409"/>
      <c r="H44" s="409"/>
      <c r="I44" s="409"/>
      <c r="J44" s="409"/>
      <c r="K44" s="409"/>
      <c r="L44" s="409"/>
      <c r="M44" s="409"/>
      <c r="N44" s="409"/>
      <c r="O44" s="409"/>
      <c r="P44" s="409"/>
      <c r="Q44" s="410"/>
      <c r="R44" s="462">
        <v>18221466</v>
      </c>
      <c r="S44" s="463"/>
      <c r="T44" s="463"/>
      <c r="U44" s="463"/>
      <c r="V44" s="463"/>
      <c r="W44" s="463"/>
      <c r="X44" s="463"/>
      <c r="Y44" s="469"/>
      <c r="Z44" s="470">
        <v>100</v>
      </c>
      <c r="AA44" s="470"/>
      <c r="AB44" s="470"/>
      <c r="AC44" s="470"/>
      <c r="AD44" s="471">
        <v>6442596</v>
      </c>
      <c r="AE44" s="471"/>
      <c r="AF44" s="471"/>
      <c r="AG44" s="471"/>
      <c r="AH44" s="471"/>
      <c r="AI44" s="471"/>
      <c r="AJ44" s="471"/>
      <c r="AK44" s="471"/>
      <c r="AL44" s="472">
        <v>100</v>
      </c>
      <c r="AM44" s="438"/>
      <c r="AN44" s="438"/>
      <c r="AO44" s="473"/>
      <c r="CD44" s="474" t="s">
        <v>237</v>
      </c>
      <c r="CE44" s="475"/>
      <c r="CF44" s="367" t="s">
        <v>292</v>
      </c>
      <c r="CG44" s="368"/>
      <c r="CH44" s="368"/>
      <c r="CI44" s="368"/>
      <c r="CJ44" s="368"/>
      <c r="CK44" s="368"/>
      <c r="CL44" s="368"/>
      <c r="CM44" s="368"/>
      <c r="CN44" s="368"/>
      <c r="CO44" s="368"/>
      <c r="CP44" s="368"/>
      <c r="CQ44" s="369"/>
      <c r="CR44" s="360">
        <v>1195948</v>
      </c>
      <c r="CS44" s="361"/>
      <c r="CT44" s="361"/>
      <c r="CU44" s="361"/>
      <c r="CV44" s="361"/>
      <c r="CW44" s="361"/>
      <c r="CX44" s="361"/>
      <c r="CY44" s="362"/>
      <c r="CZ44" s="370">
        <v>7</v>
      </c>
      <c r="DA44" s="371"/>
      <c r="DB44" s="371"/>
      <c r="DC44" s="382"/>
      <c r="DD44" s="377">
        <v>215233</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293</v>
      </c>
      <c r="CG45" s="368"/>
      <c r="CH45" s="368"/>
      <c r="CI45" s="368"/>
      <c r="CJ45" s="368"/>
      <c r="CK45" s="368"/>
      <c r="CL45" s="368"/>
      <c r="CM45" s="368"/>
      <c r="CN45" s="368"/>
      <c r="CO45" s="368"/>
      <c r="CP45" s="368"/>
      <c r="CQ45" s="369"/>
      <c r="CR45" s="360">
        <v>642557</v>
      </c>
      <c r="CS45" s="402"/>
      <c r="CT45" s="402"/>
      <c r="CU45" s="402"/>
      <c r="CV45" s="402"/>
      <c r="CW45" s="402"/>
      <c r="CX45" s="402"/>
      <c r="CY45" s="403"/>
      <c r="CZ45" s="370">
        <v>3.8</v>
      </c>
      <c r="DA45" s="404"/>
      <c r="DB45" s="404"/>
      <c r="DC45" s="405"/>
      <c r="DD45" s="377">
        <v>54726</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c r="B46" s="479" t="s">
        <v>294</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295</v>
      </c>
      <c r="CG46" s="368"/>
      <c r="CH46" s="368"/>
      <c r="CI46" s="368"/>
      <c r="CJ46" s="368"/>
      <c r="CK46" s="368"/>
      <c r="CL46" s="368"/>
      <c r="CM46" s="368"/>
      <c r="CN46" s="368"/>
      <c r="CO46" s="368"/>
      <c r="CP46" s="368"/>
      <c r="CQ46" s="369"/>
      <c r="CR46" s="360">
        <v>441752</v>
      </c>
      <c r="CS46" s="361"/>
      <c r="CT46" s="361"/>
      <c r="CU46" s="361"/>
      <c r="CV46" s="361"/>
      <c r="CW46" s="361"/>
      <c r="CX46" s="361"/>
      <c r="CY46" s="362"/>
      <c r="CZ46" s="370">
        <v>2.6</v>
      </c>
      <c r="DA46" s="371"/>
      <c r="DB46" s="371"/>
      <c r="DC46" s="382"/>
      <c r="DD46" s="377">
        <v>137373</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c r="B47" s="480" t="s">
        <v>296</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297</v>
      </c>
      <c r="CG47" s="368"/>
      <c r="CH47" s="368"/>
      <c r="CI47" s="368"/>
      <c r="CJ47" s="368"/>
      <c r="CK47" s="368"/>
      <c r="CL47" s="368"/>
      <c r="CM47" s="368"/>
      <c r="CN47" s="368"/>
      <c r="CO47" s="368"/>
      <c r="CP47" s="368"/>
      <c r="CQ47" s="369"/>
      <c r="CR47" s="360">
        <v>5447514</v>
      </c>
      <c r="CS47" s="402"/>
      <c r="CT47" s="402"/>
      <c r="CU47" s="402"/>
      <c r="CV47" s="402"/>
      <c r="CW47" s="402"/>
      <c r="CX47" s="402"/>
      <c r="CY47" s="403"/>
      <c r="CZ47" s="370">
        <v>32</v>
      </c>
      <c r="DA47" s="404"/>
      <c r="DB47" s="404"/>
      <c r="DC47" s="405"/>
      <c r="DD47" s="377">
        <v>327204</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ht="11">
      <c r="B48" s="481" t="s">
        <v>298</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299</v>
      </c>
      <c r="CG48" s="368"/>
      <c r="CH48" s="368"/>
      <c r="CI48" s="368"/>
      <c r="CJ48" s="368"/>
      <c r="CK48" s="368"/>
      <c r="CL48" s="368"/>
      <c r="CM48" s="368"/>
      <c r="CN48" s="368"/>
      <c r="CO48" s="368"/>
      <c r="CP48" s="368"/>
      <c r="CQ48" s="369"/>
      <c r="CR48" s="360" t="s">
        <v>65</v>
      </c>
      <c r="CS48" s="361"/>
      <c r="CT48" s="361"/>
      <c r="CU48" s="361"/>
      <c r="CV48" s="361"/>
      <c r="CW48" s="361"/>
      <c r="CX48" s="361"/>
      <c r="CY48" s="362"/>
      <c r="CZ48" s="370" t="s">
        <v>65</v>
      </c>
      <c r="DA48" s="371"/>
      <c r="DB48" s="371"/>
      <c r="DC48" s="382"/>
      <c r="DD48" s="377" t="s">
        <v>65</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300</v>
      </c>
      <c r="CE49" s="409"/>
      <c r="CF49" s="409"/>
      <c r="CG49" s="409"/>
      <c r="CH49" s="409"/>
      <c r="CI49" s="409"/>
      <c r="CJ49" s="409"/>
      <c r="CK49" s="409"/>
      <c r="CL49" s="409"/>
      <c r="CM49" s="409"/>
      <c r="CN49" s="409"/>
      <c r="CO49" s="409"/>
      <c r="CP49" s="409"/>
      <c r="CQ49" s="410"/>
      <c r="CR49" s="462">
        <v>17015219</v>
      </c>
      <c r="CS49" s="437"/>
      <c r="CT49" s="437"/>
      <c r="CU49" s="437"/>
      <c r="CV49" s="437"/>
      <c r="CW49" s="437"/>
      <c r="CX49" s="437"/>
      <c r="CY49" s="485"/>
      <c r="CZ49" s="472">
        <v>100</v>
      </c>
      <c r="DA49" s="486"/>
      <c r="DB49" s="486"/>
      <c r="DC49" s="487"/>
      <c r="DD49" s="488">
        <v>7705743</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t="11" hidden="1">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algorithmName="SHA-512" hashValue="5n026Wr44Km0g17EH0IIos8WKPBzXXVcyfTvn6rrDl2JbeV0Mu1xdPZZ9m35Y5GFB7HMxbj2lsC13i5+HkF98Q==" saltValue="n3WWxpbUDgT/4j2n6C5Db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 zeroHeight="1"/>
  <cols>
    <col min="1" max="130" width="2.7265625" style="501" customWidth="1"/>
    <col min="131" max="131" width="1.6328125" style="501" customWidth="1"/>
    <col min="132" max="16384" width="9" style="501" hidden="1"/>
  </cols>
  <sheetData>
    <row r="1" spans="1:131" ht="11.25" customHeight="1" thickBot="1">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c r="A2" s="502" t="s">
        <v>301</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302</v>
      </c>
      <c r="DK2" s="504"/>
      <c r="DL2" s="504"/>
      <c r="DM2" s="504"/>
      <c r="DN2" s="504"/>
      <c r="DO2" s="505"/>
      <c r="DP2" s="498"/>
      <c r="DQ2" s="503" t="s">
        <v>303</v>
      </c>
      <c r="DR2" s="504"/>
      <c r="DS2" s="504"/>
      <c r="DT2" s="504"/>
      <c r="DU2" s="504"/>
      <c r="DV2" s="504"/>
      <c r="DW2" s="504"/>
      <c r="DX2" s="504"/>
      <c r="DY2" s="504"/>
      <c r="DZ2" s="505"/>
      <c r="EA2" s="500"/>
    </row>
    <row r="3" spans="1:131" ht="11.25" customHeight="1">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c r="A4" s="506" t="s">
        <v>304</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305</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c r="A5" s="512" t="s">
        <v>306</v>
      </c>
      <c r="B5" s="513"/>
      <c r="C5" s="513"/>
      <c r="D5" s="513"/>
      <c r="E5" s="513"/>
      <c r="F5" s="513"/>
      <c r="G5" s="513"/>
      <c r="H5" s="513"/>
      <c r="I5" s="513"/>
      <c r="J5" s="513"/>
      <c r="K5" s="513"/>
      <c r="L5" s="513"/>
      <c r="M5" s="513"/>
      <c r="N5" s="513"/>
      <c r="O5" s="513"/>
      <c r="P5" s="514"/>
      <c r="Q5" s="515" t="s">
        <v>307</v>
      </c>
      <c r="R5" s="516"/>
      <c r="S5" s="516"/>
      <c r="T5" s="516"/>
      <c r="U5" s="517"/>
      <c r="V5" s="515" t="s">
        <v>308</v>
      </c>
      <c r="W5" s="516"/>
      <c r="X5" s="516"/>
      <c r="Y5" s="516"/>
      <c r="Z5" s="517"/>
      <c r="AA5" s="515" t="s">
        <v>309</v>
      </c>
      <c r="AB5" s="516"/>
      <c r="AC5" s="516"/>
      <c r="AD5" s="516"/>
      <c r="AE5" s="516"/>
      <c r="AF5" s="518" t="s">
        <v>310</v>
      </c>
      <c r="AG5" s="516"/>
      <c r="AH5" s="516"/>
      <c r="AI5" s="516"/>
      <c r="AJ5" s="519"/>
      <c r="AK5" s="516" t="s">
        <v>311</v>
      </c>
      <c r="AL5" s="516"/>
      <c r="AM5" s="516"/>
      <c r="AN5" s="516"/>
      <c r="AO5" s="517"/>
      <c r="AP5" s="515" t="s">
        <v>312</v>
      </c>
      <c r="AQ5" s="516"/>
      <c r="AR5" s="516"/>
      <c r="AS5" s="516"/>
      <c r="AT5" s="517"/>
      <c r="AU5" s="515" t="s">
        <v>313</v>
      </c>
      <c r="AV5" s="516"/>
      <c r="AW5" s="516"/>
      <c r="AX5" s="516"/>
      <c r="AY5" s="519"/>
      <c r="AZ5" s="507"/>
      <c r="BA5" s="507"/>
      <c r="BB5" s="507"/>
      <c r="BC5" s="507"/>
      <c r="BD5" s="507"/>
      <c r="BE5" s="508"/>
      <c r="BF5" s="508"/>
      <c r="BG5" s="508"/>
      <c r="BH5" s="508"/>
      <c r="BI5" s="508"/>
      <c r="BJ5" s="508"/>
      <c r="BK5" s="508"/>
      <c r="BL5" s="508"/>
      <c r="BM5" s="508"/>
      <c r="BN5" s="508"/>
      <c r="BO5" s="508"/>
      <c r="BP5" s="508"/>
      <c r="BQ5" s="512" t="s">
        <v>314</v>
      </c>
      <c r="BR5" s="513"/>
      <c r="BS5" s="513"/>
      <c r="BT5" s="513"/>
      <c r="BU5" s="513"/>
      <c r="BV5" s="513"/>
      <c r="BW5" s="513"/>
      <c r="BX5" s="513"/>
      <c r="BY5" s="513"/>
      <c r="BZ5" s="513"/>
      <c r="CA5" s="513"/>
      <c r="CB5" s="513"/>
      <c r="CC5" s="513"/>
      <c r="CD5" s="513"/>
      <c r="CE5" s="513"/>
      <c r="CF5" s="513"/>
      <c r="CG5" s="514"/>
      <c r="CH5" s="515" t="s">
        <v>315</v>
      </c>
      <c r="CI5" s="516"/>
      <c r="CJ5" s="516"/>
      <c r="CK5" s="516"/>
      <c r="CL5" s="517"/>
      <c r="CM5" s="515" t="s">
        <v>316</v>
      </c>
      <c r="CN5" s="516"/>
      <c r="CO5" s="516"/>
      <c r="CP5" s="516"/>
      <c r="CQ5" s="517"/>
      <c r="CR5" s="515" t="s">
        <v>317</v>
      </c>
      <c r="CS5" s="516"/>
      <c r="CT5" s="516"/>
      <c r="CU5" s="516"/>
      <c r="CV5" s="517"/>
      <c r="CW5" s="515" t="s">
        <v>318</v>
      </c>
      <c r="CX5" s="516"/>
      <c r="CY5" s="516"/>
      <c r="CZ5" s="516"/>
      <c r="DA5" s="517"/>
      <c r="DB5" s="515" t="s">
        <v>319</v>
      </c>
      <c r="DC5" s="516"/>
      <c r="DD5" s="516"/>
      <c r="DE5" s="516"/>
      <c r="DF5" s="517"/>
      <c r="DG5" s="520" t="s">
        <v>320</v>
      </c>
      <c r="DH5" s="521"/>
      <c r="DI5" s="521"/>
      <c r="DJ5" s="521"/>
      <c r="DK5" s="522"/>
      <c r="DL5" s="520" t="s">
        <v>321</v>
      </c>
      <c r="DM5" s="521"/>
      <c r="DN5" s="521"/>
      <c r="DO5" s="521"/>
      <c r="DP5" s="522"/>
      <c r="DQ5" s="515" t="s">
        <v>322</v>
      </c>
      <c r="DR5" s="516"/>
      <c r="DS5" s="516"/>
      <c r="DT5" s="516"/>
      <c r="DU5" s="517"/>
      <c r="DV5" s="515" t="s">
        <v>313</v>
      </c>
      <c r="DW5" s="516"/>
      <c r="DX5" s="516"/>
      <c r="DY5" s="516"/>
      <c r="DZ5" s="519"/>
      <c r="EA5" s="510"/>
    </row>
    <row r="6" spans="1:131" s="511" customFormat="1" ht="26.25" customHeight="1" thickBot="1">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c r="A7" s="534">
        <v>1</v>
      </c>
      <c r="B7" s="535" t="s">
        <v>323</v>
      </c>
      <c r="C7" s="536"/>
      <c r="D7" s="536"/>
      <c r="E7" s="536"/>
      <c r="F7" s="536"/>
      <c r="G7" s="536"/>
      <c r="H7" s="536"/>
      <c r="I7" s="536"/>
      <c r="J7" s="536"/>
      <c r="K7" s="536"/>
      <c r="L7" s="536"/>
      <c r="M7" s="536"/>
      <c r="N7" s="536"/>
      <c r="O7" s="536"/>
      <c r="P7" s="537"/>
      <c r="Q7" s="538">
        <v>18175</v>
      </c>
      <c r="R7" s="539"/>
      <c r="S7" s="539"/>
      <c r="T7" s="539"/>
      <c r="U7" s="539"/>
      <c r="V7" s="539">
        <v>16968</v>
      </c>
      <c r="W7" s="539"/>
      <c r="X7" s="539"/>
      <c r="Y7" s="539"/>
      <c r="Z7" s="539"/>
      <c r="AA7" s="539">
        <v>1206</v>
      </c>
      <c r="AB7" s="539"/>
      <c r="AC7" s="539"/>
      <c r="AD7" s="539"/>
      <c r="AE7" s="540"/>
      <c r="AF7" s="541">
        <v>1083</v>
      </c>
      <c r="AG7" s="542"/>
      <c r="AH7" s="542"/>
      <c r="AI7" s="542"/>
      <c r="AJ7" s="543"/>
      <c r="AK7" s="544">
        <v>153</v>
      </c>
      <c r="AL7" s="545"/>
      <c r="AM7" s="545"/>
      <c r="AN7" s="545"/>
      <c r="AO7" s="545"/>
      <c r="AP7" s="545">
        <v>12708</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t="s">
        <v>324</v>
      </c>
      <c r="BT7" s="550"/>
      <c r="BU7" s="550"/>
      <c r="BV7" s="550"/>
      <c r="BW7" s="550"/>
      <c r="BX7" s="550"/>
      <c r="BY7" s="550"/>
      <c r="BZ7" s="550"/>
      <c r="CA7" s="550"/>
      <c r="CB7" s="550"/>
      <c r="CC7" s="550"/>
      <c r="CD7" s="550"/>
      <c r="CE7" s="550"/>
      <c r="CF7" s="550"/>
      <c r="CG7" s="551"/>
      <c r="CH7" s="552">
        <v>3</v>
      </c>
      <c r="CI7" s="553"/>
      <c r="CJ7" s="553"/>
      <c r="CK7" s="553"/>
      <c r="CL7" s="554"/>
      <c r="CM7" s="552">
        <v>57</v>
      </c>
      <c r="CN7" s="553"/>
      <c r="CO7" s="553"/>
      <c r="CP7" s="553"/>
      <c r="CQ7" s="554"/>
      <c r="CR7" s="552">
        <v>10</v>
      </c>
      <c r="CS7" s="553"/>
      <c r="CT7" s="553"/>
      <c r="CU7" s="553"/>
      <c r="CV7" s="554"/>
      <c r="CW7" s="552" t="s">
        <v>325</v>
      </c>
      <c r="CX7" s="553"/>
      <c r="CY7" s="553"/>
      <c r="CZ7" s="553"/>
      <c r="DA7" s="554"/>
      <c r="DB7" s="552" t="s">
        <v>325</v>
      </c>
      <c r="DC7" s="553"/>
      <c r="DD7" s="553"/>
      <c r="DE7" s="553"/>
      <c r="DF7" s="554"/>
      <c r="DG7" s="552" t="s">
        <v>325</v>
      </c>
      <c r="DH7" s="553"/>
      <c r="DI7" s="553"/>
      <c r="DJ7" s="553"/>
      <c r="DK7" s="554"/>
      <c r="DL7" s="552" t="s">
        <v>325</v>
      </c>
      <c r="DM7" s="553"/>
      <c r="DN7" s="553"/>
      <c r="DO7" s="553"/>
      <c r="DP7" s="554"/>
      <c r="DQ7" s="552" t="s">
        <v>325</v>
      </c>
      <c r="DR7" s="553"/>
      <c r="DS7" s="553"/>
      <c r="DT7" s="553"/>
      <c r="DU7" s="554"/>
      <c r="DV7" s="549"/>
      <c r="DW7" s="550"/>
      <c r="DX7" s="550"/>
      <c r="DY7" s="550"/>
      <c r="DZ7" s="555"/>
      <c r="EA7" s="510"/>
    </row>
    <row r="8" spans="1:131" s="511" customFormat="1" ht="26.25" customHeight="1">
      <c r="A8" s="556">
        <v>2</v>
      </c>
      <c r="B8" s="557" t="s">
        <v>326</v>
      </c>
      <c r="C8" s="558"/>
      <c r="D8" s="558"/>
      <c r="E8" s="558"/>
      <c r="F8" s="558"/>
      <c r="G8" s="558"/>
      <c r="H8" s="558"/>
      <c r="I8" s="558"/>
      <c r="J8" s="558"/>
      <c r="K8" s="558"/>
      <c r="L8" s="558"/>
      <c r="M8" s="558"/>
      <c r="N8" s="558"/>
      <c r="O8" s="558"/>
      <c r="P8" s="559"/>
      <c r="Q8" s="560">
        <v>122</v>
      </c>
      <c r="R8" s="561"/>
      <c r="S8" s="561"/>
      <c r="T8" s="561"/>
      <c r="U8" s="561"/>
      <c r="V8" s="561">
        <v>122</v>
      </c>
      <c r="W8" s="561"/>
      <c r="X8" s="561"/>
      <c r="Y8" s="561"/>
      <c r="Z8" s="561"/>
      <c r="AA8" s="561" t="s">
        <v>325</v>
      </c>
      <c r="AB8" s="561"/>
      <c r="AC8" s="561"/>
      <c r="AD8" s="561"/>
      <c r="AE8" s="562"/>
      <c r="AF8" s="563" t="s">
        <v>65</v>
      </c>
      <c r="AG8" s="564"/>
      <c r="AH8" s="564"/>
      <c r="AI8" s="564"/>
      <c r="AJ8" s="565"/>
      <c r="AK8" s="566">
        <v>87</v>
      </c>
      <c r="AL8" s="567"/>
      <c r="AM8" s="567"/>
      <c r="AN8" s="567"/>
      <c r="AO8" s="567"/>
      <c r="AP8" s="567" t="s">
        <v>325</v>
      </c>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t="s">
        <v>327</v>
      </c>
      <c r="BT8" s="572"/>
      <c r="BU8" s="572"/>
      <c r="BV8" s="572"/>
      <c r="BW8" s="572"/>
      <c r="BX8" s="572"/>
      <c r="BY8" s="572"/>
      <c r="BZ8" s="572"/>
      <c r="CA8" s="572"/>
      <c r="CB8" s="572"/>
      <c r="CC8" s="572"/>
      <c r="CD8" s="572"/>
      <c r="CE8" s="572"/>
      <c r="CF8" s="572"/>
      <c r="CG8" s="573"/>
      <c r="CH8" s="574">
        <v>3</v>
      </c>
      <c r="CI8" s="575"/>
      <c r="CJ8" s="575"/>
      <c r="CK8" s="575"/>
      <c r="CL8" s="576"/>
      <c r="CM8" s="574">
        <v>41</v>
      </c>
      <c r="CN8" s="575"/>
      <c r="CO8" s="575"/>
      <c r="CP8" s="575"/>
      <c r="CQ8" s="576"/>
      <c r="CR8" s="574">
        <v>20</v>
      </c>
      <c r="CS8" s="575"/>
      <c r="CT8" s="575"/>
      <c r="CU8" s="575"/>
      <c r="CV8" s="576"/>
      <c r="CW8" s="574" t="s">
        <v>325</v>
      </c>
      <c r="CX8" s="575"/>
      <c r="CY8" s="575"/>
      <c r="CZ8" s="575"/>
      <c r="DA8" s="576"/>
      <c r="DB8" s="574" t="s">
        <v>325</v>
      </c>
      <c r="DC8" s="575"/>
      <c r="DD8" s="575"/>
      <c r="DE8" s="575"/>
      <c r="DF8" s="576"/>
      <c r="DG8" s="574" t="s">
        <v>325</v>
      </c>
      <c r="DH8" s="575"/>
      <c r="DI8" s="575"/>
      <c r="DJ8" s="575"/>
      <c r="DK8" s="576"/>
      <c r="DL8" s="574" t="s">
        <v>325</v>
      </c>
      <c r="DM8" s="575"/>
      <c r="DN8" s="575"/>
      <c r="DO8" s="575"/>
      <c r="DP8" s="576"/>
      <c r="DQ8" s="574" t="s">
        <v>325</v>
      </c>
      <c r="DR8" s="575"/>
      <c r="DS8" s="575"/>
      <c r="DT8" s="575"/>
      <c r="DU8" s="576"/>
      <c r="DV8" s="571"/>
      <c r="DW8" s="572"/>
      <c r="DX8" s="572"/>
      <c r="DY8" s="572"/>
      <c r="DZ8" s="577"/>
      <c r="EA8" s="510"/>
    </row>
    <row r="9" spans="1:131" s="511" customFormat="1" ht="26.25" customHeight="1">
      <c r="A9" s="556">
        <v>3</v>
      </c>
      <c r="B9" s="557" t="s">
        <v>328</v>
      </c>
      <c r="C9" s="558"/>
      <c r="D9" s="558"/>
      <c r="E9" s="558"/>
      <c r="F9" s="558"/>
      <c r="G9" s="558"/>
      <c r="H9" s="558"/>
      <c r="I9" s="558"/>
      <c r="J9" s="558"/>
      <c r="K9" s="558"/>
      <c r="L9" s="558"/>
      <c r="M9" s="558"/>
      <c r="N9" s="558"/>
      <c r="O9" s="558"/>
      <c r="P9" s="559"/>
      <c r="Q9" s="560">
        <v>28</v>
      </c>
      <c r="R9" s="561"/>
      <c r="S9" s="561"/>
      <c r="T9" s="561"/>
      <c r="U9" s="561"/>
      <c r="V9" s="561">
        <v>28</v>
      </c>
      <c r="W9" s="561"/>
      <c r="X9" s="561"/>
      <c r="Y9" s="561"/>
      <c r="Z9" s="561"/>
      <c r="AA9" s="561" t="s">
        <v>325</v>
      </c>
      <c r="AB9" s="561"/>
      <c r="AC9" s="561"/>
      <c r="AD9" s="561"/>
      <c r="AE9" s="562"/>
      <c r="AF9" s="563" t="s">
        <v>65</v>
      </c>
      <c r="AG9" s="564"/>
      <c r="AH9" s="564"/>
      <c r="AI9" s="564"/>
      <c r="AJ9" s="565"/>
      <c r="AK9" s="566">
        <v>8</v>
      </c>
      <c r="AL9" s="567"/>
      <c r="AM9" s="567"/>
      <c r="AN9" s="567"/>
      <c r="AO9" s="567"/>
      <c r="AP9" s="567" t="s">
        <v>325</v>
      </c>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c r="BT9" s="572"/>
      <c r="BU9" s="572"/>
      <c r="BV9" s="572"/>
      <c r="BW9" s="572"/>
      <c r="BX9" s="572"/>
      <c r="BY9" s="572"/>
      <c r="BZ9" s="572"/>
      <c r="CA9" s="572"/>
      <c r="CB9" s="572"/>
      <c r="CC9" s="572"/>
      <c r="CD9" s="572"/>
      <c r="CE9" s="572"/>
      <c r="CF9" s="572"/>
      <c r="CG9" s="573"/>
      <c r="CH9" s="574"/>
      <c r="CI9" s="575"/>
      <c r="CJ9" s="575"/>
      <c r="CK9" s="575"/>
      <c r="CL9" s="576"/>
      <c r="CM9" s="574"/>
      <c r="CN9" s="575"/>
      <c r="CO9" s="575"/>
      <c r="CP9" s="575"/>
      <c r="CQ9" s="576"/>
      <c r="CR9" s="574"/>
      <c r="CS9" s="575"/>
      <c r="CT9" s="575"/>
      <c r="CU9" s="575"/>
      <c r="CV9" s="576"/>
      <c r="CW9" s="574"/>
      <c r="CX9" s="575"/>
      <c r="CY9" s="575"/>
      <c r="CZ9" s="575"/>
      <c r="DA9" s="576"/>
      <c r="DB9" s="574"/>
      <c r="DC9" s="575"/>
      <c r="DD9" s="575"/>
      <c r="DE9" s="575"/>
      <c r="DF9" s="576"/>
      <c r="DG9" s="574"/>
      <c r="DH9" s="575"/>
      <c r="DI9" s="575"/>
      <c r="DJ9" s="575"/>
      <c r="DK9" s="576"/>
      <c r="DL9" s="574"/>
      <c r="DM9" s="575"/>
      <c r="DN9" s="575"/>
      <c r="DO9" s="575"/>
      <c r="DP9" s="576"/>
      <c r="DQ9" s="574"/>
      <c r="DR9" s="575"/>
      <c r="DS9" s="575"/>
      <c r="DT9" s="575"/>
      <c r="DU9" s="576"/>
      <c r="DV9" s="571"/>
      <c r="DW9" s="572"/>
      <c r="DX9" s="572"/>
      <c r="DY9" s="572"/>
      <c r="DZ9" s="577"/>
      <c r="EA9" s="510"/>
    </row>
    <row r="10" spans="1:131" s="511" customFormat="1" ht="26.25" customHeight="1">
      <c r="A10" s="556">
        <v>4</v>
      </c>
      <c r="B10" s="557"/>
      <c r="C10" s="558"/>
      <c r="D10" s="558"/>
      <c r="E10" s="558"/>
      <c r="F10" s="558"/>
      <c r="G10" s="558"/>
      <c r="H10" s="558"/>
      <c r="I10" s="558"/>
      <c r="J10" s="558"/>
      <c r="K10" s="558"/>
      <c r="L10" s="558"/>
      <c r="M10" s="558"/>
      <c r="N10" s="558"/>
      <c r="O10" s="558"/>
      <c r="P10" s="559"/>
      <c r="Q10" s="560"/>
      <c r="R10" s="561"/>
      <c r="S10" s="561"/>
      <c r="T10" s="561"/>
      <c r="U10" s="561"/>
      <c r="V10" s="561"/>
      <c r="W10" s="561"/>
      <c r="X10" s="561"/>
      <c r="Y10" s="561"/>
      <c r="Z10" s="561"/>
      <c r="AA10" s="561"/>
      <c r="AB10" s="561"/>
      <c r="AC10" s="561"/>
      <c r="AD10" s="561"/>
      <c r="AE10" s="562"/>
      <c r="AF10" s="563"/>
      <c r="AG10" s="564"/>
      <c r="AH10" s="564"/>
      <c r="AI10" s="564"/>
      <c r="AJ10" s="565"/>
      <c r="AK10" s="566"/>
      <c r="AL10" s="567"/>
      <c r="AM10" s="567"/>
      <c r="AN10" s="567"/>
      <c r="AO10" s="567"/>
      <c r="AP10" s="567"/>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c r="BT10" s="572"/>
      <c r="BU10" s="572"/>
      <c r="BV10" s="572"/>
      <c r="BW10" s="572"/>
      <c r="BX10" s="572"/>
      <c r="BY10" s="572"/>
      <c r="BZ10" s="572"/>
      <c r="CA10" s="572"/>
      <c r="CB10" s="572"/>
      <c r="CC10" s="572"/>
      <c r="CD10" s="572"/>
      <c r="CE10" s="572"/>
      <c r="CF10" s="572"/>
      <c r="CG10" s="573"/>
      <c r="CH10" s="574"/>
      <c r="CI10" s="575"/>
      <c r="CJ10" s="575"/>
      <c r="CK10" s="575"/>
      <c r="CL10" s="576"/>
      <c r="CM10" s="574"/>
      <c r="CN10" s="575"/>
      <c r="CO10" s="575"/>
      <c r="CP10" s="575"/>
      <c r="CQ10" s="576"/>
      <c r="CR10" s="574"/>
      <c r="CS10" s="575"/>
      <c r="CT10" s="575"/>
      <c r="CU10" s="575"/>
      <c r="CV10" s="576"/>
      <c r="CW10" s="574"/>
      <c r="CX10" s="575"/>
      <c r="CY10" s="575"/>
      <c r="CZ10" s="575"/>
      <c r="DA10" s="576"/>
      <c r="DB10" s="574"/>
      <c r="DC10" s="575"/>
      <c r="DD10" s="575"/>
      <c r="DE10" s="575"/>
      <c r="DF10" s="576"/>
      <c r="DG10" s="574"/>
      <c r="DH10" s="575"/>
      <c r="DI10" s="575"/>
      <c r="DJ10" s="575"/>
      <c r="DK10" s="576"/>
      <c r="DL10" s="574"/>
      <c r="DM10" s="575"/>
      <c r="DN10" s="575"/>
      <c r="DO10" s="575"/>
      <c r="DP10" s="576"/>
      <c r="DQ10" s="574"/>
      <c r="DR10" s="575"/>
      <c r="DS10" s="575"/>
      <c r="DT10" s="575"/>
      <c r="DU10" s="576"/>
      <c r="DV10" s="571"/>
      <c r="DW10" s="572"/>
      <c r="DX10" s="572"/>
      <c r="DY10" s="572"/>
      <c r="DZ10" s="577"/>
      <c r="EA10" s="510"/>
    </row>
    <row r="11" spans="1:131" s="511" customFormat="1" ht="26.25" customHeight="1">
      <c r="A11" s="556">
        <v>5</v>
      </c>
      <c r="B11" s="557"/>
      <c r="C11" s="558"/>
      <c r="D11" s="558"/>
      <c r="E11" s="558"/>
      <c r="F11" s="558"/>
      <c r="G11" s="558"/>
      <c r="H11" s="558"/>
      <c r="I11" s="558"/>
      <c r="J11" s="558"/>
      <c r="K11" s="558"/>
      <c r="L11" s="558"/>
      <c r="M11" s="558"/>
      <c r="N11" s="558"/>
      <c r="O11" s="558"/>
      <c r="P11" s="559"/>
      <c r="Q11" s="560"/>
      <c r="R11" s="561"/>
      <c r="S11" s="561"/>
      <c r="T11" s="561"/>
      <c r="U11" s="561"/>
      <c r="V11" s="561"/>
      <c r="W11" s="561"/>
      <c r="X11" s="561"/>
      <c r="Y11" s="561"/>
      <c r="Z11" s="561"/>
      <c r="AA11" s="561"/>
      <c r="AB11" s="561"/>
      <c r="AC11" s="561"/>
      <c r="AD11" s="561"/>
      <c r="AE11" s="562"/>
      <c r="AF11" s="563"/>
      <c r="AG11" s="564"/>
      <c r="AH11" s="564"/>
      <c r="AI11" s="564"/>
      <c r="AJ11" s="565"/>
      <c r="AK11" s="566"/>
      <c r="AL11" s="567"/>
      <c r="AM11" s="567"/>
      <c r="AN11" s="567"/>
      <c r="AO11" s="567"/>
      <c r="AP11" s="567"/>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c r="BT11" s="572"/>
      <c r="BU11" s="572"/>
      <c r="BV11" s="572"/>
      <c r="BW11" s="572"/>
      <c r="BX11" s="572"/>
      <c r="BY11" s="572"/>
      <c r="BZ11" s="572"/>
      <c r="CA11" s="572"/>
      <c r="CB11" s="572"/>
      <c r="CC11" s="572"/>
      <c r="CD11" s="572"/>
      <c r="CE11" s="572"/>
      <c r="CF11" s="572"/>
      <c r="CG11" s="573"/>
      <c r="CH11" s="574"/>
      <c r="CI11" s="575"/>
      <c r="CJ11" s="575"/>
      <c r="CK11" s="575"/>
      <c r="CL11" s="576"/>
      <c r="CM11" s="574"/>
      <c r="CN11" s="575"/>
      <c r="CO11" s="575"/>
      <c r="CP11" s="575"/>
      <c r="CQ11" s="576"/>
      <c r="CR11" s="574"/>
      <c r="CS11" s="575"/>
      <c r="CT11" s="575"/>
      <c r="CU11" s="575"/>
      <c r="CV11" s="576"/>
      <c r="CW11" s="574"/>
      <c r="CX11" s="575"/>
      <c r="CY11" s="575"/>
      <c r="CZ11" s="575"/>
      <c r="DA11" s="576"/>
      <c r="DB11" s="574"/>
      <c r="DC11" s="575"/>
      <c r="DD11" s="575"/>
      <c r="DE11" s="575"/>
      <c r="DF11" s="576"/>
      <c r="DG11" s="574"/>
      <c r="DH11" s="575"/>
      <c r="DI11" s="575"/>
      <c r="DJ11" s="575"/>
      <c r="DK11" s="576"/>
      <c r="DL11" s="574"/>
      <c r="DM11" s="575"/>
      <c r="DN11" s="575"/>
      <c r="DO11" s="575"/>
      <c r="DP11" s="576"/>
      <c r="DQ11" s="574"/>
      <c r="DR11" s="575"/>
      <c r="DS11" s="575"/>
      <c r="DT11" s="575"/>
      <c r="DU11" s="576"/>
      <c r="DV11" s="571"/>
      <c r="DW11" s="572"/>
      <c r="DX11" s="572"/>
      <c r="DY11" s="572"/>
      <c r="DZ11" s="577"/>
      <c r="EA11" s="510"/>
    </row>
    <row r="12" spans="1:131" s="511" customFormat="1" ht="26.25" customHeight="1">
      <c r="A12" s="556">
        <v>6</v>
      </c>
      <c r="B12" s="557"/>
      <c r="C12" s="558"/>
      <c r="D12" s="558"/>
      <c r="E12" s="558"/>
      <c r="F12" s="558"/>
      <c r="G12" s="558"/>
      <c r="H12" s="558"/>
      <c r="I12" s="558"/>
      <c r="J12" s="558"/>
      <c r="K12" s="558"/>
      <c r="L12" s="558"/>
      <c r="M12" s="558"/>
      <c r="N12" s="558"/>
      <c r="O12" s="558"/>
      <c r="P12" s="559"/>
      <c r="Q12" s="560"/>
      <c r="R12" s="561"/>
      <c r="S12" s="561"/>
      <c r="T12" s="561"/>
      <c r="U12" s="561"/>
      <c r="V12" s="561"/>
      <c r="W12" s="561"/>
      <c r="X12" s="561"/>
      <c r="Y12" s="561"/>
      <c r="Z12" s="561"/>
      <c r="AA12" s="561"/>
      <c r="AB12" s="561"/>
      <c r="AC12" s="561"/>
      <c r="AD12" s="561"/>
      <c r="AE12" s="562"/>
      <c r="AF12" s="563"/>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c r="BT12" s="572"/>
      <c r="BU12" s="572"/>
      <c r="BV12" s="572"/>
      <c r="BW12" s="572"/>
      <c r="BX12" s="572"/>
      <c r="BY12" s="572"/>
      <c r="BZ12" s="572"/>
      <c r="CA12" s="572"/>
      <c r="CB12" s="572"/>
      <c r="CC12" s="572"/>
      <c r="CD12" s="572"/>
      <c r="CE12" s="572"/>
      <c r="CF12" s="572"/>
      <c r="CG12" s="573"/>
      <c r="CH12" s="574"/>
      <c r="CI12" s="575"/>
      <c r="CJ12" s="575"/>
      <c r="CK12" s="575"/>
      <c r="CL12" s="576"/>
      <c r="CM12" s="574"/>
      <c r="CN12" s="575"/>
      <c r="CO12" s="575"/>
      <c r="CP12" s="575"/>
      <c r="CQ12" s="576"/>
      <c r="CR12" s="574"/>
      <c r="CS12" s="575"/>
      <c r="CT12" s="575"/>
      <c r="CU12" s="575"/>
      <c r="CV12" s="576"/>
      <c r="CW12" s="574"/>
      <c r="CX12" s="575"/>
      <c r="CY12" s="575"/>
      <c r="CZ12" s="575"/>
      <c r="DA12" s="576"/>
      <c r="DB12" s="574"/>
      <c r="DC12" s="575"/>
      <c r="DD12" s="575"/>
      <c r="DE12" s="575"/>
      <c r="DF12" s="576"/>
      <c r="DG12" s="574"/>
      <c r="DH12" s="575"/>
      <c r="DI12" s="575"/>
      <c r="DJ12" s="575"/>
      <c r="DK12" s="576"/>
      <c r="DL12" s="574"/>
      <c r="DM12" s="575"/>
      <c r="DN12" s="575"/>
      <c r="DO12" s="575"/>
      <c r="DP12" s="576"/>
      <c r="DQ12" s="574"/>
      <c r="DR12" s="575"/>
      <c r="DS12" s="575"/>
      <c r="DT12" s="575"/>
      <c r="DU12" s="576"/>
      <c r="DV12" s="571"/>
      <c r="DW12" s="572"/>
      <c r="DX12" s="572"/>
      <c r="DY12" s="572"/>
      <c r="DZ12" s="577"/>
      <c r="EA12" s="510"/>
    </row>
    <row r="13" spans="1:131" s="511" customFormat="1" ht="26.25" customHeight="1">
      <c r="A13" s="556">
        <v>7</v>
      </c>
      <c r="B13" s="557"/>
      <c r="C13" s="558"/>
      <c r="D13" s="558"/>
      <c r="E13" s="558"/>
      <c r="F13" s="558"/>
      <c r="G13" s="558"/>
      <c r="H13" s="558"/>
      <c r="I13" s="558"/>
      <c r="J13" s="558"/>
      <c r="K13" s="558"/>
      <c r="L13" s="558"/>
      <c r="M13" s="558"/>
      <c r="N13" s="558"/>
      <c r="O13" s="558"/>
      <c r="P13" s="559"/>
      <c r="Q13" s="560"/>
      <c r="R13" s="561"/>
      <c r="S13" s="561"/>
      <c r="T13" s="561"/>
      <c r="U13" s="561"/>
      <c r="V13" s="561"/>
      <c r="W13" s="561"/>
      <c r="X13" s="561"/>
      <c r="Y13" s="561"/>
      <c r="Z13" s="561"/>
      <c r="AA13" s="561"/>
      <c r="AB13" s="561"/>
      <c r="AC13" s="561"/>
      <c r="AD13" s="561"/>
      <c r="AE13" s="562"/>
      <c r="AF13" s="563"/>
      <c r="AG13" s="564"/>
      <c r="AH13" s="564"/>
      <c r="AI13" s="564"/>
      <c r="AJ13" s="565"/>
      <c r="AK13" s="566"/>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c r="BT13" s="572"/>
      <c r="BU13" s="572"/>
      <c r="BV13" s="572"/>
      <c r="BW13" s="572"/>
      <c r="BX13" s="572"/>
      <c r="BY13" s="572"/>
      <c r="BZ13" s="572"/>
      <c r="CA13" s="572"/>
      <c r="CB13" s="572"/>
      <c r="CC13" s="572"/>
      <c r="CD13" s="572"/>
      <c r="CE13" s="572"/>
      <c r="CF13" s="572"/>
      <c r="CG13" s="573"/>
      <c r="CH13" s="574"/>
      <c r="CI13" s="575"/>
      <c r="CJ13" s="575"/>
      <c r="CK13" s="575"/>
      <c r="CL13" s="576"/>
      <c r="CM13" s="574"/>
      <c r="CN13" s="575"/>
      <c r="CO13" s="575"/>
      <c r="CP13" s="575"/>
      <c r="CQ13" s="576"/>
      <c r="CR13" s="574"/>
      <c r="CS13" s="575"/>
      <c r="CT13" s="575"/>
      <c r="CU13" s="575"/>
      <c r="CV13" s="576"/>
      <c r="CW13" s="574"/>
      <c r="CX13" s="575"/>
      <c r="CY13" s="575"/>
      <c r="CZ13" s="575"/>
      <c r="DA13" s="576"/>
      <c r="DB13" s="574"/>
      <c r="DC13" s="575"/>
      <c r="DD13" s="575"/>
      <c r="DE13" s="575"/>
      <c r="DF13" s="576"/>
      <c r="DG13" s="574"/>
      <c r="DH13" s="575"/>
      <c r="DI13" s="575"/>
      <c r="DJ13" s="575"/>
      <c r="DK13" s="576"/>
      <c r="DL13" s="574"/>
      <c r="DM13" s="575"/>
      <c r="DN13" s="575"/>
      <c r="DO13" s="575"/>
      <c r="DP13" s="576"/>
      <c r="DQ13" s="574"/>
      <c r="DR13" s="575"/>
      <c r="DS13" s="575"/>
      <c r="DT13" s="575"/>
      <c r="DU13" s="576"/>
      <c r="DV13" s="571"/>
      <c r="DW13" s="572"/>
      <c r="DX13" s="572"/>
      <c r="DY13" s="572"/>
      <c r="DZ13" s="577"/>
      <c r="EA13" s="510"/>
    </row>
    <row r="14" spans="1:131" s="511" customFormat="1" ht="26.25" customHeight="1">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c r="BT14" s="572"/>
      <c r="BU14" s="572"/>
      <c r="BV14" s="572"/>
      <c r="BW14" s="572"/>
      <c r="BX14" s="572"/>
      <c r="BY14" s="572"/>
      <c r="BZ14" s="572"/>
      <c r="CA14" s="572"/>
      <c r="CB14" s="572"/>
      <c r="CC14" s="572"/>
      <c r="CD14" s="572"/>
      <c r="CE14" s="572"/>
      <c r="CF14" s="572"/>
      <c r="CG14" s="573"/>
      <c r="CH14" s="574"/>
      <c r="CI14" s="575"/>
      <c r="CJ14" s="575"/>
      <c r="CK14" s="575"/>
      <c r="CL14" s="576"/>
      <c r="CM14" s="574"/>
      <c r="CN14" s="575"/>
      <c r="CO14" s="575"/>
      <c r="CP14" s="575"/>
      <c r="CQ14" s="576"/>
      <c r="CR14" s="574"/>
      <c r="CS14" s="575"/>
      <c r="CT14" s="575"/>
      <c r="CU14" s="575"/>
      <c r="CV14" s="576"/>
      <c r="CW14" s="574"/>
      <c r="CX14" s="575"/>
      <c r="CY14" s="575"/>
      <c r="CZ14" s="575"/>
      <c r="DA14" s="576"/>
      <c r="DB14" s="574"/>
      <c r="DC14" s="575"/>
      <c r="DD14" s="575"/>
      <c r="DE14" s="575"/>
      <c r="DF14" s="576"/>
      <c r="DG14" s="574"/>
      <c r="DH14" s="575"/>
      <c r="DI14" s="575"/>
      <c r="DJ14" s="575"/>
      <c r="DK14" s="576"/>
      <c r="DL14" s="574"/>
      <c r="DM14" s="575"/>
      <c r="DN14" s="575"/>
      <c r="DO14" s="575"/>
      <c r="DP14" s="576"/>
      <c r="DQ14" s="574"/>
      <c r="DR14" s="575"/>
      <c r="DS14" s="575"/>
      <c r="DT14" s="575"/>
      <c r="DU14" s="576"/>
      <c r="DV14" s="571"/>
      <c r="DW14" s="572"/>
      <c r="DX14" s="572"/>
      <c r="DY14" s="572"/>
      <c r="DZ14" s="577"/>
      <c r="EA14" s="510"/>
    </row>
    <row r="15" spans="1:131" s="511" customFormat="1" ht="26.25" customHeight="1">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c r="BT15" s="572"/>
      <c r="BU15" s="572"/>
      <c r="BV15" s="572"/>
      <c r="BW15" s="572"/>
      <c r="BX15" s="572"/>
      <c r="BY15" s="572"/>
      <c r="BZ15" s="572"/>
      <c r="CA15" s="572"/>
      <c r="CB15" s="572"/>
      <c r="CC15" s="572"/>
      <c r="CD15" s="572"/>
      <c r="CE15" s="572"/>
      <c r="CF15" s="572"/>
      <c r="CG15" s="573"/>
      <c r="CH15" s="574"/>
      <c r="CI15" s="575"/>
      <c r="CJ15" s="575"/>
      <c r="CK15" s="575"/>
      <c r="CL15" s="576"/>
      <c r="CM15" s="574"/>
      <c r="CN15" s="575"/>
      <c r="CO15" s="575"/>
      <c r="CP15" s="575"/>
      <c r="CQ15" s="576"/>
      <c r="CR15" s="574"/>
      <c r="CS15" s="575"/>
      <c r="CT15" s="575"/>
      <c r="CU15" s="575"/>
      <c r="CV15" s="576"/>
      <c r="CW15" s="574"/>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329</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c r="A23" s="587" t="s">
        <v>330</v>
      </c>
      <c r="B23" s="588" t="s">
        <v>331</v>
      </c>
      <c r="C23" s="589"/>
      <c r="D23" s="589"/>
      <c r="E23" s="589"/>
      <c r="F23" s="589"/>
      <c r="G23" s="589"/>
      <c r="H23" s="589"/>
      <c r="I23" s="589"/>
      <c r="J23" s="589"/>
      <c r="K23" s="589"/>
      <c r="L23" s="589"/>
      <c r="M23" s="589"/>
      <c r="N23" s="589"/>
      <c r="O23" s="589"/>
      <c r="P23" s="590"/>
      <c r="Q23" s="591">
        <v>18221</v>
      </c>
      <c r="R23" s="592"/>
      <c r="S23" s="592"/>
      <c r="T23" s="592"/>
      <c r="U23" s="592"/>
      <c r="V23" s="592">
        <v>17015</v>
      </c>
      <c r="W23" s="592"/>
      <c r="X23" s="592"/>
      <c r="Y23" s="592"/>
      <c r="Z23" s="592"/>
      <c r="AA23" s="592">
        <v>1206</v>
      </c>
      <c r="AB23" s="592"/>
      <c r="AC23" s="592"/>
      <c r="AD23" s="592"/>
      <c r="AE23" s="593"/>
      <c r="AF23" s="594">
        <v>1083</v>
      </c>
      <c r="AG23" s="592"/>
      <c r="AH23" s="592"/>
      <c r="AI23" s="592"/>
      <c r="AJ23" s="595"/>
      <c r="AK23" s="596"/>
      <c r="AL23" s="597"/>
      <c r="AM23" s="597"/>
      <c r="AN23" s="597"/>
      <c r="AO23" s="597"/>
      <c r="AP23" s="592"/>
      <c r="AQ23" s="592"/>
      <c r="AR23" s="592"/>
      <c r="AS23" s="592"/>
      <c r="AT23" s="592"/>
      <c r="AU23" s="598"/>
      <c r="AV23" s="598"/>
      <c r="AW23" s="598"/>
      <c r="AX23" s="598"/>
      <c r="AY23" s="599"/>
      <c r="AZ23" s="600" t="s">
        <v>65</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c r="A24" s="603" t="s">
        <v>332</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c r="A25" s="506" t="s">
        <v>333</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c r="A26" s="512" t="s">
        <v>306</v>
      </c>
      <c r="B26" s="513"/>
      <c r="C26" s="513"/>
      <c r="D26" s="513"/>
      <c r="E26" s="513"/>
      <c r="F26" s="513"/>
      <c r="G26" s="513"/>
      <c r="H26" s="513"/>
      <c r="I26" s="513"/>
      <c r="J26" s="513"/>
      <c r="K26" s="513"/>
      <c r="L26" s="513"/>
      <c r="M26" s="513"/>
      <c r="N26" s="513"/>
      <c r="O26" s="513"/>
      <c r="P26" s="514"/>
      <c r="Q26" s="515" t="s">
        <v>334</v>
      </c>
      <c r="R26" s="516"/>
      <c r="S26" s="516"/>
      <c r="T26" s="516"/>
      <c r="U26" s="517"/>
      <c r="V26" s="515" t="s">
        <v>335</v>
      </c>
      <c r="W26" s="516"/>
      <c r="X26" s="516"/>
      <c r="Y26" s="516"/>
      <c r="Z26" s="517"/>
      <c r="AA26" s="515" t="s">
        <v>336</v>
      </c>
      <c r="AB26" s="516"/>
      <c r="AC26" s="516"/>
      <c r="AD26" s="516"/>
      <c r="AE26" s="516"/>
      <c r="AF26" s="605" t="s">
        <v>337</v>
      </c>
      <c r="AG26" s="606"/>
      <c r="AH26" s="606"/>
      <c r="AI26" s="606"/>
      <c r="AJ26" s="607"/>
      <c r="AK26" s="516" t="s">
        <v>338</v>
      </c>
      <c r="AL26" s="516"/>
      <c r="AM26" s="516"/>
      <c r="AN26" s="516"/>
      <c r="AO26" s="517"/>
      <c r="AP26" s="515" t="s">
        <v>339</v>
      </c>
      <c r="AQ26" s="516"/>
      <c r="AR26" s="516"/>
      <c r="AS26" s="516"/>
      <c r="AT26" s="517"/>
      <c r="AU26" s="515" t="s">
        <v>340</v>
      </c>
      <c r="AV26" s="516"/>
      <c r="AW26" s="516"/>
      <c r="AX26" s="516"/>
      <c r="AY26" s="517"/>
      <c r="AZ26" s="515" t="s">
        <v>341</v>
      </c>
      <c r="BA26" s="516"/>
      <c r="BB26" s="516"/>
      <c r="BC26" s="516"/>
      <c r="BD26" s="517"/>
      <c r="BE26" s="515" t="s">
        <v>313</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c r="A28" s="611">
        <v>1</v>
      </c>
      <c r="B28" s="535" t="s">
        <v>342</v>
      </c>
      <c r="C28" s="536"/>
      <c r="D28" s="536"/>
      <c r="E28" s="536"/>
      <c r="F28" s="536"/>
      <c r="G28" s="536"/>
      <c r="H28" s="536"/>
      <c r="I28" s="536"/>
      <c r="J28" s="536"/>
      <c r="K28" s="536"/>
      <c r="L28" s="536"/>
      <c r="M28" s="536"/>
      <c r="N28" s="536"/>
      <c r="O28" s="536"/>
      <c r="P28" s="537"/>
      <c r="Q28" s="612">
        <v>3405</v>
      </c>
      <c r="R28" s="613"/>
      <c r="S28" s="613"/>
      <c r="T28" s="613"/>
      <c r="U28" s="613"/>
      <c r="V28" s="613">
        <v>3165</v>
      </c>
      <c r="W28" s="613"/>
      <c r="X28" s="613"/>
      <c r="Y28" s="613"/>
      <c r="Z28" s="613"/>
      <c r="AA28" s="613">
        <v>240</v>
      </c>
      <c r="AB28" s="613"/>
      <c r="AC28" s="613"/>
      <c r="AD28" s="613"/>
      <c r="AE28" s="614"/>
      <c r="AF28" s="615">
        <v>240</v>
      </c>
      <c r="AG28" s="613"/>
      <c r="AH28" s="613"/>
      <c r="AI28" s="613"/>
      <c r="AJ28" s="616"/>
      <c r="AK28" s="617">
        <v>160</v>
      </c>
      <c r="AL28" s="618"/>
      <c r="AM28" s="618"/>
      <c r="AN28" s="618"/>
      <c r="AO28" s="618"/>
      <c r="AP28" s="618" t="s">
        <v>325</v>
      </c>
      <c r="AQ28" s="618"/>
      <c r="AR28" s="618"/>
      <c r="AS28" s="618"/>
      <c r="AT28" s="618"/>
      <c r="AU28" s="618" t="s">
        <v>325</v>
      </c>
      <c r="AV28" s="618"/>
      <c r="AW28" s="618"/>
      <c r="AX28" s="618"/>
      <c r="AY28" s="618"/>
      <c r="AZ28" s="619" t="s">
        <v>325</v>
      </c>
      <c r="BA28" s="619"/>
      <c r="BB28" s="619"/>
      <c r="BC28" s="619"/>
      <c r="BD28" s="619"/>
      <c r="BE28" s="620"/>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c r="A29" s="611">
        <v>2</v>
      </c>
      <c r="B29" s="557" t="s">
        <v>343</v>
      </c>
      <c r="C29" s="558"/>
      <c r="D29" s="558"/>
      <c r="E29" s="558"/>
      <c r="F29" s="558"/>
      <c r="G29" s="558"/>
      <c r="H29" s="558"/>
      <c r="I29" s="558"/>
      <c r="J29" s="558"/>
      <c r="K29" s="558"/>
      <c r="L29" s="558"/>
      <c r="M29" s="558"/>
      <c r="N29" s="558"/>
      <c r="O29" s="558"/>
      <c r="P29" s="559"/>
      <c r="Q29" s="560">
        <v>3678</v>
      </c>
      <c r="R29" s="561"/>
      <c r="S29" s="561"/>
      <c r="T29" s="561"/>
      <c r="U29" s="561"/>
      <c r="V29" s="561">
        <v>2431</v>
      </c>
      <c r="W29" s="561"/>
      <c r="X29" s="561"/>
      <c r="Y29" s="561"/>
      <c r="Z29" s="561"/>
      <c r="AA29" s="561">
        <v>247</v>
      </c>
      <c r="AB29" s="561"/>
      <c r="AC29" s="561"/>
      <c r="AD29" s="561"/>
      <c r="AE29" s="562"/>
      <c r="AF29" s="563">
        <v>247</v>
      </c>
      <c r="AG29" s="564"/>
      <c r="AH29" s="564"/>
      <c r="AI29" s="564"/>
      <c r="AJ29" s="565"/>
      <c r="AK29" s="622">
        <v>390</v>
      </c>
      <c r="AL29" s="623"/>
      <c r="AM29" s="623"/>
      <c r="AN29" s="623"/>
      <c r="AO29" s="623"/>
      <c r="AP29" s="623" t="s">
        <v>325</v>
      </c>
      <c r="AQ29" s="623"/>
      <c r="AR29" s="623"/>
      <c r="AS29" s="623"/>
      <c r="AT29" s="623"/>
      <c r="AU29" s="623" t="s">
        <v>325</v>
      </c>
      <c r="AV29" s="623"/>
      <c r="AW29" s="623"/>
      <c r="AX29" s="623"/>
      <c r="AY29" s="623"/>
      <c r="AZ29" s="624" t="s">
        <v>325</v>
      </c>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c r="A30" s="611">
        <v>3</v>
      </c>
      <c r="B30" s="557" t="s">
        <v>344</v>
      </c>
      <c r="C30" s="558"/>
      <c r="D30" s="558"/>
      <c r="E30" s="558"/>
      <c r="F30" s="558"/>
      <c r="G30" s="558"/>
      <c r="H30" s="558"/>
      <c r="I30" s="558"/>
      <c r="J30" s="558"/>
      <c r="K30" s="558"/>
      <c r="L30" s="558"/>
      <c r="M30" s="558"/>
      <c r="N30" s="558"/>
      <c r="O30" s="558"/>
      <c r="P30" s="559"/>
      <c r="Q30" s="560">
        <v>279</v>
      </c>
      <c r="R30" s="561"/>
      <c r="S30" s="561"/>
      <c r="T30" s="561"/>
      <c r="U30" s="561"/>
      <c r="V30" s="561">
        <v>278</v>
      </c>
      <c r="W30" s="561"/>
      <c r="X30" s="561"/>
      <c r="Y30" s="561"/>
      <c r="Z30" s="561"/>
      <c r="AA30" s="561">
        <v>2</v>
      </c>
      <c r="AB30" s="561"/>
      <c r="AC30" s="561"/>
      <c r="AD30" s="561"/>
      <c r="AE30" s="562"/>
      <c r="AF30" s="563">
        <v>2</v>
      </c>
      <c r="AG30" s="564"/>
      <c r="AH30" s="564"/>
      <c r="AI30" s="564"/>
      <c r="AJ30" s="565"/>
      <c r="AK30" s="622">
        <v>104</v>
      </c>
      <c r="AL30" s="623"/>
      <c r="AM30" s="623"/>
      <c r="AN30" s="623"/>
      <c r="AO30" s="623"/>
      <c r="AP30" s="623" t="s">
        <v>325</v>
      </c>
      <c r="AQ30" s="623"/>
      <c r="AR30" s="623"/>
      <c r="AS30" s="623"/>
      <c r="AT30" s="623"/>
      <c r="AU30" s="623" t="s">
        <v>325</v>
      </c>
      <c r="AV30" s="623"/>
      <c r="AW30" s="623"/>
      <c r="AX30" s="623"/>
      <c r="AY30" s="623"/>
      <c r="AZ30" s="624" t="s">
        <v>325</v>
      </c>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c r="A31" s="611">
        <v>4</v>
      </c>
      <c r="B31" s="557" t="s">
        <v>345</v>
      </c>
      <c r="C31" s="558"/>
      <c r="D31" s="558"/>
      <c r="E31" s="558"/>
      <c r="F31" s="558"/>
      <c r="G31" s="558"/>
      <c r="H31" s="558"/>
      <c r="I31" s="558"/>
      <c r="J31" s="558"/>
      <c r="K31" s="558"/>
      <c r="L31" s="558"/>
      <c r="M31" s="558"/>
      <c r="N31" s="558"/>
      <c r="O31" s="558"/>
      <c r="P31" s="559"/>
      <c r="Q31" s="560">
        <v>238</v>
      </c>
      <c r="R31" s="561"/>
      <c r="S31" s="561"/>
      <c r="T31" s="561"/>
      <c r="U31" s="561"/>
      <c r="V31" s="561">
        <v>207</v>
      </c>
      <c r="W31" s="561"/>
      <c r="X31" s="561"/>
      <c r="Y31" s="561"/>
      <c r="Z31" s="561"/>
      <c r="AA31" s="561">
        <v>31</v>
      </c>
      <c r="AB31" s="561"/>
      <c r="AC31" s="561"/>
      <c r="AD31" s="561"/>
      <c r="AE31" s="562"/>
      <c r="AF31" s="563">
        <v>319</v>
      </c>
      <c r="AG31" s="564"/>
      <c r="AH31" s="564"/>
      <c r="AI31" s="564"/>
      <c r="AJ31" s="565"/>
      <c r="AK31" s="622">
        <v>9</v>
      </c>
      <c r="AL31" s="623"/>
      <c r="AM31" s="623"/>
      <c r="AN31" s="623"/>
      <c r="AO31" s="623"/>
      <c r="AP31" s="623">
        <v>769</v>
      </c>
      <c r="AQ31" s="623"/>
      <c r="AR31" s="623"/>
      <c r="AS31" s="623"/>
      <c r="AT31" s="623"/>
      <c r="AU31" s="623">
        <v>29</v>
      </c>
      <c r="AV31" s="623"/>
      <c r="AW31" s="623"/>
      <c r="AX31" s="623"/>
      <c r="AY31" s="623"/>
      <c r="AZ31" s="624" t="s">
        <v>325</v>
      </c>
      <c r="BA31" s="624"/>
      <c r="BB31" s="624"/>
      <c r="BC31" s="624"/>
      <c r="BD31" s="624"/>
      <c r="BE31" s="625" t="s">
        <v>346</v>
      </c>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c r="A32" s="611">
        <v>5</v>
      </c>
      <c r="B32" s="557" t="s">
        <v>347</v>
      </c>
      <c r="C32" s="558"/>
      <c r="D32" s="558"/>
      <c r="E32" s="558"/>
      <c r="F32" s="558"/>
      <c r="G32" s="558"/>
      <c r="H32" s="558"/>
      <c r="I32" s="558"/>
      <c r="J32" s="558"/>
      <c r="K32" s="558"/>
      <c r="L32" s="558"/>
      <c r="M32" s="558"/>
      <c r="N32" s="558"/>
      <c r="O32" s="558"/>
      <c r="P32" s="559"/>
      <c r="Q32" s="560">
        <v>365</v>
      </c>
      <c r="R32" s="561"/>
      <c r="S32" s="561"/>
      <c r="T32" s="561"/>
      <c r="U32" s="561"/>
      <c r="V32" s="561">
        <v>365</v>
      </c>
      <c r="W32" s="561"/>
      <c r="X32" s="561"/>
      <c r="Y32" s="561"/>
      <c r="Z32" s="561"/>
      <c r="AA32" s="561" t="s">
        <v>325</v>
      </c>
      <c r="AB32" s="561"/>
      <c r="AC32" s="561"/>
      <c r="AD32" s="561"/>
      <c r="AE32" s="562"/>
      <c r="AF32" s="563" t="s">
        <v>65</v>
      </c>
      <c r="AG32" s="564"/>
      <c r="AH32" s="564"/>
      <c r="AI32" s="564"/>
      <c r="AJ32" s="565"/>
      <c r="AK32" s="622">
        <v>141</v>
      </c>
      <c r="AL32" s="623"/>
      <c r="AM32" s="623"/>
      <c r="AN32" s="623"/>
      <c r="AO32" s="623"/>
      <c r="AP32" s="623">
        <v>449</v>
      </c>
      <c r="AQ32" s="623"/>
      <c r="AR32" s="623"/>
      <c r="AS32" s="623"/>
      <c r="AT32" s="623"/>
      <c r="AU32" s="623">
        <v>449</v>
      </c>
      <c r="AV32" s="623"/>
      <c r="AW32" s="623"/>
      <c r="AX32" s="623"/>
      <c r="AY32" s="623"/>
      <c r="AZ32" s="624" t="s">
        <v>325</v>
      </c>
      <c r="BA32" s="624"/>
      <c r="BB32" s="624"/>
      <c r="BC32" s="624"/>
      <c r="BD32" s="624"/>
      <c r="BE32" s="625" t="s">
        <v>348</v>
      </c>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c r="A33" s="611">
        <v>6</v>
      </c>
      <c r="B33" s="557" t="s">
        <v>349</v>
      </c>
      <c r="C33" s="558"/>
      <c r="D33" s="558"/>
      <c r="E33" s="558"/>
      <c r="F33" s="558"/>
      <c r="G33" s="558"/>
      <c r="H33" s="558"/>
      <c r="I33" s="558"/>
      <c r="J33" s="558"/>
      <c r="K33" s="558"/>
      <c r="L33" s="558"/>
      <c r="M33" s="558"/>
      <c r="N33" s="558"/>
      <c r="O33" s="558"/>
      <c r="P33" s="559"/>
      <c r="Q33" s="560">
        <v>53</v>
      </c>
      <c r="R33" s="561"/>
      <c r="S33" s="561"/>
      <c r="T33" s="561"/>
      <c r="U33" s="561"/>
      <c r="V33" s="561">
        <v>53</v>
      </c>
      <c r="W33" s="561"/>
      <c r="X33" s="561"/>
      <c r="Y33" s="561"/>
      <c r="Z33" s="561"/>
      <c r="AA33" s="561" t="s">
        <v>325</v>
      </c>
      <c r="AB33" s="561"/>
      <c r="AC33" s="561"/>
      <c r="AD33" s="561"/>
      <c r="AE33" s="562"/>
      <c r="AF33" s="563" t="s">
        <v>65</v>
      </c>
      <c r="AG33" s="564"/>
      <c r="AH33" s="564"/>
      <c r="AI33" s="564"/>
      <c r="AJ33" s="565"/>
      <c r="AK33" s="622">
        <v>16</v>
      </c>
      <c r="AL33" s="623"/>
      <c r="AM33" s="623"/>
      <c r="AN33" s="623"/>
      <c r="AO33" s="623"/>
      <c r="AP33" s="623">
        <v>76</v>
      </c>
      <c r="AQ33" s="623"/>
      <c r="AR33" s="623"/>
      <c r="AS33" s="623"/>
      <c r="AT33" s="623"/>
      <c r="AU33" s="623">
        <v>76</v>
      </c>
      <c r="AV33" s="623"/>
      <c r="AW33" s="623"/>
      <c r="AX33" s="623"/>
      <c r="AY33" s="623"/>
      <c r="AZ33" s="624" t="s">
        <v>325</v>
      </c>
      <c r="BA33" s="624"/>
      <c r="BB33" s="624"/>
      <c r="BC33" s="624"/>
      <c r="BD33" s="624"/>
      <c r="BE33" s="625" t="s">
        <v>348</v>
      </c>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c r="A34" s="611">
        <v>7</v>
      </c>
      <c r="B34" s="557"/>
      <c r="C34" s="558"/>
      <c r="D34" s="558"/>
      <c r="E34" s="558"/>
      <c r="F34" s="558"/>
      <c r="G34" s="558"/>
      <c r="H34" s="558"/>
      <c r="I34" s="558"/>
      <c r="J34" s="558"/>
      <c r="K34" s="558"/>
      <c r="L34" s="558"/>
      <c r="M34" s="558"/>
      <c r="N34" s="558"/>
      <c r="O34" s="558"/>
      <c r="P34" s="559"/>
      <c r="Q34" s="560"/>
      <c r="R34" s="561"/>
      <c r="S34" s="561"/>
      <c r="T34" s="561"/>
      <c r="U34" s="561"/>
      <c r="V34" s="561"/>
      <c r="W34" s="561"/>
      <c r="X34" s="561"/>
      <c r="Y34" s="561"/>
      <c r="Z34" s="561"/>
      <c r="AA34" s="561"/>
      <c r="AB34" s="561"/>
      <c r="AC34" s="561"/>
      <c r="AD34" s="561"/>
      <c r="AE34" s="562"/>
      <c r="AF34" s="563"/>
      <c r="AG34" s="564"/>
      <c r="AH34" s="564"/>
      <c r="AI34" s="564"/>
      <c r="AJ34" s="565"/>
      <c r="AK34" s="622"/>
      <c r="AL34" s="623"/>
      <c r="AM34" s="623"/>
      <c r="AN34" s="623"/>
      <c r="AO34" s="623"/>
      <c r="AP34" s="623"/>
      <c r="AQ34" s="623"/>
      <c r="AR34" s="623"/>
      <c r="AS34" s="623"/>
      <c r="AT34" s="623"/>
      <c r="AU34" s="623"/>
      <c r="AV34" s="623"/>
      <c r="AW34" s="623"/>
      <c r="AX34" s="623"/>
      <c r="AY34" s="623"/>
      <c r="AZ34" s="624"/>
      <c r="BA34" s="624"/>
      <c r="BB34" s="624"/>
      <c r="BC34" s="624"/>
      <c r="BD34" s="624"/>
      <c r="BE34" s="625"/>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c r="A35" s="611">
        <v>8</v>
      </c>
      <c r="B35" s="557"/>
      <c r="C35" s="558"/>
      <c r="D35" s="558"/>
      <c r="E35" s="558"/>
      <c r="F35" s="558"/>
      <c r="G35" s="558"/>
      <c r="H35" s="558"/>
      <c r="I35" s="558"/>
      <c r="J35" s="558"/>
      <c r="K35" s="558"/>
      <c r="L35" s="558"/>
      <c r="M35" s="558"/>
      <c r="N35" s="558"/>
      <c r="O35" s="558"/>
      <c r="P35" s="559"/>
      <c r="Q35" s="560"/>
      <c r="R35" s="561"/>
      <c r="S35" s="561"/>
      <c r="T35" s="561"/>
      <c r="U35" s="561"/>
      <c r="V35" s="561"/>
      <c r="W35" s="561"/>
      <c r="X35" s="561"/>
      <c r="Y35" s="561"/>
      <c r="Z35" s="561"/>
      <c r="AA35" s="561"/>
      <c r="AB35" s="561"/>
      <c r="AC35" s="561"/>
      <c r="AD35" s="561"/>
      <c r="AE35" s="562"/>
      <c r="AF35" s="563"/>
      <c r="AG35" s="564"/>
      <c r="AH35" s="564"/>
      <c r="AI35" s="564"/>
      <c r="AJ35" s="565"/>
      <c r="AK35" s="622"/>
      <c r="AL35" s="623"/>
      <c r="AM35" s="623"/>
      <c r="AN35" s="623"/>
      <c r="AO35" s="623"/>
      <c r="AP35" s="623"/>
      <c r="AQ35" s="623"/>
      <c r="AR35" s="623"/>
      <c r="AS35" s="623"/>
      <c r="AT35" s="623"/>
      <c r="AU35" s="623"/>
      <c r="AV35" s="623"/>
      <c r="AW35" s="623"/>
      <c r="AX35" s="623"/>
      <c r="AY35" s="623"/>
      <c r="AZ35" s="624"/>
      <c r="BA35" s="624"/>
      <c r="BB35" s="624"/>
      <c r="BC35" s="624"/>
      <c r="BD35" s="624"/>
      <c r="BE35" s="625"/>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c r="A36" s="611">
        <v>9</v>
      </c>
      <c r="B36" s="557"/>
      <c r="C36" s="558"/>
      <c r="D36" s="558"/>
      <c r="E36" s="558"/>
      <c r="F36" s="558"/>
      <c r="G36" s="558"/>
      <c r="H36" s="558"/>
      <c r="I36" s="558"/>
      <c r="J36" s="558"/>
      <c r="K36" s="558"/>
      <c r="L36" s="558"/>
      <c r="M36" s="558"/>
      <c r="N36" s="558"/>
      <c r="O36" s="558"/>
      <c r="P36" s="559"/>
      <c r="Q36" s="560"/>
      <c r="R36" s="561"/>
      <c r="S36" s="561"/>
      <c r="T36" s="561"/>
      <c r="U36" s="561"/>
      <c r="V36" s="561"/>
      <c r="W36" s="561"/>
      <c r="X36" s="561"/>
      <c r="Y36" s="561"/>
      <c r="Z36" s="561"/>
      <c r="AA36" s="561"/>
      <c r="AB36" s="561"/>
      <c r="AC36" s="561"/>
      <c r="AD36" s="561"/>
      <c r="AE36" s="562"/>
      <c r="AF36" s="563"/>
      <c r="AG36" s="564"/>
      <c r="AH36" s="564"/>
      <c r="AI36" s="564"/>
      <c r="AJ36" s="565"/>
      <c r="AK36" s="622"/>
      <c r="AL36" s="623"/>
      <c r="AM36" s="623"/>
      <c r="AN36" s="623"/>
      <c r="AO36" s="623"/>
      <c r="AP36" s="623"/>
      <c r="AQ36" s="623"/>
      <c r="AR36" s="623"/>
      <c r="AS36" s="623"/>
      <c r="AT36" s="623"/>
      <c r="AU36" s="623"/>
      <c r="AV36" s="623"/>
      <c r="AW36" s="623"/>
      <c r="AX36" s="623"/>
      <c r="AY36" s="623"/>
      <c r="AZ36" s="624"/>
      <c r="BA36" s="624"/>
      <c r="BB36" s="624"/>
      <c r="BC36" s="624"/>
      <c r="BD36" s="624"/>
      <c r="BE36" s="625"/>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c r="A37" s="611">
        <v>10</v>
      </c>
      <c r="B37" s="557"/>
      <c r="C37" s="558"/>
      <c r="D37" s="558"/>
      <c r="E37" s="558"/>
      <c r="F37" s="558"/>
      <c r="G37" s="558"/>
      <c r="H37" s="558"/>
      <c r="I37" s="558"/>
      <c r="J37" s="558"/>
      <c r="K37" s="558"/>
      <c r="L37" s="558"/>
      <c r="M37" s="558"/>
      <c r="N37" s="558"/>
      <c r="O37" s="558"/>
      <c r="P37" s="559"/>
      <c r="Q37" s="560"/>
      <c r="R37" s="561"/>
      <c r="S37" s="561"/>
      <c r="T37" s="561"/>
      <c r="U37" s="561"/>
      <c r="V37" s="561"/>
      <c r="W37" s="561"/>
      <c r="X37" s="561"/>
      <c r="Y37" s="561"/>
      <c r="Z37" s="561"/>
      <c r="AA37" s="561"/>
      <c r="AB37" s="561"/>
      <c r="AC37" s="561"/>
      <c r="AD37" s="561"/>
      <c r="AE37" s="562"/>
      <c r="AF37" s="563"/>
      <c r="AG37" s="564"/>
      <c r="AH37" s="564"/>
      <c r="AI37" s="564"/>
      <c r="AJ37" s="565"/>
      <c r="AK37" s="622"/>
      <c r="AL37" s="623"/>
      <c r="AM37" s="623"/>
      <c r="AN37" s="623"/>
      <c r="AO37" s="623"/>
      <c r="AP37" s="623"/>
      <c r="AQ37" s="623"/>
      <c r="AR37" s="623"/>
      <c r="AS37" s="623"/>
      <c r="AT37" s="623"/>
      <c r="AU37" s="623"/>
      <c r="AV37" s="623"/>
      <c r="AW37" s="623"/>
      <c r="AX37" s="623"/>
      <c r="AY37" s="623"/>
      <c r="AZ37" s="624"/>
      <c r="BA37" s="624"/>
      <c r="BB37" s="624"/>
      <c r="BC37" s="624"/>
      <c r="BD37" s="624"/>
      <c r="BE37" s="625"/>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c r="A38" s="611">
        <v>11</v>
      </c>
      <c r="B38" s="557"/>
      <c r="C38" s="558"/>
      <c r="D38" s="558"/>
      <c r="E38" s="558"/>
      <c r="F38" s="558"/>
      <c r="G38" s="558"/>
      <c r="H38" s="558"/>
      <c r="I38" s="558"/>
      <c r="J38" s="558"/>
      <c r="K38" s="558"/>
      <c r="L38" s="558"/>
      <c r="M38" s="558"/>
      <c r="N38" s="558"/>
      <c r="O38" s="558"/>
      <c r="P38" s="559"/>
      <c r="Q38" s="560"/>
      <c r="R38" s="561"/>
      <c r="S38" s="561"/>
      <c r="T38" s="561"/>
      <c r="U38" s="561"/>
      <c r="V38" s="561"/>
      <c r="W38" s="561"/>
      <c r="X38" s="561"/>
      <c r="Y38" s="561"/>
      <c r="Z38" s="561"/>
      <c r="AA38" s="561"/>
      <c r="AB38" s="561"/>
      <c r="AC38" s="561"/>
      <c r="AD38" s="561"/>
      <c r="AE38" s="562"/>
      <c r="AF38" s="563"/>
      <c r="AG38" s="564"/>
      <c r="AH38" s="564"/>
      <c r="AI38" s="564"/>
      <c r="AJ38" s="565"/>
      <c r="AK38" s="622"/>
      <c r="AL38" s="623"/>
      <c r="AM38" s="623"/>
      <c r="AN38" s="623"/>
      <c r="AO38" s="623"/>
      <c r="AP38" s="623"/>
      <c r="AQ38" s="623"/>
      <c r="AR38" s="623"/>
      <c r="AS38" s="623"/>
      <c r="AT38" s="623"/>
      <c r="AU38" s="623"/>
      <c r="AV38" s="623"/>
      <c r="AW38" s="623"/>
      <c r="AX38" s="623"/>
      <c r="AY38" s="623"/>
      <c r="AZ38" s="624"/>
      <c r="BA38" s="624"/>
      <c r="BB38" s="624"/>
      <c r="BC38" s="624"/>
      <c r="BD38" s="624"/>
      <c r="BE38" s="625"/>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350</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c r="A63" s="587" t="s">
        <v>330</v>
      </c>
      <c r="B63" s="588" t="s">
        <v>351</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808</v>
      </c>
      <c r="AG63" s="637"/>
      <c r="AH63" s="637"/>
      <c r="AI63" s="637"/>
      <c r="AJ63" s="638"/>
      <c r="AK63" s="639"/>
      <c r="AL63" s="634"/>
      <c r="AM63" s="634"/>
      <c r="AN63" s="634"/>
      <c r="AO63" s="634"/>
      <c r="AP63" s="637">
        <v>1294</v>
      </c>
      <c r="AQ63" s="637"/>
      <c r="AR63" s="637"/>
      <c r="AS63" s="637"/>
      <c r="AT63" s="637"/>
      <c r="AU63" s="637">
        <v>554</v>
      </c>
      <c r="AV63" s="637"/>
      <c r="AW63" s="637"/>
      <c r="AX63" s="637"/>
      <c r="AY63" s="637"/>
      <c r="AZ63" s="640"/>
      <c r="BA63" s="640"/>
      <c r="BB63" s="640"/>
      <c r="BC63" s="640"/>
      <c r="BD63" s="640"/>
      <c r="BE63" s="641"/>
      <c r="BF63" s="641"/>
      <c r="BG63" s="641"/>
      <c r="BH63" s="641"/>
      <c r="BI63" s="642"/>
      <c r="BJ63" s="643" t="s">
        <v>65</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c r="A65" s="507" t="s">
        <v>352</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c r="A66" s="512" t="s">
        <v>353</v>
      </c>
      <c r="B66" s="513"/>
      <c r="C66" s="513"/>
      <c r="D66" s="513"/>
      <c r="E66" s="513"/>
      <c r="F66" s="513"/>
      <c r="G66" s="513"/>
      <c r="H66" s="513"/>
      <c r="I66" s="513"/>
      <c r="J66" s="513"/>
      <c r="K66" s="513"/>
      <c r="L66" s="513"/>
      <c r="M66" s="513"/>
      <c r="N66" s="513"/>
      <c r="O66" s="513"/>
      <c r="P66" s="514"/>
      <c r="Q66" s="515" t="s">
        <v>334</v>
      </c>
      <c r="R66" s="516"/>
      <c r="S66" s="516"/>
      <c r="T66" s="516"/>
      <c r="U66" s="517"/>
      <c r="V66" s="515" t="s">
        <v>335</v>
      </c>
      <c r="W66" s="516"/>
      <c r="X66" s="516"/>
      <c r="Y66" s="516"/>
      <c r="Z66" s="517"/>
      <c r="AA66" s="515" t="s">
        <v>336</v>
      </c>
      <c r="AB66" s="516"/>
      <c r="AC66" s="516"/>
      <c r="AD66" s="516"/>
      <c r="AE66" s="517"/>
      <c r="AF66" s="646" t="s">
        <v>337</v>
      </c>
      <c r="AG66" s="606"/>
      <c r="AH66" s="606"/>
      <c r="AI66" s="606"/>
      <c r="AJ66" s="647"/>
      <c r="AK66" s="515" t="s">
        <v>338</v>
      </c>
      <c r="AL66" s="513"/>
      <c r="AM66" s="513"/>
      <c r="AN66" s="513"/>
      <c r="AO66" s="514"/>
      <c r="AP66" s="515" t="s">
        <v>339</v>
      </c>
      <c r="AQ66" s="516"/>
      <c r="AR66" s="516"/>
      <c r="AS66" s="516"/>
      <c r="AT66" s="517"/>
      <c r="AU66" s="515" t="s">
        <v>354</v>
      </c>
      <c r="AV66" s="516"/>
      <c r="AW66" s="516"/>
      <c r="AX66" s="516"/>
      <c r="AY66" s="517"/>
      <c r="AZ66" s="515" t="s">
        <v>313</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c r="A68" s="534">
        <v>1</v>
      </c>
      <c r="B68" s="659" t="s">
        <v>355</v>
      </c>
      <c r="C68" s="660"/>
      <c r="D68" s="660"/>
      <c r="E68" s="660"/>
      <c r="F68" s="660"/>
      <c r="G68" s="660"/>
      <c r="H68" s="660"/>
      <c r="I68" s="660"/>
      <c r="J68" s="660"/>
      <c r="K68" s="660"/>
      <c r="L68" s="660"/>
      <c r="M68" s="660"/>
      <c r="N68" s="660"/>
      <c r="O68" s="660"/>
      <c r="P68" s="661"/>
      <c r="Q68" s="662">
        <v>8355</v>
      </c>
      <c r="R68" s="663"/>
      <c r="S68" s="663"/>
      <c r="T68" s="663"/>
      <c r="U68" s="663"/>
      <c r="V68" s="663">
        <v>7209</v>
      </c>
      <c r="W68" s="663"/>
      <c r="X68" s="663"/>
      <c r="Y68" s="663"/>
      <c r="Z68" s="663"/>
      <c r="AA68" s="663">
        <v>1146</v>
      </c>
      <c r="AB68" s="663"/>
      <c r="AC68" s="663"/>
      <c r="AD68" s="663"/>
      <c r="AE68" s="663"/>
      <c r="AF68" s="663">
        <v>1146</v>
      </c>
      <c r="AG68" s="663"/>
      <c r="AH68" s="663"/>
      <c r="AI68" s="663"/>
      <c r="AJ68" s="663"/>
      <c r="AK68" s="663">
        <v>13</v>
      </c>
      <c r="AL68" s="663"/>
      <c r="AM68" s="663"/>
      <c r="AN68" s="663"/>
      <c r="AO68" s="663"/>
      <c r="AP68" s="663" t="s">
        <v>325</v>
      </c>
      <c r="AQ68" s="663"/>
      <c r="AR68" s="663"/>
      <c r="AS68" s="663"/>
      <c r="AT68" s="663"/>
      <c r="AU68" s="663" t="s">
        <v>325</v>
      </c>
      <c r="AV68" s="663"/>
      <c r="AW68" s="663"/>
      <c r="AX68" s="663"/>
      <c r="AY68" s="663"/>
      <c r="AZ68" s="664" t="s">
        <v>356</v>
      </c>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c r="A69" s="556">
        <v>2</v>
      </c>
      <c r="B69" s="666" t="s">
        <v>357</v>
      </c>
      <c r="C69" s="667"/>
      <c r="D69" s="667"/>
      <c r="E69" s="667"/>
      <c r="F69" s="667"/>
      <c r="G69" s="667"/>
      <c r="H69" s="667"/>
      <c r="I69" s="667"/>
      <c r="J69" s="667"/>
      <c r="K69" s="667"/>
      <c r="L69" s="667"/>
      <c r="M69" s="667"/>
      <c r="N69" s="667"/>
      <c r="O69" s="667"/>
      <c r="P69" s="668"/>
      <c r="Q69" s="669">
        <v>2147</v>
      </c>
      <c r="R69" s="623"/>
      <c r="S69" s="623"/>
      <c r="T69" s="623"/>
      <c r="U69" s="623"/>
      <c r="V69" s="623">
        <v>2086</v>
      </c>
      <c r="W69" s="623"/>
      <c r="X69" s="623"/>
      <c r="Y69" s="623"/>
      <c r="Z69" s="623"/>
      <c r="AA69" s="623">
        <v>61</v>
      </c>
      <c r="AB69" s="623"/>
      <c r="AC69" s="623"/>
      <c r="AD69" s="623"/>
      <c r="AE69" s="623"/>
      <c r="AF69" s="623">
        <v>61</v>
      </c>
      <c r="AG69" s="623"/>
      <c r="AH69" s="623"/>
      <c r="AI69" s="623"/>
      <c r="AJ69" s="623"/>
      <c r="AK69" s="623" t="s">
        <v>325</v>
      </c>
      <c r="AL69" s="623"/>
      <c r="AM69" s="623"/>
      <c r="AN69" s="623"/>
      <c r="AO69" s="623"/>
      <c r="AP69" s="623">
        <v>22</v>
      </c>
      <c r="AQ69" s="623"/>
      <c r="AR69" s="623"/>
      <c r="AS69" s="623"/>
      <c r="AT69" s="623"/>
      <c r="AU69" s="623" t="s">
        <v>325</v>
      </c>
      <c r="AV69" s="623"/>
      <c r="AW69" s="623"/>
      <c r="AX69" s="623"/>
      <c r="AY69" s="623"/>
      <c r="AZ69" s="625"/>
      <c r="BA69" s="625"/>
      <c r="BB69" s="625"/>
      <c r="BC69" s="625"/>
      <c r="BD69" s="626"/>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c r="A70" s="556">
        <v>3</v>
      </c>
      <c r="B70" s="666" t="s">
        <v>358</v>
      </c>
      <c r="C70" s="667"/>
      <c r="D70" s="667"/>
      <c r="E70" s="667"/>
      <c r="F70" s="667"/>
      <c r="G70" s="667"/>
      <c r="H70" s="667"/>
      <c r="I70" s="667"/>
      <c r="J70" s="667"/>
      <c r="K70" s="667"/>
      <c r="L70" s="667"/>
      <c r="M70" s="667"/>
      <c r="N70" s="667"/>
      <c r="O70" s="667"/>
      <c r="P70" s="668"/>
      <c r="Q70" s="669">
        <v>258</v>
      </c>
      <c r="R70" s="623"/>
      <c r="S70" s="623"/>
      <c r="T70" s="623"/>
      <c r="U70" s="623"/>
      <c r="V70" s="623">
        <v>247</v>
      </c>
      <c r="W70" s="623"/>
      <c r="X70" s="623"/>
      <c r="Y70" s="623"/>
      <c r="Z70" s="623"/>
      <c r="AA70" s="623">
        <v>11</v>
      </c>
      <c r="AB70" s="623"/>
      <c r="AC70" s="623"/>
      <c r="AD70" s="623"/>
      <c r="AE70" s="623"/>
      <c r="AF70" s="623">
        <v>11</v>
      </c>
      <c r="AG70" s="623"/>
      <c r="AH70" s="623"/>
      <c r="AI70" s="623"/>
      <c r="AJ70" s="623"/>
      <c r="AK70" s="623" t="s">
        <v>325</v>
      </c>
      <c r="AL70" s="623"/>
      <c r="AM70" s="623"/>
      <c r="AN70" s="623"/>
      <c r="AO70" s="623"/>
      <c r="AP70" s="623" t="s">
        <v>325</v>
      </c>
      <c r="AQ70" s="623"/>
      <c r="AR70" s="623"/>
      <c r="AS70" s="623"/>
      <c r="AT70" s="623"/>
      <c r="AU70" s="623" t="s">
        <v>325</v>
      </c>
      <c r="AV70" s="623"/>
      <c r="AW70" s="623"/>
      <c r="AX70" s="623"/>
      <c r="AY70" s="623"/>
      <c r="AZ70" s="625"/>
      <c r="BA70" s="625"/>
      <c r="BB70" s="625"/>
      <c r="BC70" s="625"/>
      <c r="BD70" s="626"/>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c r="A71" s="556">
        <v>4</v>
      </c>
      <c r="B71" s="666" t="s">
        <v>359</v>
      </c>
      <c r="C71" s="667"/>
      <c r="D71" s="667"/>
      <c r="E71" s="667"/>
      <c r="F71" s="667"/>
      <c r="G71" s="667"/>
      <c r="H71" s="667"/>
      <c r="I71" s="667"/>
      <c r="J71" s="667"/>
      <c r="K71" s="667"/>
      <c r="L71" s="667"/>
      <c r="M71" s="667"/>
      <c r="N71" s="667"/>
      <c r="O71" s="667"/>
      <c r="P71" s="668"/>
      <c r="Q71" s="669">
        <v>300630</v>
      </c>
      <c r="R71" s="623"/>
      <c r="S71" s="623"/>
      <c r="T71" s="623"/>
      <c r="U71" s="623"/>
      <c r="V71" s="623">
        <v>289232</v>
      </c>
      <c r="W71" s="623"/>
      <c r="X71" s="623"/>
      <c r="Y71" s="623"/>
      <c r="Z71" s="623"/>
      <c r="AA71" s="623">
        <v>11398</v>
      </c>
      <c r="AB71" s="623"/>
      <c r="AC71" s="623"/>
      <c r="AD71" s="623"/>
      <c r="AE71" s="623"/>
      <c r="AF71" s="623">
        <v>6149</v>
      </c>
      <c r="AG71" s="623"/>
      <c r="AH71" s="623"/>
      <c r="AI71" s="623"/>
      <c r="AJ71" s="623"/>
      <c r="AK71" s="623" t="s">
        <v>325</v>
      </c>
      <c r="AL71" s="623"/>
      <c r="AM71" s="623"/>
      <c r="AN71" s="623"/>
      <c r="AO71" s="623"/>
      <c r="AP71" s="623" t="s">
        <v>325</v>
      </c>
      <c r="AQ71" s="623"/>
      <c r="AR71" s="623"/>
      <c r="AS71" s="623"/>
      <c r="AT71" s="623"/>
      <c r="AU71" s="623" t="s">
        <v>325</v>
      </c>
      <c r="AV71" s="623"/>
      <c r="AW71" s="623"/>
      <c r="AX71" s="623"/>
      <c r="AY71" s="623"/>
      <c r="AZ71" s="625"/>
      <c r="BA71" s="625"/>
      <c r="BB71" s="625"/>
      <c r="BC71" s="625"/>
      <c r="BD71" s="626"/>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c r="A72" s="556">
        <v>5</v>
      </c>
      <c r="B72" s="666"/>
      <c r="C72" s="667"/>
      <c r="D72" s="667"/>
      <c r="E72" s="667"/>
      <c r="F72" s="667"/>
      <c r="G72" s="667"/>
      <c r="H72" s="667"/>
      <c r="I72" s="667"/>
      <c r="J72" s="667"/>
      <c r="K72" s="667"/>
      <c r="L72" s="667"/>
      <c r="M72" s="667"/>
      <c r="N72" s="667"/>
      <c r="O72" s="667"/>
      <c r="P72" s="668"/>
      <c r="Q72" s="669"/>
      <c r="R72" s="623"/>
      <c r="S72" s="623"/>
      <c r="T72" s="623"/>
      <c r="U72" s="623"/>
      <c r="V72" s="623"/>
      <c r="W72" s="623"/>
      <c r="X72" s="623"/>
      <c r="Y72" s="623"/>
      <c r="Z72" s="623"/>
      <c r="AA72" s="623"/>
      <c r="AB72" s="623"/>
      <c r="AC72" s="623"/>
      <c r="AD72" s="623"/>
      <c r="AE72" s="623"/>
      <c r="AF72" s="623"/>
      <c r="AG72" s="623"/>
      <c r="AH72" s="623"/>
      <c r="AI72" s="623"/>
      <c r="AJ72" s="623"/>
      <c r="AK72" s="623"/>
      <c r="AL72" s="623"/>
      <c r="AM72" s="623"/>
      <c r="AN72" s="623"/>
      <c r="AO72" s="623"/>
      <c r="AP72" s="623"/>
      <c r="AQ72" s="623"/>
      <c r="AR72" s="623"/>
      <c r="AS72" s="623"/>
      <c r="AT72" s="623"/>
      <c r="AU72" s="623"/>
      <c r="AV72" s="623"/>
      <c r="AW72" s="623"/>
      <c r="AX72" s="623"/>
      <c r="AY72" s="623"/>
      <c r="AZ72" s="625"/>
      <c r="BA72" s="625"/>
      <c r="BB72" s="625"/>
      <c r="BC72" s="625"/>
      <c r="BD72" s="626"/>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c r="A73" s="556">
        <v>6</v>
      </c>
      <c r="B73" s="666"/>
      <c r="C73" s="667"/>
      <c r="D73" s="667"/>
      <c r="E73" s="667"/>
      <c r="F73" s="667"/>
      <c r="G73" s="667"/>
      <c r="H73" s="667"/>
      <c r="I73" s="667"/>
      <c r="J73" s="667"/>
      <c r="K73" s="667"/>
      <c r="L73" s="667"/>
      <c r="M73" s="667"/>
      <c r="N73" s="667"/>
      <c r="O73" s="667"/>
      <c r="P73" s="668"/>
      <c r="Q73" s="669"/>
      <c r="R73" s="623"/>
      <c r="S73" s="623"/>
      <c r="T73" s="623"/>
      <c r="U73" s="623"/>
      <c r="V73" s="623"/>
      <c r="W73" s="623"/>
      <c r="X73" s="623"/>
      <c r="Y73" s="623"/>
      <c r="Z73" s="623"/>
      <c r="AA73" s="623"/>
      <c r="AB73" s="623"/>
      <c r="AC73" s="623"/>
      <c r="AD73" s="623"/>
      <c r="AE73" s="623"/>
      <c r="AF73" s="623"/>
      <c r="AG73" s="623"/>
      <c r="AH73" s="623"/>
      <c r="AI73" s="623"/>
      <c r="AJ73" s="623"/>
      <c r="AK73" s="623"/>
      <c r="AL73" s="623"/>
      <c r="AM73" s="623"/>
      <c r="AN73" s="623"/>
      <c r="AO73" s="623"/>
      <c r="AP73" s="623"/>
      <c r="AQ73" s="623"/>
      <c r="AR73" s="623"/>
      <c r="AS73" s="623"/>
      <c r="AT73" s="623"/>
      <c r="AU73" s="623"/>
      <c r="AV73" s="623"/>
      <c r="AW73" s="623"/>
      <c r="AX73" s="623"/>
      <c r="AY73" s="623"/>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c r="A74" s="556">
        <v>7</v>
      </c>
      <c r="B74" s="666"/>
      <c r="C74" s="667"/>
      <c r="D74" s="667"/>
      <c r="E74" s="667"/>
      <c r="F74" s="667"/>
      <c r="G74" s="667"/>
      <c r="H74" s="667"/>
      <c r="I74" s="667"/>
      <c r="J74" s="667"/>
      <c r="K74" s="667"/>
      <c r="L74" s="667"/>
      <c r="M74" s="667"/>
      <c r="N74" s="667"/>
      <c r="O74" s="667"/>
      <c r="P74" s="668"/>
      <c r="Q74" s="669"/>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3"/>
      <c r="AO74" s="623"/>
      <c r="AP74" s="623"/>
      <c r="AQ74" s="623"/>
      <c r="AR74" s="623"/>
      <c r="AS74" s="623"/>
      <c r="AT74" s="623"/>
      <c r="AU74" s="623"/>
      <c r="AV74" s="623"/>
      <c r="AW74" s="623"/>
      <c r="AX74" s="623"/>
      <c r="AY74" s="623"/>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c r="A75" s="556">
        <v>8</v>
      </c>
      <c r="B75" s="666"/>
      <c r="C75" s="667"/>
      <c r="D75" s="667"/>
      <c r="E75" s="667"/>
      <c r="F75" s="667"/>
      <c r="G75" s="667"/>
      <c r="H75" s="667"/>
      <c r="I75" s="667"/>
      <c r="J75" s="667"/>
      <c r="K75" s="667"/>
      <c r="L75" s="667"/>
      <c r="M75" s="667"/>
      <c r="N75" s="667"/>
      <c r="O75" s="667"/>
      <c r="P75" s="668"/>
      <c r="Q75" s="670"/>
      <c r="R75" s="671"/>
      <c r="S75" s="671"/>
      <c r="T75" s="671"/>
      <c r="U75" s="622"/>
      <c r="V75" s="672"/>
      <c r="W75" s="671"/>
      <c r="X75" s="671"/>
      <c r="Y75" s="671"/>
      <c r="Z75" s="622"/>
      <c r="AA75" s="672"/>
      <c r="AB75" s="671"/>
      <c r="AC75" s="671"/>
      <c r="AD75" s="671"/>
      <c r="AE75" s="622"/>
      <c r="AF75" s="672"/>
      <c r="AG75" s="671"/>
      <c r="AH75" s="671"/>
      <c r="AI75" s="671"/>
      <c r="AJ75" s="622"/>
      <c r="AK75" s="672"/>
      <c r="AL75" s="671"/>
      <c r="AM75" s="671"/>
      <c r="AN75" s="671"/>
      <c r="AO75" s="622"/>
      <c r="AP75" s="672"/>
      <c r="AQ75" s="671"/>
      <c r="AR75" s="671"/>
      <c r="AS75" s="671"/>
      <c r="AT75" s="622"/>
      <c r="AU75" s="672"/>
      <c r="AV75" s="671"/>
      <c r="AW75" s="671"/>
      <c r="AX75" s="671"/>
      <c r="AY75" s="622"/>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c r="A76" s="556">
        <v>9</v>
      </c>
      <c r="B76" s="666"/>
      <c r="C76" s="667"/>
      <c r="D76" s="667"/>
      <c r="E76" s="667"/>
      <c r="F76" s="667"/>
      <c r="G76" s="667"/>
      <c r="H76" s="667"/>
      <c r="I76" s="667"/>
      <c r="J76" s="667"/>
      <c r="K76" s="667"/>
      <c r="L76" s="667"/>
      <c r="M76" s="667"/>
      <c r="N76" s="667"/>
      <c r="O76" s="667"/>
      <c r="P76" s="668"/>
      <c r="Q76" s="670"/>
      <c r="R76" s="671"/>
      <c r="S76" s="671"/>
      <c r="T76" s="671"/>
      <c r="U76" s="622"/>
      <c r="V76" s="672"/>
      <c r="W76" s="671"/>
      <c r="X76" s="671"/>
      <c r="Y76" s="671"/>
      <c r="Z76" s="622"/>
      <c r="AA76" s="672"/>
      <c r="AB76" s="671"/>
      <c r="AC76" s="671"/>
      <c r="AD76" s="671"/>
      <c r="AE76" s="622"/>
      <c r="AF76" s="672"/>
      <c r="AG76" s="671"/>
      <c r="AH76" s="671"/>
      <c r="AI76" s="671"/>
      <c r="AJ76" s="622"/>
      <c r="AK76" s="672"/>
      <c r="AL76" s="671"/>
      <c r="AM76" s="671"/>
      <c r="AN76" s="671"/>
      <c r="AO76" s="622"/>
      <c r="AP76" s="672"/>
      <c r="AQ76" s="671"/>
      <c r="AR76" s="671"/>
      <c r="AS76" s="671"/>
      <c r="AT76" s="622"/>
      <c r="AU76" s="672"/>
      <c r="AV76" s="671"/>
      <c r="AW76" s="671"/>
      <c r="AX76" s="671"/>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c r="A77" s="556">
        <v>10</v>
      </c>
      <c r="B77" s="666"/>
      <c r="C77" s="667"/>
      <c r="D77" s="667"/>
      <c r="E77" s="667"/>
      <c r="F77" s="667"/>
      <c r="G77" s="667"/>
      <c r="H77" s="667"/>
      <c r="I77" s="667"/>
      <c r="J77" s="667"/>
      <c r="K77" s="667"/>
      <c r="L77" s="667"/>
      <c r="M77" s="667"/>
      <c r="N77" s="667"/>
      <c r="O77" s="667"/>
      <c r="P77" s="668"/>
      <c r="Q77" s="670"/>
      <c r="R77" s="671"/>
      <c r="S77" s="671"/>
      <c r="T77" s="671"/>
      <c r="U77" s="622"/>
      <c r="V77" s="672"/>
      <c r="W77" s="671"/>
      <c r="X77" s="671"/>
      <c r="Y77" s="671"/>
      <c r="Z77" s="622"/>
      <c r="AA77" s="672"/>
      <c r="AB77" s="671"/>
      <c r="AC77" s="671"/>
      <c r="AD77" s="671"/>
      <c r="AE77" s="622"/>
      <c r="AF77" s="672"/>
      <c r="AG77" s="671"/>
      <c r="AH77" s="671"/>
      <c r="AI77" s="671"/>
      <c r="AJ77" s="622"/>
      <c r="AK77" s="672"/>
      <c r="AL77" s="671"/>
      <c r="AM77" s="671"/>
      <c r="AN77" s="671"/>
      <c r="AO77" s="622"/>
      <c r="AP77" s="672"/>
      <c r="AQ77" s="671"/>
      <c r="AR77" s="671"/>
      <c r="AS77" s="671"/>
      <c r="AT77" s="622"/>
      <c r="AU77" s="672"/>
      <c r="AV77" s="671"/>
      <c r="AW77" s="671"/>
      <c r="AX77" s="671"/>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c r="A87" s="673">
        <v>20</v>
      </c>
      <c r="B87" s="674"/>
      <c r="C87" s="675"/>
      <c r="D87" s="675"/>
      <c r="E87" s="675"/>
      <c r="F87" s="675"/>
      <c r="G87" s="675"/>
      <c r="H87" s="675"/>
      <c r="I87" s="675"/>
      <c r="J87" s="675"/>
      <c r="K87" s="675"/>
      <c r="L87" s="675"/>
      <c r="M87" s="675"/>
      <c r="N87" s="675"/>
      <c r="O87" s="675"/>
      <c r="P87" s="676"/>
      <c r="Q87" s="677"/>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9"/>
      <c r="BA87" s="679"/>
      <c r="BB87" s="679"/>
      <c r="BC87" s="679"/>
      <c r="BD87" s="680"/>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c r="A88" s="587" t="s">
        <v>330</v>
      </c>
      <c r="B88" s="588" t="s">
        <v>360</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v>7367</v>
      </c>
      <c r="AG88" s="637"/>
      <c r="AH88" s="637"/>
      <c r="AI88" s="637"/>
      <c r="AJ88" s="637"/>
      <c r="AK88" s="634"/>
      <c r="AL88" s="634"/>
      <c r="AM88" s="634"/>
      <c r="AN88" s="634"/>
      <c r="AO88" s="634"/>
      <c r="AP88" s="637">
        <v>22</v>
      </c>
      <c r="AQ88" s="637"/>
      <c r="AR88" s="637"/>
      <c r="AS88" s="637"/>
      <c r="AT88" s="637"/>
      <c r="AU88" s="637"/>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c r="A89" s="681"/>
      <c r="B89" s="682"/>
      <c r="C89" s="682"/>
      <c r="D89" s="682"/>
      <c r="E89" s="682"/>
      <c r="F89" s="682"/>
      <c r="G89" s="682"/>
      <c r="H89" s="682"/>
      <c r="I89" s="682"/>
      <c r="J89" s="682"/>
      <c r="K89" s="682"/>
      <c r="L89" s="682"/>
      <c r="M89" s="682"/>
      <c r="N89" s="682"/>
      <c r="O89" s="682"/>
      <c r="P89" s="682"/>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4"/>
      <c r="BA89" s="684"/>
      <c r="BB89" s="684"/>
      <c r="BC89" s="684"/>
      <c r="BD89" s="684"/>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c r="A90" s="681"/>
      <c r="B90" s="682"/>
      <c r="C90" s="682"/>
      <c r="D90" s="682"/>
      <c r="E90" s="682"/>
      <c r="F90" s="682"/>
      <c r="G90" s="682"/>
      <c r="H90" s="682"/>
      <c r="I90" s="682"/>
      <c r="J90" s="682"/>
      <c r="K90" s="682"/>
      <c r="L90" s="682"/>
      <c r="M90" s="682"/>
      <c r="N90" s="682"/>
      <c r="O90" s="682"/>
      <c r="P90" s="682"/>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4"/>
      <c r="BA90" s="684"/>
      <c r="BB90" s="684"/>
      <c r="BC90" s="684"/>
      <c r="BD90" s="684"/>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c r="A91" s="681"/>
      <c r="B91" s="682"/>
      <c r="C91" s="682"/>
      <c r="D91" s="682"/>
      <c r="E91" s="682"/>
      <c r="F91" s="682"/>
      <c r="G91" s="682"/>
      <c r="H91" s="682"/>
      <c r="I91" s="682"/>
      <c r="J91" s="682"/>
      <c r="K91" s="682"/>
      <c r="L91" s="682"/>
      <c r="M91" s="682"/>
      <c r="N91" s="682"/>
      <c r="O91" s="682"/>
      <c r="P91" s="682"/>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4"/>
      <c r="BA91" s="684"/>
      <c r="BB91" s="684"/>
      <c r="BC91" s="684"/>
      <c r="BD91" s="684"/>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c r="A92" s="681"/>
      <c r="B92" s="682"/>
      <c r="C92" s="682"/>
      <c r="D92" s="682"/>
      <c r="E92" s="682"/>
      <c r="F92" s="682"/>
      <c r="G92" s="682"/>
      <c r="H92" s="682"/>
      <c r="I92" s="682"/>
      <c r="J92" s="682"/>
      <c r="K92" s="682"/>
      <c r="L92" s="682"/>
      <c r="M92" s="682"/>
      <c r="N92" s="682"/>
      <c r="O92" s="682"/>
      <c r="P92" s="682"/>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4"/>
      <c r="BA92" s="684"/>
      <c r="BB92" s="684"/>
      <c r="BC92" s="684"/>
      <c r="BD92" s="684"/>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c r="A93" s="681"/>
      <c r="B93" s="682"/>
      <c r="C93" s="682"/>
      <c r="D93" s="682"/>
      <c r="E93" s="682"/>
      <c r="F93" s="682"/>
      <c r="G93" s="682"/>
      <c r="H93" s="682"/>
      <c r="I93" s="682"/>
      <c r="J93" s="682"/>
      <c r="K93" s="682"/>
      <c r="L93" s="682"/>
      <c r="M93" s="682"/>
      <c r="N93" s="682"/>
      <c r="O93" s="682"/>
      <c r="P93" s="682"/>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4"/>
      <c r="BA93" s="684"/>
      <c r="BB93" s="684"/>
      <c r="BC93" s="684"/>
      <c r="BD93" s="684"/>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c r="A94" s="681"/>
      <c r="B94" s="682"/>
      <c r="C94" s="682"/>
      <c r="D94" s="682"/>
      <c r="E94" s="682"/>
      <c r="F94" s="682"/>
      <c r="G94" s="682"/>
      <c r="H94" s="682"/>
      <c r="I94" s="682"/>
      <c r="J94" s="682"/>
      <c r="K94" s="682"/>
      <c r="L94" s="682"/>
      <c r="M94" s="682"/>
      <c r="N94" s="682"/>
      <c r="O94" s="682"/>
      <c r="P94" s="682"/>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3"/>
      <c r="AW94" s="683"/>
      <c r="AX94" s="683"/>
      <c r="AY94" s="683"/>
      <c r="AZ94" s="684"/>
      <c r="BA94" s="684"/>
      <c r="BB94" s="684"/>
      <c r="BC94" s="684"/>
      <c r="BD94" s="684"/>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c r="A95" s="681"/>
      <c r="B95" s="682"/>
      <c r="C95" s="682"/>
      <c r="D95" s="682"/>
      <c r="E95" s="682"/>
      <c r="F95" s="682"/>
      <c r="G95" s="682"/>
      <c r="H95" s="682"/>
      <c r="I95" s="682"/>
      <c r="J95" s="682"/>
      <c r="K95" s="682"/>
      <c r="L95" s="682"/>
      <c r="M95" s="682"/>
      <c r="N95" s="682"/>
      <c r="O95" s="682"/>
      <c r="P95" s="682"/>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4"/>
      <c r="BA95" s="684"/>
      <c r="BB95" s="684"/>
      <c r="BC95" s="684"/>
      <c r="BD95" s="684"/>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c r="A96" s="681"/>
      <c r="B96" s="682"/>
      <c r="C96" s="682"/>
      <c r="D96" s="682"/>
      <c r="E96" s="682"/>
      <c r="F96" s="682"/>
      <c r="G96" s="682"/>
      <c r="H96" s="682"/>
      <c r="I96" s="682"/>
      <c r="J96" s="682"/>
      <c r="K96" s="682"/>
      <c r="L96" s="682"/>
      <c r="M96" s="682"/>
      <c r="N96" s="682"/>
      <c r="O96" s="682"/>
      <c r="P96" s="682"/>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4"/>
      <c r="BA96" s="684"/>
      <c r="BB96" s="684"/>
      <c r="BC96" s="684"/>
      <c r="BD96" s="684"/>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c r="A97" s="681"/>
      <c r="B97" s="682"/>
      <c r="C97" s="682"/>
      <c r="D97" s="682"/>
      <c r="E97" s="682"/>
      <c r="F97" s="682"/>
      <c r="G97" s="682"/>
      <c r="H97" s="682"/>
      <c r="I97" s="682"/>
      <c r="J97" s="682"/>
      <c r="K97" s="682"/>
      <c r="L97" s="682"/>
      <c r="M97" s="682"/>
      <c r="N97" s="682"/>
      <c r="O97" s="682"/>
      <c r="P97" s="682"/>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4"/>
      <c r="BA97" s="684"/>
      <c r="BB97" s="684"/>
      <c r="BC97" s="684"/>
      <c r="BD97" s="684"/>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c r="A98" s="681"/>
      <c r="B98" s="682"/>
      <c r="C98" s="682"/>
      <c r="D98" s="682"/>
      <c r="E98" s="682"/>
      <c r="F98" s="682"/>
      <c r="G98" s="682"/>
      <c r="H98" s="682"/>
      <c r="I98" s="682"/>
      <c r="J98" s="682"/>
      <c r="K98" s="682"/>
      <c r="L98" s="682"/>
      <c r="M98" s="682"/>
      <c r="N98" s="682"/>
      <c r="O98" s="682"/>
      <c r="P98" s="682"/>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4"/>
      <c r="BA98" s="684"/>
      <c r="BB98" s="684"/>
      <c r="BC98" s="684"/>
      <c r="BD98" s="684"/>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c r="A99" s="681"/>
      <c r="B99" s="682"/>
      <c r="C99" s="682"/>
      <c r="D99" s="682"/>
      <c r="E99" s="682"/>
      <c r="F99" s="682"/>
      <c r="G99" s="682"/>
      <c r="H99" s="682"/>
      <c r="I99" s="682"/>
      <c r="J99" s="682"/>
      <c r="K99" s="682"/>
      <c r="L99" s="682"/>
      <c r="M99" s="682"/>
      <c r="N99" s="682"/>
      <c r="O99" s="682"/>
      <c r="P99" s="682"/>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4"/>
      <c r="BA99" s="684"/>
      <c r="BB99" s="684"/>
      <c r="BC99" s="684"/>
      <c r="BD99" s="684"/>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c r="A100" s="681"/>
      <c r="B100" s="682"/>
      <c r="C100" s="682"/>
      <c r="D100" s="682"/>
      <c r="E100" s="682"/>
      <c r="F100" s="682"/>
      <c r="G100" s="682"/>
      <c r="H100" s="682"/>
      <c r="I100" s="682"/>
      <c r="J100" s="682"/>
      <c r="K100" s="682"/>
      <c r="L100" s="682"/>
      <c r="M100" s="682"/>
      <c r="N100" s="682"/>
      <c r="O100" s="682"/>
      <c r="P100" s="682"/>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4"/>
      <c r="BA100" s="684"/>
      <c r="BB100" s="684"/>
      <c r="BC100" s="684"/>
      <c r="BD100" s="684"/>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c r="A101" s="681"/>
      <c r="B101" s="682"/>
      <c r="C101" s="682"/>
      <c r="D101" s="682"/>
      <c r="E101" s="682"/>
      <c r="F101" s="682"/>
      <c r="G101" s="682"/>
      <c r="H101" s="682"/>
      <c r="I101" s="682"/>
      <c r="J101" s="682"/>
      <c r="K101" s="682"/>
      <c r="L101" s="682"/>
      <c r="M101" s="682"/>
      <c r="N101" s="682"/>
      <c r="O101" s="682"/>
      <c r="P101" s="682"/>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4"/>
      <c r="BA101" s="684"/>
      <c r="BB101" s="684"/>
      <c r="BC101" s="684"/>
      <c r="BD101" s="684"/>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c r="A102" s="681"/>
      <c r="B102" s="682"/>
      <c r="C102" s="682"/>
      <c r="D102" s="682"/>
      <c r="E102" s="682"/>
      <c r="F102" s="682"/>
      <c r="G102" s="682"/>
      <c r="H102" s="682"/>
      <c r="I102" s="682"/>
      <c r="J102" s="682"/>
      <c r="K102" s="682"/>
      <c r="L102" s="682"/>
      <c r="M102" s="682"/>
      <c r="N102" s="682"/>
      <c r="O102" s="682"/>
      <c r="P102" s="682"/>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4"/>
      <c r="BA102" s="684"/>
      <c r="BB102" s="684"/>
      <c r="BC102" s="684"/>
      <c r="BD102" s="684"/>
      <c r="BE102" s="604"/>
      <c r="BF102" s="604"/>
      <c r="BG102" s="604"/>
      <c r="BH102" s="604"/>
      <c r="BI102" s="604"/>
      <c r="BJ102" s="604"/>
      <c r="BK102" s="604"/>
      <c r="BL102" s="604"/>
      <c r="BM102" s="604"/>
      <c r="BN102" s="604"/>
      <c r="BO102" s="604"/>
      <c r="BP102" s="604"/>
      <c r="BQ102" s="587" t="s">
        <v>330</v>
      </c>
      <c r="BR102" s="588" t="s">
        <v>361</v>
      </c>
      <c r="BS102" s="589"/>
      <c r="BT102" s="589"/>
      <c r="BU102" s="589"/>
      <c r="BV102" s="589"/>
      <c r="BW102" s="589"/>
      <c r="BX102" s="589"/>
      <c r="BY102" s="589"/>
      <c r="BZ102" s="589"/>
      <c r="CA102" s="589"/>
      <c r="CB102" s="589"/>
      <c r="CC102" s="589"/>
      <c r="CD102" s="589"/>
      <c r="CE102" s="589"/>
      <c r="CF102" s="589"/>
      <c r="CG102" s="590"/>
      <c r="CH102" s="685"/>
      <c r="CI102" s="686"/>
      <c r="CJ102" s="686"/>
      <c r="CK102" s="686"/>
      <c r="CL102" s="687"/>
      <c r="CM102" s="685"/>
      <c r="CN102" s="686"/>
      <c r="CO102" s="686"/>
      <c r="CP102" s="686"/>
      <c r="CQ102" s="687"/>
      <c r="CR102" s="688"/>
      <c r="CS102" s="644"/>
      <c r="CT102" s="644"/>
      <c r="CU102" s="644"/>
      <c r="CV102" s="689"/>
      <c r="CW102" s="688"/>
      <c r="CX102" s="644"/>
      <c r="CY102" s="644"/>
      <c r="CZ102" s="644"/>
      <c r="DA102" s="689"/>
      <c r="DB102" s="688"/>
      <c r="DC102" s="644"/>
      <c r="DD102" s="644"/>
      <c r="DE102" s="644"/>
      <c r="DF102" s="689"/>
      <c r="DG102" s="688"/>
      <c r="DH102" s="644"/>
      <c r="DI102" s="644"/>
      <c r="DJ102" s="644"/>
      <c r="DK102" s="689"/>
      <c r="DL102" s="688"/>
      <c r="DM102" s="644"/>
      <c r="DN102" s="644"/>
      <c r="DO102" s="644"/>
      <c r="DP102" s="689"/>
      <c r="DQ102" s="688"/>
      <c r="DR102" s="644"/>
      <c r="DS102" s="644"/>
      <c r="DT102" s="644"/>
      <c r="DU102" s="689"/>
      <c r="DV102" s="588"/>
      <c r="DW102" s="589"/>
      <c r="DX102" s="589"/>
      <c r="DY102" s="589"/>
      <c r="DZ102" s="690"/>
      <c r="EA102" s="500"/>
    </row>
    <row r="103" spans="1:131" ht="26.25" customHeight="1">
      <c r="A103" s="681"/>
      <c r="B103" s="682"/>
      <c r="C103" s="682"/>
      <c r="D103" s="682"/>
      <c r="E103" s="682"/>
      <c r="F103" s="682"/>
      <c r="G103" s="682"/>
      <c r="H103" s="682"/>
      <c r="I103" s="682"/>
      <c r="J103" s="682"/>
      <c r="K103" s="682"/>
      <c r="L103" s="682"/>
      <c r="M103" s="682"/>
      <c r="N103" s="682"/>
      <c r="O103" s="682"/>
      <c r="P103" s="682"/>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4"/>
      <c r="BA103" s="684"/>
      <c r="BB103" s="684"/>
      <c r="BC103" s="684"/>
      <c r="BD103" s="684"/>
      <c r="BE103" s="604"/>
      <c r="BF103" s="604"/>
      <c r="BG103" s="604"/>
      <c r="BH103" s="604"/>
      <c r="BI103" s="604"/>
      <c r="BJ103" s="604"/>
      <c r="BK103" s="604"/>
      <c r="BL103" s="604"/>
      <c r="BM103" s="604"/>
      <c r="BN103" s="604"/>
      <c r="BO103" s="604"/>
      <c r="BP103" s="604"/>
      <c r="BQ103" s="691" t="s">
        <v>362</v>
      </c>
      <c r="BR103" s="691"/>
      <c r="BS103" s="691"/>
      <c r="BT103" s="691"/>
      <c r="BU103" s="691"/>
      <c r="BV103" s="691"/>
      <c r="BW103" s="691"/>
      <c r="BX103" s="691"/>
      <c r="BY103" s="691"/>
      <c r="BZ103" s="691"/>
      <c r="CA103" s="691"/>
      <c r="CB103" s="691"/>
      <c r="CC103" s="691"/>
      <c r="CD103" s="691"/>
      <c r="CE103" s="691"/>
      <c r="CF103" s="691"/>
      <c r="CG103" s="691"/>
      <c r="CH103" s="691"/>
      <c r="CI103" s="691"/>
      <c r="CJ103" s="691"/>
      <c r="CK103" s="691"/>
      <c r="CL103" s="691"/>
      <c r="CM103" s="691"/>
      <c r="CN103" s="691"/>
      <c r="CO103" s="691"/>
      <c r="CP103" s="691"/>
      <c r="CQ103" s="691"/>
      <c r="CR103" s="691"/>
      <c r="CS103" s="691"/>
      <c r="CT103" s="691"/>
      <c r="CU103" s="691"/>
      <c r="CV103" s="691"/>
      <c r="CW103" s="691"/>
      <c r="CX103" s="691"/>
      <c r="CY103" s="691"/>
      <c r="CZ103" s="691"/>
      <c r="DA103" s="691"/>
      <c r="DB103" s="691"/>
      <c r="DC103" s="691"/>
      <c r="DD103" s="691"/>
      <c r="DE103" s="691"/>
      <c r="DF103" s="691"/>
      <c r="DG103" s="691"/>
      <c r="DH103" s="691"/>
      <c r="DI103" s="691"/>
      <c r="DJ103" s="691"/>
      <c r="DK103" s="691"/>
      <c r="DL103" s="691"/>
      <c r="DM103" s="691"/>
      <c r="DN103" s="691"/>
      <c r="DO103" s="691"/>
      <c r="DP103" s="691"/>
      <c r="DQ103" s="691"/>
      <c r="DR103" s="691"/>
      <c r="DS103" s="691"/>
      <c r="DT103" s="691"/>
      <c r="DU103" s="691"/>
      <c r="DV103" s="691"/>
      <c r="DW103" s="691"/>
      <c r="DX103" s="691"/>
      <c r="DY103" s="691"/>
      <c r="DZ103" s="691"/>
      <c r="EA103" s="500"/>
    </row>
    <row r="104" spans="1:131" ht="26.25" customHeight="1">
      <c r="A104" s="681"/>
      <c r="B104" s="682"/>
      <c r="C104" s="682"/>
      <c r="D104" s="682"/>
      <c r="E104" s="682"/>
      <c r="F104" s="682"/>
      <c r="G104" s="682"/>
      <c r="H104" s="682"/>
      <c r="I104" s="682"/>
      <c r="J104" s="682"/>
      <c r="K104" s="682"/>
      <c r="L104" s="682"/>
      <c r="M104" s="682"/>
      <c r="N104" s="682"/>
      <c r="O104" s="682"/>
      <c r="P104" s="682"/>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4"/>
      <c r="BA104" s="684"/>
      <c r="BB104" s="684"/>
      <c r="BC104" s="684"/>
      <c r="BD104" s="684"/>
      <c r="BE104" s="604"/>
      <c r="BF104" s="604"/>
      <c r="BG104" s="604"/>
      <c r="BH104" s="604"/>
      <c r="BI104" s="604"/>
      <c r="BJ104" s="604"/>
      <c r="BK104" s="604"/>
      <c r="BL104" s="604"/>
      <c r="BM104" s="604"/>
      <c r="BN104" s="604"/>
      <c r="BO104" s="604"/>
      <c r="BP104" s="604"/>
      <c r="BQ104" s="692" t="s">
        <v>363</v>
      </c>
      <c r="BR104" s="692"/>
      <c r="BS104" s="692"/>
      <c r="BT104" s="692"/>
      <c r="BU104" s="692"/>
      <c r="BV104" s="692"/>
      <c r="BW104" s="692"/>
      <c r="BX104" s="692"/>
      <c r="BY104" s="692"/>
      <c r="BZ104" s="692"/>
      <c r="CA104" s="692"/>
      <c r="CB104" s="692"/>
      <c r="CC104" s="692"/>
      <c r="CD104" s="692"/>
      <c r="CE104" s="692"/>
      <c r="CF104" s="692"/>
      <c r="CG104" s="692"/>
      <c r="CH104" s="692"/>
      <c r="CI104" s="692"/>
      <c r="CJ104" s="692"/>
      <c r="CK104" s="692"/>
      <c r="CL104" s="692"/>
      <c r="CM104" s="692"/>
      <c r="CN104" s="692"/>
      <c r="CO104" s="692"/>
      <c r="CP104" s="692"/>
      <c r="CQ104" s="692"/>
      <c r="CR104" s="692"/>
      <c r="CS104" s="692"/>
      <c r="CT104" s="692"/>
      <c r="CU104" s="692"/>
      <c r="CV104" s="692"/>
      <c r="CW104" s="692"/>
      <c r="CX104" s="692"/>
      <c r="CY104" s="692"/>
      <c r="CZ104" s="692"/>
      <c r="DA104" s="692"/>
      <c r="DB104" s="692"/>
      <c r="DC104" s="692"/>
      <c r="DD104" s="692"/>
      <c r="DE104" s="692"/>
      <c r="DF104" s="692"/>
      <c r="DG104" s="692"/>
      <c r="DH104" s="692"/>
      <c r="DI104" s="692"/>
      <c r="DJ104" s="692"/>
      <c r="DK104" s="692"/>
      <c r="DL104" s="692"/>
      <c r="DM104" s="692"/>
      <c r="DN104" s="692"/>
      <c r="DO104" s="692"/>
      <c r="DP104" s="692"/>
      <c r="DQ104" s="692"/>
      <c r="DR104" s="692"/>
      <c r="DS104" s="692"/>
      <c r="DT104" s="692"/>
      <c r="DU104" s="692"/>
      <c r="DV104" s="692"/>
      <c r="DW104" s="692"/>
      <c r="DX104" s="692"/>
      <c r="DY104" s="692"/>
      <c r="DZ104" s="692"/>
      <c r="EA104" s="500"/>
    </row>
    <row r="105" spans="1:131" ht="11.25" customHeight="1">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c r="A107" s="693" t="s">
        <v>364</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3" t="s">
        <v>365</v>
      </c>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4"/>
      <c r="DD107" s="694"/>
      <c r="DE107" s="694"/>
      <c r="DF107" s="694"/>
      <c r="DG107" s="694"/>
      <c r="DH107" s="694"/>
      <c r="DI107" s="694"/>
      <c r="DJ107" s="694"/>
      <c r="DK107" s="694"/>
      <c r="DL107" s="694"/>
      <c r="DM107" s="694"/>
      <c r="DN107" s="694"/>
      <c r="DO107" s="694"/>
      <c r="DP107" s="694"/>
      <c r="DQ107" s="694"/>
      <c r="DR107" s="694"/>
      <c r="DS107" s="694"/>
      <c r="DT107" s="694"/>
      <c r="DU107" s="694"/>
      <c r="DV107" s="694"/>
      <c r="DW107" s="694"/>
      <c r="DX107" s="694"/>
      <c r="DY107" s="694"/>
      <c r="DZ107" s="694"/>
    </row>
    <row r="108" spans="1:131" s="500" customFormat="1" ht="26.25" customHeight="1">
      <c r="A108" s="695" t="s">
        <v>366</v>
      </c>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7"/>
      <c r="AU108" s="695" t="s">
        <v>367</v>
      </c>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7"/>
    </row>
    <row r="109" spans="1:131" s="500" customFormat="1" ht="26.25" customHeight="1">
      <c r="A109" s="698" t="s">
        <v>368</v>
      </c>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700"/>
      <c r="AA109" s="701" t="s">
        <v>369</v>
      </c>
      <c r="AB109" s="699"/>
      <c r="AC109" s="699"/>
      <c r="AD109" s="699"/>
      <c r="AE109" s="700"/>
      <c r="AF109" s="701" t="s">
        <v>370</v>
      </c>
      <c r="AG109" s="699"/>
      <c r="AH109" s="699"/>
      <c r="AI109" s="699"/>
      <c r="AJ109" s="700"/>
      <c r="AK109" s="701" t="s">
        <v>240</v>
      </c>
      <c r="AL109" s="699"/>
      <c r="AM109" s="699"/>
      <c r="AN109" s="699"/>
      <c r="AO109" s="700"/>
      <c r="AP109" s="701" t="s">
        <v>371</v>
      </c>
      <c r="AQ109" s="699"/>
      <c r="AR109" s="699"/>
      <c r="AS109" s="699"/>
      <c r="AT109" s="702"/>
      <c r="AU109" s="698" t="s">
        <v>368</v>
      </c>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700"/>
      <c r="BQ109" s="701" t="s">
        <v>369</v>
      </c>
      <c r="BR109" s="699"/>
      <c r="BS109" s="699"/>
      <c r="BT109" s="699"/>
      <c r="BU109" s="700"/>
      <c r="BV109" s="701" t="s">
        <v>370</v>
      </c>
      <c r="BW109" s="699"/>
      <c r="BX109" s="699"/>
      <c r="BY109" s="699"/>
      <c r="BZ109" s="700"/>
      <c r="CA109" s="701" t="s">
        <v>240</v>
      </c>
      <c r="CB109" s="699"/>
      <c r="CC109" s="699"/>
      <c r="CD109" s="699"/>
      <c r="CE109" s="700"/>
      <c r="CF109" s="703" t="s">
        <v>371</v>
      </c>
      <c r="CG109" s="703"/>
      <c r="CH109" s="703"/>
      <c r="CI109" s="703"/>
      <c r="CJ109" s="703"/>
      <c r="CK109" s="701" t="s">
        <v>372</v>
      </c>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700"/>
      <c r="DG109" s="701" t="s">
        <v>369</v>
      </c>
      <c r="DH109" s="699"/>
      <c r="DI109" s="699"/>
      <c r="DJ109" s="699"/>
      <c r="DK109" s="700"/>
      <c r="DL109" s="701" t="s">
        <v>370</v>
      </c>
      <c r="DM109" s="699"/>
      <c r="DN109" s="699"/>
      <c r="DO109" s="699"/>
      <c r="DP109" s="700"/>
      <c r="DQ109" s="701" t="s">
        <v>240</v>
      </c>
      <c r="DR109" s="699"/>
      <c r="DS109" s="699"/>
      <c r="DT109" s="699"/>
      <c r="DU109" s="700"/>
      <c r="DV109" s="701" t="s">
        <v>371</v>
      </c>
      <c r="DW109" s="699"/>
      <c r="DX109" s="699"/>
      <c r="DY109" s="699"/>
      <c r="DZ109" s="702"/>
    </row>
    <row r="110" spans="1:131" s="500" customFormat="1" ht="26.25" customHeight="1">
      <c r="A110" s="704" t="s">
        <v>373</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707">
        <v>1009901</v>
      </c>
      <c r="AB110" s="708"/>
      <c r="AC110" s="708"/>
      <c r="AD110" s="708"/>
      <c r="AE110" s="709"/>
      <c r="AF110" s="710">
        <v>1024449</v>
      </c>
      <c r="AG110" s="708"/>
      <c r="AH110" s="708"/>
      <c r="AI110" s="708"/>
      <c r="AJ110" s="709"/>
      <c r="AK110" s="710">
        <v>1039379</v>
      </c>
      <c r="AL110" s="708"/>
      <c r="AM110" s="708"/>
      <c r="AN110" s="708"/>
      <c r="AO110" s="709"/>
      <c r="AP110" s="711">
        <v>18.2</v>
      </c>
      <c r="AQ110" s="712"/>
      <c r="AR110" s="712"/>
      <c r="AS110" s="712"/>
      <c r="AT110" s="713"/>
      <c r="AU110" s="714" t="s">
        <v>374</v>
      </c>
      <c r="AV110" s="715"/>
      <c r="AW110" s="715"/>
      <c r="AX110" s="715"/>
      <c r="AY110" s="715"/>
      <c r="AZ110" s="716" t="s">
        <v>375</v>
      </c>
      <c r="BA110" s="705"/>
      <c r="BB110" s="705"/>
      <c r="BC110" s="705"/>
      <c r="BD110" s="705"/>
      <c r="BE110" s="705"/>
      <c r="BF110" s="705"/>
      <c r="BG110" s="705"/>
      <c r="BH110" s="705"/>
      <c r="BI110" s="705"/>
      <c r="BJ110" s="705"/>
      <c r="BK110" s="705"/>
      <c r="BL110" s="705"/>
      <c r="BM110" s="705"/>
      <c r="BN110" s="705"/>
      <c r="BO110" s="705"/>
      <c r="BP110" s="706"/>
      <c r="BQ110" s="717">
        <v>10009040</v>
      </c>
      <c r="BR110" s="718"/>
      <c r="BS110" s="718"/>
      <c r="BT110" s="718"/>
      <c r="BU110" s="718"/>
      <c r="BV110" s="718">
        <v>11424174</v>
      </c>
      <c r="BW110" s="718"/>
      <c r="BX110" s="718"/>
      <c r="BY110" s="718"/>
      <c r="BZ110" s="718"/>
      <c r="CA110" s="718">
        <v>12708007</v>
      </c>
      <c r="CB110" s="718"/>
      <c r="CC110" s="718"/>
      <c r="CD110" s="718"/>
      <c r="CE110" s="718"/>
      <c r="CF110" s="719">
        <v>222</v>
      </c>
      <c r="CG110" s="720"/>
      <c r="CH110" s="720"/>
      <c r="CI110" s="720"/>
      <c r="CJ110" s="720"/>
      <c r="CK110" s="721" t="s">
        <v>376</v>
      </c>
      <c r="CL110" s="722"/>
      <c r="CM110" s="716" t="s">
        <v>377</v>
      </c>
      <c r="CN110" s="705"/>
      <c r="CO110" s="705"/>
      <c r="CP110" s="705"/>
      <c r="CQ110" s="705"/>
      <c r="CR110" s="705"/>
      <c r="CS110" s="705"/>
      <c r="CT110" s="705"/>
      <c r="CU110" s="705"/>
      <c r="CV110" s="705"/>
      <c r="CW110" s="705"/>
      <c r="CX110" s="705"/>
      <c r="CY110" s="705"/>
      <c r="CZ110" s="705"/>
      <c r="DA110" s="705"/>
      <c r="DB110" s="705"/>
      <c r="DC110" s="705"/>
      <c r="DD110" s="705"/>
      <c r="DE110" s="705"/>
      <c r="DF110" s="706"/>
      <c r="DG110" s="717" t="s">
        <v>65</v>
      </c>
      <c r="DH110" s="718"/>
      <c r="DI110" s="718"/>
      <c r="DJ110" s="718"/>
      <c r="DK110" s="718"/>
      <c r="DL110" s="718" t="s">
        <v>65</v>
      </c>
      <c r="DM110" s="718"/>
      <c r="DN110" s="718"/>
      <c r="DO110" s="718"/>
      <c r="DP110" s="718"/>
      <c r="DQ110" s="718" t="s">
        <v>65</v>
      </c>
      <c r="DR110" s="718"/>
      <c r="DS110" s="718"/>
      <c r="DT110" s="718"/>
      <c r="DU110" s="718"/>
      <c r="DV110" s="723" t="s">
        <v>65</v>
      </c>
      <c r="DW110" s="723"/>
      <c r="DX110" s="723"/>
      <c r="DY110" s="723"/>
      <c r="DZ110" s="724"/>
    </row>
    <row r="111" spans="1:131" s="500" customFormat="1" ht="26.25" customHeight="1">
      <c r="A111" s="725" t="s">
        <v>378</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727"/>
      <c r="AA111" s="728" t="s">
        <v>65</v>
      </c>
      <c r="AB111" s="729"/>
      <c r="AC111" s="729"/>
      <c r="AD111" s="729"/>
      <c r="AE111" s="730"/>
      <c r="AF111" s="731" t="s">
        <v>65</v>
      </c>
      <c r="AG111" s="729"/>
      <c r="AH111" s="729"/>
      <c r="AI111" s="729"/>
      <c r="AJ111" s="730"/>
      <c r="AK111" s="731" t="s">
        <v>65</v>
      </c>
      <c r="AL111" s="729"/>
      <c r="AM111" s="729"/>
      <c r="AN111" s="729"/>
      <c r="AO111" s="730"/>
      <c r="AP111" s="732" t="s">
        <v>65</v>
      </c>
      <c r="AQ111" s="733"/>
      <c r="AR111" s="733"/>
      <c r="AS111" s="733"/>
      <c r="AT111" s="734"/>
      <c r="AU111" s="735"/>
      <c r="AV111" s="736"/>
      <c r="AW111" s="736"/>
      <c r="AX111" s="736"/>
      <c r="AY111" s="736"/>
      <c r="AZ111" s="737" t="s">
        <v>379</v>
      </c>
      <c r="BA111" s="738"/>
      <c r="BB111" s="738"/>
      <c r="BC111" s="738"/>
      <c r="BD111" s="738"/>
      <c r="BE111" s="738"/>
      <c r="BF111" s="738"/>
      <c r="BG111" s="738"/>
      <c r="BH111" s="738"/>
      <c r="BI111" s="738"/>
      <c r="BJ111" s="738"/>
      <c r="BK111" s="738"/>
      <c r="BL111" s="738"/>
      <c r="BM111" s="738"/>
      <c r="BN111" s="738"/>
      <c r="BO111" s="738"/>
      <c r="BP111" s="739"/>
      <c r="BQ111" s="740" t="s">
        <v>65</v>
      </c>
      <c r="BR111" s="741"/>
      <c r="BS111" s="741"/>
      <c r="BT111" s="741"/>
      <c r="BU111" s="741"/>
      <c r="BV111" s="741" t="s">
        <v>65</v>
      </c>
      <c r="BW111" s="741"/>
      <c r="BX111" s="741"/>
      <c r="BY111" s="741"/>
      <c r="BZ111" s="741"/>
      <c r="CA111" s="741" t="s">
        <v>65</v>
      </c>
      <c r="CB111" s="741"/>
      <c r="CC111" s="741"/>
      <c r="CD111" s="741"/>
      <c r="CE111" s="741"/>
      <c r="CF111" s="742" t="s">
        <v>65</v>
      </c>
      <c r="CG111" s="743"/>
      <c r="CH111" s="743"/>
      <c r="CI111" s="743"/>
      <c r="CJ111" s="743"/>
      <c r="CK111" s="744"/>
      <c r="CL111" s="745"/>
      <c r="CM111" s="737" t="s">
        <v>380</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40" t="s">
        <v>65</v>
      </c>
      <c r="DH111" s="741"/>
      <c r="DI111" s="741"/>
      <c r="DJ111" s="741"/>
      <c r="DK111" s="741"/>
      <c r="DL111" s="741" t="s">
        <v>65</v>
      </c>
      <c r="DM111" s="741"/>
      <c r="DN111" s="741"/>
      <c r="DO111" s="741"/>
      <c r="DP111" s="741"/>
      <c r="DQ111" s="741" t="s">
        <v>65</v>
      </c>
      <c r="DR111" s="741"/>
      <c r="DS111" s="741"/>
      <c r="DT111" s="741"/>
      <c r="DU111" s="741"/>
      <c r="DV111" s="746" t="s">
        <v>65</v>
      </c>
      <c r="DW111" s="746"/>
      <c r="DX111" s="746"/>
      <c r="DY111" s="746"/>
      <c r="DZ111" s="747"/>
    </row>
    <row r="112" spans="1:131" s="500" customFormat="1" ht="26.25" customHeight="1">
      <c r="A112" s="748" t="s">
        <v>381</v>
      </c>
      <c r="B112" s="749"/>
      <c r="C112" s="738" t="s">
        <v>382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50" t="s">
        <v>65</v>
      </c>
      <c r="AB112" s="751"/>
      <c r="AC112" s="751"/>
      <c r="AD112" s="751"/>
      <c r="AE112" s="752"/>
      <c r="AF112" s="753" t="s">
        <v>65</v>
      </c>
      <c r="AG112" s="751"/>
      <c r="AH112" s="751"/>
      <c r="AI112" s="751"/>
      <c r="AJ112" s="752"/>
      <c r="AK112" s="753" t="s">
        <v>65</v>
      </c>
      <c r="AL112" s="751"/>
      <c r="AM112" s="751"/>
      <c r="AN112" s="751"/>
      <c r="AO112" s="752"/>
      <c r="AP112" s="754" t="s">
        <v>65</v>
      </c>
      <c r="AQ112" s="755"/>
      <c r="AR112" s="755"/>
      <c r="AS112" s="755"/>
      <c r="AT112" s="756"/>
      <c r="AU112" s="735"/>
      <c r="AV112" s="736"/>
      <c r="AW112" s="736"/>
      <c r="AX112" s="736"/>
      <c r="AY112" s="736"/>
      <c r="AZ112" s="737" t="s">
        <v>383</v>
      </c>
      <c r="BA112" s="738"/>
      <c r="BB112" s="738"/>
      <c r="BC112" s="738"/>
      <c r="BD112" s="738"/>
      <c r="BE112" s="738"/>
      <c r="BF112" s="738"/>
      <c r="BG112" s="738"/>
      <c r="BH112" s="738"/>
      <c r="BI112" s="738"/>
      <c r="BJ112" s="738"/>
      <c r="BK112" s="738"/>
      <c r="BL112" s="738"/>
      <c r="BM112" s="738"/>
      <c r="BN112" s="738"/>
      <c r="BO112" s="738"/>
      <c r="BP112" s="739"/>
      <c r="BQ112" s="740">
        <v>713353</v>
      </c>
      <c r="BR112" s="741"/>
      <c r="BS112" s="741"/>
      <c r="BT112" s="741"/>
      <c r="BU112" s="741"/>
      <c r="BV112" s="741">
        <v>614372</v>
      </c>
      <c r="BW112" s="741"/>
      <c r="BX112" s="741"/>
      <c r="BY112" s="741"/>
      <c r="BZ112" s="741"/>
      <c r="CA112" s="741">
        <v>553621</v>
      </c>
      <c r="CB112" s="741"/>
      <c r="CC112" s="741"/>
      <c r="CD112" s="741"/>
      <c r="CE112" s="741"/>
      <c r="CF112" s="742">
        <v>9.6999999999999993</v>
      </c>
      <c r="CG112" s="743"/>
      <c r="CH112" s="743"/>
      <c r="CI112" s="743"/>
      <c r="CJ112" s="743"/>
      <c r="CK112" s="744"/>
      <c r="CL112" s="745"/>
      <c r="CM112" s="737" t="s">
        <v>384</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40" t="s">
        <v>65</v>
      </c>
      <c r="DH112" s="741"/>
      <c r="DI112" s="741"/>
      <c r="DJ112" s="741"/>
      <c r="DK112" s="741"/>
      <c r="DL112" s="741" t="s">
        <v>65</v>
      </c>
      <c r="DM112" s="741"/>
      <c r="DN112" s="741"/>
      <c r="DO112" s="741"/>
      <c r="DP112" s="741"/>
      <c r="DQ112" s="741" t="s">
        <v>65</v>
      </c>
      <c r="DR112" s="741"/>
      <c r="DS112" s="741"/>
      <c r="DT112" s="741"/>
      <c r="DU112" s="741"/>
      <c r="DV112" s="746" t="s">
        <v>65</v>
      </c>
      <c r="DW112" s="746"/>
      <c r="DX112" s="746"/>
      <c r="DY112" s="746"/>
      <c r="DZ112" s="747"/>
    </row>
    <row r="113" spans="1:130" s="500" customFormat="1" ht="26.25" customHeight="1">
      <c r="A113" s="757"/>
      <c r="B113" s="758"/>
      <c r="C113" s="738" t="s">
        <v>385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28">
        <v>141276</v>
      </c>
      <c r="AB113" s="729"/>
      <c r="AC113" s="729"/>
      <c r="AD113" s="729"/>
      <c r="AE113" s="730"/>
      <c r="AF113" s="731">
        <v>139973</v>
      </c>
      <c r="AG113" s="729"/>
      <c r="AH113" s="729"/>
      <c r="AI113" s="729"/>
      <c r="AJ113" s="730"/>
      <c r="AK113" s="731">
        <v>130711</v>
      </c>
      <c r="AL113" s="729"/>
      <c r="AM113" s="729"/>
      <c r="AN113" s="729"/>
      <c r="AO113" s="730"/>
      <c r="AP113" s="732">
        <v>2.2999999999999998</v>
      </c>
      <c r="AQ113" s="733"/>
      <c r="AR113" s="733"/>
      <c r="AS113" s="733"/>
      <c r="AT113" s="734"/>
      <c r="AU113" s="735"/>
      <c r="AV113" s="736"/>
      <c r="AW113" s="736"/>
      <c r="AX113" s="736"/>
      <c r="AY113" s="736"/>
      <c r="AZ113" s="737" t="s">
        <v>386</v>
      </c>
      <c r="BA113" s="738"/>
      <c r="BB113" s="738"/>
      <c r="BC113" s="738"/>
      <c r="BD113" s="738"/>
      <c r="BE113" s="738"/>
      <c r="BF113" s="738"/>
      <c r="BG113" s="738"/>
      <c r="BH113" s="738"/>
      <c r="BI113" s="738"/>
      <c r="BJ113" s="738"/>
      <c r="BK113" s="738"/>
      <c r="BL113" s="738"/>
      <c r="BM113" s="738"/>
      <c r="BN113" s="738"/>
      <c r="BO113" s="738"/>
      <c r="BP113" s="739"/>
      <c r="BQ113" s="740" t="s">
        <v>65</v>
      </c>
      <c r="BR113" s="741"/>
      <c r="BS113" s="741"/>
      <c r="BT113" s="741"/>
      <c r="BU113" s="741"/>
      <c r="BV113" s="741">
        <v>7594</v>
      </c>
      <c r="BW113" s="741"/>
      <c r="BX113" s="741"/>
      <c r="BY113" s="741"/>
      <c r="BZ113" s="741"/>
      <c r="CA113" s="741">
        <v>9031</v>
      </c>
      <c r="CB113" s="741"/>
      <c r="CC113" s="741"/>
      <c r="CD113" s="741"/>
      <c r="CE113" s="741"/>
      <c r="CF113" s="742">
        <v>0.2</v>
      </c>
      <c r="CG113" s="743"/>
      <c r="CH113" s="743"/>
      <c r="CI113" s="743"/>
      <c r="CJ113" s="743"/>
      <c r="CK113" s="744"/>
      <c r="CL113" s="745"/>
      <c r="CM113" s="737" t="s">
        <v>387</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50" t="s">
        <v>65</v>
      </c>
      <c r="DH113" s="751"/>
      <c r="DI113" s="751"/>
      <c r="DJ113" s="751"/>
      <c r="DK113" s="752"/>
      <c r="DL113" s="753" t="s">
        <v>65</v>
      </c>
      <c r="DM113" s="751"/>
      <c r="DN113" s="751"/>
      <c r="DO113" s="751"/>
      <c r="DP113" s="752"/>
      <c r="DQ113" s="753" t="s">
        <v>65</v>
      </c>
      <c r="DR113" s="751"/>
      <c r="DS113" s="751"/>
      <c r="DT113" s="751"/>
      <c r="DU113" s="752"/>
      <c r="DV113" s="754" t="s">
        <v>65</v>
      </c>
      <c r="DW113" s="755"/>
      <c r="DX113" s="755"/>
      <c r="DY113" s="755"/>
      <c r="DZ113" s="756"/>
    </row>
    <row r="114" spans="1:130" s="500" customFormat="1" ht="26.25" customHeight="1">
      <c r="A114" s="757"/>
      <c r="B114" s="758"/>
      <c r="C114" s="738" t="s">
        <v>388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50" t="s">
        <v>65</v>
      </c>
      <c r="AB114" s="751"/>
      <c r="AC114" s="751"/>
      <c r="AD114" s="751"/>
      <c r="AE114" s="752"/>
      <c r="AF114" s="753" t="s">
        <v>65</v>
      </c>
      <c r="AG114" s="751"/>
      <c r="AH114" s="751"/>
      <c r="AI114" s="751"/>
      <c r="AJ114" s="752"/>
      <c r="AK114" s="753" t="s">
        <v>65</v>
      </c>
      <c r="AL114" s="751"/>
      <c r="AM114" s="751"/>
      <c r="AN114" s="751"/>
      <c r="AO114" s="752"/>
      <c r="AP114" s="754" t="s">
        <v>65</v>
      </c>
      <c r="AQ114" s="755"/>
      <c r="AR114" s="755"/>
      <c r="AS114" s="755"/>
      <c r="AT114" s="756"/>
      <c r="AU114" s="735"/>
      <c r="AV114" s="736"/>
      <c r="AW114" s="736"/>
      <c r="AX114" s="736"/>
      <c r="AY114" s="736"/>
      <c r="AZ114" s="737" t="s">
        <v>389</v>
      </c>
      <c r="BA114" s="738"/>
      <c r="BB114" s="738"/>
      <c r="BC114" s="738"/>
      <c r="BD114" s="738"/>
      <c r="BE114" s="738"/>
      <c r="BF114" s="738"/>
      <c r="BG114" s="738"/>
      <c r="BH114" s="738"/>
      <c r="BI114" s="738"/>
      <c r="BJ114" s="738"/>
      <c r="BK114" s="738"/>
      <c r="BL114" s="738"/>
      <c r="BM114" s="738"/>
      <c r="BN114" s="738"/>
      <c r="BO114" s="738"/>
      <c r="BP114" s="739"/>
      <c r="BQ114" s="740">
        <v>1786646</v>
      </c>
      <c r="BR114" s="741"/>
      <c r="BS114" s="741"/>
      <c r="BT114" s="741"/>
      <c r="BU114" s="741"/>
      <c r="BV114" s="741">
        <v>1846275</v>
      </c>
      <c r="BW114" s="741"/>
      <c r="BX114" s="741"/>
      <c r="BY114" s="741"/>
      <c r="BZ114" s="741"/>
      <c r="CA114" s="741">
        <v>1708987</v>
      </c>
      <c r="CB114" s="741"/>
      <c r="CC114" s="741"/>
      <c r="CD114" s="741"/>
      <c r="CE114" s="741"/>
      <c r="CF114" s="742">
        <v>29.9</v>
      </c>
      <c r="CG114" s="743"/>
      <c r="CH114" s="743"/>
      <c r="CI114" s="743"/>
      <c r="CJ114" s="743"/>
      <c r="CK114" s="744"/>
      <c r="CL114" s="745"/>
      <c r="CM114" s="737" t="s">
        <v>390</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50" t="s">
        <v>65</v>
      </c>
      <c r="DH114" s="751"/>
      <c r="DI114" s="751"/>
      <c r="DJ114" s="751"/>
      <c r="DK114" s="752"/>
      <c r="DL114" s="753" t="s">
        <v>65</v>
      </c>
      <c r="DM114" s="751"/>
      <c r="DN114" s="751"/>
      <c r="DO114" s="751"/>
      <c r="DP114" s="752"/>
      <c r="DQ114" s="753" t="s">
        <v>65</v>
      </c>
      <c r="DR114" s="751"/>
      <c r="DS114" s="751"/>
      <c r="DT114" s="751"/>
      <c r="DU114" s="752"/>
      <c r="DV114" s="754" t="s">
        <v>65</v>
      </c>
      <c r="DW114" s="755"/>
      <c r="DX114" s="755"/>
      <c r="DY114" s="755"/>
      <c r="DZ114" s="756"/>
    </row>
    <row r="115" spans="1:130" s="500" customFormat="1" ht="26.25" customHeight="1">
      <c r="A115" s="757"/>
      <c r="B115" s="758"/>
      <c r="C115" s="738" t="s">
        <v>391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28" t="s">
        <v>65</v>
      </c>
      <c r="AB115" s="729"/>
      <c r="AC115" s="729"/>
      <c r="AD115" s="729"/>
      <c r="AE115" s="730"/>
      <c r="AF115" s="731" t="s">
        <v>65</v>
      </c>
      <c r="AG115" s="729"/>
      <c r="AH115" s="729"/>
      <c r="AI115" s="729"/>
      <c r="AJ115" s="730"/>
      <c r="AK115" s="731" t="s">
        <v>65</v>
      </c>
      <c r="AL115" s="729"/>
      <c r="AM115" s="729"/>
      <c r="AN115" s="729"/>
      <c r="AO115" s="730"/>
      <c r="AP115" s="732" t="s">
        <v>65</v>
      </c>
      <c r="AQ115" s="733"/>
      <c r="AR115" s="733"/>
      <c r="AS115" s="733"/>
      <c r="AT115" s="734"/>
      <c r="AU115" s="735"/>
      <c r="AV115" s="736"/>
      <c r="AW115" s="736"/>
      <c r="AX115" s="736"/>
      <c r="AY115" s="736"/>
      <c r="AZ115" s="737" t="s">
        <v>392</v>
      </c>
      <c r="BA115" s="738"/>
      <c r="BB115" s="738"/>
      <c r="BC115" s="738"/>
      <c r="BD115" s="738"/>
      <c r="BE115" s="738"/>
      <c r="BF115" s="738"/>
      <c r="BG115" s="738"/>
      <c r="BH115" s="738"/>
      <c r="BI115" s="738"/>
      <c r="BJ115" s="738"/>
      <c r="BK115" s="738"/>
      <c r="BL115" s="738"/>
      <c r="BM115" s="738"/>
      <c r="BN115" s="738"/>
      <c r="BO115" s="738"/>
      <c r="BP115" s="739"/>
      <c r="BQ115" s="740" t="s">
        <v>65</v>
      </c>
      <c r="BR115" s="741"/>
      <c r="BS115" s="741"/>
      <c r="BT115" s="741"/>
      <c r="BU115" s="741"/>
      <c r="BV115" s="741" t="s">
        <v>65</v>
      </c>
      <c r="BW115" s="741"/>
      <c r="BX115" s="741"/>
      <c r="BY115" s="741"/>
      <c r="BZ115" s="741"/>
      <c r="CA115" s="741" t="s">
        <v>65</v>
      </c>
      <c r="CB115" s="741"/>
      <c r="CC115" s="741"/>
      <c r="CD115" s="741"/>
      <c r="CE115" s="741"/>
      <c r="CF115" s="742" t="s">
        <v>65</v>
      </c>
      <c r="CG115" s="743"/>
      <c r="CH115" s="743"/>
      <c r="CI115" s="743"/>
      <c r="CJ115" s="743"/>
      <c r="CK115" s="744"/>
      <c r="CL115" s="745"/>
      <c r="CM115" s="737" t="s">
        <v>393</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50" t="s">
        <v>65</v>
      </c>
      <c r="DH115" s="751"/>
      <c r="DI115" s="751"/>
      <c r="DJ115" s="751"/>
      <c r="DK115" s="752"/>
      <c r="DL115" s="753" t="s">
        <v>65</v>
      </c>
      <c r="DM115" s="751"/>
      <c r="DN115" s="751"/>
      <c r="DO115" s="751"/>
      <c r="DP115" s="752"/>
      <c r="DQ115" s="753" t="s">
        <v>65</v>
      </c>
      <c r="DR115" s="751"/>
      <c r="DS115" s="751"/>
      <c r="DT115" s="751"/>
      <c r="DU115" s="752"/>
      <c r="DV115" s="754" t="s">
        <v>65</v>
      </c>
      <c r="DW115" s="755"/>
      <c r="DX115" s="755"/>
      <c r="DY115" s="755"/>
      <c r="DZ115" s="756"/>
    </row>
    <row r="116" spans="1:130" s="500" customFormat="1" ht="26.25" customHeight="1">
      <c r="A116" s="759"/>
      <c r="B116" s="760"/>
      <c r="C116" s="761" t="s">
        <v>394</v>
      </c>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2"/>
      <c r="AA116" s="750" t="s">
        <v>65</v>
      </c>
      <c r="AB116" s="751"/>
      <c r="AC116" s="751"/>
      <c r="AD116" s="751"/>
      <c r="AE116" s="752"/>
      <c r="AF116" s="753" t="s">
        <v>65</v>
      </c>
      <c r="AG116" s="751"/>
      <c r="AH116" s="751"/>
      <c r="AI116" s="751"/>
      <c r="AJ116" s="752"/>
      <c r="AK116" s="753" t="s">
        <v>65</v>
      </c>
      <c r="AL116" s="751"/>
      <c r="AM116" s="751"/>
      <c r="AN116" s="751"/>
      <c r="AO116" s="752"/>
      <c r="AP116" s="754" t="s">
        <v>65</v>
      </c>
      <c r="AQ116" s="755"/>
      <c r="AR116" s="755"/>
      <c r="AS116" s="755"/>
      <c r="AT116" s="756"/>
      <c r="AU116" s="735"/>
      <c r="AV116" s="736"/>
      <c r="AW116" s="736"/>
      <c r="AX116" s="736"/>
      <c r="AY116" s="736"/>
      <c r="AZ116" s="763" t="s">
        <v>395</v>
      </c>
      <c r="BA116" s="764"/>
      <c r="BB116" s="764"/>
      <c r="BC116" s="764"/>
      <c r="BD116" s="764"/>
      <c r="BE116" s="764"/>
      <c r="BF116" s="764"/>
      <c r="BG116" s="764"/>
      <c r="BH116" s="764"/>
      <c r="BI116" s="764"/>
      <c r="BJ116" s="764"/>
      <c r="BK116" s="764"/>
      <c r="BL116" s="764"/>
      <c r="BM116" s="764"/>
      <c r="BN116" s="764"/>
      <c r="BO116" s="764"/>
      <c r="BP116" s="765"/>
      <c r="BQ116" s="740" t="s">
        <v>65</v>
      </c>
      <c r="BR116" s="741"/>
      <c r="BS116" s="741"/>
      <c r="BT116" s="741"/>
      <c r="BU116" s="741"/>
      <c r="BV116" s="741" t="s">
        <v>65</v>
      </c>
      <c r="BW116" s="741"/>
      <c r="BX116" s="741"/>
      <c r="BY116" s="741"/>
      <c r="BZ116" s="741"/>
      <c r="CA116" s="741" t="s">
        <v>65</v>
      </c>
      <c r="CB116" s="741"/>
      <c r="CC116" s="741"/>
      <c r="CD116" s="741"/>
      <c r="CE116" s="741"/>
      <c r="CF116" s="742" t="s">
        <v>65</v>
      </c>
      <c r="CG116" s="743"/>
      <c r="CH116" s="743"/>
      <c r="CI116" s="743"/>
      <c r="CJ116" s="743"/>
      <c r="CK116" s="744"/>
      <c r="CL116" s="745"/>
      <c r="CM116" s="737" t="s">
        <v>396</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50" t="s">
        <v>65</v>
      </c>
      <c r="DH116" s="751"/>
      <c r="DI116" s="751"/>
      <c r="DJ116" s="751"/>
      <c r="DK116" s="752"/>
      <c r="DL116" s="753" t="s">
        <v>65</v>
      </c>
      <c r="DM116" s="751"/>
      <c r="DN116" s="751"/>
      <c r="DO116" s="751"/>
      <c r="DP116" s="752"/>
      <c r="DQ116" s="753" t="s">
        <v>65</v>
      </c>
      <c r="DR116" s="751"/>
      <c r="DS116" s="751"/>
      <c r="DT116" s="751"/>
      <c r="DU116" s="752"/>
      <c r="DV116" s="754" t="s">
        <v>65</v>
      </c>
      <c r="DW116" s="755"/>
      <c r="DX116" s="755"/>
      <c r="DY116" s="755"/>
      <c r="DZ116" s="756"/>
    </row>
    <row r="117" spans="1:130" s="500" customFormat="1" ht="26.25" customHeight="1">
      <c r="A117" s="698" t="s">
        <v>121</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766" t="s">
        <v>397</v>
      </c>
      <c r="Z117" s="700"/>
      <c r="AA117" s="767">
        <v>1151177</v>
      </c>
      <c r="AB117" s="768"/>
      <c r="AC117" s="768"/>
      <c r="AD117" s="768"/>
      <c r="AE117" s="769"/>
      <c r="AF117" s="770">
        <v>1164422</v>
      </c>
      <c r="AG117" s="768"/>
      <c r="AH117" s="768"/>
      <c r="AI117" s="768"/>
      <c r="AJ117" s="769"/>
      <c r="AK117" s="770">
        <v>1170090</v>
      </c>
      <c r="AL117" s="768"/>
      <c r="AM117" s="768"/>
      <c r="AN117" s="768"/>
      <c r="AO117" s="769"/>
      <c r="AP117" s="771"/>
      <c r="AQ117" s="772"/>
      <c r="AR117" s="772"/>
      <c r="AS117" s="772"/>
      <c r="AT117" s="773"/>
      <c r="AU117" s="735"/>
      <c r="AV117" s="736"/>
      <c r="AW117" s="736"/>
      <c r="AX117" s="736"/>
      <c r="AY117" s="736"/>
      <c r="AZ117" s="774" t="s">
        <v>398</v>
      </c>
      <c r="BA117" s="775"/>
      <c r="BB117" s="775"/>
      <c r="BC117" s="775"/>
      <c r="BD117" s="775"/>
      <c r="BE117" s="775"/>
      <c r="BF117" s="775"/>
      <c r="BG117" s="775"/>
      <c r="BH117" s="775"/>
      <c r="BI117" s="775"/>
      <c r="BJ117" s="775"/>
      <c r="BK117" s="775"/>
      <c r="BL117" s="775"/>
      <c r="BM117" s="775"/>
      <c r="BN117" s="775"/>
      <c r="BO117" s="775"/>
      <c r="BP117" s="776"/>
      <c r="BQ117" s="740" t="s">
        <v>65</v>
      </c>
      <c r="BR117" s="741"/>
      <c r="BS117" s="741"/>
      <c r="BT117" s="741"/>
      <c r="BU117" s="741"/>
      <c r="BV117" s="741" t="s">
        <v>65</v>
      </c>
      <c r="BW117" s="741"/>
      <c r="BX117" s="741"/>
      <c r="BY117" s="741"/>
      <c r="BZ117" s="741"/>
      <c r="CA117" s="741" t="s">
        <v>65</v>
      </c>
      <c r="CB117" s="741"/>
      <c r="CC117" s="741"/>
      <c r="CD117" s="741"/>
      <c r="CE117" s="741"/>
      <c r="CF117" s="742" t="s">
        <v>65</v>
      </c>
      <c r="CG117" s="743"/>
      <c r="CH117" s="743"/>
      <c r="CI117" s="743"/>
      <c r="CJ117" s="743"/>
      <c r="CK117" s="744"/>
      <c r="CL117" s="745"/>
      <c r="CM117" s="737" t="s">
        <v>399</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50" t="s">
        <v>65</v>
      </c>
      <c r="DH117" s="751"/>
      <c r="DI117" s="751"/>
      <c r="DJ117" s="751"/>
      <c r="DK117" s="752"/>
      <c r="DL117" s="753" t="s">
        <v>65</v>
      </c>
      <c r="DM117" s="751"/>
      <c r="DN117" s="751"/>
      <c r="DO117" s="751"/>
      <c r="DP117" s="752"/>
      <c r="DQ117" s="753" t="s">
        <v>65</v>
      </c>
      <c r="DR117" s="751"/>
      <c r="DS117" s="751"/>
      <c r="DT117" s="751"/>
      <c r="DU117" s="752"/>
      <c r="DV117" s="754" t="s">
        <v>65</v>
      </c>
      <c r="DW117" s="755"/>
      <c r="DX117" s="755"/>
      <c r="DY117" s="755"/>
      <c r="DZ117" s="756"/>
    </row>
    <row r="118" spans="1:130" s="500" customFormat="1" ht="26.25" customHeight="1">
      <c r="A118" s="698" t="s">
        <v>372</v>
      </c>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700"/>
      <c r="AA118" s="701" t="s">
        <v>369</v>
      </c>
      <c r="AB118" s="699"/>
      <c r="AC118" s="699"/>
      <c r="AD118" s="699"/>
      <c r="AE118" s="700"/>
      <c r="AF118" s="701" t="s">
        <v>370</v>
      </c>
      <c r="AG118" s="699"/>
      <c r="AH118" s="699"/>
      <c r="AI118" s="699"/>
      <c r="AJ118" s="700"/>
      <c r="AK118" s="701" t="s">
        <v>240</v>
      </c>
      <c r="AL118" s="699"/>
      <c r="AM118" s="699"/>
      <c r="AN118" s="699"/>
      <c r="AO118" s="700"/>
      <c r="AP118" s="777" t="s">
        <v>371</v>
      </c>
      <c r="AQ118" s="778"/>
      <c r="AR118" s="778"/>
      <c r="AS118" s="778"/>
      <c r="AT118" s="779"/>
      <c r="AU118" s="735"/>
      <c r="AV118" s="736"/>
      <c r="AW118" s="736"/>
      <c r="AX118" s="736"/>
      <c r="AY118" s="736"/>
      <c r="AZ118" s="780" t="s">
        <v>400</v>
      </c>
      <c r="BA118" s="761"/>
      <c r="BB118" s="761"/>
      <c r="BC118" s="761"/>
      <c r="BD118" s="761"/>
      <c r="BE118" s="761"/>
      <c r="BF118" s="761"/>
      <c r="BG118" s="761"/>
      <c r="BH118" s="761"/>
      <c r="BI118" s="761"/>
      <c r="BJ118" s="761"/>
      <c r="BK118" s="761"/>
      <c r="BL118" s="761"/>
      <c r="BM118" s="761"/>
      <c r="BN118" s="761"/>
      <c r="BO118" s="761"/>
      <c r="BP118" s="762"/>
      <c r="BQ118" s="781" t="s">
        <v>65</v>
      </c>
      <c r="BR118" s="782"/>
      <c r="BS118" s="782"/>
      <c r="BT118" s="782"/>
      <c r="BU118" s="782"/>
      <c r="BV118" s="782" t="s">
        <v>65</v>
      </c>
      <c r="BW118" s="782"/>
      <c r="BX118" s="782"/>
      <c r="BY118" s="782"/>
      <c r="BZ118" s="782"/>
      <c r="CA118" s="782" t="s">
        <v>65</v>
      </c>
      <c r="CB118" s="782"/>
      <c r="CC118" s="782"/>
      <c r="CD118" s="782"/>
      <c r="CE118" s="782"/>
      <c r="CF118" s="742" t="s">
        <v>65</v>
      </c>
      <c r="CG118" s="743"/>
      <c r="CH118" s="743"/>
      <c r="CI118" s="743"/>
      <c r="CJ118" s="743"/>
      <c r="CK118" s="744"/>
      <c r="CL118" s="745"/>
      <c r="CM118" s="737" t="s">
        <v>401</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50" t="s">
        <v>65</v>
      </c>
      <c r="DH118" s="751"/>
      <c r="DI118" s="751"/>
      <c r="DJ118" s="751"/>
      <c r="DK118" s="752"/>
      <c r="DL118" s="753" t="s">
        <v>65</v>
      </c>
      <c r="DM118" s="751"/>
      <c r="DN118" s="751"/>
      <c r="DO118" s="751"/>
      <c r="DP118" s="752"/>
      <c r="DQ118" s="753" t="s">
        <v>65</v>
      </c>
      <c r="DR118" s="751"/>
      <c r="DS118" s="751"/>
      <c r="DT118" s="751"/>
      <c r="DU118" s="752"/>
      <c r="DV118" s="754" t="s">
        <v>65</v>
      </c>
      <c r="DW118" s="755"/>
      <c r="DX118" s="755"/>
      <c r="DY118" s="755"/>
      <c r="DZ118" s="756"/>
    </row>
    <row r="119" spans="1:130" s="500" customFormat="1" ht="26.25" customHeight="1">
      <c r="A119" s="783" t="s">
        <v>376</v>
      </c>
      <c r="B119" s="722"/>
      <c r="C119" s="716" t="s">
        <v>377</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6"/>
      <c r="AA119" s="707" t="s">
        <v>65</v>
      </c>
      <c r="AB119" s="708"/>
      <c r="AC119" s="708"/>
      <c r="AD119" s="708"/>
      <c r="AE119" s="709"/>
      <c r="AF119" s="710" t="s">
        <v>65</v>
      </c>
      <c r="AG119" s="708"/>
      <c r="AH119" s="708"/>
      <c r="AI119" s="708"/>
      <c r="AJ119" s="709"/>
      <c r="AK119" s="710" t="s">
        <v>65</v>
      </c>
      <c r="AL119" s="708"/>
      <c r="AM119" s="708"/>
      <c r="AN119" s="708"/>
      <c r="AO119" s="709"/>
      <c r="AP119" s="711" t="s">
        <v>65</v>
      </c>
      <c r="AQ119" s="712"/>
      <c r="AR119" s="712"/>
      <c r="AS119" s="712"/>
      <c r="AT119" s="713"/>
      <c r="AU119" s="784"/>
      <c r="AV119" s="785"/>
      <c r="AW119" s="785"/>
      <c r="AX119" s="785"/>
      <c r="AY119" s="785"/>
      <c r="AZ119" s="786" t="s">
        <v>121</v>
      </c>
      <c r="BA119" s="786"/>
      <c r="BB119" s="786"/>
      <c r="BC119" s="786"/>
      <c r="BD119" s="786"/>
      <c r="BE119" s="786"/>
      <c r="BF119" s="786"/>
      <c r="BG119" s="786"/>
      <c r="BH119" s="786"/>
      <c r="BI119" s="786"/>
      <c r="BJ119" s="786"/>
      <c r="BK119" s="786"/>
      <c r="BL119" s="786"/>
      <c r="BM119" s="786"/>
      <c r="BN119" s="786"/>
      <c r="BO119" s="766" t="s">
        <v>402</v>
      </c>
      <c r="BP119" s="787"/>
      <c r="BQ119" s="781">
        <v>12509039</v>
      </c>
      <c r="BR119" s="782"/>
      <c r="BS119" s="782"/>
      <c r="BT119" s="782"/>
      <c r="BU119" s="782"/>
      <c r="BV119" s="782">
        <v>13892415</v>
      </c>
      <c r="BW119" s="782"/>
      <c r="BX119" s="782"/>
      <c r="BY119" s="782"/>
      <c r="BZ119" s="782"/>
      <c r="CA119" s="782">
        <v>14979646</v>
      </c>
      <c r="CB119" s="782"/>
      <c r="CC119" s="782"/>
      <c r="CD119" s="782"/>
      <c r="CE119" s="782"/>
      <c r="CF119" s="788"/>
      <c r="CG119" s="789"/>
      <c r="CH119" s="789"/>
      <c r="CI119" s="789"/>
      <c r="CJ119" s="790"/>
      <c r="CK119" s="791"/>
      <c r="CL119" s="792"/>
      <c r="CM119" s="780" t="s">
        <v>403</v>
      </c>
      <c r="CN119" s="761"/>
      <c r="CO119" s="761"/>
      <c r="CP119" s="761"/>
      <c r="CQ119" s="761"/>
      <c r="CR119" s="761"/>
      <c r="CS119" s="761"/>
      <c r="CT119" s="761"/>
      <c r="CU119" s="761"/>
      <c r="CV119" s="761"/>
      <c r="CW119" s="761"/>
      <c r="CX119" s="761"/>
      <c r="CY119" s="761"/>
      <c r="CZ119" s="761"/>
      <c r="DA119" s="761"/>
      <c r="DB119" s="761"/>
      <c r="DC119" s="761"/>
      <c r="DD119" s="761"/>
      <c r="DE119" s="761"/>
      <c r="DF119" s="762"/>
      <c r="DG119" s="793" t="s">
        <v>65</v>
      </c>
      <c r="DH119" s="794"/>
      <c r="DI119" s="794"/>
      <c r="DJ119" s="794"/>
      <c r="DK119" s="795"/>
      <c r="DL119" s="796" t="s">
        <v>65</v>
      </c>
      <c r="DM119" s="794"/>
      <c r="DN119" s="794"/>
      <c r="DO119" s="794"/>
      <c r="DP119" s="795"/>
      <c r="DQ119" s="796" t="s">
        <v>65</v>
      </c>
      <c r="DR119" s="794"/>
      <c r="DS119" s="794"/>
      <c r="DT119" s="794"/>
      <c r="DU119" s="795"/>
      <c r="DV119" s="797" t="s">
        <v>65</v>
      </c>
      <c r="DW119" s="798"/>
      <c r="DX119" s="798"/>
      <c r="DY119" s="798"/>
      <c r="DZ119" s="799"/>
    </row>
    <row r="120" spans="1:130" s="500" customFormat="1" ht="26.25" customHeight="1">
      <c r="A120" s="800"/>
      <c r="B120" s="745"/>
      <c r="C120" s="737" t="s">
        <v>380</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50" t="s">
        <v>65</v>
      </c>
      <c r="AB120" s="751"/>
      <c r="AC120" s="751"/>
      <c r="AD120" s="751"/>
      <c r="AE120" s="752"/>
      <c r="AF120" s="753" t="s">
        <v>65</v>
      </c>
      <c r="AG120" s="751"/>
      <c r="AH120" s="751"/>
      <c r="AI120" s="751"/>
      <c r="AJ120" s="752"/>
      <c r="AK120" s="753" t="s">
        <v>65</v>
      </c>
      <c r="AL120" s="751"/>
      <c r="AM120" s="751"/>
      <c r="AN120" s="751"/>
      <c r="AO120" s="752"/>
      <c r="AP120" s="754" t="s">
        <v>65</v>
      </c>
      <c r="AQ120" s="755"/>
      <c r="AR120" s="755"/>
      <c r="AS120" s="755"/>
      <c r="AT120" s="756"/>
      <c r="AU120" s="801" t="s">
        <v>404</v>
      </c>
      <c r="AV120" s="802"/>
      <c r="AW120" s="802"/>
      <c r="AX120" s="802"/>
      <c r="AY120" s="803"/>
      <c r="AZ120" s="716" t="s">
        <v>405</v>
      </c>
      <c r="BA120" s="705"/>
      <c r="BB120" s="705"/>
      <c r="BC120" s="705"/>
      <c r="BD120" s="705"/>
      <c r="BE120" s="705"/>
      <c r="BF120" s="705"/>
      <c r="BG120" s="705"/>
      <c r="BH120" s="705"/>
      <c r="BI120" s="705"/>
      <c r="BJ120" s="705"/>
      <c r="BK120" s="705"/>
      <c r="BL120" s="705"/>
      <c r="BM120" s="705"/>
      <c r="BN120" s="705"/>
      <c r="BO120" s="705"/>
      <c r="BP120" s="706"/>
      <c r="BQ120" s="717">
        <v>4427445</v>
      </c>
      <c r="BR120" s="718"/>
      <c r="BS120" s="718"/>
      <c r="BT120" s="718"/>
      <c r="BU120" s="718"/>
      <c r="BV120" s="718">
        <v>5184917</v>
      </c>
      <c r="BW120" s="718"/>
      <c r="BX120" s="718"/>
      <c r="BY120" s="718"/>
      <c r="BZ120" s="718"/>
      <c r="CA120" s="718">
        <v>4812442</v>
      </c>
      <c r="CB120" s="718"/>
      <c r="CC120" s="718"/>
      <c r="CD120" s="718"/>
      <c r="CE120" s="718"/>
      <c r="CF120" s="719">
        <v>84.1</v>
      </c>
      <c r="CG120" s="720"/>
      <c r="CH120" s="720"/>
      <c r="CI120" s="720"/>
      <c r="CJ120" s="720"/>
      <c r="CK120" s="804" t="s">
        <v>406</v>
      </c>
      <c r="CL120" s="805"/>
      <c r="CM120" s="805"/>
      <c r="CN120" s="805"/>
      <c r="CO120" s="806"/>
      <c r="CP120" s="807" t="s">
        <v>347</v>
      </c>
      <c r="CQ120" s="808"/>
      <c r="CR120" s="808"/>
      <c r="CS120" s="808"/>
      <c r="CT120" s="808"/>
      <c r="CU120" s="808"/>
      <c r="CV120" s="808"/>
      <c r="CW120" s="808"/>
      <c r="CX120" s="808"/>
      <c r="CY120" s="808"/>
      <c r="CZ120" s="808"/>
      <c r="DA120" s="808"/>
      <c r="DB120" s="808"/>
      <c r="DC120" s="808"/>
      <c r="DD120" s="808"/>
      <c r="DE120" s="808"/>
      <c r="DF120" s="809"/>
      <c r="DG120" s="717">
        <v>590176</v>
      </c>
      <c r="DH120" s="718"/>
      <c r="DI120" s="718"/>
      <c r="DJ120" s="718"/>
      <c r="DK120" s="718"/>
      <c r="DL120" s="718">
        <v>80980</v>
      </c>
      <c r="DM120" s="718"/>
      <c r="DN120" s="718"/>
      <c r="DO120" s="718"/>
      <c r="DP120" s="718"/>
      <c r="DQ120" s="718">
        <v>448516</v>
      </c>
      <c r="DR120" s="718"/>
      <c r="DS120" s="718"/>
      <c r="DT120" s="718"/>
      <c r="DU120" s="718"/>
      <c r="DV120" s="723">
        <v>7.8</v>
      </c>
      <c r="DW120" s="723"/>
      <c r="DX120" s="723"/>
      <c r="DY120" s="723"/>
      <c r="DZ120" s="724"/>
    </row>
    <row r="121" spans="1:130" s="500" customFormat="1" ht="26.25" customHeight="1">
      <c r="A121" s="800"/>
      <c r="B121" s="745"/>
      <c r="C121" s="774" t="s">
        <v>407</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0" t="s">
        <v>65</v>
      </c>
      <c r="AB121" s="751"/>
      <c r="AC121" s="751"/>
      <c r="AD121" s="751"/>
      <c r="AE121" s="752"/>
      <c r="AF121" s="753" t="s">
        <v>65</v>
      </c>
      <c r="AG121" s="751"/>
      <c r="AH121" s="751"/>
      <c r="AI121" s="751"/>
      <c r="AJ121" s="752"/>
      <c r="AK121" s="753" t="s">
        <v>65</v>
      </c>
      <c r="AL121" s="751"/>
      <c r="AM121" s="751"/>
      <c r="AN121" s="751"/>
      <c r="AO121" s="752"/>
      <c r="AP121" s="754" t="s">
        <v>65</v>
      </c>
      <c r="AQ121" s="755"/>
      <c r="AR121" s="755"/>
      <c r="AS121" s="755"/>
      <c r="AT121" s="756"/>
      <c r="AU121" s="810"/>
      <c r="AV121" s="811"/>
      <c r="AW121" s="811"/>
      <c r="AX121" s="811"/>
      <c r="AY121" s="812"/>
      <c r="AZ121" s="737" t="s">
        <v>408</v>
      </c>
      <c r="BA121" s="738"/>
      <c r="BB121" s="738"/>
      <c r="BC121" s="738"/>
      <c r="BD121" s="738"/>
      <c r="BE121" s="738"/>
      <c r="BF121" s="738"/>
      <c r="BG121" s="738"/>
      <c r="BH121" s="738"/>
      <c r="BI121" s="738"/>
      <c r="BJ121" s="738"/>
      <c r="BK121" s="738"/>
      <c r="BL121" s="738"/>
      <c r="BM121" s="738"/>
      <c r="BN121" s="738"/>
      <c r="BO121" s="738"/>
      <c r="BP121" s="739"/>
      <c r="BQ121" s="740">
        <v>239998</v>
      </c>
      <c r="BR121" s="741"/>
      <c r="BS121" s="741"/>
      <c r="BT121" s="741"/>
      <c r="BU121" s="741"/>
      <c r="BV121" s="741">
        <v>188638</v>
      </c>
      <c r="BW121" s="741"/>
      <c r="BX121" s="741"/>
      <c r="BY121" s="741"/>
      <c r="BZ121" s="741"/>
      <c r="CA121" s="741">
        <v>180394</v>
      </c>
      <c r="CB121" s="741"/>
      <c r="CC121" s="741"/>
      <c r="CD121" s="741"/>
      <c r="CE121" s="741"/>
      <c r="CF121" s="742">
        <v>3.2</v>
      </c>
      <c r="CG121" s="743"/>
      <c r="CH121" s="743"/>
      <c r="CI121" s="743"/>
      <c r="CJ121" s="743"/>
      <c r="CK121" s="813"/>
      <c r="CL121" s="814"/>
      <c r="CM121" s="814"/>
      <c r="CN121" s="814"/>
      <c r="CO121" s="815"/>
      <c r="CP121" s="816" t="s">
        <v>349</v>
      </c>
      <c r="CQ121" s="817"/>
      <c r="CR121" s="817"/>
      <c r="CS121" s="817"/>
      <c r="CT121" s="817"/>
      <c r="CU121" s="817"/>
      <c r="CV121" s="817"/>
      <c r="CW121" s="817"/>
      <c r="CX121" s="817"/>
      <c r="CY121" s="817"/>
      <c r="CZ121" s="817"/>
      <c r="DA121" s="817"/>
      <c r="DB121" s="817"/>
      <c r="DC121" s="817"/>
      <c r="DD121" s="817"/>
      <c r="DE121" s="817"/>
      <c r="DF121" s="818"/>
      <c r="DG121" s="740">
        <v>90016</v>
      </c>
      <c r="DH121" s="741"/>
      <c r="DI121" s="741"/>
      <c r="DJ121" s="741"/>
      <c r="DK121" s="741"/>
      <c r="DL121" s="741">
        <v>501809</v>
      </c>
      <c r="DM121" s="741"/>
      <c r="DN121" s="741"/>
      <c r="DO121" s="741"/>
      <c r="DP121" s="741"/>
      <c r="DQ121" s="741">
        <v>75891</v>
      </c>
      <c r="DR121" s="741"/>
      <c r="DS121" s="741"/>
      <c r="DT121" s="741"/>
      <c r="DU121" s="741"/>
      <c r="DV121" s="746">
        <v>1.3</v>
      </c>
      <c r="DW121" s="746"/>
      <c r="DX121" s="746"/>
      <c r="DY121" s="746"/>
      <c r="DZ121" s="747"/>
    </row>
    <row r="122" spans="1:130" s="500" customFormat="1" ht="26.25" customHeight="1">
      <c r="A122" s="800"/>
      <c r="B122" s="745"/>
      <c r="C122" s="737" t="s">
        <v>390</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50" t="s">
        <v>65</v>
      </c>
      <c r="AB122" s="751"/>
      <c r="AC122" s="751"/>
      <c r="AD122" s="751"/>
      <c r="AE122" s="752"/>
      <c r="AF122" s="753" t="s">
        <v>65</v>
      </c>
      <c r="AG122" s="751"/>
      <c r="AH122" s="751"/>
      <c r="AI122" s="751"/>
      <c r="AJ122" s="752"/>
      <c r="AK122" s="753" t="s">
        <v>65</v>
      </c>
      <c r="AL122" s="751"/>
      <c r="AM122" s="751"/>
      <c r="AN122" s="751"/>
      <c r="AO122" s="752"/>
      <c r="AP122" s="754" t="s">
        <v>65</v>
      </c>
      <c r="AQ122" s="755"/>
      <c r="AR122" s="755"/>
      <c r="AS122" s="755"/>
      <c r="AT122" s="756"/>
      <c r="AU122" s="810"/>
      <c r="AV122" s="811"/>
      <c r="AW122" s="811"/>
      <c r="AX122" s="811"/>
      <c r="AY122" s="812"/>
      <c r="AZ122" s="780" t="s">
        <v>409</v>
      </c>
      <c r="BA122" s="761"/>
      <c r="BB122" s="761"/>
      <c r="BC122" s="761"/>
      <c r="BD122" s="761"/>
      <c r="BE122" s="761"/>
      <c r="BF122" s="761"/>
      <c r="BG122" s="761"/>
      <c r="BH122" s="761"/>
      <c r="BI122" s="761"/>
      <c r="BJ122" s="761"/>
      <c r="BK122" s="761"/>
      <c r="BL122" s="761"/>
      <c r="BM122" s="761"/>
      <c r="BN122" s="761"/>
      <c r="BO122" s="761"/>
      <c r="BP122" s="762"/>
      <c r="BQ122" s="781">
        <v>8827819</v>
      </c>
      <c r="BR122" s="782"/>
      <c r="BS122" s="782"/>
      <c r="BT122" s="782"/>
      <c r="BU122" s="782"/>
      <c r="BV122" s="782">
        <v>9239173</v>
      </c>
      <c r="BW122" s="782"/>
      <c r="BX122" s="782"/>
      <c r="BY122" s="782"/>
      <c r="BZ122" s="782"/>
      <c r="CA122" s="782">
        <v>10463380</v>
      </c>
      <c r="CB122" s="782"/>
      <c r="CC122" s="782"/>
      <c r="CD122" s="782"/>
      <c r="CE122" s="782"/>
      <c r="CF122" s="819">
        <v>182.8</v>
      </c>
      <c r="CG122" s="820"/>
      <c r="CH122" s="820"/>
      <c r="CI122" s="820"/>
      <c r="CJ122" s="820"/>
      <c r="CK122" s="813"/>
      <c r="CL122" s="814"/>
      <c r="CM122" s="814"/>
      <c r="CN122" s="814"/>
      <c r="CO122" s="815"/>
      <c r="CP122" s="816" t="s">
        <v>345</v>
      </c>
      <c r="CQ122" s="817"/>
      <c r="CR122" s="817"/>
      <c r="CS122" s="817"/>
      <c r="CT122" s="817"/>
      <c r="CU122" s="817"/>
      <c r="CV122" s="817"/>
      <c r="CW122" s="817"/>
      <c r="CX122" s="817"/>
      <c r="CY122" s="817"/>
      <c r="CZ122" s="817"/>
      <c r="DA122" s="817"/>
      <c r="DB122" s="817"/>
      <c r="DC122" s="817"/>
      <c r="DD122" s="817"/>
      <c r="DE122" s="817"/>
      <c r="DF122" s="818"/>
      <c r="DG122" s="740">
        <v>33161</v>
      </c>
      <c r="DH122" s="741"/>
      <c r="DI122" s="741"/>
      <c r="DJ122" s="741"/>
      <c r="DK122" s="741"/>
      <c r="DL122" s="741">
        <v>31583</v>
      </c>
      <c r="DM122" s="741"/>
      <c r="DN122" s="741"/>
      <c r="DO122" s="741"/>
      <c r="DP122" s="741"/>
      <c r="DQ122" s="741">
        <v>29214</v>
      </c>
      <c r="DR122" s="741"/>
      <c r="DS122" s="741"/>
      <c r="DT122" s="741"/>
      <c r="DU122" s="741"/>
      <c r="DV122" s="746">
        <v>0.5</v>
      </c>
      <c r="DW122" s="746"/>
      <c r="DX122" s="746"/>
      <c r="DY122" s="746"/>
      <c r="DZ122" s="747"/>
    </row>
    <row r="123" spans="1:130" s="500" customFormat="1" ht="26.25" customHeight="1">
      <c r="A123" s="800"/>
      <c r="B123" s="745"/>
      <c r="C123" s="737" t="s">
        <v>396</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50" t="s">
        <v>65</v>
      </c>
      <c r="AB123" s="751"/>
      <c r="AC123" s="751"/>
      <c r="AD123" s="751"/>
      <c r="AE123" s="752"/>
      <c r="AF123" s="753" t="s">
        <v>65</v>
      </c>
      <c r="AG123" s="751"/>
      <c r="AH123" s="751"/>
      <c r="AI123" s="751"/>
      <c r="AJ123" s="752"/>
      <c r="AK123" s="753" t="s">
        <v>65</v>
      </c>
      <c r="AL123" s="751"/>
      <c r="AM123" s="751"/>
      <c r="AN123" s="751"/>
      <c r="AO123" s="752"/>
      <c r="AP123" s="754" t="s">
        <v>65</v>
      </c>
      <c r="AQ123" s="755"/>
      <c r="AR123" s="755"/>
      <c r="AS123" s="755"/>
      <c r="AT123" s="756"/>
      <c r="AU123" s="821"/>
      <c r="AV123" s="822"/>
      <c r="AW123" s="822"/>
      <c r="AX123" s="822"/>
      <c r="AY123" s="822"/>
      <c r="AZ123" s="786" t="s">
        <v>121</v>
      </c>
      <c r="BA123" s="786"/>
      <c r="BB123" s="786"/>
      <c r="BC123" s="786"/>
      <c r="BD123" s="786"/>
      <c r="BE123" s="786"/>
      <c r="BF123" s="786"/>
      <c r="BG123" s="786"/>
      <c r="BH123" s="786"/>
      <c r="BI123" s="786"/>
      <c r="BJ123" s="786"/>
      <c r="BK123" s="786"/>
      <c r="BL123" s="786"/>
      <c r="BM123" s="786"/>
      <c r="BN123" s="786"/>
      <c r="BO123" s="766" t="s">
        <v>410</v>
      </c>
      <c r="BP123" s="787"/>
      <c r="BQ123" s="823">
        <v>13495262</v>
      </c>
      <c r="BR123" s="824"/>
      <c r="BS123" s="824"/>
      <c r="BT123" s="824"/>
      <c r="BU123" s="824"/>
      <c r="BV123" s="824">
        <v>14612728</v>
      </c>
      <c r="BW123" s="824"/>
      <c r="BX123" s="824"/>
      <c r="BY123" s="824"/>
      <c r="BZ123" s="824"/>
      <c r="CA123" s="824">
        <v>15456216</v>
      </c>
      <c r="CB123" s="824"/>
      <c r="CC123" s="824"/>
      <c r="CD123" s="824"/>
      <c r="CE123" s="824"/>
      <c r="CF123" s="788"/>
      <c r="CG123" s="789"/>
      <c r="CH123" s="789"/>
      <c r="CI123" s="789"/>
      <c r="CJ123" s="790"/>
      <c r="CK123" s="813"/>
      <c r="CL123" s="814"/>
      <c r="CM123" s="814"/>
      <c r="CN123" s="814"/>
      <c r="CO123" s="815"/>
      <c r="CP123" s="816" t="s">
        <v>343</v>
      </c>
      <c r="CQ123" s="817"/>
      <c r="CR123" s="817"/>
      <c r="CS123" s="817"/>
      <c r="CT123" s="817"/>
      <c r="CU123" s="817"/>
      <c r="CV123" s="817"/>
      <c r="CW123" s="817"/>
      <c r="CX123" s="817"/>
      <c r="CY123" s="817"/>
      <c r="CZ123" s="817"/>
      <c r="DA123" s="817"/>
      <c r="DB123" s="817"/>
      <c r="DC123" s="817"/>
      <c r="DD123" s="817"/>
      <c r="DE123" s="817"/>
      <c r="DF123" s="818"/>
      <c r="DG123" s="750" t="s">
        <v>65</v>
      </c>
      <c r="DH123" s="751"/>
      <c r="DI123" s="751"/>
      <c r="DJ123" s="751"/>
      <c r="DK123" s="752"/>
      <c r="DL123" s="753" t="s">
        <v>65</v>
      </c>
      <c r="DM123" s="751"/>
      <c r="DN123" s="751"/>
      <c r="DO123" s="751"/>
      <c r="DP123" s="752"/>
      <c r="DQ123" s="753" t="s">
        <v>65</v>
      </c>
      <c r="DR123" s="751"/>
      <c r="DS123" s="751"/>
      <c r="DT123" s="751"/>
      <c r="DU123" s="752"/>
      <c r="DV123" s="754" t="s">
        <v>65</v>
      </c>
      <c r="DW123" s="755"/>
      <c r="DX123" s="755"/>
      <c r="DY123" s="755"/>
      <c r="DZ123" s="756"/>
    </row>
    <row r="124" spans="1:130" s="500" customFormat="1" ht="26.25" customHeight="1" thickBot="1">
      <c r="A124" s="800"/>
      <c r="B124" s="745"/>
      <c r="C124" s="737" t="s">
        <v>399</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50" t="s">
        <v>65</v>
      </c>
      <c r="AB124" s="751"/>
      <c r="AC124" s="751"/>
      <c r="AD124" s="751"/>
      <c r="AE124" s="752"/>
      <c r="AF124" s="753" t="s">
        <v>65</v>
      </c>
      <c r="AG124" s="751"/>
      <c r="AH124" s="751"/>
      <c r="AI124" s="751"/>
      <c r="AJ124" s="752"/>
      <c r="AK124" s="753" t="s">
        <v>65</v>
      </c>
      <c r="AL124" s="751"/>
      <c r="AM124" s="751"/>
      <c r="AN124" s="751"/>
      <c r="AO124" s="752"/>
      <c r="AP124" s="754" t="s">
        <v>65</v>
      </c>
      <c r="AQ124" s="755"/>
      <c r="AR124" s="755"/>
      <c r="AS124" s="755"/>
      <c r="AT124" s="756"/>
      <c r="AU124" s="825" t="s">
        <v>411</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t="s">
        <v>65</v>
      </c>
      <c r="BR124" s="829"/>
      <c r="BS124" s="829"/>
      <c r="BT124" s="829"/>
      <c r="BU124" s="829"/>
      <c r="BV124" s="829" t="s">
        <v>65</v>
      </c>
      <c r="BW124" s="829"/>
      <c r="BX124" s="829"/>
      <c r="BY124" s="829"/>
      <c r="BZ124" s="829"/>
      <c r="CA124" s="829" t="s">
        <v>65</v>
      </c>
      <c r="CB124" s="829"/>
      <c r="CC124" s="829"/>
      <c r="CD124" s="829"/>
      <c r="CE124" s="829"/>
      <c r="CF124" s="830"/>
      <c r="CG124" s="831"/>
      <c r="CH124" s="831"/>
      <c r="CI124" s="831"/>
      <c r="CJ124" s="832"/>
      <c r="CK124" s="833"/>
      <c r="CL124" s="833"/>
      <c r="CM124" s="833"/>
      <c r="CN124" s="833"/>
      <c r="CO124" s="834"/>
      <c r="CP124" s="816" t="s">
        <v>412</v>
      </c>
      <c r="CQ124" s="817"/>
      <c r="CR124" s="817"/>
      <c r="CS124" s="817"/>
      <c r="CT124" s="817"/>
      <c r="CU124" s="817"/>
      <c r="CV124" s="817"/>
      <c r="CW124" s="817"/>
      <c r="CX124" s="817"/>
      <c r="CY124" s="817"/>
      <c r="CZ124" s="817"/>
      <c r="DA124" s="817"/>
      <c r="DB124" s="817"/>
      <c r="DC124" s="817"/>
      <c r="DD124" s="817"/>
      <c r="DE124" s="817"/>
      <c r="DF124" s="818"/>
      <c r="DG124" s="793" t="s">
        <v>65</v>
      </c>
      <c r="DH124" s="794"/>
      <c r="DI124" s="794"/>
      <c r="DJ124" s="794"/>
      <c r="DK124" s="795"/>
      <c r="DL124" s="796" t="s">
        <v>65</v>
      </c>
      <c r="DM124" s="794"/>
      <c r="DN124" s="794"/>
      <c r="DO124" s="794"/>
      <c r="DP124" s="795"/>
      <c r="DQ124" s="796" t="s">
        <v>65</v>
      </c>
      <c r="DR124" s="794"/>
      <c r="DS124" s="794"/>
      <c r="DT124" s="794"/>
      <c r="DU124" s="795"/>
      <c r="DV124" s="797" t="s">
        <v>65</v>
      </c>
      <c r="DW124" s="798"/>
      <c r="DX124" s="798"/>
      <c r="DY124" s="798"/>
      <c r="DZ124" s="799"/>
    </row>
    <row r="125" spans="1:130" s="500" customFormat="1" ht="26.25" customHeight="1">
      <c r="A125" s="800"/>
      <c r="B125" s="745"/>
      <c r="C125" s="737" t="s">
        <v>401</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50" t="s">
        <v>65</v>
      </c>
      <c r="AB125" s="751"/>
      <c r="AC125" s="751"/>
      <c r="AD125" s="751"/>
      <c r="AE125" s="752"/>
      <c r="AF125" s="753" t="s">
        <v>65</v>
      </c>
      <c r="AG125" s="751"/>
      <c r="AH125" s="751"/>
      <c r="AI125" s="751"/>
      <c r="AJ125" s="752"/>
      <c r="AK125" s="753" t="s">
        <v>65</v>
      </c>
      <c r="AL125" s="751"/>
      <c r="AM125" s="751"/>
      <c r="AN125" s="751"/>
      <c r="AO125" s="752"/>
      <c r="AP125" s="754" t="s">
        <v>65</v>
      </c>
      <c r="AQ125" s="755"/>
      <c r="AR125" s="755"/>
      <c r="AS125" s="755"/>
      <c r="AT125" s="756"/>
      <c r="AU125" s="835"/>
      <c r="AV125" s="836"/>
      <c r="AW125" s="836"/>
      <c r="AX125" s="836"/>
      <c r="AY125" s="836"/>
      <c r="AZ125" s="836"/>
      <c r="BA125" s="836"/>
      <c r="BB125" s="836"/>
      <c r="BC125" s="836"/>
      <c r="BD125" s="836"/>
      <c r="BE125" s="836"/>
      <c r="BF125" s="836"/>
      <c r="BG125" s="836"/>
      <c r="BH125" s="836"/>
      <c r="BI125" s="836"/>
      <c r="BJ125" s="836"/>
      <c r="BK125" s="836"/>
      <c r="BL125" s="836"/>
      <c r="BM125" s="836"/>
      <c r="BN125" s="836"/>
      <c r="BO125" s="836"/>
      <c r="BP125" s="836"/>
      <c r="BQ125" s="507"/>
      <c r="BR125" s="507"/>
      <c r="BS125" s="507"/>
      <c r="BT125" s="507"/>
      <c r="BU125" s="507"/>
      <c r="BV125" s="507"/>
      <c r="BW125" s="507"/>
      <c r="BX125" s="507"/>
      <c r="BY125" s="507"/>
      <c r="BZ125" s="507"/>
      <c r="CA125" s="507"/>
      <c r="CB125" s="507"/>
      <c r="CC125" s="507"/>
      <c r="CD125" s="507"/>
      <c r="CE125" s="507"/>
      <c r="CF125" s="507"/>
      <c r="CG125" s="507"/>
      <c r="CH125" s="507"/>
      <c r="CI125" s="507"/>
      <c r="CJ125" s="837"/>
      <c r="CK125" s="838" t="s">
        <v>413</v>
      </c>
      <c r="CL125" s="805"/>
      <c r="CM125" s="805"/>
      <c r="CN125" s="805"/>
      <c r="CO125" s="806"/>
      <c r="CP125" s="716" t="s">
        <v>414</v>
      </c>
      <c r="CQ125" s="705"/>
      <c r="CR125" s="705"/>
      <c r="CS125" s="705"/>
      <c r="CT125" s="705"/>
      <c r="CU125" s="705"/>
      <c r="CV125" s="705"/>
      <c r="CW125" s="705"/>
      <c r="CX125" s="705"/>
      <c r="CY125" s="705"/>
      <c r="CZ125" s="705"/>
      <c r="DA125" s="705"/>
      <c r="DB125" s="705"/>
      <c r="DC125" s="705"/>
      <c r="DD125" s="705"/>
      <c r="DE125" s="705"/>
      <c r="DF125" s="706"/>
      <c r="DG125" s="717" t="s">
        <v>65</v>
      </c>
      <c r="DH125" s="718"/>
      <c r="DI125" s="718"/>
      <c r="DJ125" s="718"/>
      <c r="DK125" s="718"/>
      <c r="DL125" s="718" t="s">
        <v>65</v>
      </c>
      <c r="DM125" s="718"/>
      <c r="DN125" s="718"/>
      <c r="DO125" s="718"/>
      <c r="DP125" s="718"/>
      <c r="DQ125" s="718" t="s">
        <v>65</v>
      </c>
      <c r="DR125" s="718"/>
      <c r="DS125" s="718"/>
      <c r="DT125" s="718"/>
      <c r="DU125" s="718"/>
      <c r="DV125" s="723" t="s">
        <v>65</v>
      </c>
      <c r="DW125" s="723"/>
      <c r="DX125" s="723"/>
      <c r="DY125" s="723"/>
      <c r="DZ125" s="724"/>
    </row>
    <row r="126" spans="1:130" s="500" customFormat="1" ht="26.25" customHeight="1" thickBot="1">
      <c r="A126" s="800"/>
      <c r="B126" s="745"/>
      <c r="C126" s="737" t="s">
        <v>403</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50" t="s">
        <v>65</v>
      </c>
      <c r="AB126" s="751"/>
      <c r="AC126" s="751"/>
      <c r="AD126" s="751"/>
      <c r="AE126" s="752"/>
      <c r="AF126" s="753" t="s">
        <v>65</v>
      </c>
      <c r="AG126" s="751"/>
      <c r="AH126" s="751"/>
      <c r="AI126" s="751"/>
      <c r="AJ126" s="752"/>
      <c r="AK126" s="753" t="s">
        <v>65</v>
      </c>
      <c r="AL126" s="751"/>
      <c r="AM126" s="751"/>
      <c r="AN126" s="751"/>
      <c r="AO126" s="752"/>
      <c r="AP126" s="754" t="s">
        <v>65</v>
      </c>
      <c r="AQ126" s="755"/>
      <c r="AR126" s="755"/>
      <c r="AS126" s="755"/>
      <c r="AT126" s="756"/>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9"/>
      <c r="CE126" s="839"/>
      <c r="CF126" s="839"/>
      <c r="CG126" s="507"/>
      <c r="CH126" s="507"/>
      <c r="CI126" s="507"/>
      <c r="CJ126" s="837"/>
      <c r="CK126" s="840"/>
      <c r="CL126" s="814"/>
      <c r="CM126" s="814"/>
      <c r="CN126" s="814"/>
      <c r="CO126" s="815"/>
      <c r="CP126" s="737" t="s">
        <v>415</v>
      </c>
      <c r="CQ126" s="738"/>
      <c r="CR126" s="738"/>
      <c r="CS126" s="738"/>
      <c r="CT126" s="738"/>
      <c r="CU126" s="738"/>
      <c r="CV126" s="738"/>
      <c r="CW126" s="738"/>
      <c r="CX126" s="738"/>
      <c r="CY126" s="738"/>
      <c r="CZ126" s="738"/>
      <c r="DA126" s="738"/>
      <c r="DB126" s="738"/>
      <c r="DC126" s="738"/>
      <c r="DD126" s="738"/>
      <c r="DE126" s="738"/>
      <c r="DF126" s="739"/>
      <c r="DG126" s="740" t="s">
        <v>65</v>
      </c>
      <c r="DH126" s="741"/>
      <c r="DI126" s="741"/>
      <c r="DJ126" s="741"/>
      <c r="DK126" s="741"/>
      <c r="DL126" s="741" t="s">
        <v>65</v>
      </c>
      <c r="DM126" s="741"/>
      <c r="DN126" s="741"/>
      <c r="DO126" s="741"/>
      <c r="DP126" s="741"/>
      <c r="DQ126" s="741" t="s">
        <v>65</v>
      </c>
      <c r="DR126" s="741"/>
      <c r="DS126" s="741"/>
      <c r="DT126" s="741"/>
      <c r="DU126" s="741"/>
      <c r="DV126" s="746" t="s">
        <v>65</v>
      </c>
      <c r="DW126" s="746"/>
      <c r="DX126" s="746"/>
      <c r="DY126" s="746"/>
      <c r="DZ126" s="747"/>
    </row>
    <row r="127" spans="1:130" s="500" customFormat="1" ht="26.25" customHeight="1">
      <c r="A127" s="841"/>
      <c r="B127" s="792"/>
      <c r="C127" s="780" t="s">
        <v>416</v>
      </c>
      <c r="D127" s="761"/>
      <c r="E127" s="761"/>
      <c r="F127" s="761"/>
      <c r="G127" s="761"/>
      <c r="H127" s="761"/>
      <c r="I127" s="761"/>
      <c r="J127" s="761"/>
      <c r="K127" s="761"/>
      <c r="L127" s="761"/>
      <c r="M127" s="761"/>
      <c r="N127" s="761"/>
      <c r="O127" s="761"/>
      <c r="P127" s="761"/>
      <c r="Q127" s="761"/>
      <c r="R127" s="761"/>
      <c r="S127" s="761"/>
      <c r="T127" s="761"/>
      <c r="U127" s="761"/>
      <c r="V127" s="761"/>
      <c r="W127" s="761"/>
      <c r="X127" s="761"/>
      <c r="Y127" s="761"/>
      <c r="Z127" s="762"/>
      <c r="AA127" s="750" t="s">
        <v>65</v>
      </c>
      <c r="AB127" s="751"/>
      <c r="AC127" s="751"/>
      <c r="AD127" s="751"/>
      <c r="AE127" s="752"/>
      <c r="AF127" s="753" t="s">
        <v>65</v>
      </c>
      <c r="AG127" s="751"/>
      <c r="AH127" s="751"/>
      <c r="AI127" s="751"/>
      <c r="AJ127" s="752"/>
      <c r="AK127" s="753" t="s">
        <v>65</v>
      </c>
      <c r="AL127" s="751"/>
      <c r="AM127" s="751"/>
      <c r="AN127" s="751"/>
      <c r="AO127" s="752"/>
      <c r="AP127" s="754" t="s">
        <v>65</v>
      </c>
      <c r="AQ127" s="755"/>
      <c r="AR127" s="755"/>
      <c r="AS127" s="755"/>
      <c r="AT127" s="756"/>
      <c r="AU127" s="507"/>
      <c r="AV127" s="507"/>
      <c r="AW127" s="507"/>
      <c r="AX127" s="842" t="s">
        <v>417</v>
      </c>
      <c r="AY127" s="843"/>
      <c r="AZ127" s="843"/>
      <c r="BA127" s="843"/>
      <c r="BB127" s="843"/>
      <c r="BC127" s="843"/>
      <c r="BD127" s="843"/>
      <c r="BE127" s="844"/>
      <c r="BF127" s="845" t="s">
        <v>418</v>
      </c>
      <c r="BG127" s="843"/>
      <c r="BH127" s="843"/>
      <c r="BI127" s="843"/>
      <c r="BJ127" s="843"/>
      <c r="BK127" s="843"/>
      <c r="BL127" s="844"/>
      <c r="BM127" s="845" t="s">
        <v>419</v>
      </c>
      <c r="BN127" s="843"/>
      <c r="BO127" s="843"/>
      <c r="BP127" s="843"/>
      <c r="BQ127" s="843"/>
      <c r="BR127" s="843"/>
      <c r="BS127" s="844"/>
      <c r="BT127" s="845" t="s">
        <v>420</v>
      </c>
      <c r="BU127" s="843"/>
      <c r="BV127" s="843"/>
      <c r="BW127" s="843"/>
      <c r="BX127" s="843"/>
      <c r="BY127" s="843"/>
      <c r="BZ127" s="846"/>
      <c r="CA127" s="507"/>
      <c r="CB127" s="507"/>
      <c r="CC127" s="507"/>
      <c r="CD127" s="839"/>
      <c r="CE127" s="839"/>
      <c r="CF127" s="839"/>
      <c r="CG127" s="507"/>
      <c r="CH127" s="507"/>
      <c r="CI127" s="507"/>
      <c r="CJ127" s="837"/>
      <c r="CK127" s="840"/>
      <c r="CL127" s="814"/>
      <c r="CM127" s="814"/>
      <c r="CN127" s="814"/>
      <c r="CO127" s="815"/>
      <c r="CP127" s="737" t="s">
        <v>421</v>
      </c>
      <c r="CQ127" s="738"/>
      <c r="CR127" s="738"/>
      <c r="CS127" s="738"/>
      <c r="CT127" s="738"/>
      <c r="CU127" s="738"/>
      <c r="CV127" s="738"/>
      <c r="CW127" s="738"/>
      <c r="CX127" s="738"/>
      <c r="CY127" s="738"/>
      <c r="CZ127" s="738"/>
      <c r="DA127" s="738"/>
      <c r="DB127" s="738"/>
      <c r="DC127" s="738"/>
      <c r="DD127" s="738"/>
      <c r="DE127" s="738"/>
      <c r="DF127" s="739"/>
      <c r="DG127" s="740" t="s">
        <v>65</v>
      </c>
      <c r="DH127" s="741"/>
      <c r="DI127" s="741"/>
      <c r="DJ127" s="741"/>
      <c r="DK127" s="741"/>
      <c r="DL127" s="741" t="s">
        <v>65</v>
      </c>
      <c r="DM127" s="741"/>
      <c r="DN127" s="741"/>
      <c r="DO127" s="741"/>
      <c r="DP127" s="741"/>
      <c r="DQ127" s="741" t="s">
        <v>65</v>
      </c>
      <c r="DR127" s="741"/>
      <c r="DS127" s="741"/>
      <c r="DT127" s="741"/>
      <c r="DU127" s="741"/>
      <c r="DV127" s="746" t="s">
        <v>65</v>
      </c>
      <c r="DW127" s="746"/>
      <c r="DX127" s="746"/>
      <c r="DY127" s="746"/>
      <c r="DZ127" s="747"/>
    </row>
    <row r="128" spans="1:130" s="500" customFormat="1" ht="26.25" customHeight="1" thickBot="1">
      <c r="A128" s="847" t="s">
        <v>422</v>
      </c>
      <c r="B128" s="848"/>
      <c r="C128" s="848"/>
      <c r="D128" s="848"/>
      <c r="E128" s="848"/>
      <c r="F128" s="848"/>
      <c r="G128" s="848"/>
      <c r="H128" s="848"/>
      <c r="I128" s="848"/>
      <c r="J128" s="848"/>
      <c r="K128" s="848"/>
      <c r="L128" s="848"/>
      <c r="M128" s="848"/>
      <c r="N128" s="848"/>
      <c r="O128" s="848"/>
      <c r="P128" s="848"/>
      <c r="Q128" s="848"/>
      <c r="R128" s="848"/>
      <c r="S128" s="848"/>
      <c r="T128" s="848"/>
      <c r="U128" s="848"/>
      <c r="V128" s="848"/>
      <c r="W128" s="849" t="s">
        <v>423</v>
      </c>
      <c r="X128" s="849"/>
      <c r="Y128" s="849"/>
      <c r="Z128" s="850"/>
      <c r="AA128" s="851">
        <v>58939</v>
      </c>
      <c r="AB128" s="852"/>
      <c r="AC128" s="852"/>
      <c r="AD128" s="852"/>
      <c r="AE128" s="853"/>
      <c r="AF128" s="854">
        <v>59841</v>
      </c>
      <c r="AG128" s="852"/>
      <c r="AH128" s="852"/>
      <c r="AI128" s="852"/>
      <c r="AJ128" s="853"/>
      <c r="AK128" s="854">
        <v>55074</v>
      </c>
      <c r="AL128" s="852"/>
      <c r="AM128" s="852"/>
      <c r="AN128" s="852"/>
      <c r="AO128" s="853"/>
      <c r="AP128" s="855"/>
      <c r="AQ128" s="856"/>
      <c r="AR128" s="856"/>
      <c r="AS128" s="856"/>
      <c r="AT128" s="857"/>
      <c r="AU128" s="507"/>
      <c r="AV128" s="507"/>
      <c r="AW128" s="507"/>
      <c r="AX128" s="704" t="s">
        <v>424</v>
      </c>
      <c r="AY128" s="705"/>
      <c r="AZ128" s="705"/>
      <c r="BA128" s="705"/>
      <c r="BB128" s="705"/>
      <c r="BC128" s="705"/>
      <c r="BD128" s="705"/>
      <c r="BE128" s="706"/>
      <c r="BF128" s="858" t="s">
        <v>65</v>
      </c>
      <c r="BG128" s="859"/>
      <c r="BH128" s="859"/>
      <c r="BI128" s="859"/>
      <c r="BJ128" s="859"/>
      <c r="BK128" s="859"/>
      <c r="BL128" s="860"/>
      <c r="BM128" s="858">
        <v>14.2</v>
      </c>
      <c r="BN128" s="859"/>
      <c r="BO128" s="859"/>
      <c r="BP128" s="859"/>
      <c r="BQ128" s="859"/>
      <c r="BR128" s="859"/>
      <c r="BS128" s="860"/>
      <c r="BT128" s="858">
        <v>20</v>
      </c>
      <c r="BU128" s="859"/>
      <c r="BV128" s="859"/>
      <c r="BW128" s="859"/>
      <c r="BX128" s="859"/>
      <c r="BY128" s="859"/>
      <c r="BZ128" s="861"/>
      <c r="CA128" s="839"/>
      <c r="CB128" s="839"/>
      <c r="CC128" s="839"/>
      <c r="CD128" s="839"/>
      <c r="CE128" s="839"/>
      <c r="CF128" s="839"/>
      <c r="CG128" s="507"/>
      <c r="CH128" s="507"/>
      <c r="CI128" s="507"/>
      <c r="CJ128" s="837"/>
      <c r="CK128" s="862"/>
      <c r="CL128" s="863"/>
      <c r="CM128" s="863"/>
      <c r="CN128" s="863"/>
      <c r="CO128" s="864"/>
      <c r="CP128" s="865" t="s">
        <v>425</v>
      </c>
      <c r="CQ128" s="509"/>
      <c r="CR128" s="509"/>
      <c r="CS128" s="509"/>
      <c r="CT128" s="509"/>
      <c r="CU128" s="509"/>
      <c r="CV128" s="509"/>
      <c r="CW128" s="509"/>
      <c r="CX128" s="509"/>
      <c r="CY128" s="509"/>
      <c r="CZ128" s="509"/>
      <c r="DA128" s="509"/>
      <c r="DB128" s="509"/>
      <c r="DC128" s="509"/>
      <c r="DD128" s="509"/>
      <c r="DE128" s="509"/>
      <c r="DF128" s="866"/>
      <c r="DG128" s="867" t="s">
        <v>65</v>
      </c>
      <c r="DH128" s="868"/>
      <c r="DI128" s="868"/>
      <c r="DJ128" s="868"/>
      <c r="DK128" s="868"/>
      <c r="DL128" s="868" t="s">
        <v>65</v>
      </c>
      <c r="DM128" s="868"/>
      <c r="DN128" s="868"/>
      <c r="DO128" s="868"/>
      <c r="DP128" s="868"/>
      <c r="DQ128" s="868" t="s">
        <v>65</v>
      </c>
      <c r="DR128" s="868"/>
      <c r="DS128" s="868"/>
      <c r="DT128" s="868"/>
      <c r="DU128" s="868"/>
      <c r="DV128" s="869" t="s">
        <v>65</v>
      </c>
      <c r="DW128" s="869"/>
      <c r="DX128" s="869"/>
      <c r="DY128" s="869"/>
      <c r="DZ128" s="870"/>
    </row>
    <row r="129" spans="1:131" s="500" customFormat="1" ht="26.25" customHeight="1">
      <c r="A129" s="725" t="s">
        <v>45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871" t="s">
        <v>426</v>
      </c>
      <c r="X129" s="872"/>
      <c r="Y129" s="872"/>
      <c r="Z129" s="873"/>
      <c r="AA129" s="750">
        <v>6096467</v>
      </c>
      <c r="AB129" s="751"/>
      <c r="AC129" s="751"/>
      <c r="AD129" s="751"/>
      <c r="AE129" s="752"/>
      <c r="AF129" s="753">
        <v>6257445</v>
      </c>
      <c r="AG129" s="751"/>
      <c r="AH129" s="751"/>
      <c r="AI129" s="751"/>
      <c r="AJ129" s="752"/>
      <c r="AK129" s="753">
        <v>6570242</v>
      </c>
      <c r="AL129" s="751"/>
      <c r="AM129" s="751"/>
      <c r="AN129" s="751"/>
      <c r="AO129" s="752"/>
      <c r="AP129" s="874"/>
      <c r="AQ129" s="875"/>
      <c r="AR129" s="875"/>
      <c r="AS129" s="875"/>
      <c r="AT129" s="876"/>
      <c r="AU129" s="508"/>
      <c r="AV129" s="508"/>
      <c r="AW129" s="508"/>
      <c r="AX129" s="877" t="s">
        <v>427</v>
      </c>
      <c r="AY129" s="738"/>
      <c r="AZ129" s="738"/>
      <c r="BA129" s="738"/>
      <c r="BB129" s="738"/>
      <c r="BC129" s="738"/>
      <c r="BD129" s="738"/>
      <c r="BE129" s="739"/>
      <c r="BF129" s="878" t="s">
        <v>65</v>
      </c>
      <c r="BG129" s="879"/>
      <c r="BH129" s="879"/>
      <c r="BI129" s="879"/>
      <c r="BJ129" s="879"/>
      <c r="BK129" s="879"/>
      <c r="BL129" s="880"/>
      <c r="BM129" s="878">
        <v>19.2</v>
      </c>
      <c r="BN129" s="879"/>
      <c r="BO129" s="879"/>
      <c r="BP129" s="879"/>
      <c r="BQ129" s="879"/>
      <c r="BR129" s="879"/>
      <c r="BS129" s="880"/>
      <c r="BT129" s="878">
        <v>30</v>
      </c>
      <c r="BU129" s="879"/>
      <c r="BV129" s="879"/>
      <c r="BW129" s="879"/>
      <c r="BX129" s="879"/>
      <c r="BY129" s="879"/>
      <c r="BZ129" s="881"/>
      <c r="CA129" s="882"/>
      <c r="CB129" s="882"/>
      <c r="CC129" s="882"/>
      <c r="CD129" s="882"/>
      <c r="CE129" s="882"/>
      <c r="CF129" s="882"/>
      <c r="CG129" s="882"/>
      <c r="CH129" s="882"/>
      <c r="CI129" s="882"/>
      <c r="CJ129" s="882"/>
      <c r="CK129" s="882"/>
      <c r="CL129" s="882"/>
      <c r="CM129" s="882"/>
      <c r="CN129" s="882"/>
      <c r="CO129" s="882"/>
      <c r="CP129" s="882"/>
      <c r="CQ129" s="882"/>
      <c r="CR129" s="882"/>
      <c r="CS129" s="882"/>
      <c r="CT129" s="882"/>
      <c r="CU129" s="882"/>
      <c r="CV129" s="882"/>
      <c r="CW129" s="882"/>
      <c r="CX129" s="882"/>
      <c r="CY129" s="882"/>
      <c r="CZ129" s="882"/>
      <c r="DA129" s="882"/>
      <c r="DB129" s="882"/>
      <c r="DC129" s="882"/>
      <c r="DD129" s="882"/>
      <c r="DE129" s="882"/>
      <c r="DF129" s="882"/>
      <c r="DG129" s="882"/>
      <c r="DH129" s="882"/>
      <c r="DI129" s="882"/>
      <c r="DJ129" s="882"/>
      <c r="DK129" s="882"/>
      <c r="DL129" s="882"/>
      <c r="DM129" s="882"/>
      <c r="DN129" s="882"/>
      <c r="DO129" s="882"/>
      <c r="DP129" s="508"/>
      <c r="DQ129" s="508"/>
      <c r="DR129" s="508"/>
      <c r="DS129" s="508"/>
      <c r="DT129" s="508"/>
      <c r="DU129" s="508"/>
      <c r="DV129" s="508"/>
      <c r="DW129" s="508"/>
      <c r="DX129" s="508"/>
      <c r="DY129" s="508"/>
      <c r="DZ129" s="508"/>
    </row>
    <row r="130" spans="1:131" s="500" customFormat="1" ht="26.25" customHeight="1">
      <c r="A130" s="725" t="s">
        <v>428</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871" t="s">
        <v>429</v>
      </c>
      <c r="X130" s="872"/>
      <c r="Y130" s="872"/>
      <c r="Z130" s="873"/>
      <c r="AA130" s="750">
        <v>878626</v>
      </c>
      <c r="AB130" s="751"/>
      <c r="AC130" s="751"/>
      <c r="AD130" s="751"/>
      <c r="AE130" s="752"/>
      <c r="AF130" s="753">
        <v>868820</v>
      </c>
      <c r="AG130" s="751"/>
      <c r="AH130" s="751"/>
      <c r="AI130" s="751"/>
      <c r="AJ130" s="752"/>
      <c r="AK130" s="753">
        <v>846943</v>
      </c>
      <c r="AL130" s="751"/>
      <c r="AM130" s="751"/>
      <c r="AN130" s="751"/>
      <c r="AO130" s="752"/>
      <c r="AP130" s="874"/>
      <c r="AQ130" s="875"/>
      <c r="AR130" s="875"/>
      <c r="AS130" s="875"/>
      <c r="AT130" s="876"/>
      <c r="AU130" s="508"/>
      <c r="AV130" s="508"/>
      <c r="AW130" s="508"/>
      <c r="AX130" s="877" t="s">
        <v>430</v>
      </c>
      <c r="AY130" s="738"/>
      <c r="AZ130" s="738"/>
      <c r="BA130" s="738"/>
      <c r="BB130" s="738"/>
      <c r="BC130" s="738"/>
      <c r="BD130" s="738"/>
      <c r="BE130" s="739"/>
      <c r="BF130" s="883">
        <v>4.3</v>
      </c>
      <c r="BG130" s="884"/>
      <c r="BH130" s="884"/>
      <c r="BI130" s="884"/>
      <c r="BJ130" s="884"/>
      <c r="BK130" s="884"/>
      <c r="BL130" s="885"/>
      <c r="BM130" s="883">
        <v>25</v>
      </c>
      <c r="BN130" s="884"/>
      <c r="BO130" s="884"/>
      <c r="BP130" s="884"/>
      <c r="BQ130" s="884"/>
      <c r="BR130" s="884"/>
      <c r="BS130" s="885"/>
      <c r="BT130" s="883">
        <v>35</v>
      </c>
      <c r="BU130" s="884"/>
      <c r="BV130" s="884"/>
      <c r="BW130" s="884"/>
      <c r="BX130" s="884"/>
      <c r="BY130" s="884"/>
      <c r="BZ130" s="886"/>
      <c r="CA130" s="882"/>
      <c r="CB130" s="882"/>
      <c r="CC130" s="882"/>
      <c r="CD130" s="882"/>
      <c r="CE130" s="882"/>
      <c r="CF130" s="882"/>
      <c r="CG130" s="882"/>
      <c r="CH130" s="882"/>
      <c r="CI130" s="882"/>
      <c r="CJ130" s="882"/>
      <c r="CK130" s="882"/>
      <c r="CL130" s="882"/>
      <c r="CM130" s="882"/>
      <c r="CN130" s="882"/>
      <c r="CO130" s="882"/>
      <c r="CP130" s="882"/>
      <c r="CQ130" s="882"/>
      <c r="CR130" s="882"/>
      <c r="CS130" s="882"/>
      <c r="CT130" s="882"/>
      <c r="CU130" s="882"/>
      <c r="CV130" s="882"/>
      <c r="CW130" s="882"/>
      <c r="CX130" s="882"/>
      <c r="CY130" s="882"/>
      <c r="CZ130" s="882"/>
      <c r="DA130" s="882"/>
      <c r="DB130" s="882"/>
      <c r="DC130" s="882"/>
      <c r="DD130" s="882"/>
      <c r="DE130" s="882"/>
      <c r="DF130" s="882"/>
      <c r="DG130" s="882"/>
      <c r="DH130" s="882"/>
      <c r="DI130" s="882"/>
      <c r="DJ130" s="882"/>
      <c r="DK130" s="882"/>
      <c r="DL130" s="882"/>
      <c r="DM130" s="882"/>
      <c r="DN130" s="882"/>
      <c r="DO130" s="882"/>
      <c r="DP130" s="508"/>
      <c r="DQ130" s="508"/>
      <c r="DR130" s="508"/>
      <c r="DS130" s="508"/>
      <c r="DT130" s="508"/>
      <c r="DU130" s="508"/>
      <c r="DV130" s="508"/>
      <c r="DW130" s="508"/>
      <c r="DX130" s="508"/>
      <c r="DY130" s="508"/>
      <c r="DZ130" s="508"/>
    </row>
    <row r="131" spans="1:131" s="500" customFormat="1" ht="26.25" customHeight="1" thickBot="1">
      <c r="A131" s="887"/>
      <c r="B131" s="888"/>
      <c r="C131" s="888"/>
      <c r="D131" s="888"/>
      <c r="E131" s="888"/>
      <c r="F131" s="888"/>
      <c r="G131" s="888"/>
      <c r="H131" s="888"/>
      <c r="I131" s="888"/>
      <c r="J131" s="888"/>
      <c r="K131" s="888"/>
      <c r="L131" s="888"/>
      <c r="M131" s="888"/>
      <c r="N131" s="888"/>
      <c r="O131" s="888"/>
      <c r="P131" s="888"/>
      <c r="Q131" s="888"/>
      <c r="R131" s="888"/>
      <c r="S131" s="888"/>
      <c r="T131" s="888"/>
      <c r="U131" s="888"/>
      <c r="V131" s="888"/>
      <c r="W131" s="889" t="s">
        <v>431</v>
      </c>
      <c r="X131" s="890"/>
      <c r="Y131" s="890"/>
      <c r="Z131" s="891"/>
      <c r="AA131" s="793">
        <v>5217841</v>
      </c>
      <c r="AB131" s="794"/>
      <c r="AC131" s="794"/>
      <c r="AD131" s="794"/>
      <c r="AE131" s="795"/>
      <c r="AF131" s="796">
        <v>5388625</v>
      </c>
      <c r="AG131" s="794"/>
      <c r="AH131" s="794"/>
      <c r="AI131" s="794"/>
      <c r="AJ131" s="795"/>
      <c r="AK131" s="796">
        <v>5723299</v>
      </c>
      <c r="AL131" s="794"/>
      <c r="AM131" s="794"/>
      <c r="AN131" s="794"/>
      <c r="AO131" s="795"/>
      <c r="AP131" s="892"/>
      <c r="AQ131" s="893"/>
      <c r="AR131" s="893"/>
      <c r="AS131" s="893"/>
      <c r="AT131" s="894"/>
      <c r="AU131" s="508"/>
      <c r="AV131" s="508"/>
      <c r="AW131" s="508"/>
      <c r="AX131" s="895" t="s">
        <v>432</v>
      </c>
      <c r="AY131" s="509"/>
      <c r="AZ131" s="509"/>
      <c r="BA131" s="509"/>
      <c r="BB131" s="509"/>
      <c r="BC131" s="509"/>
      <c r="BD131" s="509"/>
      <c r="BE131" s="866"/>
      <c r="BF131" s="896" t="s">
        <v>65</v>
      </c>
      <c r="BG131" s="897"/>
      <c r="BH131" s="897"/>
      <c r="BI131" s="897"/>
      <c r="BJ131" s="897"/>
      <c r="BK131" s="897"/>
      <c r="BL131" s="898"/>
      <c r="BM131" s="896">
        <v>350</v>
      </c>
      <c r="BN131" s="897"/>
      <c r="BO131" s="897"/>
      <c r="BP131" s="897"/>
      <c r="BQ131" s="897"/>
      <c r="BR131" s="897"/>
      <c r="BS131" s="898"/>
      <c r="BT131" s="899"/>
      <c r="BU131" s="900"/>
      <c r="BV131" s="900"/>
      <c r="BW131" s="900"/>
      <c r="BX131" s="900"/>
      <c r="BY131" s="900"/>
      <c r="BZ131" s="901"/>
      <c r="CA131" s="882"/>
      <c r="CB131" s="882"/>
      <c r="CC131" s="882"/>
      <c r="CD131" s="882"/>
      <c r="CE131" s="882"/>
      <c r="CF131" s="882"/>
      <c r="CG131" s="882"/>
      <c r="CH131" s="882"/>
      <c r="CI131" s="882"/>
      <c r="CJ131" s="882"/>
      <c r="CK131" s="882"/>
      <c r="CL131" s="882"/>
      <c r="CM131" s="882"/>
      <c r="CN131" s="882"/>
      <c r="CO131" s="882"/>
      <c r="CP131" s="882"/>
      <c r="CQ131" s="882"/>
      <c r="CR131" s="882"/>
      <c r="CS131" s="882"/>
      <c r="CT131" s="882"/>
      <c r="CU131" s="882"/>
      <c r="CV131" s="882"/>
      <c r="CW131" s="882"/>
      <c r="CX131" s="882"/>
      <c r="CY131" s="882"/>
      <c r="CZ131" s="882"/>
      <c r="DA131" s="882"/>
      <c r="DB131" s="882"/>
      <c r="DC131" s="882"/>
      <c r="DD131" s="882"/>
      <c r="DE131" s="882"/>
      <c r="DF131" s="882"/>
      <c r="DG131" s="882"/>
      <c r="DH131" s="882"/>
      <c r="DI131" s="882"/>
      <c r="DJ131" s="882"/>
      <c r="DK131" s="882"/>
      <c r="DL131" s="882"/>
      <c r="DM131" s="882"/>
      <c r="DN131" s="882"/>
      <c r="DO131" s="882"/>
      <c r="DP131" s="508"/>
      <c r="DQ131" s="508"/>
      <c r="DR131" s="508"/>
      <c r="DS131" s="508"/>
      <c r="DT131" s="508"/>
      <c r="DU131" s="508"/>
      <c r="DV131" s="508"/>
      <c r="DW131" s="508"/>
      <c r="DX131" s="508"/>
      <c r="DY131" s="508"/>
      <c r="DZ131" s="508"/>
    </row>
    <row r="132" spans="1:131" s="500" customFormat="1" ht="26.25" customHeight="1">
      <c r="A132" s="902" t="s">
        <v>433</v>
      </c>
      <c r="B132" s="903"/>
      <c r="C132" s="903"/>
      <c r="D132" s="903"/>
      <c r="E132" s="903"/>
      <c r="F132" s="903"/>
      <c r="G132" s="903"/>
      <c r="H132" s="903"/>
      <c r="I132" s="903"/>
      <c r="J132" s="903"/>
      <c r="K132" s="903"/>
      <c r="L132" s="903"/>
      <c r="M132" s="903"/>
      <c r="N132" s="903"/>
      <c r="O132" s="903"/>
      <c r="P132" s="903"/>
      <c r="Q132" s="903"/>
      <c r="R132" s="903"/>
      <c r="S132" s="903"/>
      <c r="T132" s="903"/>
      <c r="U132" s="903"/>
      <c r="V132" s="904" t="s">
        <v>434</v>
      </c>
      <c r="W132" s="904"/>
      <c r="X132" s="904"/>
      <c r="Y132" s="904"/>
      <c r="Z132" s="905"/>
      <c r="AA132" s="906">
        <v>4.0938771420000002</v>
      </c>
      <c r="AB132" s="907"/>
      <c r="AC132" s="907"/>
      <c r="AD132" s="907"/>
      <c r="AE132" s="908"/>
      <c r="AF132" s="909">
        <v>4.3751606389999997</v>
      </c>
      <c r="AG132" s="907"/>
      <c r="AH132" s="907"/>
      <c r="AI132" s="907"/>
      <c r="AJ132" s="908"/>
      <c r="AK132" s="909">
        <v>4.6838894839999998</v>
      </c>
      <c r="AL132" s="907"/>
      <c r="AM132" s="907"/>
      <c r="AN132" s="907"/>
      <c r="AO132" s="908"/>
      <c r="AP132" s="788"/>
      <c r="AQ132" s="789"/>
      <c r="AR132" s="789"/>
      <c r="AS132" s="789"/>
      <c r="AT132" s="910"/>
      <c r="AU132" s="911"/>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2"/>
      <c r="CB132" s="882"/>
      <c r="CC132" s="882"/>
      <c r="CD132" s="882"/>
      <c r="CE132" s="882"/>
      <c r="CF132" s="882"/>
      <c r="CG132" s="882"/>
      <c r="CH132" s="882"/>
      <c r="CI132" s="882"/>
      <c r="CJ132" s="882"/>
      <c r="CK132" s="882"/>
      <c r="CL132" s="882"/>
      <c r="CM132" s="882"/>
      <c r="CN132" s="882"/>
      <c r="CO132" s="882"/>
      <c r="CP132" s="882"/>
      <c r="CQ132" s="882"/>
      <c r="CR132" s="882"/>
      <c r="CS132" s="882"/>
      <c r="CT132" s="882"/>
      <c r="CU132" s="882"/>
      <c r="CV132" s="882"/>
      <c r="CW132" s="882"/>
      <c r="CX132" s="882"/>
      <c r="CY132" s="882"/>
      <c r="CZ132" s="882"/>
      <c r="DA132" s="882"/>
      <c r="DB132" s="882"/>
      <c r="DC132" s="882"/>
      <c r="DD132" s="882"/>
      <c r="DE132" s="882"/>
      <c r="DF132" s="882"/>
      <c r="DG132" s="882"/>
      <c r="DH132" s="882"/>
      <c r="DI132" s="882"/>
      <c r="DJ132" s="882"/>
      <c r="DK132" s="882"/>
      <c r="DL132" s="882"/>
      <c r="DM132" s="882"/>
      <c r="DN132" s="882"/>
      <c r="DO132" s="882"/>
      <c r="DP132" s="508"/>
      <c r="DQ132" s="508"/>
      <c r="DR132" s="508"/>
      <c r="DS132" s="508"/>
      <c r="DT132" s="508"/>
      <c r="DU132" s="508"/>
      <c r="DV132" s="508"/>
      <c r="DW132" s="508"/>
      <c r="DX132" s="508"/>
      <c r="DY132" s="508"/>
      <c r="DZ132" s="508"/>
    </row>
    <row r="133" spans="1:131" s="500" customFormat="1" ht="26.25" customHeight="1" thickBot="1">
      <c r="A133" s="912"/>
      <c r="B133" s="913"/>
      <c r="C133" s="913"/>
      <c r="D133" s="913"/>
      <c r="E133" s="913"/>
      <c r="F133" s="913"/>
      <c r="G133" s="913"/>
      <c r="H133" s="913"/>
      <c r="I133" s="913"/>
      <c r="J133" s="913"/>
      <c r="K133" s="913"/>
      <c r="L133" s="913"/>
      <c r="M133" s="913"/>
      <c r="N133" s="913"/>
      <c r="O133" s="913"/>
      <c r="P133" s="913"/>
      <c r="Q133" s="913"/>
      <c r="R133" s="913"/>
      <c r="S133" s="913"/>
      <c r="T133" s="913"/>
      <c r="U133" s="913"/>
      <c r="V133" s="914" t="s">
        <v>435</v>
      </c>
      <c r="W133" s="914"/>
      <c r="X133" s="914"/>
      <c r="Y133" s="914"/>
      <c r="Z133" s="915"/>
      <c r="AA133" s="916">
        <v>4.0999999999999996</v>
      </c>
      <c r="AB133" s="917"/>
      <c r="AC133" s="917"/>
      <c r="AD133" s="917"/>
      <c r="AE133" s="918"/>
      <c r="AF133" s="916">
        <v>4</v>
      </c>
      <c r="AG133" s="917"/>
      <c r="AH133" s="917"/>
      <c r="AI133" s="917"/>
      <c r="AJ133" s="918"/>
      <c r="AK133" s="916">
        <v>4.3</v>
      </c>
      <c r="AL133" s="917"/>
      <c r="AM133" s="917"/>
      <c r="AN133" s="917"/>
      <c r="AO133" s="918"/>
      <c r="AP133" s="830"/>
      <c r="AQ133" s="831"/>
      <c r="AR133" s="831"/>
      <c r="AS133" s="831"/>
      <c r="AT133" s="919"/>
      <c r="AU133" s="508"/>
      <c r="AV133" s="508"/>
      <c r="AW133" s="508"/>
      <c r="AX133" s="508"/>
      <c r="AY133" s="508"/>
      <c r="AZ133" s="508"/>
      <c r="BA133" s="508"/>
      <c r="BB133" s="508"/>
      <c r="BC133" s="508"/>
      <c r="BD133" s="508"/>
      <c r="BE133" s="508"/>
      <c r="BF133" s="508"/>
      <c r="BG133" s="508"/>
      <c r="BH133" s="508"/>
      <c r="BI133" s="508"/>
      <c r="BJ133" s="508"/>
      <c r="BK133" s="508"/>
      <c r="BL133" s="508"/>
      <c r="BM133" s="508"/>
      <c r="BN133" s="882"/>
      <c r="BO133" s="882"/>
      <c r="BP133" s="882"/>
      <c r="BQ133" s="882"/>
      <c r="BR133" s="882"/>
      <c r="BS133" s="882"/>
      <c r="BT133" s="882"/>
      <c r="BU133" s="882"/>
      <c r="BV133" s="882"/>
      <c r="BW133" s="882"/>
      <c r="BX133" s="882"/>
      <c r="BY133" s="882"/>
      <c r="BZ133" s="882"/>
      <c r="CA133" s="882"/>
      <c r="CB133" s="882"/>
      <c r="CC133" s="882"/>
      <c r="CD133" s="882"/>
      <c r="CE133" s="882"/>
      <c r="CF133" s="882"/>
      <c r="CG133" s="882"/>
      <c r="CH133" s="882"/>
      <c r="CI133" s="882"/>
      <c r="CJ133" s="882"/>
      <c r="CK133" s="882"/>
      <c r="CL133" s="882"/>
      <c r="CM133" s="882"/>
      <c r="CN133" s="882"/>
      <c r="CO133" s="882"/>
      <c r="CP133" s="882"/>
      <c r="CQ133" s="882"/>
      <c r="CR133" s="882"/>
      <c r="CS133" s="882"/>
      <c r="CT133" s="882"/>
      <c r="CU133" s="882"/>
      <c r="CV133" s="882"/>
      <c r="CW133" s="882"/>
      <c r="CX133" s="882"/>
      <c r="CY133" s="882"/>
      <c r="CZ133" s="882"/>
      <c r="DA133" s="882"/>
      <c r="DB133" s="882"/>
      <c r="DC133" s="882"/>
      <c r="DD133" s="882"/>
      <c r="DE133" s="882"/>
      <c r="DF133" s="882"/>
      <c r="DG133" s="882"/>
      <c r="DH133" s="882"/>
      <c r="DI133" s="882"/>
      <c r="DJ133" s="882"/>
      <c r="DK133" s="882"/>
      <c r="DL133" s="882"/>
      <c r="DM133" s="882"/>
      <c r="DN133" s="882"/>
      <c r="DO133" s="882"/>
      <c r="DP133" s="508"/>
      <c r="DQ133" s="508"/>
      <c r="DR133" s="508"/>
      <c r="DS133" s="508"/>
      <c r="DT133" s="508"/>
      <c r="DU133" s="508"/>
      <c r="DV133" s="508"/>
      <c r="DW133" s="508"/>
      <c r="DX133" s="508"/>
      <c r="DY133" s="508"/>
      <c r="DZ133" s="508"/>
    </row>
    <row r="134" spans="1:131" ht="11.25" customHeight="1">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920"/>
      <c r="AL134" s="920"/>
      <c r="AM134" s="920"/>
      <c r="AN134" s="920"/>
      <c r="AO134" s="920"/>
      <c r="AP134" s="920"/>
      <c r="AQ134" s="920"/>
      <c r="AR134" s="920"/>
      <c r="AS134" s="920"/>
      <c r="AT134" s="920"/>
      <c r="AU134" s="508"/>
      <c r="AV134" s="508"/>
      <c r="AW134" s="508"/>
      <c r="AX134" s="508"/>
      <c r="AY134" s="508"/>
      <c r="AZ134" s="508"/>
      <c r="BA134" s="508"/>
      <c r="BB134" s="508"/>
      <c r="BC134" s="508"/>
      <c r="BD134" s="508"/>
      <c r="BE134" s="508"/>
      <c r="BF134" s="508"/>
      <c r="BG134" s="508"/>
      <c r="BH134" s="508"/>
      <c r="BI134" s="508"/>
      <c r="BJ134" s="508"/>
      <c r="BK134" s="508"/>
      <c r="BL134" s="508"/>
      <c r="BM134" s="508"/>
      <c r="BN134" s="882"/>
      <c r="BO134" s="882"/>
      <c r="BP134" s="882"/>
      <c r="BQ134" s="882"/>
      <c r="BR134" s="882"/>
      <c r="BS134" s="882"/>
      <c r="BT134" s="882"/>
      <c r="BU134" s="882"/>
      <c r="BV134" s="882"/>
      <c r="BW134" s="882"/>
      <c r="BX134" s="882"/>
      <c r="BY134" s="882"/>
      <c r="BZ134" s="882"/>
      <c r="CA134" s="882"/>
      <c r="CB134" s="882"/>
      <c r="CC134" s="882"/>
      <c r="CD134" s="882"/>
      <c r="CE134" s="882"/>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508"/>
      <c r="DQ134" s="508"/>
      <c r="DR134" s="508"/>
      <c r="DS134" s="508"/>
      <c r="DT134" s="508"/>
      <c r="DU134" s="508"/>
      <c r="DV134" s="508"/>
      <c r="DW134" s="508"/>
      <c r="DX134" s="508"/>
      <c r="DY134" s="508"/>
      <c r="DZ134" s="508"/>
      <c r="EA134" s="500"/>
    </row>
    <row r="135" spans="1:131" ht="14" hidden="1">
      <c r="AU135" s="920"/>
      <c r="AV135" s="920"/>
      <c r="AW135" s="920"/>
      <c r="AX135" s="920"/>
      <c r="AY135" s="920"/>
      <c r="AZ135" s="920"/>
      <c r="BA135" s="920"/>
      <c r="BB135" s="920"/>
      <c r="BC135" s="920"/>
      <c r="BD135" s="920"/>
      <c r="BE135" s="920"/>
      <c r="BF135" s="920"/>
      <c r="BG135" s="920"/>
      <c r="BH135" s="920"/>
      <c r="BI135" s="920"/>
      <c r="BJ135" s="920"/>
      <c r="BK135" s="920"/>
      <c r="BL135" s="920"/>
      <c r="BM135" s="920"/>
      <c r="BN135" s="920"/>
      <c r="BO135" s="920"/>
      <c r="BP135" s="920"/>
      <c r="BQ135" s="920"/>
      <c r="BR135" s="920"/>
      <c r="BS135" s="920"/>
      <c r="BT135" s="920"/>
      <c r="BU135" s="920"/>
      <c r="BV135" s="920"/>
      <c r="BW135" s="920"/>
      <c r="BX135" s="920"/>
      <c r="BY135" s="920"/>
      <c r="BZ135" s="920"/>
      <c r="CA135" s="920"/>
      <c r="CB135" s="920"/>
      <c r="CC135" s="920"/>
      <c r="CD135" s="920"/>
      <c r="CE135" s="920"/>
      <c r="CF135" s="920"/>
      <c r="CG135" s="920"/>
      <c r="CH135" s="920"/>
      <c r="CI135" s="920"/>
      <c r="CJ135" s="920"/>
      <c r="CK135" s="920"/>
      <c r="CL135" s="920"/>
      <c r="CM135" s="920"/>
      <c r="CN135" s="920"/>
      <c r="CO135" s="920"/>
      <c r="CP135" s="920"/>
      <c r="CQ135" s="920"/>
      <c r="CR135" s="920"/>
      <c r="CS135" s="920"/>
      <c r="CT135" s="920"/>
      <c r="CU135" s="920"/>
      <c r="CV135" s="920"/>
      <c r="CW135" s="920"/>
      <c r="CX135" s="920"/>
      <c r="CY135" s="920"/>
      <c r="CZ135" s="920"/>
      <c r="DA135" s="920"/>
      <c r="DB135" s="920"/>
      <c r="DC135" s="920"/>
      <c r="DD135" s="920"/>
      <c r="DE135" s="920"/>
      <c r="DF135" s="920"/>
      <c r="DG135" s="920"/>
      <c r="DH135" s="920"/>
      <c r="DI135" s="920"/>
      <c r="DJ135" s="920"/>
      <c r="DK135" s="920"/>
      <c r="DL135" s="920"/>
      <c r="DM135" s="920"/>
      <c r="DN135" s="920"/>
      <c r="DO135" s="920"/>
      <c r="DP135" s="920"/>
      <c r="DQ135" s="920"/>
      <c r="DR135" s="920"/>
      <c r="DS135" s="920"/>
      <c r="DT135" s="920"/>
      <c r="DU135" s="920"/>
      <c r="DV135" s="920"/>
      <c r="DW135" s="920"/>
      <c r="DX135" s="920"/>
      <c r="DY135" s="920"/>
      <c r="DZ135" s="920"/>
    </row>
  </sheetData>
  <sheetProtection algorithmName="SHA-512" hashValue="SY5iLNEfUvUGcxErOoP1fiQMSEdCbm/k75pAkZLQW8FIKjmjEndHxt2mbzkF6POuSTihT1+wOBAa3PxWMBkazw==" saltValue="mzoVuD6pTq3Rn9NA7bFL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heetViews>
  <sheetFormatPr defaultColWidth="0" defaultRowHeight="13.5" customHeight="1" zeroHeight="1"/>
  <cols>
    <col min="1" max="120" width="2.7265625" style="38" customWidth="1"/>
    <col min="121" max="121" width="0" style="5" hidden="1" customWidth="1"/>
    <col min="122" max="16384" width="9" style="5" hidden="1"/>
  </cols>
  <sheetData>
    <row r="1" spans="1:120" ht="13">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5"/>
    </row>
    <row r="17" spans="119:120" ht="13">
      <c r="DP17" s="5"/>
    </row>
    <row r="18" spans="119:120" ht="13"/>
    <row r="19" spans="119:120" ht="13"/>
    <row r="20" spans="119:120" ht="13">
      <c r="DO20" s="5"/>
      <c r="DP20" s="5"/>
    </row>
    <row r="21" spans="119:120" ht="13">
      <c r="DP21" s="5"/>
    </row>
    <row r="22" spans="119:120" ht="13"/>
    <row r="23" spans="119:120" ht="13">
      <c r="DO23" s="5"/>
      <c r="DP23" s="5"/>
    </row>
    <row r="24" spans="119:120" ht="13">
      <c r="DP24" s="5"/>
    </row>
    <row r="25" spans="119:120" ht="13">
      <c r="DP25" s="5"/>
    </row>
    <row r="26" spans="119:120" ht="13">
      <c r="DO26" s="5"/>
      <c r="DP26" s="5"/>
    </row>
    <row r="27" spans="119:120" ht="13"/>
    <row r="28" spans="119:120" ht="13">
      <c r="DO28" s="5"/>
      <c r="DP28" s="5"/>
    </row>
    <row r="29" spans="119:120" ht="13">
      <c r="DP29" s="5"/>
    </row>
    <row r="30" spans="119:120" ht="13"/>
    <row r="31" spans="119:120" ht="13">
      <c r="DO31" s="5"/>
      <c r="DP31" s="5"/>
    </row>
    <row r="32" spans="119:120" ht="13"/>
    <row r="33" spans="98:120" ht="13">
      <c r="DO33" s="5"/>
      <c r="DP33" s="5"/>
    </row>
    <row r="34" spans="98:120" ht="13">
      <c r="DM34" s="5"/>
    </row>
    <row r="35" spans="98:120" ht="13">
      <c r="CT35" s="5"/>
      <c r="CU35" s="5"/>
      <c r="CV35" s="5"/>
      <c r="CY35" s="5"/>
      <c r="CZ35" s="5"/>
      <c r="DA35" s="5"/>
      <c r="DD35" s="5"/>
      <c r="DE35" s="5"/>
      <c r="DF35" s="5"/>
      <c r="DI35" s="5"/>
      <c r="DJ35" s="5"/>
      <c r="DK35" s="5"/>
      <c r="DM35" s="5"/>
      <c r="DN35" s="5"/>
      <c r="DO35" s="5"/>
      <c r="DP35" s="5"/>
    </row>
    <row r="36" spans="98:120" ht="13"/>
    <row r="37" spans="98:120" ht="13">
      <c r="CW37" s="5"/>
      <c r="DB37" s="5"/>
      <c r="DG37" s="5"/>
      <c r="DL37" s="5"/>
      <c r="DP37" s="5"/>
    </row>
    <row r="38" spans="98:120" ht="13">
      <c r="CT38" s="5"/>
      <c r="CU38" s="5"/>
      <c r="CV38" s="5"/>
      <c r="CW38" s="5"/>
      <c r="CY38" s="5"/>
      <c r="CZ38" s="5"/>
      <c r="DA38" s="5"/>
      <c r="DB38" s="5"/>
      <c r="DD38" s="5"/>
      <c r="DE38" s="5"/>
      <c r="DF38" s="5"/>
      <c r="DG38" s="5"/>
      <c r="DI38" s="5"/>
      <c r="DJ38" s="5"/>
      <c r="DK38" s="5"/>
      <c r="DL38" s="5"/>
      <c r="DN38" s="5"/>
      <c r="DO38" s="5"/>
      <c r="DP38" s="5"/>
    </row>
    <row r="39" spans="98:120" ht="13"/>
    <row r="40" spans="98:120" ht="13"/>
    <row r="41" spans="98:120" ht="13"/>
    <row r="42" spans="98:120" ht="13"/>
    <row r="43" spans="98:120" ht="13"/>
    <row r="44" spans="98:120" ht="13"/>
    <row r="45" spans="98:120" ht="13"/>
    <row r="46" spans="98:120" ht="13"/>
    <row r="47" spans="98:120" ht="13"/>
    <row r="48" spans="98:120" ht="13"/>
    <row r="49" spans="22:120" ht="13">
      <c r="DN49" s="5"/>
      <c r="DO49" s="5"/>
      <c r="DP49" s="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5"/>
      <c r="CS63" s="5"/>
      <c r="CX63" s="5"/>
      <c r="DC63" s="5"/>
      <c r="DH63" s="5"/>
    </row>
    <row r="64" spans="22:120" ht="13">
      <c r="V64" s="5"/>
    </row>
    <row r="65" spans="15:120" ht="13">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c r="Q66" s="5"/>
      <c r="S66" s="5"/>
      <c r="U66" s="5"/>
      <c r="DM66" s="5"/>
    </row>
    <row r="67" spans="15:120" ht="13">
      <c r="O67" s="5"/>
      <c r="P67" s="5"/>
      <c r="R67" s="5"/>
      <c r="T67" s="5"/>
      <c r="Y67" s="5"/>
      <c r="CT67" s="5"/>
      <c r="CV67" s="5"/>
      <c r="CW67" s="5"/>
      <c r="CY67" s="5"/>
      <c r="DA67" s="5"/>
      <c r="DB67" s="5"/>
      <c r="DD67" s="5"/>
      <c r="DF67" s="5"/>
      <c r="DG67" s="5"/>
      <c r="DI67" s="5"/>
      <c r="DK67" s="5"/>
      <c r="DL67" s="5"/>
      <c r="DN67" s="5"/>
      <c r="DO67" s="5"/>
      <c r="DP67" s="5"/>
    </row>
    <row r="68" spans="15:120" ht="13"/>
    <row r="69" spans="15:120" ht="13"/>
    <row r="70" spans="15:120" ht="13"/>
    <row r="71" spans="15:120" ht="13"/>
    <row r="72" spans="15:120" ht="13">
      <c r="DP72" s="5"/>
    </row>
    <row r="73" spans="15:120" ht="13">
      <c r="DP73" s="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5"/>
      <c r="CX96" s="5"/>
      <c r="DC96" s="5"/>
      <c r="DH96" s="5"/>
    </row>
    <row r="97" spans="24:120" ht="13">
      <c r="CS97" s="5"/>
      <c r="CX97" s="5"/>
      <c r="DC97" s="5"/>
      <c r="DH97" s="5"/>
      <c r="DP97" s="38" t="s">
        <v>14</v>
      </c>
    </row>
    <row r="98" spans="24:120" ht="13" hidden="1">
      <c r="CS98" s="5"/>
      <c r="CX98" s="5"/>
      <c r="DC98" s="5"/>
      <c r="DH98" s="5"/>
    </row>
    <row r="99" spans="24:120" ht="13"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t="13" hidden="1">
      <c r="CT103" s="5"/>
      <c r="CV103" s="5"/>
      <c r="CW103" s="5"/>
      <c r="CY103" s="5"/>
      <c r="DA103" s="5"/>
      <c r="DB103" s="5"/>
      <c r="DD103" s="5"/>
      <c r="DF103" s="5"/>
      <c r="DG103" s="5"/>
      <c r="DI103" s="5"/>
      <c r="DK103" s="5"/>
      <c r="DL103" s="5"/>
      <c r="DM103" s="5"/>
      <c r="DN103" s="5"/>
      <c r="DO103" s="5"/>
      <c r="DP103" s="5"/>
    </row>
    <row r="104" spans="24:120" ht="13" hidden="1">
      <c r="CV104" s="5"/>
      <c r="CW104" s="5"/>
      <c r="DA104" s="5"/>
      <c r="DB104" s="5"/>
      <c r="DF104" s="5"/>
      <c r="DG104" s="5"/>
      <c r="DK104" s="5"/>
      <c r="DL104" s="5"/>
      <c r="DN104" s="5"/>
      <c r="DO104" s="5"/>
      <c r="DP104" s="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0" zoomScaleNormal="40" zoomScaleSheetLayoutView="55" workbookViewId="0"/>
  </sheetViews>
  <sheetFormatPr defaultColWidth="0" defaultRowHeight="13.5" customHeight="1" zeroHeight="1"/>
  <cols>
    <col min="1" max="116" width="2.6328125" style="38" customWidth="1"/>
    <col min="117" max="16384" width="9" style="5" hidden="1"/>
  </cols>
  <sheetData>
    <row r="1" spans="2:116" ht="13">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row r="3" spans="2:116" ht="13"/>
    <row r="4" spans="2:116" ht="1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row r="20" spans="9:116" ht="13"/>
    <row r="21" spans="9:116" ht="13">
      <c r="DL21" s="5"/>
    </row>
    <row r="22" spans="9:116" ht="13">
      <c r="DI22" s="5"/>
      <c r="DJ22" s="5"/>
      <c r="DK22" s="5"/>
      <c r="DL22" s="5"/>
    </row>
    <row r="23" spans="9:116" ht="13">
      <c r="CY23" s="5"/>
      <c r="CZ23" s="5"/>
      <c r="DA23" s="5"/>
      <c r="DB23" s="5"/>
      <c r="DC23" s="5"/>
      <c r="DD23" s="5"/>
      <c r="DE23" s="5"/>
      <c r="DF23" s="5"/>
      <c r="DG23" s="5"/>
      <c r="DH23" s="5"/>
      <c r="DI23" s="5"/>
      <c r="DJ23" s="5"/>
      <c r="DK23" s="5"/>
      <c r="DL23" s="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5"/>
      <c r="DA35" s="5"/>
      <c r="DB35" s="5"/>
      <c r="DC35" s="5"/>
      <c r="DD35" s="5"/>
      <c r="DE35" s="5"/>
      <c r="DF35" s="5"/>
      <c r="DG35" s="5"/>
      <c r="DH35" s="5"/>
      <c r="DI35" s="5"/>
      <c r="DJ35" s="5"/>
      <c r="DK35" s="5"/>
      <c r="DL35" s="5"/>
    </row>
    <row r="36" spans="15:116" ht="13"/>
    <row r="37" spans="15:116" ht="13">
      <c r="DL37" s="5"/>
    </row>
    <row r="38" spans="15:116" ht="13">
      <c r="DI38" s="5"/>
      <c r="DJ38" s="5"/>
      <c r="DK38" s="5"/>
      <c r="DL38" s="5"/>
    </row>
    <row r="39" spans="15:116" ht="13"/>
    <row r="40" spans="15:116" ht="13"/>
    <row r="41" spans="15:116" ht="13"/>
    <row r="42" spans="15:116" ht="13"/>
    <row r="43" spans="15:116" ht="13">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c r="DL44" s="5"/>
    </row>
    <row r="45" spans="15:116" ht="13"/>
    <row r="46" spans="15:116" ht="13">
      <c r="DA46" s="5"/>
      <c r="DB46" s="5"/>
      <c r="DC46" s="5"/>
      <c r="DD46" s="5"/>
      <c r="DE46" s="5"/>
      <c r="DF46" s="5"/>
      <c r="DG46" s="5"/>
      <c r="DH46" s="5"/>
      <c r="DI46" s="5"/>
      <c r="DJ46" s="5"/>
      <c r="DK46" s="5"/>
      <c r="DL46" s="5"/>
    </row>
    <row r="47" spans="15:116" ht="13"/>
    <row r="48" spans="15:116" ht="13"/>
    <row r="49" spans="104:116" ht="13"/>
    <row r="50" spans="104:116" ht="13">
      <c r="CZ50" s="5"/>
      <c r="DA50" s="5"/>
      <c r="DB50" s="5"/>
      <c r="DC50" s="5"/>
      <c r="DD50" s="5"/>
      <c r="DE50" s="5"/>
      <c r="DF50" s="5"/>
      <c r="DG50" s="5"/>
      <c r="DH50" s="5"/>
      <c r="DI50" s="5"/>
      <c r="DJ50" s="5"/>
      <c r="DK50" s="5"/>
      <c r="DL50" s="5"/>
    </row>
    <row r="51" spans="104:116" ht="13"/>
    <row r="52" spans="104:116" ht="13"/>
    <row r="53" spans="104:116" ht="13">
      <c r="DL53" s="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5"/>
      <c r="DD67" s="5"/>
      <c r="DE67" s="5"/>
      <c r="DF67" s="5"/>
      <c r="DG67" s="5"/>
      <c r="DH67" s="5"/>
      <c r="DI67" s="5"/>
      <c r="DJ67" s="5"/>
      <c r="DK67" s="5"/>
      <c r="DL67" s="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35ngFp2ArPm+6vxmo1j0I5FOESyfUfdUJ7oXgAnpLs39s++IcR4lB79xXzsvadHZD1atSUXQhK51HWUEGoi5ZA==" saltValue="aDBn+83R91iGIGJ6syUA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453125" style="921" customWidth="1"/>
    <col min="37" max="44" width="17" style="921" customWidth="1"/>
    <col min="45" max="45" width="6.08984375" style="928" customWidth="1"/>
    <col min="46" max="46" width="3" style="926" customWidth="1"/>
    <col min="47" max="47" width="19.08984375" style="921" hidden="1" customWidth="1"/>
    <col min="48" max="52" width="12.6328125" style="921" hidden="1" customWidth="1"/>
    <col min="53" max="16384" width="8.6328125" style="921" hidden="1"/>
  </cols>
  <sheetData>
    <row r="1" spans="1:46" ht="13">
      <c r="AS1" s="922"/>
      <c r="AT1" s="922"/>
    </row>
    <row r="2" spans="1:46" ht="13">
      <c r="AS2" s="922"/>
      <c r="AT2" s="922"/>
    </row>
    <row r="3" spans="1:46" ht="13">
      <c r="AS3" s="922"/>
      <c r="AT3" s="922"/>
    </row>
    <row r="4" spans="1:46" ht="13">
      <c r="AS4" s="922"/>
      <c r="AT4" s="922"/>
    </row>
    <row r="5" spans="1:46" ht="16.5">
      <c r="A5" s="923" t="s">
        <v>436</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5"/>
    </row>
    <row r="6" spans="1:46" ht="13">
      <c r="A6" s="926"/>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7" t="s">
        <v>437</v>
      </c>
      <c r="AL6" s="927"/>
      <c r="AM6" s="927"/>
      <c r="AN6" s="927"/>
      <c r="AO6" s="922"/>
      <c r="AP6" s="922"/>
      <c r="AQ6" s="922"/>
      <c r="AR6" s="922"/>
    </row>
    <row r="7" spans="1:46" ht="13.5" customHeight="1">
      <c r="A7" s="926"/>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9"/>
      <c r="AL7" s="930"/>
      <c r="AM7" s="930"/>
      <c r="AN7" s="931"/>
      <c r="AO7" s="932" t="s">
        <v>438</v>
      </c>
      <c r="AP7" s="933"/>
      <c r="AQ7" s="934" t="s">
        <v>439</v>
      </c>
      <c r="AR7" s="935"/>
    </row>
    <row r="8" spans="1:46" ht="13">
      <c r="A8" s="926"/>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36"/>
      <c r="AL8" s="937"/>
      <c r="AM8" s="937"/>
      <c r="AN8" s="938"/>
      <c r="AO8" s="939"/>
      <c r="AP8" s="940" t="s">
        <v>440</v>
      </c>
      <c r="AQ8" s="941" t="s">
        <v>441</v>
      </c>
      <c r="AR8" s="942" t="s">
        <v>442</v>
      </c>
    </row>
    <row r="9" spans="1:46" ht="13">
      <c r="A9" s="926"/>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43" t="s">
        <v>443</v>
      </c>
      <c r="AL9" s="944"/>
      <c r="AM9" s="944"/>
      <c r="AN9" s="945"/>
      <c r="AO9" s="946">
        <v>1774085</v>
      </c>
      <c r="AP9" s="946">
        <v>109912</v>
      </c>
      <c r="AQ9" s="947">
        <v>91900</v>
      </c>
      <c r="AR9" s="948">
        <v>19.600000000000001</v>
      </c>
    </row>
    <row r="10" spans="1:46" ht="13.5" customHeight="1">
      <c r="A10" s="926"/>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43" t="s">
        <v>444</v>
      </c>
      <c r="AL10" s="944"/>
      <c r="AM10" s="944"/>
      <c r="AN10" s="945"/>
      <c r="AO10" s="949">
        <v>245158</v>
      </c>
      <c r="AP10" s="949">
        <v>15189</v>
      </c>
      <c r="AQ10" s="950">
        <v>11848</v>
      </c>
      <c r="AR10" s="951">
        <v>28.2</v>
      </c>
    </row>
    <row r="11" spans="1:46" ht="13.5" customHeight="1">
      <c r="A11" s="926"/>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43" t="s">
        <v>445</v>
      </c>
      <c r="AL11" s="944"/>
      <c r="AM11" s="944"/>
      <c r="AN11" s="945"/>
      <c r="AO11" s="949" t="s">
        <v>446</v>
      </c>
      <c r="AP11" s="949" t="s">
        <v>446</v>
      </c>
      <c r="AQ11" s="950">
        <v>323</v>
      </c>
      <c r="AR11" s="951" t="s">
        <v>446</v>
      </c>
    </row>
    <row r="12" spans="1:46" ht="13.5" customHeight="1">
      <c r="A12" s="926"/>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43" t="s">
        <v>447</v>
      </c>
      <c r="AL12" s="944"/>
      <c r="AM12" s="944"/>
      <c r="AN12" s="945"/>
      <c r="AO12" s="949" t="s">
        <v>446</v>
      </c>
      <c r="AP12" s="949" t="s">
        <v>446</v>
      </c>
      <c r="AQ12" s="950">
        <v>21</v>
      </c>
      <c r="AR12" s="951" t="s">
        <v>446</v>
      </c>
    </row>
    <row r="13" spans="1:46" ht="13.5" customHeight="1">
      <c r="A13" s="926"/>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43" t="s">
        <v>448</v>
      </c>
      <c r="AL13" s="944"/>
      <c r="AM13" s="944"/>
      <c r="AN13" s="945"/>
      <c r="AO13" s="949">
        <v>87900</v>
      </c>
      <c r="AP13" s="949">
        <v>5446</v>
      </c>
      <c r="AQ13" s="950">
        <v>3646</v>
      </c>
      <c r="AR13" s="951">
        <v>49.4</v>
      </c>
    </row>
    <row r="14" spans="1:46" ht="13.5" customHeight="1">
      <c r="A14" s="926"/>
      <c r="B14" s="922"/>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43" t="s">
        <v>449</v>
      </c>
      <c r="AL14" s="944"/>
      <c r="AM14" s="944"/>
      <c r="AN14" s="945"/>
      <c r="AO14" s="949">
        <v>219929</v>
      </c>
      <c r="AP14" s="949">
        <v>13625</v>
      </c>
      <c r="AQ14" s="950">
        <v>1700</v>
      </c>
      <c r="AR14" s="951">
        <v>701.5</v>
      </c>
    </row>
    <row r="15" spans="1:46" ht="13.5" customHeight="1">
      <c r="A15" s="926"/>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52" t="s">
        <v>450</v>
      </c>
      <c r="AL15" s="953"/>
      <c r="AM15" s="953"/>
      <c r="AN15" s="954"/>
      <c r="AO15" s="949">
        <v>-145987</v>
      </c>
      <c r="AP15" s="949">
        <v>-9044</v>
      </c>
      <c r="AQ15" s="950">
        <v>-7027</v>
      </c>
      <c r="AR15" s="951">
        <v>28.7</v>
      </c>
    </row>
    <row r="16" spans="1:46" ht="13">
      <c r="A16" s="926"/>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52" t="s">
        <v>121</v>
      </c>
      <c r="AL16" s="953"/>
      <c r="AM16" s="953"/>
      <c r="AN16" s="954"/>
      <c r="AO16" s="949">
        <v>2181085</v>
      </c>
      <c r="AP16" s="949">
        <v>135127</v>
      </c>
      <c r="AQ16" s="950">
        <v>102411</v>
      </c>
      <c r="AR16" s="951">
        <v>31.9</v>
      </c>
    </row>
    <row r="17" spans="1:46" ht="13">
      <c r="A17" s="926"/>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55"/>
    </row>
    <row r="18" spans="1:46" ht="13">
      <c r="A18" s="926"/>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56"/>
      <c r="AR18" s="956"/>
    </row>
    <row r="19" spans="1:46" ht="13">
      <c r="A19" s="926"/>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t="s">
        <v>451</v>
      </c>
      <c r="AL19" s="922"/>
      <c r="AM19" s="922"/>
      <c r="AN19" s="922"/>
      <c r="AO19" s="922"/>
      <c r="AP19" s="922"/>
      <c r="AQ19" s="922"/>
      <c r="AR19" s="922"/>
    </row>
    <row r="20" spans="1:46" ht="13">
      <c r="A20" s="926"/>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57"/>
      <c r="AL20" s="958"/>
      <c r="AM20" s="958"/>
      <c r="AN20" s="959"/>
      <c r="AO20" s="960" t="s">
        <v>452</v>
      </c>
      <c r="AP20" s="961" t="s">
        <v>453</v>
      </c>
      <c r="AQ20" s="962" t="s">
        <v>454</v>
      </c>
      <c r="AR20" s="963"/>
    </row>
    <row r="21" spans="1:46" s="972" customFormat="1" ht="13">
      <c r="A21" s="964"/>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65" t="s">
        <v>455</v>
      </c>
      <c r="AL21" s="966"/>
      <c r="AM21" s="966"/>
      <c r="AN21" s="967"/>
      <c r="AO21" s="968">
        <v>12.39</v>
      </c>
      <c r="AP21" s="969">
        <v>9.23</v>
      </c>
      <c r="AQ21" s="970">
        <v>3.16</v>
      </c>
      <c r="AR21" s="927"/>
      <c r="AS21" s="971"/>
      <c r="AT21" s="964"/>
    </row>
    <row r="22" spans="1:46" s="972" customFormat="1" ht="13">
      <c r="A22" s="964"/>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65" t="s">
        <v>456</v>
      </c>
      <c r="AL22" s="966"/>
      <c r="AM22" s="966"/>
      <c r="AN22" s="967"/>
      <c r="AO22" s="973">
        <v>94.9</v>
      </c>
      <c r="AP22" s="974">
        <v>96.8</v>
      </c>
      <c r="AQ22" s="975">
        <v>-1.9</v>
      </c>
      <c r="AR22" s="956"/>
      <c r="AS22" s="971"/>
      <c r="AT22" s="964"/>
    </row>
    <row r="23" spans="1:46" s="972" customFormat="1" ht="13">
      <c r="A23" s="964"/>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56"/>
      <c r="AQ23" s="956"/>
      <c r="AR23" s="956"/>
      <c r="AS23" s="971"/>
      <c r="AT23" s="964"/>
    </row>
    <row r="24" spans="1:46" s="972" customFormat="1" ht="13">
      <c r="A24" s="964"/>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56"/>
      <c r="AQ24" s="956"/>
      <c r="AR24" s="956"/>
      <c r="AS24" s="971"/>
      <c r="AT24" s="964"/>
    </row>
    <row r="25" spans="1:46" s="972" customFormat="1" ht="13">
      <c r="A25" s="976"/>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8"/>
      <c r="AQ25" s="978"/>
      <c r="AR25" s="978"/>
      <c r="AS25" s="979"/>
      <c r="AT25" s="964"/>
    </row>
    <row r="26" spans="1:46" s="972" customFormat="1" ht="13">
      <c r="A26" s="980" t="s">
        <v>457</v>
      </c>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27"/>
    </row>
    <row r="27" spans="1:46" ht="13">
      <c r="A27" s="981"/>
      <c r="AO27" s="922"/>
      <c r="AP27" s="922"/>
      <c r="AQ27" s="922"/>
      <c r="AR27" s="922"/>
      <c r="AS27" s="922"/>
      <c r="AT27" s="922"/>
    </row>
    <row r="28" spans="1:46" ht="16.5">
      <c r="A28" s="923" t="s">
        <v>458</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82"/>
    </row>
    <row r="29" spans="1:46" ht="13">
      <c r="A29" s="926"/>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7" t="s">
        <v>459</v>
      </c>
      <c r="AL29" s="927"/>
      <c r="AM29" s="927"/>
      <c r="AN29" s="927"/>
      <c r="AO29" s="922"/>
      <c r="AP29" s="922"/>
      <c r="AQ29" s="922"/>
      <c r="AR29" s="922"/>
      <c r="AS29" s="983"/>
    </row>
    <row r="30" spans="1:46" ht="13.5" customHeight="1">
      <c r="A30" s="926"/>
      <c r="B30" s="92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9"/>
      <c r="AL30" s="930"/>
      <c r="AM30" s="930"/>
      <c r="AN30" s="931"/>
      <c r="AO30" s="932" t="s">
        <v>438</v>
      </c>
      <c r="AP30" s="933"/>
      <c r="AQ30" s="934" t="s">
        <v>439</v>
      </c>
      <c r="AR30" s="935"/>
    </row>
    <row r="31" spans="1:46" ht="13">
      <c r="A31" s="926"/>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36"/>
      <c r="AL31" s="937"/>
      <c r="AM31" s="937"/>
      <c r="AN31" s="938"/>
      <c r="AO31" s="939"/>
      <c r="AP31" s="940" t="s">
        <v>440</v>
      </c>
      <c r="AQ31" s="941" t="s">
        <v>441</v>
      </c>
      <c r="AR31" s="942" t="s">
        <v>442</v>
      </c>
    </row>
    <row r="32" spans="1:46" ht="27" customHeight="1">
      <c r="A32" s="926"/>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84" t="s">
        <v>460</v>
      </c>
      <c r="AL32" s="985"/>
      <c r="AM32" s="985"/>
      <c r="AN32" s="986"/>
      <c r="AO32" s="987">
        <v>1039379</v>
      </c>
      <c r="AP32" s="987">
        <v>64394</v>
      </c>
      <c r="AQ32" s="988">
        <v>50517</v>
      </c>
      <c r="AR32" s="989">
        <v>27.5</v>
      </c>
    </row>
    <row r="33" spans="1:46" ht="13.5" customHeight="1">
      <c r="A33" s="926"/>
      <c r="B33" s="92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84" t="s">
        <v>461</v>
      </c>
      <c r="AL33" s="985"/>
      <c r="AM33" s="985"/>
      <c r="AN33" s="986"/>
      <c r="AO33" s="987" t="s">
        <v>446</v>
      </c>
      <c r="AP33" s="987" t="s">
        <v>446</v>
      </c>
      <c r="AQ33" s="988" t="s">
        <v>446</v>
      </c>
      <c r="AR33" s="989" t="s">
        <v>446</v>
      </c>
    </row>
    <row r="34" spans="1:46" ht="27" customHeight="1">
      <c r="A34" s="926"/>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84" t="s">
        <v>462</v>
      </c>
      <c r="AL34" s="985"/>
      <c r="AM34" s="985"/>
      <c r="AN34" s="986"/>
      <c r="AO34" s="987" t="s">
        <v>446</v>
      </c>
      <c r="AP34" s="987" t="s">
        <v>446</v>
      </c>
      <c r="AQ34" s="988">
        <v>23</v>
      </c>
      <c r="AR34" s="989" t="s">
        <v>446</v>
      </c>
    </row>
    <row r="35" spans="1:46" ht="27" customHeight="1">
      <c r="A35" s="926"/>
      <c r="B35" s="922"/>
      <c r="C35" s="922"/>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84" t="s">
        <v>463</v>
      </c>
      <c r="AL35" s="985"/>
      <c r="AM35" s="985"/>
      <c r="AN35" s="986"/>
      <c r="AO35" s="987">
        <v>130711</v>
      </c>
      <c r="AP35" s="987">
        <v>8098</v>
      </c>
      <c r="AQ35" s="988">
        <v>15430</v>
      </c>
      <c r="AR35" s="989">
        <v>-47.5</v>
      </c>
    </row>
    <row r="36" spans="1:46" ht="27" customHeight="1">
      <c r="A36" s="926"/>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84" t="s">
        <v>464</v>
      </c>
      <c r="AL36" s="985"/>
      <c r="AM36" s="985"/>
      <c r="AN36" s="986"/>
      <c r="AO36" s="987" t="s">
        <v>446</v>
      </c>
      <c r="AP36" s="987" t="s">
        <v>446</v>
      </c>
      <c r="AQ36" s="988">
        <v>2664</v>
      </c>
      <c r="AR36" s="989" t="s">
        <v>446</v>
      </c>
    </row>
    <row r="37" spans="1:46" ht="13.5" customHeight="1">
      <c r="A37" s="926"/>
      <c r="B37" s="92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84" t="s">
        <v>465</v>
      </c>
      <c r="AL37" s="985"/>
      <c r="AM37" s="985"/>
      <c r="AN37" s="986"/>
      <c r="AO37" s="987" t="s">
        <v>446</v>
      </c>
      <c r="AP37" s="987" t="s">
        <v>446</v>
      </c>
      <c r="AQ37" s="988">
        <v>451</v>
      </c>
      <c r="AR37" s="989" t="s">
        <v>446</v>
      </c>
    </row>
    <row r="38" spans="1:46" ht="27" customHeight="1">
      <c r="A38" s="926"/>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90" t="s">
        <v>466</v>
      </c>
      <c r="AL38" s="991"/>
      <c r="AM38" s="991"/>
      <c r="AN38" s="992"/>
      <c r="AO38" s="993" t="s">
        <v>446</v>
      </c>
      <c r="AP38" s="993" t="s">
        <v>446</v>
      </c>
      <c r="AQ38" s="994">
        <v>4</v>
      </c>
      <c r="AR38" s="975" t="s">
        <v>446</v>
      </c>
      <c r="AS38" s="983"/>
    </row>
    <row r="39" spans="1:46" ht="13">
      <c r="A39" s="926"/>
      <c r="B39" s="92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90" t="s">
        <v>467</v>
      </c>
      <c r="AL39" s="991"/>
      <c r="AM39" s="991"/>
      <c r="AN39" s="992"/>
      <c r="AO39" s="987">
        <v>-55074</v>
      </c>
      <c r="AP39" s="987">
        <v>-3412</v>
      </c>
      <c r="AQ39" s="988">
        <v>-3528</v>
      </c>
      <c r="AR39" s="989">
        <v>-3.3</v>
      </c>
      <c r="AS39" s="983"/>
    </row>
    <row r="40" spans="1:46" ht="27" customHeight="1">
      <c r="A40" s="926"/>
      <c r="B40" s="922"/>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84" t="s">
        <v>468</v>
      </c>
      <c r="AL40" s="985"/>
      <c r="AM40" s="985"/>
      <c r="AN40" s="986"/>
      <c r="AO40" s="987">
        <v>-846943</v>
      </c>
      <c r="AP40" s="987">
        <v>-52472</v>
      </c>
      <c r="AQ40" s="988">
        <v>-45748</v>
      </c>
      <c r="AR40" s="989">
        <v>14.7</v>
      </c>
      <c r="AS40" s="983"/>
    </row>
    <row r="41" spans="1:46" ht="13">
      <c r="A41" s="926"/>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95" t="s">
        <v>232</v>
      </c>
      <c r="AL41" s="996"/>
      <c r="AM41" s="996"/>
      <c r="AN41" s="997"/>
      <c r="AO41" s="987">
        <v>268073</v>
      </c>
      <c r="AP41" s="987">
        <v>16608</v>
      </c>
      <c r="AQ41" s="988">
        <v>19813</v>
      </c>
      <c r="AR41" s="989">
        <v>-16.2</v>
      </c>
      <c r="AS41" s="983"/>
    </row>
    <row r="42" spans="1:46" ht="13">
      <c r="A42" s="926"/>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98" t="s">
        <v>469</v>
      </c>
      <c r="AL42" s="922"/>
      <c r="AM42" s="922"/>
      <c r="AN42" s="922"/>
      <c r="AO42" s="922"/>
      <c r="AP42" s="922"/>
      <c r="AQ42" s="956"/>
      <c r="AR42" s="956"/>
      <c r="AS42" s="983"/>
    </row>
    <row r="43" spans="1:46" ht="13">
      <c r="A43" s="926"/>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99"/>
      <c r="AQ43" s="956"/>
      <c r="AR43" s="922"/>
      <c r="AS43" s="983"/>
    </row>
    <row r="44" spans="1:46" ht="13">
      <c r="A44" s="926"/>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56"/>
      <c r="AR44" s="922"/>
    </row>
    <row r="45" spans="1:46" ht="13">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000"/>
      <c r="AR45" s="924"/>
      <c r="AS45" s="924"/>
      <c r="AT45" s="922"/>
    </row>
    <row r="46" spans="1:46" ht="13">
      <c r="A46" s="1001"/>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922"/>
    </row>
    <row r="47" spans="1:46" ht="17.25" customHeight="1">
      <c r="A47" s="1002" t="s">
        <v>470</v>
      </c>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row>
    <row r="48" spans="1:46" ht="13">
      <c r="A48" s="926"/>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1003" t="s">
        <v>471</v>
      </c>
      <c r="AL48" s="1003"/>
      <c r="AM48" s="1003"/>
      <c r="AN48" s="1003"/>
      <c r="AO48" s="1003"/>
      <c r="AP48" s="1003"/>
      <c r="AQ48" s="1004"/>
      <c r="AR48" s="1003"/>
    </row>
    <row r="49" spans="1:44" ht="13.5" customHeight="1">
      <c r="A49" s="926"/>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1005"/>
      <c r="AL49" s="1006"/>
      <c r="AM49" s="1007" t="s">
        <v>438</v>
      </c>
      <c r="AN49" s="1008" t="s">
        <v>472</v>
      </c>
      <c r="AO49" s="1009"/>
      <c r="AP49" s="1009"/>
      <c r="AQ49" s="1009"/>
      <c r="AR49" s="1010"/>
    </row>
    <row r="50" spans="1:44" ht="13">
      <c r="A50" s="926"/>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1011"/>
      <c r="AL50" s="1012"/>
      <c r="AM50" s="1013"/>
      <c r="AN50" s="1014" t="s">
        <v>473</v>
      </c>
      <c r="AO50" s="1015" t="s">
        <v>474</v>
      </c>
      <c r="AP50" s="1016" t="s">
        <v>475</v>
      </c>
      <c r="AQ50" s="1017" t="s">
        <v>476</v>
      </c>
      <c r="AR50" s="1018" t="s">
        <v>477</v>
      </c>
    </row>
    <row r="51" spans="1:44" ht="13">
      <c r="A51" s="926"/>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1005" t="s">
        <v>478</v>
      </c>
      <c r="AL51" s="1006"/>
      <c r="AM51" s="1019">
        <v>1401843</v>
      </c>
      <c r="AN51" s="1020">
        <v>78804</v>
      </c>
      <c r="AO51" s="1021">
        <v>16.600000000000001</v>
      </c>
      <c r="AP51" s="1022">
        <v>67343</v>
      </c>
      <c r="AQ51" s="1023">
        <v>0.1</v>
      </c>
      <c r="AR51" s="1024">
        <v>16.5</v>
      </c>
    </row>
    <row r="52" spans="1:44" ht="13">
      <c r="A52" s="926"/>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1025"/>
      <c r="AL52" s="1026" t="s">
        <v>479</v>
      </c>
      <c r="AM52" s="1027">
        <v>867157</v>
      </c>
      <c r="AN52" s="1028">
        <v>48747</v>
      </c>
      <c r="AO52" s="1029">
        <v>40.6</v>
      </c>
      <c r="AP52" s="1030">
        <v>32865</v>
      </c>
      <c r="AQ52" s="1031">
        <v>-6.3</v>
      </c>
      <c r="AR52" s="1032">
        <v>46.9</v>
      </c>
    </row>
    <row r="53" spans="1:44" ht="13">
      <c r="A53" s="926"/>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1005" t="s">
        <v>480</v>
      </c>
      <c r="AL53" s="1006"/>
      <c r="AM53" s="1019">
        <v>1453054</v>
      </c>
      <c r="AN53" s="1020">
        <v>83408</v>
      </c>
      <c r="AO53" s="1021">
        <v>5.8</v>
      </c>
      <c r="AP53" s="1022">
        <v>73475</v>
      </c>
      <c r="AQ53" s="1023">
        <v>9.1</v>
      </c>
      <c r="AR53" s="1024">
        <v>-3.3</v>
      </c>
    </row>
    <row r="54" spans="1:44" ht="13">
      <c r="A54" s="926"/>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025"/>
      <c r="AL54" s="1026" t="s">
        <v>479</v>
      </c>
      <c r="AM54" s="1027">
        <v>725173</v>
      </c>
      <c r="AN54" s="1028">
        <v>41626</v>
      </c>
      <c r="AO54" s="1029">
        <v>-14.6</v>
      </c>
      <c r="AP54" s="1030">
        <v>43072</v>
      </c>
      <c r="AQ54" s="1031">
        <v>31.1</v>
      </c>
      <c r="AR54" s="1032">
        <v>-45.7</v>
      </c>
    </row>
    <row r="55" spans="1:44" ht="13">
      <c r="A55" s="926"/>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1005" t="s">
        <v>481</v>
      </c>
      <c r="AL55" s="1006"/>
      <c r="AM55" s="1019">
        <v>1852434</v>
      </c>
      <c r="AN55" s="1020">
        <v>109076</v>
      </c>
      <c r="AO55" s="1021">
        <v>30.8</v>
      </c>
      <c r="AP55" s="1022">
        <v>87464</v>
      </c>
      <c r="AQ55" s="1023">
        <v>19</v>
      </c>
      <c r="AR55" s="1024">
        <v>11.8</v>
      </c>
    </row>
    <row r="56" spans="1:44" ht="13">
      <c r="A56" s="926"/>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1025"/>
      <c r="AL56" s="1026" t="s">
        <v>479</v>
      </c>
      <c r="AM56" s="1027">
        <v>500486</v>
      </c>
      <c r="AN56" s="1028">
        <v>29470</v>
      </c>
      <c r="AO56" s="1029">
        <v>-29.2</v>
      </c>
      <c r="AP56" s="1030">
        <v>47479</v>
      </c>
      <c r="AQ56" s="1031">
        <v>10.199999999999999</v>
      </c>
      <c r="AR56" s="1032">
        <v>-39.4</v>
      </c>
    </row>
    <row r="57" spans="1:44" ht="13">
      <c r="A57" s="926"/>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1005" t="s">
        <v>482</v>
      </c>
      <c r="AL57" s="1006"/>
      <c r="AM57" s="1019">
        <v>1958162</v>
      </c>
      <c r="AN57" s="1020">
        <v>118275</v>
      </c>
      <c r="AO57" s="1021">
        <v>8.4</v>
      </c>
      <c r="AP57" s="1022">
        <v>96248</v>
      </c>
      <c r="AQ57" s="1023">
        <v>10</v>
      </c>
      <c r="AR57" s="1024">
        <v>-1.6</v>
      </c>
    </row>
    <row r="58" spans="1:44" ht="13">
      <c r="A58" s="926"/>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1025"/>
      <c r="AL58" s="1026" t="s">
        <v>479</v>
      </c>
      <c r="AM58" s="1027">
        <v>360139</v>
      </c>
      <c r="AN58" s="1028">
        <v>21753</v>
      </c>
      <c r="AO58" s="1029">
        <v>-26.2</v>
      </c>
      <c r="AP58" s="1030">
        <v>55768</v>
      </c>
      <c r="AQ58" s="1031">
        <v>17.5</v>
      </c>
      <c r="AR58" s="1032">
        <v>-43.7</v>
      </c>
    </row>
    <row r="59" spans="1:44" ht="13">
      <c r="A59" s="926"/>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1005" t="s">
        <v>483</v>
      </c>
      <c r="AL59" s="1006"/>
      <c r="AM59" s="1019">
        <v>1195948</v>
      </c>
      <c r="AN59" s="1020">
        <v>74094</v>
      </c>
      <c r="AO59" s="1021">
        <v>-37.4</v>
      </c>
      <c r="AP59" s="1022">
        <v>76413</v>
      </c>
      <c r="AQ59" s="1023">
        <v>-20.6</v>
      </c>
      <c r="AR59" s="1024">
        <v>-16.8</v>
      </c>
    </row>
    <row r="60" spans="1:44" ht="13">
      <c r="A60" s="926"/>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1025"/>
      <c r="AL60" s="1026" t="s">
        <v>479</v>
      </c>
      <c r="AM60" s="1027">
        <v>441752</v>
      </c>
      <c r="AN60" s="1028">
        <v>27368</v>
      </c>
      <c r="AO60" s="1029">
        <v>25.8</v>
      </c>
      <c r="AP60" s="1030">
        <v>39658</v>
      </c>
      <c r="AQ60" s="1031">
        <v>-28.9</v>
      </c>
      <c r="AR60" s="1032">
        <v>54.7</v>
      </c>
    </row>
    <row r="61" spans="1:44" ht="13">
      <c r="A61" s="926"/>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1005" t="s">
        <v>484</v>
      </c>
      <c r="AL61" s="1033"/>
      <c r="AM61" s="1034">
        <v>1572288</v>
      </c>
      <c r="AN61" s="1035">
        <v>92731</v>
      </c>
      <c r="AO61" s="1036">
        <v>4.8</v>
      </c>
      <c r="AP61" s="1037">
        <v>80189</v>
      </c>
      <c r="AQ61" s="1038">
        <v>3.5</v>
      </c>
      <c r="AR61" s="1024">
        <v>1.3</v>
      </c>
    </row>
    <row r="62" spans="1:44" ht="13">
      <c r="A62" s="926"/>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1025"/>
      <c r="AL62" s="1026" t="s">
        <v>479</v>
      </c>
      <c r="AM62" s="1027">
        <v>578941</v>
      </c>
      <c r="AN62" s="1028">
        <v>33793</v>
      </c>
      <c r="AO62" s="1029">
        <v>-0.7</v>
      </c>
      <c r="AP62" s="1030">
        <v>43768</v>
      </c>
      <c r="AQ62" s="1031">
        <v>4.7</v>
      </c>
      <c r="AR62" s="1032">
        <v>-5.4</v>
      </c>
    </row>
    <row r="63" spans="1:44" ht="13">
      <c r="A63" s="926"/>
      <c r="B63" s="922"/>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row>
    <row r="64" spans="1:44" ht="13">
      <c r="A64" s="926"/>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row>
    <row r="65" spans="1:46" ht="13">
      <c r="A65" s="926"/>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row>
    <row r="66" spans="1:46" ht="13">
      <c r="A66" s="1039"/>
      <c r="B66" s="1001"/>
      <c r="C66" s="1001"/>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40"/>
    </row>
    <row r="67" spans="1:46" ht="13.5" hidden="1" customHeight="1">
      <c r="AK67" s="922"/>
      <c r="AL67" s="922"/>
      <c r="AM67" s="922"/>
      <c r="AN67" s="922"/>
      <c r="AO67" s="922"/>
      <c r="AP67" s="922"/>
      <c r="AQ67" s="922"/>
      <c r="AR67" s="922"/>
      <c r="AS67" s="922"/>
      <c r="AT67" s="922"/>
    </row>
    <row r="68" spans="1:46" ht="13.5" hidden="1" customHeight="1">
      <c r="AK68" s="922"/>
      <c r="AL68" s="922"/>
      <c r="AM68" s="922"/>
      <c r="AN68" s="922"/>
      <c r="AO68" s="922"/>
      <c r="AP68" s="922"/>
      <c r="AQ68" s="922"/>
      <c r="AR68" s="922"/>
    </row>
    <row r="69" spans="1:46" ht="13.5" hidden="1" customHeight="1">
      <c r="AK69" s="922"/>
      <c r="AL69" s="922"/>
      <c r="AM69" s="922"/>
      <c r="AN69" s="922"/>
      <c r="AO69" s="922"/>
      <c r="AP69" s="922"/>
      <c r="AQ69" s="922"/>
      <c r="AR69" s="922"/>
    </row>
    <row r="70" spans="1:46" ht="13" hidden="1">
      <c r="AK70" s="922"/>
      <c r="AL70" s="922"/>
      <c r="AM70" s="922"/>
      <c r="AN70" s="922"/>
      <c r="AO70" s="922"/>
      <c r="AP70" s="922"/>
      <c r="AQ70" s="922"/>
      <c r="AR70" s="922"/>
    </row>
    <row r="71" spans="1:46" ht="13" hidden="1">
      <c r="AK71" s="922"/>
      <c r="AL71" s="922"/>
      <c r="AM71" s="922"/>
      <c r="AN71" s="922"/>
      <c r="AO71" s="922"/>
      <c r="AP71" s="922"/>
      <c r="AQ71" s="922"/>
      <c r="AR71" s="922"/>
    </row>
    <row r="72" spans="1:46" ht="13" hidden="1">
      <c r="AK72" s="922"/>
      <c r="AL72" s="922"/>
      <c r="AM72" s="922"/>
      <c r="AN72" s="922"/>
      <c r="AO72" s="922"/>
      <c r="AP72" s="922"/>
      <c r="AQ72" s="922"/>
      <c r="AR72" s="922"/>
    </row>
    <row r="73" spans="1:46" ht="13" hidden="1">
      <c r="AK73" s="922"/>
      <c r="AL73" s="922"/>
      <c r="AM73" s="922"/>
      <c r="AN73" s="922"/>
      <c r="AO73" s="922"/>
      <c r="AP73" s="922"/>
      <c r="AQ73" s="922"/>
      <c r="AR73" s="922"/>
    </row>
  </sheetData>
  <sheetProtection algorithmName="SHA-512" hashValue="wpXRoSajvB6Z7llOqMp/lN1TKW509Skq0SH3XrKjGkI27JEOgH162HgcdsEFuvDcrP/9AGynH7aqdTCIbZJHIg==" saltValue="owXb7QKOzwdMaWdVlN7IO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cols>
    <col min="1" max="125" width="2.4531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c r="B2" s="5"/>
      <c r="DG2" s="5"/>
    </row>
    <row r="3" spans="2:125" ht="13">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row r="5" spans="2:125" ht="13"/>
    <row r="6" spans="2:125" ht="13"/>
    <row r="7" spans="2:125" ht="13"/>
    <row r="8" spans="2:125" ht="13"/>
    <row r="9" spans="2:125" ht="13">
      <c r="DU9" s="5"/>
    </row>
    <row r="10" spans="2:125" ht="13"/>
    <row r="11" spans="2:125" ht="13"/>
    <row r="12" spans="2:125" ht="13"/>
    <row r="13" spans="2:125" ht="13"/>
    <row r="14" spans="2:125" ht="13"/>
    <row r="15" spans="2:125" ht="13"/>
    <row r="16" spans="2:125" ht="13"/>
    <row r="17" spans="125:125" ht="13">
      <c r="DU17" s="5"/>
    </row>
    <row r="18" spans="125:125" ht="13"/>
    <row r="19" spans="125:125" ht="13"/>
    <row r="20" spans="125:125" ht="13">
      <c r="DU20" s="5"/>
    </row>
    <row r="21" spans="125:125" ht="13">
      <c r="DU21" s="5"/>
    </row>
    <row r="22" spans="125:125" ht="13"/>
    <row r="23" spans="125:125" ht="13"/>
    <row r="24" spans="125:125" ht="13"/>
    <row r="25" spans="125:125" ht="13"/>
    <row r="26" spans="125:125" ht="13"/>
    <row r="27" spans="125:125" ht="13"/>
    <row r="28" spans="125:125" ht="13">
      <c r="DU28" s="5"/>
    </row>
    <row r="29" spans="125:125" ht="13"/>
    <row r="30" spans="125:125" ht="13"/>
    <row r="31" spans="125:125" ht="13"/>
    <row r="32" spans="125:125" ht="13"/>
    <row r="33" spans="2:125" ht="13">
      <c r="B33" s="5"/>
      <c r="G33" s="5"/>
      <c r="I33" s="5"/>
    </row>
    <row r="34" spans="2:125" ht="13">
      <c r="C34" s="5"/>
      <c r="P34" s="5"/>
      <c r="DE34" s="5"/>
      <c r="DH34" s="5"/>
    </row>
    <row r="35" spans="2:125" ht="13">
      <c r="D35" s="5"/>
      <c r="E35" s="5"/>
      <c r="DG35" s="5"/>
      <c r="DJ35" s="5"/>
      <c r="DP35" s="5"/>
      <c r="DQ35" s="5"/>
      <c r="DR35" s="5"/>
      <c r="DS35" s="5"/>
      <c r="DT35" s="5"/>
      <c r="DU35" s="5"/>
    </row>
    <row r="36" spans="2:125" ht="13">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c r="DU37" s="5"/>
    </row>
    <row r="38" spans="2:125" ht="13">
      <c r="DT38" s="5"/>
      <c r="DU38" s="5"/>
    </row>
    <row r="39" spans="2:125" ht="13"/>
    <row r="40" spans="2:125" ht="13">
      <c r="DH40" s="5"/>
    </row>
    <row r="41" spans="2:125" ht="13">
      <c r="DE41" s="5"/>
    </row>
    <row r="42" spans="2:125" ht="13">
      <c r="DG42" s="5"/>
      <c r="DJ42" s="5"/>
    </row>
    <row r="43" spans="2:125" ht="13">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c r="DU44" s="5"/>
    </row>
    <row r="45" spans="2:125" ht="13"/>
    <row r="46" spans="2:125" ht="13"/>
    <row r="47" spans="2:125" ht="13"/>
    <row r="48" spans="2:125" ht="13">
      <c r="DT48" s="5"/>
      <c r="DU48" s="5"/>
    </row>
    <row r="49" spans="120:125" ht="13">
      <c r="DU49" s="5"/>
    </row>
    <row r="50" spans="120:125" ht="13">
      <c r="DU50" s="5"/>
    </row>
    <row r="51" spans="120:125" ht="13">
      <c r="DP51" s="5"/>
      <c r="DQ51" s="5"/>
      <c r="DR51" s="5"/>
      <c r="DS51" s="5"/>
      <c r="DT51" s="5"/>
      <c r="DU51" s="5"/>
    </row>
    <row r="52" spans="120:125" ht="13"/>
    <row r="53" spans="120:125" ht="13"/>
    <row r="54" spans="120:125" ht="13">
      <c r="DU54" s="5"/>
    </row>
    <row r="55" spans="120:125" ht="13"/>
    <row r="56" spans="120:125" ht="13"/>
    <row r="57" spans="120:125" ht="13"/>
    <row r="58" spans="120:125" ht="13">
      <c r="DU58" s="5"/>
    </row>
    <row r="59" spans="120:125" ht="13"/>
    <row r="60" spans="120:125" ht="13"/>
    <row r="61" spans="120:125" ht="13"/>
    <row r="62" spans="120:125" ht="13"/>
    <row r="63" spans="120:125" ht="13">
      <c r="DU63" s="5"/>
    </row>
    <row r="64" spans="120:125" ht="13">
      <c r="DT64" s="5"/>
      <c r="DU64" s="5"/>
    </row>
    <row r="65" spans="123:125" ht="13"/>
    <row r="66" spans="123:125" ht="13"/>
    <row r="67" spans="123:125" ht="13"/>
    <row r="68" spans="123:125" ht="13"/>
    <row r="69" spans="123:125" ht="13">
      <c r="DS69" s="5"/>
      <c r="DT69" s="5"/>
      <c r="DU69" s="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5"/>
    </row>
    <row r="83" spans="116:125" ht="13">
      <c r="DM83" s="5"/>
      <c r="DN83" s="5"/>
      <c r="DO83" s="5"/>
      <c r="DP83" s="5"/>
      <c r="DQ83" s="5"/>
      <c r="DR83" s="5"/>
      <c r="DS83" s="5"/>
      <c r="DT83" s="5"/>
      <c r="DU83" s="5"/>
    </row>
    <row r="84" spans="116:125" ht="13"/>
    <row r="85" spans="116:125" ht="13"/>
    <row r="86" spans="116:125" ht="13"/>
    <row r="87" spans="116:125" ht="13"/>
    <row r="88" spans="116:125" ht="13">
      <c r="DU88" s="5"/>
    </row>
    <row r="89" spans="116:125" ht="13"/>
    <row r="90" spans="116:125" ht="13"/>
    <row r="91" spans="116:125" ht="13"/>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14</v>
      </c>
    </row>
    <row r="120" spans="125:125" ht="13.5" hidden="1" customHeight="1"/>
    <row r="121" spans="125:125" ht="13.5" hidden="1" customHeight="1">
      <c r="DU121" s="5"/>
    </row>
  </sheetData>
  <sheetProtection algorithmName="SHA-512" hashValue="LmDNbINbZv3TA5s2C7tYJqjRRfEuYpG1dkmaobFg10tDyStVIuTEnDCXqZ3JpgH0JHXROvBoqgjhYeGN0n7/6A==" saltValue="pHYmhhXbOr85c8AHlfLd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40" zoomScaleNormal="40" zoomScaleSheetLayoutView="55" workbookViewId="0"/>
  </sheetViews>
  <sheetFormatPr defaultColWidth="0" defaultRowHeight="13.5" customHeight="1" zeroHeight="1"/>
  <cols>
    <col min="1" max="125" width="2.4531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c r="B2" s="5"/>
      <c r="T2" s="5"/>
    </row>
    <row r="3" spans="1:125"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5"/>
      <c r="G33" s="5"/>
      <c r="I33" s="5"/>
    </row>
    <row r="34" spans="2:125" ht="13">
      <c r="C34" s="5"/>
      <c r="P34" s="5"/>
      <c r="R34" s="5"/>
      <c r="U34" s="5"/>
    </row>
    <row r="35" spans="2:125" ht="13">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c r="F36" s="5"/>
      <c r="H36" s="5"/>
      <c r="J36" s="5"/>
      <c r="K36" s="5"/>
      <c r="L36" s="5"/>
      <c r="M36" s="5"/>
      <c r="N36" s="5"/>
      <c r="O36" s="5"/>
      <c r="Q36" s="5"/>
      <c r="S36" s="5"/>
      <c r="V36" s="5"/>
    </row>
    <row r="37" spans="2:125" ht="13"/>
    <row r="38" spans="2:125" ht="13"/>
    <row r="39" spans="2:125" ht="13"/>
    <row r="40" spans="2:125" ht="13">
      <c r="U40" s="5"/>
    </row>
    <row r="41" spans="2:125" ht="13">
      <c r="R41" s="5"/>
    </row>
    <row r="42" spans="2:125" ht="13">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c r="Q43" s="5"/>
      <c r="S43" s="5"/>
      <c r="V43" s="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14</v>
      </c>
    </row>
  </sheetData>
  <sheetProtection algorithmName="SHA-512" hashValue="4zqmvGZPB+TUfM+pr6faEnr3GJRxz/08KxZWhzhDQJkX8TVXIyfJ63/zSfVKvuiAOl6gcJtyXW/7UWSWeoIbHA==" saltValue="lqoAxlqDkrK5Ct7eSdcr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5" zoomScaleNormal="55" zoomScaleSheetLayoutView="100" workbookViewId="0"/>
  </sheetViews>
  <sheetFormatPr defaultColWidth="0" defaultRowHeight="13.5" customHeight="1" zeroHeight="1"/>
  <cols>
    <col min="1" max="1" width="8.26953125" style="1041" customWidth="1"/>
    <col min="2" max="16" width="14.6328125" style="1041" customWidth="1"/>
    <col min="17" max="16384" width="0" style="10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042"/>
      <c r="C45" s="1042"/>
      <c r="D45" s="1042"/>
      <c r="E45" s="1042"/>
      <c r="F45" s="1042"/>
      <c r="G45" s="1042"/>
      <c r="H45" s="1042"/>
      <c r="I45" s="1042"/>
      <c r="J45" s="1043" t="s">
        <v>485</v>
      </c>
    </row>
    <row r="46" spans="2:10" ht="29.25" customHeight="1" thickBot="1">
      <c r="B46" s="1044" t="s">
        <v>25</v>
      </c>
      <c r="C46" s="1045"/>
      <c r="D46" s="1045"/>
      <c r="E46" s="1046" t="s">
        <v>486</v>
      </c>
      <c r="F46" s="1047" t="s">
        <v>3</v>
      </c>
      <c r="G46" s="1048" t="s">
        <v>4</v>
      </c>
      <c r="H46" s="1048" t="s">
        <v>5</v>
      </c>
      <c r="I46" s="1048" t="s">
        <v>6</v>
      </c>
      <c r="J46" s="1049" t="s">
        <v>7</v>
      </c>
    </row>
    <row r="47" spans="2:10" ht="57.75" customHeight="1">
      <c r="B47" s="1050"/>
      <c r="C47" s="1051" t="s">
        <v>487</v>
      </c>
      <c r="D47" s="1051"/>
      <c r="E47" s="1052"/>
      <c r="F47" s="1053">
        <v>23.38</v>
      </c>
      <c r="G47" s="1054">
        <v>23.63</v>
      </c>
      <c r="H47" s="1054">
        <v>23.48</v>
      </c>
      <c r="I47" s="1054">
        <v>21.08</v>
      </c>
      <c r="J47" s="1055">
        <v>20.09</v>
      </c>
    </row>
    <row r="48" spans="2:10" ht="57.75" customHeight="1">
      <c r="B48" s="1056"/>
      <c r="C48" s="1057" t="s">
        <v>488</v>
      </c>
      <c r="D48" s="1057"/>
      <c r="E48" s="1058"/>
      <c r="F48" s="1059">
        <v>4.6900000000000004</v>
      </c>
      <c r="G48" s="1060">
        <v>4.83</v>
      </c>
      <c r="H48" s="1060">
        <v>5.7</v>
      </c>
      <c r="I48" s="1060">
        <v>8.83</v>
      </c>
      <c r="J48" s="1061">
        <v>16.48</v>
      </c>
    </row>
    <row r="49" spans="2:10" ht="57.75" customHeight="1" thickBot="1">
      <c r="B49" s="1062"/>
      <c r="C49" s="1063" t="s">
        <v>489</v>
      </c>
      <c r="D49" s="1063"/>
      <c r="E49" s="1064"/>
      <c r="F49" s="1065" t="s">
        <v>490</v>
      </c>
      <c r="G49" s="1066" t="s">
        <v>491</v>
      </c>
      <c r="H49" s="1066">
        <v>0.85</v>
      </c>
      <c r="I49" s="1066">
        <v>1.56</v>
      </c>
      <c r="J49" s="1067">
        <v>8.08</v>
      </c>
    </row>
    <row r="50" spans="2:10" ht="13"/>
  </sheetData>
  <sheetProtection algorithmName="SHA-512" hashValue="AVqR9q5Txv2fWOfjaM7yKVMkAU/koDkGCdUaRsq3VIYsfmfjR5TPv4irbgYoOID2+whT0NnoBCkbMfr8zyh5NQ==" saltValue="MPXERaT4hqi9uzXcOm5H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2023-10-11T05:08:44Z</cp:lastPrinted>
  <dcterms:created xsi:type="dcterms:W3CDTF">2023-09-21T01:00:07Z</dcterms:created>
  <dcterms:modified xsi:type="dcterms:W3CDTF">2023-10-16T02:44:49Z</dcterms:modified>
  <cp:category/>
</cp:coreProperties>
</file>