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<sst xmlns="http://schemas.openxmlformats.org/spreadsheetml/2006/main" count="1112" uniqueCount="610">
  <si>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</si>
  <si>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</si>
  <si>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</si>
  <si>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</si>
  <si>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</si>
  <si>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</si>
  <si>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</si>
  <si>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</si>
  <si>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</si>
  <si>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</si>
  <si>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</si>
  <si>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</si>
  <si>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</si>
  <si>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</si>
  <si>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</si>
  <si>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</si>
  <si>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</si>
  <si>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</si>
  <si>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</si>
  <si>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</si>
  <si>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</si>
  <si>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</si>
  <si>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</si>
  <si>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</si>
  <si>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</si>
  <si>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</si>
  <si>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</si>
  <si>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</si>
  <si>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</si>
  <si>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</si>
  <si>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</si>
  <si>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</si>
  <si>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</si>
  <si>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</si>
  <si>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</si>
  <si>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</si>
  <si>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</si>
  <si>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</si>
  <si>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</si>
  <si>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</si>
  <si>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</si>
  <si>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</si>
  <si>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</si>
  <si>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</si>
  <si>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</si>
  <si>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</si>
  <si>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</si>
  <si>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</si>
  <si>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</si>
  <si>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</si>
  <si>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</si>
  <si>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</si>
  <si>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</si>
  <si>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</si>
  <si>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</si>
  <si>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</si>
  <si>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</si>
  <si>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</si>
  <si>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</si>
  <si>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</si>
  <si>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</si>
  <si>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</si>
  <si>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</si>
  <si>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</si>
  <si>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</si>
  <si>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</si>
  <si>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</si>
  <si>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</si>
  <si>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</si>
  <si>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</si>
  <si>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</si>
  <si>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</si>
  <si>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</si>
  <si>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</si>
  <si>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</si>
  <si>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</si>
  <si>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</si>
  <si>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</si>
  <si>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</si>
  <si>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</si>
  <si>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</si>
  <si>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</si>
  <si>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</si>
  <si>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</si>
  <si>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</si>
  <si>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</si>
  <si>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</si>
  <si>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</si>
  <si>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</si>
  <si>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</si>
  <si>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</si>
  <si>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</si>
  <si>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人吉市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</si>
  <si>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</si>
  <si>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</si>
  <si>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</si>
  <si>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</si>
  <si>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</si>
  <si>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</si>
  <si>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</si>
  <si>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</si>
  <si>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</si>
  <si>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</si>
  <si>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</si>
  <si>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</si>
  <si>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</si>
  <si>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</si>
  <si>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</si>
  <si>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</si>
  <si>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</si>
  <si>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</si>
  <si>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</si>
  <si>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</si>
  <si>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</si>
  <si>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</si>
  <si>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</si>
  <si>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</si>
  <si>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</si>
  <si>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</si>
  <si>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</si>
  <si>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</si>
  <si>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</si>
  <si>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</si>
  <si>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</si>
  <si>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</si>
  <si>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</si>
  <si>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</si>
  <si>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</si>
  <si>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</si>
  <si>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</si>
  <si>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</si>
  <si>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</si>
  <si>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</si>
  <si>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</si>
  <si>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</si>
  <si>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</si>
  <si>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</si>
  <si>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</si>
  <si>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</si>
  <si>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</si>
  <si>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</si>
  <si>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</si>
  <si>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</si>
  <si>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</si>
  <si>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</si>
  <si>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</si>
  <si>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</si>
  <si>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</si>
  <si>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</si>
  <si>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</si>
  <si>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</si>
  <si>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</si>
  <si>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</si>
  <si>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</si>
  <si>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</si>
  <si>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</si>
  <si>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</si>
  <si>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</si>
  <si>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</si>
  <si>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</si>
  <si>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</si>
  <si>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</si>
  <si>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</si>
  <si>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</si>
  <si>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</si>
  <si>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</si>
  <si>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</si>
  <si>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</si>
  <si>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</si>
  <si>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</si>
  <si>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</si>
  <si>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</si>
  <si>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</si>
  <si>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</si>
  <si>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</si>
  <si>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</si>
  <si>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</si>
  <si>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</si>
  <si>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</si>
  <si>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</si>
  <si>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</si>
  <si>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</si>
  <si>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</si>
  <si>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</si>
  <si>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</si>
  <si>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</si>
  <si>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</si>
  <si>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</si>
  <si>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</si>
  <si>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</si>
  <si>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</si>
  <si>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</si>
  <si>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</si>
  <si>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</si>
  <si>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</si>
  <si>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</si>
  <si>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</si>
  <si>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</si>
  <si>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</si>
  <si>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</si>
  <si>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</si>
  <si>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</si>
  <si>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</si>
  <si>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</si>
  <si>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</si>
  <si>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</si>
  <si>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</si>
  <si>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</si>
  <si>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</si>
  <si>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熊本県人吉市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</si>
  <si>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</si>
  <si>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</si>
  <si>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</si>
  <si>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</si>
  <si>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</si>
  <si>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</si>
  <si>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</si>
  <si>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</si>
  <si>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</si>
  <si>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</si>
  <si>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</si>
  <si>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</si>
  <si>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</si>
  <si>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</si>
  <si>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</si>
  <si>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</si>
  <si>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</si>
  <si>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</si>
  <si>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</si>
  <si>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</si>
  <si>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</si>
  <si>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</si>
  <si>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</si>
  <si>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</si>
  <si>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</si>
  <si>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</si>
  <si>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</si>
  <si>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</si>
  <si>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</si>
  <si>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</si>
  <si>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</si>
  <si>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</si>
  <si>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</si>
  <si>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</si>
  <si>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</si>
  <si>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</si>
  <si>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</si>
  <si>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</si>
  <si>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</si>
  <si>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</si>
  <si>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</si>
  <si>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</si>
  <si>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</si>
  <si>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</si>
  <si>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</si>
  <si>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</si>
  <si>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</si>
  <si>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</si>
  <si>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</si>
  <si>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</si>
  <si>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</si>
  <si>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</si>
  <si>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</si>
  <si>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</si>
  <si>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</si>
  <si>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</si>
  <si>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</si>
  <si>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</si>
  <si>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</si>
  <si>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</si>
  <si>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</si>
  <si>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</si>
  <si>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</si>
  <si>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</si>
  <si>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</si>
  <si>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</si>
  <si>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</si>
  <si>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</si>
  <si>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</si>
  <si>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</si>
  <si>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</si>
  <si>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</si>
  <si>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</si>
  <si>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</si>
  <si>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</si>
  <si>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</si>
  <si>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</si>
  <si>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</si>
  <si>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</si>
  <si>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</si>
  <si>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</si>
  <si>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</si>
  <si>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</si>
  <si>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</si>
  <si>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</si>
  <si>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</si>
  <si>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</si>
  <si>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</si>
  <si>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</si>
  <si>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</si>
  <si>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</si>
  <si>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</si>
  <si>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</si>
  <si>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</si>
  <si>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</si>
  <si>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</si>
  <si>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</si>
  <si>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</si>
  <si>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</si>
  <si>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</si>
  <si>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</si>
  <si>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</si>
  <si>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</si>
  <si>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</si>
  <si>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</si>
  <si>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</si>
  <si>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</si>
  <si>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</si>
  <si>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</si>
  <si>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</si>
  <si>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</si>
  <si>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</si>
  <si>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</si>
  <si>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</si>
  <si>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</si>
  <si>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</si>
  <si>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</si>
  <si>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</si>
  <si>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</si>
  <si>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</si>
  <si>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</si>
  <si>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</si>
  <si>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</si>
  <si>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</si>
  <si>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</si>
  <si>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</si>
  <si>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</si>
  <si>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</si>
  <si>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</si>
  <si>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</si>
  <si>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</si>
  <si>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</si>
  <si>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</si>
  <si>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</si>
  <si>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</si>
  <si>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</si>
  <si>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</si>
  <si>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</si>
  <si>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</si>
  <si>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</si>
  <si>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</si>
  <si>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</si>
  <si>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</si>
  <si>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</si>
  <si>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</si>
  <si>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</si>
  <si>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</si>
  <si>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</si>
  <si>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</si>
  <si>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熊本県人吉市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</si>
  <si>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</si>
  <si>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</si>
  <si>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</si>
  <si>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</si>
  <si>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</si>
  <si>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</si>
  <si>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</si>
  <si>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</si>
  <si>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</si>
  <si>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</si>
  <si>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</si>
  <si>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</si>
  <si>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</si>
  <si>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</si>
  <si>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</si>
  <si>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</si>
  <si>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</si>
  <si>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</si>
  <si>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</si>
  <si>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</si>
  <si>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人吉球磨交通体系整備特別会計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</si>
  <si>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</si>
  <si>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</si>
  <si>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</si>
  <si>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</si>
  <si>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</si>
  <si>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</si>
  <si>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</si>
  <si>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</si>
  <si>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</si>
  <si>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</si>
  <si>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</si>
  <si>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</si>
  <si>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</si>
  <si>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</si>
  <si>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</si>
  <si>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</si>
  <si>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</si>
  <si>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水道事業特別会計</t>
    <phoneticPr fontId="5"/>
  </si>
  <si>
    <t>法適用企業</t>
    <phoneticPr fontId="5"/>
  </si>
  <si>
    <t>公共下水道事業特別会計</t>
    <phoneticPr fontId="5"/>
  </si>
  <si>
    <t>国民宿舎特別会計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</si>
  <si>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</si>
  <si>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</si>
  <si>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</si>
  <si>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</si>
  <si>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</si>
  <si>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</si>
  <si>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</si>
  <si>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</si>
  <si>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</si>
  <si>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</si>
  <si>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</si>
  <si>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</si>
  <si>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</si>
  <si>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</si>
  <si>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</si>
  <si>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</si>
  <si>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</si>
  <si>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</si>
  <si>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</si>
  <si>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</si>
  <si>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</si>
  <si>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</si>
  <si>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</si>
  <si>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</si>
  <si>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</si>
  <si>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</si>
  <si>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</si>
  <si>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</si>
  <si>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</si>
  <si>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</si>
  <si>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</si>
  <si>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</si>
  <si>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</si>
  <si>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</si>
  <si>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</si>
  <si>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</si>
  <si>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</si>
  <si>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</si>
  <si>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</si>
  <si>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</si>
  <si>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</si>
  <si>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</si>
  <si>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</si>
  <si>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</si>
  <si>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</si>
  <si>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</si>
  <si>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</si>
  <si>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</si>
  <si>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</si>
  <si>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</si>
  <si>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</si>
  <si>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</si>
  <si>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</si>
  <si>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</si>
  <si>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</si>
  <si>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</si>
  <si>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</si>
  <si>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</si>
  <si>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</si>
  <si>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</si>
  <si>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</si>
  <si>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</si>
  <si>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工業用地造成事業特別会計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</si>
  <si>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</si>
  <si>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</si>
  <si>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介護サービス事業特別会計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</si>
  <si>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</si>
  <si>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</si>
  <si>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</si>
  <si>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</si>
  <si>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</si>
  <si>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</si>
  <si>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</si>
  <si>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</si>
  <si>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</si>
  <si>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</si>
  <si>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</si>
  <si>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</si>
  <si>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</si>
  <si>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</si>
  <si>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</si>
  <si>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</si>
  <si>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</si>
  <si>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</si>
  <si>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</si>
  <si>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</si>
  <si>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</si>
  <si>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</si>
  <si>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</si>
  <si>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</si>
  <si>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</si>
  <si>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</si>
  <si>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</si>
  <si>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</si>
  <si>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</si>
  <si>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</si>
  <si>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</si>
  <si>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</si>
  <si>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</si>
  <si>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</si>
  <si>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</si>
  <si>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</si>
  <si>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</si>
  <si>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</si>
  <si>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</si>
  <si>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</si>
  <si>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</si>
  <si>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</si>
  <si>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</si>
  <si>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</si>
  <si>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</si>
  <si>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</si>
  <si>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</si>
  <si>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</si>
  <si>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</si>
  <si>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</si>
  <si>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</si>
  <si>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</si>
  <si>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</si>
  <si>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</si>
  <si>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</si>
  <si>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</si>
  <si>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</si>
  <si>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</si>
  <si>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</si>
  <si>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</si>
  <si>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</si>
  <si>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</si>
  <si>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</si>
  <si>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</si>
  <si>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</si>
  <si>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</si>
  <si>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</si>
  <si>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</si>
  <si>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</si>
  <si>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</si>
  <si>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</si>
  <si>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</si>
  <si>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</si>
  <si>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</si>
  <si>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</si>
  <si>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</si>
  <si>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</si>
  <si>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</si>
  <si>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</si>
  <si>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</si>
  <si>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</si>
  <si>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</si>
  <si>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</si>
  <si>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</si>
  <si>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</si>
  <si>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</si>
  <si>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</si>
  <si>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 1.12</t>
  </si>
  <si>
    <t>▲ 2.15</t>
  </si>
  <si>
    <t>▲ 3.65</t>
  </si>
  <si>
    <t>水道事業特別会計</t>
  </si>
  <si>
    <t>国民健康保険事業特別会計</t>
  </si>
  <si>
    <t>一般会計</t>
  </si>
  <si>
    <t>介護保険特別会計</t>
  </si>
  <si>
    <t>公共下水道事業特別会計</t>
  </si>
  <si>
    <t>後期高齢者医療特別会計</t>
  </si>
  <si>
    <t>介護サービス事業特別会計</t>
  </si>
  <si>
    <t>人吉球磨交通体系整備特別会計</t>
  </si>
  <si>
    <t>その他会計（赤字）</t>
  </si>
  <si>
    <t>その他会計（黒字）</t>
  </si>
  <si>
    <t>-</t>
    <phoneticPr fontId="2"/>
  </si>
  <si>
    <t>-</t>
    <phoneticPr fontId="2"/>
  </si>
  <si>
    <t>-</t>
    <phoneticPr fontId="2"/>
  </si>
  <si>
    <t>-</t>
    <phoneticPr fontId="2"/>
  </si>
  <si>
    <t>-</t>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</si>
  <si>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</si>
  <si>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</si>
  <si>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</si>
  <si>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人吉下球磨消防組合</t>
    <rPh sb="0" eb="2">
      <t>ヒトヨシ</t>
    </rPh>
    <rPh sb="2" eb="3">
      <t>シモ</t>
    </rPh>
    <rPh sb="3" eb="5">
      <t>クマ</t>
    </rPh>
    <rPh sb="5" eb="7">
      <t>ショウボウ</t>
    </rPh>
    <rPh sb="7" eb="9">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</si>
  <si>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</si>
  <si>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</si>
  <si>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</si>
  <si>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</si>
  <si>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</si>
  <si>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</si>
  <si>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くま川鉄道</t>
    <rPh sb="2" eb="3">
      <t>カワ</t>
    </rPh>
    <rPh sb="3" eb="5">
      <t>テツドウ</t>
    </rPh>
    <phoneticPr fontId="2"/>
  </si>
  <si>
    <t>くま川下り</t>
    <rPh sb="2" eb="3">
      <t>カワ</t>
    </rPh>
    <rPh sb="3" eb="4">
      <t>クダ</t>
    </rPh>
    <phoneticPr fontId="2"/>
  </si>
  <si>
    <t>球磨焼酎リサイクリーン</t>
    <rPh sb="0" eb="2">
      <t>クマ</t>
    </rPh>
    <rPh sb="2" eb="4">
      <t>ショウチュウ</t>
    </rPh>
    <phoneticPr fontId="2"/>
  </si>
  <si>
    <t>-</t>
    <phoneticPr fontId="2"/>
  </si>
  <si>
    <t>-</t>
    <phoneticPr fontId="2"/>
  </si>
  <si>
    <t>-</t>
    <phoneticPr fontId="2"/>
  </si>
  <si>
    <t>-</t>
    <phoneticPr fontId="2"/>
  </si>
  <si>
    <t>-</t>
    <phoneticPr fontId="2"/>
  </si>
  <si>
    <t>人吉市庁舎建設等基金</t>
    <rPh sb="0" eb="3">
      <t>ヒトヨシシ</t>
    </rPh>
    <rPh sb="3" eb="5">
      <t>チョウシャ</t>
    </rPh>
    <rPh sb="5" eb="7">
      <t>ケンセツ</t>
    </rPh>
    <rPh sb="7" eb="8">
      <t>トウ</t>
    </rPh>
    <rPh sb="8" eb="10">
      <t>キキン</t>
    </rPh>
    <phoneticPr fontId="11"/>
  </si>
  <si>
    <t>人吉球磨地域交通体系整備基金</t>
    <rPh sb="0" eb="2">
      <t>ヒトヨシ</t>
    </rPh>
    <rPh sb="2" eb="4">
      <t>クマ</t>
    </rPh>
    <rPh sb="4" eb="6">
      <t>チイキ</t>
    </rPh>
    <rPh sb="6" eb="8">
      <t>コウツウ</t>
    </rPh>
    <rPh sb="8" eb="10">
      <t>タイケイ</t>
    </rPh>
    <rPh sb="10" eb="12">
      <t>セイビ</t>
    </rPh>
    <rPh sb="12" eb="14">
      <t>キキン</t>
    </rPh>
    <phoneticPr fontId="11"/>
  </si>
  <si>
    <t>人吉応援団基金</t>
    <rPh sb="0" eb="2">
      <t>ヒトヨシ</t>
    </rPh>
    <rPh sb="2" eb="5">
      <t>オウエンダン</t>
    </rPh>
    <rPh sb="5" eb="7">
      <t>キキン</t>
    </rPh>
    <phoneticPr fontId="11"/>
  </si>
  <si>
    <t>人吉市環境対策基金</t>
    <rPh sb="0" eb="3">
      <t>ヒトヨシシ</t>
    </rPh>
    <rPh sb="3" eb="5">
      <t>カンキョウ</t>
    </rPh>
    <rPh sb="5" eb="7">
      <t>タイサク</t>
    </rPh>
    <rPh sb="7" eb="9">
      <t>キキン</t>
    </rPh>
    <phoneticPr fontId="11"/>
  </si>
  <si>
    <t>人吉市繁殖肉用牛導入等資金貸付基金</t>
    <rPh sb="0" eb="3">
      <t>ヒトヨシシ</t>
    </rPh>
    <rPh sb="3" eb="5">
      <t>ハンショク</t>
    </rPh>
    <rPh sb="5" eb="7">
      <t>ニクヨウ</t>
    </rPh>
    <rPh sb="7" eb="8">
      <t>ギュウ</t>
    </rPh>
    <rPh sb="8" eb="10">
      <t>ドウニュウ</t>
    </rPh>
    <rPh sb="10" eb="11">
      <t>トウ</t>
    </rPh>
    <rPh sb="11" eb="13">
      <t>シキン</t>
    </rPh>
    <rPh sb="13" eb="15">
      <t>カシツケ</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</si>
  <si>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</si>
  <si>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</si>
  <si>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</si>
  <si>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平均値と比べて高い水準にあるが、有形固定試算減価償却率は類似団体より低い水準となっている。これは、公共施設等総合管理計画や平成２８年熊本地震に伴う市庁舎建設事業により、老朽化した商工センターや新庁舎敷地内の保健センターを解体する一方、さらには扶助費の増大による財源不足を補うため財政調整基金や減債基金を取り崩したことによる充当可能財源の減によるものである。今後、市庁舎建設事業に伴う起債借入の増や旧庁舎等の解体撤去を行うため、同様の推移が続くと思われる。急激な将来への負担とならぬよう、公共施設総合管理計画に基づき、計画的な施設の更新や効率的な施設利用に行っていく。</t>
    <rPh sb="0" eb="2">
      <t>ショウライ</t>
    </rPh>
    <rPh sb="2" eb="4">
      <t>フタン</t>
    </rPh>
    <rPh sb="4" eb="6">
      <t>ヒリツ</t>
    </rPh>
    <rPh sb="11" eb="13">
      <t>ルイジ</t>
    </rPh>
    <rPh sb="13" eb="15">
      <t>ダンタイ</t>
    </rPh>
    <rPh sb="15" eb="18">
      <t>ヘイキンチ</t>
    </rPh>
    <rPh sb="19" eb="20">
      <t>クラ</t>
    </rPh>
    <rPh sb="22" eb="23">
      <t>タカ</t>
    </rPh>
    <rPh sb="24" eb="26">
      <t>スイジュン</t>
    </rPh>
    <rPh sb="31" eb="35">
      <t>ユウケイコテイ</t>
    </rPh>
    <rPh sb="35" eb="37">
      <t>シサン</t>
    </rPh>
    <rPh sb="37" eb="41">
      <t>ゲンカショウキャク</t>
    </rPh>
    <rPh sb="41" eb="42">
      <t>リツ</t>
    </rPh>
    <rPh sb="43" eb="47">
      <t>ルイジダンタイ</t>
    </rPh>
    <rPh sb="49" eb="50">
      <t>ヒク</t>
    </rPh>
    <rPh sb="51" eb="53">
      <t>スイジュン</t>
    </rPh>
    <rPh sb="64" eb="68">
      <t>コウキョウシセツ</t>
    </rPh>
    <rPh sb="68" eb="69">
      <t>トウ</t>
    </rPh>
    <rPh sb="69" eb="75">
      <t>ソウゴウカンリケイカク</t>
    </rPh>
    <rPh sb="76" eb="78">
      <t>ヘイセイ</t>
    </rPh>
    <rPh sb="80" eb="81">
      <t>ネン</t>
    </rPh>
    <rPh sb="81" eb="85">
      <t>クマモトジシン</t>
    </rPh>
    <rPh sb="86" eb="87">
      <t>トモナ</t>
    </rPh>
    <rPh sb="88" eb="95">
      <t>シチョウシャケンセツジギョウ</t>
    </rPh>
    <rPh sb="99" eb="102">
      <t>ロウキュウカ</t>
    </rPh>
    <rPh sb="104" eb="106">
      <t>ショウコウ</t>
    </rPh>
    <rPh sb="111" eb="114">
      <t>シンチョウシャ</t>
    </rPh>
    <rPh sb="114" eb="116">
      <t>シキチ</t>
    </rPh>
    <rPh sb="116" eb="117">
      <t>ナイ</t>
    </rPh>
    <rPh sb="118" eb="120">
      <t>ホケン</t>
    </rPh>
    <rPh sb="125" eb="127">
      <t>カイタイ</t>
    </rPh>
    <rPh sb="129" eb="131">
      <t>イッポウ</t>
    </rPh>
    <rPh sb="136" eb="139">
      <t>フジョヒ</t>
    </rPh>
    <rPh sb="140" eb="142">
      <t>ゾウダイ</t>
    </rPh>
    <rPh sb="145" eb="149">
      <t>ザイゲンブソク</t>
    </rPh>
    <rPh sb="150" eb="151">
      <t>オギナ</t>
    </rPh>
    <rPh sb="154" eb="160">
      <t>ザイセイチョウセイキキン</t>
    </rPh>
    <rPh sb="161" eb="165">
      <t>ゲンサイキキン</t>
    </rPh>
    <rPh sb="166" eb="167">
      <t>ト</t>
    </rPh>
    <rPh sb="168" eb="169">
      <t>クズ</t>
    </rPh>
    <rPh sb="176" eb="178">
      <t>ジュウトウ</t>
    </rPh>
    <rPh sb="178" eb="182">
      <t>カノウザイゲン</t>
    </rPh>
    <rPh sb="183" eb="184">
      <t>ゲン</t>
    </rPh>
    <rPh sb="193" eb="195">
      <t>コンゴ</t>
    </rPh>
    <rPh sb="196" eb="203">
      <t>シチョウシャケンセツジギョウ</t>
    </rPh>
    <rPh sb="204" eb="205">
      <t>トモナ</t>
    </rPh>
    <rPh sb="206" eb="208">
      <t>キサイ</t>
    </rPh>
    <rPh sb="208" eb="210">
      <t>カリイレ</t>
    </rPh>
    <rPh sb="211" eb="212">
      <t>ゾウ</t>
    </rPh>
    <rPh sb="213" eb="216">
      <t>キュウチョウシャ</t>
    </rPh>
    <rPh sb="216" eb="217">
      <t>トウ</t>
    </rPh>
    <rPh sb="218" eb="220">
      <t>カイタイ</t>
    </rPh>
    <rPh sb="220" eb="222">
      <t>テッキョ</t>
    </rPh>
    <rPh sb="223" eb="224">
      <t>オコナ</t>
    </rPh>
    <rPh sb="228" eb="230">
      <t>ドウヨウ</t>
    </rPh>
    <rPh sb="231" eb="233">
      <t>スイイ</t>
    </rPh>
    <rPh sb="234" eb="235">
      <t>ツヅ</t>
    </rPh>
    <rPh sb="237" eb="238">
      <t>オモ</t>
    </rPh>
    <rPh sb="242" eb="244">
      <t>キュウゲキ</t>
    </rPh>
    <rPh sb="245" eb="247">
      <t>ショウライ</t>
    </rPh>
    <rPh sb="249" eb="251">
      <t>フタン</t>
    </rPh>
    <rPh sb="258" eb="262">
      <t>コウキョウシセツ</t>
    </rPh>
    <rPh sb="262" eb="268">
      <t>ソウゴウカンリケイカク</t>
    </rPh>
    <rPh sb="269" eb="270">
      <t>モト</t>
    </rPh>
    <rPh sb="273" eb="276">
      <t>ケイカクテキ</t>
    </rPh>
    <rPh sb="277" eb="279">
      <t>シセツ</t>
    </rPh>
    <rPh sb="280" eb="282">
      <t>コウシン</t>
    </rPh>
    <rPh sb="283" eb="286">
      <t>コウリツテキ</t>
    </rPh>
    <rPh sb="287" eb="289">
      <t>シセツ</t>
    </rPh>
    <rPh sb="289" eb="291">
      <t>リヨウ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</si>
  <si>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</si>
  <si>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</si>
  <si>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</si>
  <si>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</si>
  <si>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</si>
  <si>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</si>
  <si>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値を上回っているものの、実質公債費比率は類似団体を大きく下回っており、減少傾向にある。実質公債費比率については、一部事務組合へのごみ処理施設起債償還の一部終了による負担金の減が影響しており、来年度以降も起債償還の終了に伴い、減が見込まれる。今後は、市庁舎建設事業に伴う起債借入の増となり、将来負担比率及び実質公債費比率に影響を及ぼしてくることが考えられる。これまで、起債発行には財政措置の有利な起債を選択しており、こうした適切な起債管理を今後も続け、施設の更新・改修による急激な比率の上昇とならぬよう平準化に努めていく。</t>
    <rPh sb="0" eb="6">
      <t>ショウライフタンヒリツ</t>
    </rPh>
    <rPh sb="12" eb="19">
      <t>ルイジダンタイヘイキンチ</t>
    </rPh>
    <rPh sb="20" eb="22">
      <t>ウワマワ</t>
    </rPh>
    <rPh sb="30" eb="32">
      <t>ジッシツ</t>
    </rPh>
    <rPh sb="32" eb="35">
      <t>コウサイヒ</t>
    </rPh>
    <rPh sb="35" eb="37">
      <t>ヒリツ</t>
    </rPh>
    <rPh sb="38" eb="42">
      <t>ルイジダンタイ</t>
    </rPh>
    <rPh sb="43" eb="44">
      <t>オオ</t>
    </rPh>
    <rPh sb="46" eb="48">
      <t>シタマワ</t>
    </rPh>
    <rPh sb="53" eb="55">
      <t>ゲンショウ</t>
    </rPh>
    <rPh sb="55" eb="57">
      <t>ケイコウ</t>
    </rPh>
    <rPh sb="61" eb="68">
      <t>ジッシツコウサイヒヒリツ</t>
    </rPh>
    <rPh sb="74" eb="80">
      <t>イチブジムクミアイ</t>
    </rPh>
    <rPh sb="84" eb="86">
      <t>ショリ</t>
    </rPh>
    <rPh sb="86" eb="88">
      <t>シセツ</t>
    </rPh>
    <rPh sb="88" eb="90">
      <t>キサイ</t>
    </rPh>
    <rPh sb="90" eb="92">
      <t>ショウカン</t>
    </rPh>
    <rPh sb="93" eb="95">
      <t>イチブ</t>
    </rPh>
    <rPh sb="95" eb="97">
      <t>シュウリョウ</t>
    </rPh>
    <rPh sb="100" eb="103">
      <t>フタンキン</t>
    </rPh>
    <rPh sb="104" eb="105">
      <t>ゲン</t>
    </rPh>
    <rPh sb="106" eb="108">
      <t>エイキョウ</t>
    </rPh>
    <rPh sb="113" eb="116">
      <t>ライネンド</t>
    </rPh>
    <rPh sb="116" eb="118">
      <t>イコウ</t>
    </rPh>
    <rPh sb="119" eb="121">
      <t>キサイ</t>
    </rPh>
    <rPh sb="121" eb="123">
      <t>ショウカン</t>
    </rPh>
    <rPh sb="124" eb="126">
      <t>シュウリョウ</t>
    </rPh>
    <rPh sb="127" eb="128">
      <t>トモナ</t>
    </rPh>
    <rPh sb="130" eb="131">
      <t>ゲン</t>
    </rPh>
    <rPh sb="132" eb="134">
      <t>ミコ</t>
    </rPh>
    <rPh sb="138" eb="140">
      <t>コンゴ</t>
    </rPh>
    <rPh sb="142" eb="149">
      <t>シチョウシャケンセツジギョウ</t>
    </rPh>
    <rPh sb="150" eb="151">
      <t>トモナ</t>
    </rPh>
    <rPh sb="152" eb="156">
      <t>キサイカリイレ</t>
    </rPh>
    <rPh sb="157" eb="158">
      <t>ゾウ</t>
    </rPh>
    <rPh sb="162" eb="168">
      <t>ショウライフタンヒリツ</t>
    </rPh>
    <rPh sb="168" eb="169">
      <t>オヨ</t>
    </rPh>
    <rPh sb="170" eb="177">
      <t>ジッシツコウサイヒヒリツ</t>
    </rPh>
    <rPh sb="178" eb="180">
      <t>エイキョウ</t>
    </rPh>
    <rPh sb="181" eb="182">
      <t>オヨ</t>
    </rPh>
    <rPh sb="190" eb="191">
      <t>カンガ</t>
    </rPh>
    <rPh sb="201" eb="203">
      <t>キサイ</t>
    </rPh>
    <rPh sb="203" eb="205">
      <t>ハッコウ</t>
    </rPh>
    <rPh sb="207" eb="209">
      <t>ザイセイ</t>
    </rPh>
    <rPh sb="209" eb="211">
      <t>ソチ</t>
    </rPh>
    <rPh sb="212" eb="214">
      <t>ユウリ</t>
    </rPh>
    <rPh sb="215" eb="217">
      <t>キサイ</t>
    </rPh>
    <rPh sb="218" eb="220">
      <t>センタク</t>
    </rPh>
    <rPh sb="229" eb="231">
      <t>テキセツ</t>
    </rPh>
    <rPh sb="232" eb="234">
      <t>キサイ</t>
    </rPh>
    <rPh sb="234" eb="236">
      <t>カンリ</t>
    </rPh>
    <rPh sb="237" eb="239">
      <t>コンゴ</t>
    </rPh>
    <rPh sb="240" eb="241">
      <t>ツヅ</t>
    </rPh>
    <rPh sb="243" eb="245">
      <t>シセツ</t>
    </rPh>
    <rPh sb="246" eb="248">
      <t>コウシン</t>
    </rPh>
    <rPh sb="249" eb="251">
      <t>カイシュウ</t>
    </rPh>
    <rPh sb="254" eb="256">
      <t>キュウゲキ</t>
    </rPh>
    <rPh sb="257" eb="259">
      <t>ヒリツ</t>
    </rPh>
    <rPh sb="260" eb="262">
      <t>ジョウショウ</t>
    </rPh>
    <rPh sb="268" eb="271">
      <t>ヘイジュンカ</t>
    </rPh>
    <rPh sb="272" eb="273">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</si>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</sst>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ED90-43C0-B924-5A49F82788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60125</c:v>
                </c:pt>
                <c:pt idx="1">
                  <c:v>61072</c:v>
                </c:pt>
                <c:pt idx="2">
                  <c:v>43508</c:v>
                </c:pt>
                <c:pt idx="3">
                  <c:v>32067</c:v>
                </c:pt>
                <c:pt idx="4">
                  <c:v>59841</c:v>
                </c:pt>
              </c:numCache>
            </c:numRef>
          </c:val>
          <c:smooth val="0"/>
          <c:extLst>
            <c:ext xmlns:c16="http://schemas.microsoft.com/office/drawing/2014/chart" uri="{C3380CC4-5D6E-409C-BE32-E72D297353CC}">
              <c16:uniqueId val="{00000001-ED90-43C0-B924-5A49F82788E3}"/>
            </c:ext>
          </c:extLst>
        </c:ser>
        <c:dLbls>
          <c:showLegendKey val="0"/>
          <c:showVal val="0"/>
          <c:showCatName val="0"/>
          <c:showSerName val="0"/>
          <c:showPercent val="0"/>
          <c:showBubbleSize val="0"/>
        </c:dLbls>
        <c:marker val="1"/>
        <c:smooth val="0"/>
        <c:axId val="168618624"/>
        <c:axId val="167482112"/>
      </c:lineChart>
      <c:catAx>
        <c:axId val="16861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82112"/>
        <c:crosses val="autoZero"/>
        <c:auto val="1"/>
        <c:lblAlgn val="ctr"/>
        <c:lblOffset val="100"/>
        <c:tickLblSkip val="1"/>
        <c:tickMarkSkip val="1"/>
        <c:noMultiLvlLbl val="0"/>
      </c:catAx>
      <c:valAx>
        <c:axId val="167482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61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4.63</c:v>
                </c:pt>
                <c:pt idx="1">
                  <c:v>4.66</c:v>
                </c:pt>
                <c:pt idx="2">
                  <c:v>5.28</c:v>
                </c:pt>
                <c:pt idx="3">
                  <c:v>5.36</c:v>
                </c:pt>
                <c:pt idx="4">
                  <c:v>3.4</c:v>
                </c:pt>
              </c:numCache>
            </c:numRef>
          </c:val>
          <c:extLst>
            <c:ext xmlns:c16="http://schemas.microsoft.com/office/drawing/2014/chart" uri="{C3380CC4-5D6E-409C-BE32-E72D297353CC}">
              <c16:uniqueId val="{00000000-745E-4F5E-A8C0-8E029BA83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9.16</c:v>
                </c:pt>
                <c:pt idx="1">
                  <c:v>8.1199999999999992</c:v>
                </c:pt>
                <c:pt idx="2">
                  <c:v>7.98</c:v>
                </c:pt>
                <c:pt idx="3">
                  <c:v>5.82</c:v>
                </c:pt>
                <c:pt idx="4">
                  <c:v>4.18</c:v>
                </c:pt>
              </c:numCache>
            </c:numRef>
          </c:val>
          <c:extLst>
            <c:ext xmlns:c16="http://schemas.microsoft.com/office/drawing/2014/chart" uri="{C3380CC4-5D6E-409C-BE32-E72D297353CC}">
              <c16:uniqueId val="{00000001-745E-4F5E-A8C0-8E029BA83396}"/>
            </c:ext>
          </c:extLst>
        </c:ser>
        <c:dLbls>
          <c:showLegendKey val="0"/>
          <c:showVal val="0"/>
          <c:showCatName val="0"/>
          <c:showSerName val="0"/>
          <c:showPercent val="0"/>
          <c:showBubbleSize val="0"/>
        </c:dLbls>
        <c:gapWidth val="250"/>
        <c:overlap val="100"/>
        <c:axId val="175690112"/>
        <c:axId val="17569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-0.24</c:v>
                </c:pt>
                <c:pt idx="1">
                  <c:v>-1.1200000000000001</c:v>
                </c:pt>
                <c:pt idx="2">
                  <c:v>0.7</c:v>
                </c:pt>
                <c:pt idx="3">
                  <c:v>-2.15</c:v>
                </c:pt>
                <c:pt idx="4">
                  <c:v>-3.65</c:v>
                </c:pt>
              </c:numCache>
            </c:numRef>
          </c:val>
          <c:smooth val="0"/>
          <c:extLst>
            <c:ext xmlns:c16="http://schemas.microsoft.com/office/drawing/2014/chart" uri="{C3380CC4-5D6E-409C-BE32-E72D297353CC}">
              <c16:uniqueId val="{00000002-745E-4F5E-A8C0-8E029BA83396}"/>
            </c:ext>
          </c:extLst>
        </c:ser>
        <c:dLbls>
          <c:showLegendKey val="0"/>
          <c:showVal val="0"/>
          <c:showCatName val="0"/>
          <c:showSerName val="0"/>
          <c:showPercent val="0"/>
          <c:showBubbleSize val="0"/>
        </c:dLbls>
        <c:marker val="1"/>
        <c:smooth val="0"/>
        <c:axId val="175690112"/>
        <c:axId val="175692032"/>
      </c:lineChart>
      <c:catAx>
        <c:axId val="1756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692032"/>
        <c:crosses val="autoZero"/>
        <c:auto val="1"/>
        <c:lblAlgn val="ctr"/>
        <c:lblOffset val="100"/>
        <c:tickLblSkip val="1"/>
        <c:tickMarkSkip val="1"/>
        <c:noMultiLvlLbl val="0"/>
      </c:catAx>
      <c:valAx>
        <c:axId val="17569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0.03</c:v>
                </c:pt>
                <c:pt idx="8">
                  <c:v>#N/A</c:v>
                </c:pt>
                <c:pt idx="9">
                  <c:v>0</c:v>
                </c:pt>
              </c:numCache>
            </c:numRef>
          </c:val>
          <c:extLst>
            <c:ext xmlns:c16="http://schemas.microsoft.com/office/drawing/2014/chart" uri="{C3380CC4-5D6E-409C-BE32-E72D297353CC}">
              <c16:uniqueId val="{00000000-DE5E-4E8C-B02D-BCCBBF4B39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5E-4E8C-B02D-BCCBBF4B3916}"/>
            </c:ext>
          </c:extLst>
        </c:ser>
        <c:ser>
          <c:idx val="2"/>
          <c:order val="2"/>
          <c:tx>
            <c:strRef>
              <c:f>データシート!$A$29</c:f>
              <c:strCache>
                <c:ptCount val="1"/>
                <c:pt idx="0">
                  <c:v>人吉球磨交通体系整備特別会計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E5E-4E8C-B02D-BCCBBF4B391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3-DE5E-4E8C-B02D-BCCBBF4B391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0.11</c:v>
                </c:pt>
                <c:pt idx="4">
                  <c:v>#N/A</c:v>
                </c:pt>
                <c:pt idx="5">
                  <c:v>0.1</c:v>
                </c:pt>
                <c:pt idx="6">
                  <c:v>#N/A</c:v>
                </c:pt>
                <c:pt idx="7">
                  <c:v>0.11</c:v>
                </c:pt>
                <c:pt idx="8">
                  <c:v>#N/A</c:v>
                </c:pt>
                <c:pt idx="9">
                  <c:v>0.12</c:v>
                </c:pt>
              </c:numCache>
            </c:numRef>
          </c:val>
          <c:extLst>
            <c:ext xmlns:c16="http://schemas.microsoft.com/office/drawing/2014/chart" uri="{C3380CC4-5D6E-409C-BE32-E72D297353CC}">
              <c16:uniqueId val="{00000004-DE5E-4E8C-B02D-BCCBBF4B391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1.71</c:v>
                </c:pt>
                <c:pt idx="2">
                  <c:v>#N/A</c:v>
                </c:pt>
                <c:pt idx="3">
                  <c:v>1.22</c:v>
                </c:pt>
                <c:pt idx="4">
                  <c:v>#N/A</c:v>
                </c:pt>
                <c:pt idx="5">
                  <c:v>1.89</c:v>
                </c:pt>
                <c:pt idx="6">
                  <c:v>#N/A</c:v>
                </c:pt>
                <c:pt idx="7">
                  <c:v>2.12</c:v>
                </c:pt>
                <c:pt idx="8">
                  <c:v>#N/A</c:v>
                </c:pt>
                <c:pt idx="9">
                  <c:v>1.99</c:v>
                </c:pt>
              </c:numCache>
            </c:numRef>
          </c:val>
          <c:extLst>
            <c:ext xmlns:c16="http://schemas.microsoft.com/office/drawing/2014/chart" uri="{C3380CC4-5D6E-409C-BE32-E72D297353CC}">
              <c16:uniqueId val="{00000005-DE5E-4E8C-B02D-BCCBBF4B39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1.52</c:v>
                </c:pt>
                <c:pt idx="4">
                  <c:v>#N/A</c:v>
                </c:pt>
                <c:pt idx="5">
                  <c:v>1.38</c:v>
                </c:pt>
                <c:pt idx="6">
                  <c:v>#N/A</c:v>
                </c:pt>
                <c:pt idx="7">
                  <c:v>1.84</c:v>
                </c:pt>
                <c:pt idx="8">
                  <c:v>#N/A</c:v>
                </c:pt>
                <c:pt idx="9">
                  <c:v>2.3199999999999998</c:v>
                </c:pt>
              </c:numCache>
            </c:numRef>
          </c:val>
          <c:extLst>
            <c:ext xmlns:c16="http://schemas.microsoft.com/office/drawing/2014/chart" uri="{C3380CC4-5D6E-409C-BE32-E72D297353CC}">
              <c16:uniqueId val="{00000006-DE5E-4E8C-B02D-BCCBBF4B391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4.63</c:v>
                </c:pt>
                <c:pt idx="2">
                  <c:v>#N/A</c:v>
                </c:pt>
                <c:pt idx="3">
                  <c:v>4.6500000000000004</c:v>
                </c:pt>
                <c:pt idx="4">
                  <c:v>#N/A</c:v>
                </c:pt>
                <c:pt idx="5">
                  <c:v>5.27</c:v>
                </c:pt>
                <c:pt idx="6">
                  <c:v>#N/A</c:v>
                </c:pt>
                <c:pt idx="7">
                  <c:v>5.35</c:v>
                </c:pt>
                <c:pt idx="8">
                  <c:v>#N/A</c:v>
                </c:pt>
                <c:pt idx="9">
                  <c:v>3.4</c:v>
                </c:pt>
              </c:numCache>
            </c:numRef>
          </c:val>
          <c:extLst>
            <c:ext xmlns:c16="http://schemas.microsoft.com/office/drawing/2014/chart" uri="{C3380CC4-5D6E-409C-BE32-E72D297353CC}">
              <c16:uniqueId val="{00000007-DE5E-4E8C-B02D-BCCBBF4B391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4.79</c:v>
                </c:pt>
                <c:pt idx="2">
                  <c:v>#N/A</c:v>
                </c:pt>
                <c:pt idx="3">
                  <c:v>5.33</c:v>
                </c:pt>
                <c:pt idx="4">
                  <c:v>#N/A</c:v>
                </c:pt>
                <c:pt idx="5">
                  <c:v>4.41</c:v>
                </c:pt>
                <c:pt idx="6">
                  <c:v>#N/A</c:v>
                </c:pt>
                <c:pt idx="7">
                  <c:v>4.04</c:v>
                </c:pt>
                <c:pt idx="8">
                  <c:v>#N/A</c:v>
                </c:pt>
                <c:pt idx="9">
                  <c:v>3.77</c:v>
                </c:pt>
              </c:numCache>
            </c:numRef>
          </c:val>
          <c:extLst>
            <c:ext xmlns:c16="http://schemas.microsoft.com/office/drawing/2014/chart" uri="{C3380CC4-5D6E-409C-BE32-E72D297353CC}">
              <c16:uniqueId val="{00000008-DE5E-4E8C-B02D-BCCBBF4B3916}"/>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7.99</c:v>
                </c:pt>
                <c:pt idx="4">
                  <c:v>#N/A</c:v>
                </c:pt>
                <c:pt idx="5">
                  <c:v>8.18</c:v>
                </c:pt>
                <c:pt idx="6">
                  <c:v>#N/A</c:v>
                </c:pt>
                <c:pt idx="7">
                  <c:v>8.16</c:v>
                </c:pt>
                <c:pt idx="8">
                  <c:v>#N/A</c:v>
                </c:pt>
                <c:pt idx="9">
                  <c:v>8</c:v>
                </c:pt>
              </c:numCache>
            </c:numRef>
          </c:val>
          <c:extLst>
            <c:ext xmlns:c16="http://schemas.microsoft.com/office/drawing/2014/chart" uri="{C3380CC4-5D6E-409C-BE32-E72D297353CC}">
              <c16:uniqueId val="{00000009-DE5E-4E8C-B02D-BCCBBF4B3916}"/>
            </c:ext>
          </c:extLst>
        </c:ser>
        <c:dLbls>
          <c:showLegendKey val="0"/>
          <c:showVal val="0"/>
          <c:showCatName val="0"/>
          <c:showSerName val="0"/>
          <c:showPercent val="0"/>
          <c:showBubbleSize val="0"/>
        </c:dLbls>
        <c:gapWidth val="150"/>
        <c:overlap val="100"/>
        <c:axId val="175741184"/>
        <c:axId val="175759360"/>
      </c:barChart>
      <c:catAx>
        <c:axId val="1757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759360"/>
        <c:crosses val="autoZero"/>
        <c:auto val="1"/>
        <c:lblAlgn val="ctr"/>
        <c:lblOffset val="100"/>
        <c:tickLblSkip val="1"/>
        <c:tickMarkSkip val="1"/>
        <c:noMultiLvlLbl val="0"/>
      </c:catAx>
      <c:valAx>
        <c:axId val="17575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4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1661</c:v>
                </c:pt>
                <c:pt idx="5">
                  <c:v>1745</c:v>
                </c:pt>
                <c:pt idx="8">
                  <c:v>1717</c:v>
                </c:pt>
                <c:pt idx="11">
                  <c:v>1669</c:v>
                </c:pt>
                <c:pt idx="14">
                  <c:v>1584</c:v>
                </c:pt>
              </c:numCache>
            </c:numRef>
          </c:val>
          <c:extLst>
            <c:ext xmlns:c16="http://schemas.microsoft.com/office/drawing/2014/chart" uri="{C3380CC4-5D6E-409C-BE32-E72D297353CC}">
              <c16:uniqueId val="{00000000-843F-48FB-A16E-343FA9EAC3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3F-48FB-A16E-343FA9EAC3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4</c:v>
                </c:pt>
                <c:pt idx="6">
                  <c:v>3</c:v>
                </c:pt>
                <c:pt idx="9">
                  <c:v>0</c:v>
                </c:pt>
                <c:pt idx="12">
                  <c:v>0</c:v>
                </c:pt>
              </c:numCache>
            </c:numRef>
          </c:val>
          <c:extLst>
            <c:ext xmlns:c16="http://schemas.microsoft.com/office/drawing/2014/chart" uri="{C3380CC4-5D6E-409C-BE32-E72D297353CC}">
              <c16:uniqueId val="{00000002-843F-48FB-A16E-343FA9EAC3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630</c:v>
                </c:pt>
                <c:pt idx="3">
                  <c:v>644</c:v>
                </c:pt>
                <c:pt idx="6">
                  <c:v>629</c:v>
                </c:pt>
                <c:pt idx="9">
                  <c:v>624</c:v>
                </c:pt>
                <c:pt idx="12">
                  <c:v>459</c:v>
                </c:pt>
              </c:numCache>
            </c:numRef>
          </c:val>
          <c:extLst>
            <c:ext xmlns:c16="http://schemas.microsoft.com/office/drawing/2014/chart" uri="{C3380CC4-5D6E-409C-BE32-E72D297353CC}">
              <c16:uniqueId val="{00000003-843F-48FB-A16E-343FA9EAC3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147</c:v>
                </c:pt>
                <c:pt idx="3">
                  <c:v>142</c:v>
                </c:pt>
                <c:pt idx="6">
                  <c:v>107</c:v>
                </c:pt>
                <c:pt idx="9">
                  <c:v>98</c:v>
                </c:pt>
                <c:pt idx="12">
                  <c:v>87</c:v>
                </c:pt>
              </c:numCache>
            </c:numRef>
          </c:val>
          <c:extLst>
            <c:ext xmlns:c16="http://schemas.microsoft.com/office/drawing/2014/chart" uri="{C3380CC4-5D6E-409C-BE32-E72D297353CC}">
              <c16:uniqueId val="{00000004-843F-48FB-A16E-343FA9EAC3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3F-48FB-A16E-343FA9EAC3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3F-48FB-A16E-343FA9EAC3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1449</c:v>
                </c:pt>
                <c:pt idx="3">
                  <c:v>1464</c:v>
                </c:pt>
                <c:pt idx="6">
                  <c:v>1493</c:v>
                </c:pt>
                <c:pt idx="9">
                  <c:v>1496</c:v>
                </c:pt>
                <c:pt idx="12">
                  <c:v>1476</c:v>
                </c:pt>
              </c:numCache>
            </c:numRef>
          </c:val>
          <c:extLst>
            <c:ext xmlns:c16="http://schemas.microsoft.com/office/drawing/2014/chart" uri="{C3380CC4-5D6E-409C-BE32-E72D297353CC}">
              <c16:uniqueId val="{00000007-843F-48FB-A16E-343FA9EAC31B}"/>
            </c:ext>
          </c:extLst>
        </c:ser>
        <c:dLbls>
          <c:showLegendKey val="0"/>
          <c:showVal val="0"/>
          <c:showCatName val="0"/>
          <c:showSerName val="0"/>
          <c:showPercent val="0"/>
          <c:showBubbleSize val="0"/>
        </c:dLbls>
        <c:gapWidth val="100"/>
        <c:overlap val="100"/>
        <c:axId val="180798976"/>
        <c:axId val="18080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572</c:v>
                </c:pt>
                <c:pt idx="2">
                  <c:v>#N/A</c:v>
                </c:pt>
                <c:pt idx="3">
                  <c:v>#N/A</c:v>
                </c:pt>
                <c:pt idx="4">
                  <c:v>509</c:v>
                </c:pt>
                <c:pt idx="5">
                  <c:v>#N/A</c:v>
                </c:pt>
                <c:pt idx="6">
                  <c:v>#N/A</c:v>
                </c:pt>
                <c:pt idx="7">
                  <c:v>515</c:v>
                </c:pt>
                <c:pt idx="8">
                  <c:v>#N/A</c:v>
                </c:pt>
                <c:pt idx="9">
                  <c:v>#N/A</c:v>
                </c:pt>
                <c:pt idx="10">
                  <c:v>549</c:v>
                </c:pt>
                <c:pt idx="11">
                  <c:v>#N/A</c:v>
                </c:pt>
                <c:pt idx="12">
                  <c:v>#N/A</c:v>
                </c:pt>
                <c:pt idx="13">
                  <c:v>438</c:v>
                </c:pt>
                <c:pt idx="14">
                  <c:v>#N/A</c:v>
                </c:pt>
              </c:numCache>
            </c:numRef>
          </c:val>
          <c:smooth val="0"/>
          <c:extLst>
            <c:ext xmlns:c16="http://schemas.microsoft.com/office/drawing/2014/chart" uri="{C3380CC4-5D6E-409C-BE32-E72D297353CC}">
              <c16:uniqueId val="{00000008-843F-48FB-A16E-343FA9EAC31B}"/>
            </c:ext>
          </c:extLst>
        </c:ser>
        <c:dLbls>
          <c:showLegendKey val="0"/>
          <c:showVal val="0"/>
          <c:showCatName val="0"/>
          <c:showSerName val="0"/>
          <c:showPercent val="0"/>
          <c:showBubbleSize val="0"/>
        </c:dLbls>
        <c:marker val="1"/>
        <c:smooth val="0"/>
        <c:axId val="180798976"/>
        <c:axId val="180800896"/>
      </c:lineChart>
      <c:catAx>
        <c:axId val="1807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00896"/>
        <c:crosses val="autoZero"/>
        <c:auto val="1"/>
        <c:lblAlgn val="ctr"/>
        <c:lblOffset val="100"/>
        <c:tickLblSkip val="1"/>
        <c:tickMarkSkip val="1"/>
        <c:noMultiLvlLbl val="0"/>
      </c:catAx>
      <c:valAx>
        <c:axId val="1808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9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13765</c:v>
                </c:pt>
                <c:pt idx="5">
                  <c:v>13321</c:v>
                </c:pt>
                <c:pt idx="8">
                  <c:v>12663</c:v>
                </c:pt>
                <c:pt idx="11">
                  <c:v>12104</c:v>
                </c:pt>
                <c:pt idx="14">
                  <c:v>11708</c:v>
                </c:pt>
              </c:numCache>
            </c:numRef>
          </c:val>
          <c:extLst>
            <c:ext xmlns:c16="http://schemas.microsoft.com/office/drawing/2014/chart" uri="{C3380CC4-5D6E-409C-BE32-E72D297353CC}">
              <c16:uniqueId val="{00000000-89A0-4A1A-8E96-72C927D77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2634</c:v>
                </c:pt>
                <c:pt idx="5">
                  <c:v>2389</c:v>
                </c:pt>
                <c:pt idx="8">
                  <c:v>2348</c:v>
                </c:pt>
                <c:pt idx="11">
                  <c:v>2155</c:v>
                </c:pt>
                <c:pt idx="14">
                  <c:v>1982</c:v>
                </c:pt>
              </c:numCache>
            </c:numRef>
          </c:val>
          <c:extLst>
            <c:ext xmlns:c16="http://schemas.microsoft.com/office/drawing/2014/chart" uri="{C3380CC4-5D6E-409C-BE32-E72D297353CC}">
              <c16:uniqueId val="{00000001-89A0-4A1A-8E96-72C927D77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3018</c:v>
                </c:pt>
                <c:pt idx="5">
                  <c:v>2572</c:v>
                </c:pt>
                <c:pt idx="8">
                  <c:v>2579</c:v>
                </c:pt>
                <c:pt idx="11">
                  <c:v>2319</c:v>
                </c:pt>
                <c:pt idx="14">
                  <c:v>2250</c:v>
                </c:pt>
              </c:numCache>
            </c:numRef>
          </c:val>
          <c:extLst>
            <c:ext xmlns:c16="http://schemas.microsoft.com/office/drawing/2014/chart" uri="{C3380CC4-5D6E-409C-BE32-E72D297353CC}">
              <c16:uniqueId val="{00000002-89A0-4A1A-8E96-72C927D77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A0-4A1A-8E96-72C927D77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A0-4A1A-8E96-72C927D77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89A0-4A1A-8E96-72C927D77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2853</c:v>
                </c:pt>
                <c:pt idx="3">
                  <c:v>2512</c:v>
                </c:pt>
                <c:pt idx="6">
                  <c:v>2604</c:v>
                </c:pt>
                <c:pt idx="9">
                  <c:v>2521</c:v>
                </c:pt>
                <c:pt idx="12">
                  <c:v>2557</c:v>
                </c:pt>
              </c:numCache>
            </c:numRef>
          </c:val>
          <c:extLst>
            <c:ext xmlns:c16="http://schemas.microsoft.com/office/drawing/2014/chart" uri="{C3380CC4-5D6E-409C-BE32-E72D297353CC}">
              <c16:uniqueId val="{00000006-89A0-4A1A-8E96-72C927D77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2805</c:v>
                </c:pt>
                <c:pt idx="3">
                  <c:v>2546</c:v>
                </c:pt>
                <c:pt idx="6">
                  <c:v>1952</c:v>
                </c:pt>
                <c:pt idx="9">
                  <c:v>1377</c:v>
                </c:pt>
                <c:pt idx="12">
                  <c:v>1030</c:v>
                </c:pt>
              </c:numCache>
            </c:numRef>
          </c:val>
          <c:extLst>
            <c:ext xmlns:c16="http://schemas.microsoft.com/office/drawing/2014/chart" uri="{C3380CC4-5D6E-409C-BE32-E72D297353CC}">
              <c16:uniqueId val="{00000007-89A0-4A1A-8E96-72C927D77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1684</c:v>
                </c:pt>
                <c:pt idx="3">
                  <c:v>1668</c:v>
                </c:pt>
                <c:pt idx="6">
                  <c:v>1745</c:v>
                </c:pt>
                <c:pt idx="9">
                  <c:v>1561</c:v>
                </c:pt>
                <c:pt idx="12">
                  <c:v>1339</c:v>
                </c:pt>
              </c:numCache>
            </c:numRef>
          </c:val>
          <c:extLst>
            <c:ext xmlns:c16="http://schemas.microsoft.com/office/drawing/2014/chart" uri="{C3380CC4-5D6E-409C-BE32-E72D297353CC}">
              <c16:uniqueId val="{00000008-89A0-4A1A-8E96-72C927D77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3</c:v>
                </c:pt>
                <c:pt idx="6">
                  <c:v>0</c:v>
                </c:pt>
                <c:pt idx="9">
                  <c:v>0</c:v>
                </c:pt>
                <c:pt idx="12">
                  <c:v>0</c:v>
                </c:pt>
              </c:numCache>
            </c:numRef>
          </c:val>
          <c:extLst>
            <c:ext xmlns:c16="http://schemas.microsoft.com/office/drawing/2014/chart" uri="{C3380CC4-5D6E-409C-BE32-E72D297353CC}">
              <c16:uniqueId val="{00000009-89A0-4A1A-8E96-72C927D77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14376</c:v>
                </c:pt>
                <c:pt idx="3">
                  <c:v>14591</c:v>
                </c:pt>
                <c:pt idx="6">
                  <c:v>14338</c:v>
                </c:pt>
                <c:pt idx="9">
                  <c:v>13997</c:v>
                </c:pt>
                <c:pt idx="12">
                  <c:v>14053</c:v>
                </c:pt>
              </c:numCache>
            </c:numRef>
          </c:val>
          <c:extLst>
            <c:ext xmlns:c16="http://schemas.microsoft.com/office/drawing/2014/chart" uri="{C3380CC4-5D6E-409C-BE32-E72D297353CC}">
              <c16:uniqueId val="{0000000A-89A0-4A1A-8E96-72C927D77737}"/>
            </c:ext>
          </c:extLst>
        </c:ser>
        <c:dLbls>
          <c:showLegendKey val="0"/>
          <c:showVal val="0"/>
          <c:showCatName val="0"/>
          <c:showSerName val="0"/>
          <c:showPercent val="0"/>
          <c:showBubbleSize val="0"/>
        </c:dLbls>
        <c:gapWidth val="100"/>
        <c:overlap val="100"/>
        <c:axId val="178562944"/>
        <c:axId val="18107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2309</c:v>
                </c:pt>
                <c:pt idx="2">
                  <c:v>#N/A</c:v>
                </c:pt>
                <c:pt idx="3">
                  <c:v>#N/A</c:v>
                </c:pt>
                <c:pt idx="4">
                  <c:v>3041</c:v>
                </c:pt>
                <c:pt idx="5">
                  <c:v>#N/A</c:v>
                </c:pt>
                <c:pt idx="6">
                  <c:v>#N/A</c:v>
                </c:pt>
                <c:pt idx="7">
                  <c:v>3050</c:v>
                </c:pt>
                <c:pt idx="8">
                  <c:v>#N/A</c:v>
                </c:pt>
                <c:pt idx="9">
                  <c:v>#N/A</c:v>
                </c:pt>
                <c:pt idx="10">
                  <c:v>2879</c:v>
                </c:pt>
                <c:pt idx="11">
                  <c:v>#N/A</c:v>
                </c:pt>
                <c:pt idx="12">
                  <c:v>#N/A</c:v>
                </c:pt>
                <c:pt idx="13">
                  <c:v>3040</c:v>
                </c:pt>
                <c:pt idx="14">
                  <c:v>#N/A</c:v>
                </c:pt>
              </c:numCache>
            </c:numRef>
          </c:val>
          <c:smooth val="0"/>
          <c:extLst>
            <c:ext xmlns:c16="http://schemas.microsoft.com/office/drawing/2014/chart" uri="{C3380CC4-5D6E-409C-BE32-E72D297353CC}">
              <c16:uniqueId val="{0000000B-89A0-4A1A-8E96-72C927D77737}"/>
            </c:ext>
          </c:extLst>
        </c:ser>
        <c:dLbls>
          <c:showLegendKey val="0"/>
          <c:showVal val="0"/>
          <c:showCatName val="0"/>
          <c:showSerName val="0"/>
          <c:showPercent val="0"/>
          <c:showBubbleSize val="0"/>
        </c:dLbls>
        <c:marker val="1"/>
        <c:smooth val="0"/>
        <c:axId val="178562944"/>
        <c:axId val="181075968"/>
      </c:lineChart>
      <c:catAx>
        <c:axId val="1785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075968"/>
        <c:crosses val="autoZero"/>
        <c:auto val="1"/>
        <c:lblAlgn val="ctr"/>
        <c:lblOffset val="100"/>
        <c:tickLblSkip val="1"/>
        <c:tickMarkSkip val="1"/>
        <c:noMultiLvlLbl val="0"/>
      </c:catAx>
      <c:valAx>
        <c:axId val="1810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727</c:v>
                </c:pt>
                <c:pt idx="1">
                  <c:v>527</c:v>
                </c:pt>
                <c:pt idx="2">
                  <c:v>377</c:v>
                </c:pt>
              </c:numCache>
            </c:numRef>
          </c:val>
          <c:extLst>
            <c:ext xmlns:c16="http://schemas.microsoft.com/office/drawing/2014/chart" uri="{C3380CC4-5D6E-409C-BE32-E72D297353CC}">
              <c16:uniqueId val="{00000000-ED25-4E04-A4A4-C3EE89103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585</c:v>
                </c:pt>
                <c:pt idx="1">
                  <c:v>485</c:v>
                </c:pt>
                <c:pt idx="2">
                  <c:v>385</c:v>
                </c:pt>
              </c:numCache>
            </c:numRef>
          </c:val>
          <c:extLst>
            <c:ext xmlns:c16="http://schemas.microsoft.com/office/drawing/2014/chart" uri="{C3380CC4-5D6E-409C-BE32-E72D297353CC}">
              <c16:uniqueId val="{00000001-ED25-4E04-A4A4-C3EE89103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902</c:v>
                </c:pt>
                <c:pt idx="1">
                  <c:v>937</c:v>
                </c:pt>
                <c:pt idx="2">
                  <c:v>1047</c:v>
                </c:pt>
              </c:numCache>
            </c:numRef>
          </c:val>
          <c:extLst>
            <c:ext xmlns:c16="http://schemas.microsoft.com/office/drawing/2014/chart" uri="{C3380CC4-5D6E-409C-BE32-E72D297353CC}">
              <c16:uniqueId val="{00000002-ED25-4E04-A4A4-C3EE891034B1}"/>
            </c:ext>
          </c:extLst>
        </c:ser>
        <c:dLbls>
          <c:showLegendKey val="0"/>
          <c:showVal val="0"/>
          <c:showCatName val="0"/>
          <c:showSerName val="0"/>
          <c:showPercent val="0"/>
          <c:showBubbleSize val="0"/>
        </c:dLbls>
        <c:gapWidth val="120"/>
        <c:overlap val="100"/>
        <c:axId val="181246208"/>
        <c:axId val="181248000"/>
      </c:barChart>
      <c:catAx>
        <c:axId val="1812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248000"/>
        <c:crosses val="autoZero"/>
        <c:auto val="1"/>
        <c:lblAlgn val="ctr"/>
        <c:lblOffset val="100"/>
        <c:tickLblSkip val="1"/>
        <c:tickMarkSkip val="1"/>
        <c:noMultiLvlLbl val="0"/>
      </c:catAx>
      <c:valAx>
        <c:axId val="18124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2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{74F69BD5-2146-4CEE-BABC-5A46308BDC21}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044-44A6-8085-2956E456B9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{E48044B3-156D-41A4-B1A7-CE86372704CA}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44-44A6-8085-2956E456B9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{135DB660-22F1-4BC6-BA76-8BC2AEC589EE}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44-44A6-8085-2956E456B9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{5D40211D-A291-43B5-B18C-C26375CFD9C7}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44-44A6-8085-2956E456B9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{9A23F268-3946-4CF5-B927-DC77A5088622}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44-44A6-8085-2956E456B9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{2ADD4729-DFF9-4BAC-B6A0-86745401E044}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044-44A6-8085-2956E456B9E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{459ACDC6-D774-47C4-96D9-11C9D54AF6E4}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044-44A6-8085-2956E456B9E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{48B79422-AABF-4480-A80A-65409C7C79AE}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044-44A6-8085-2956E456B9E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{0A3B52B5-F957-4B57-89E9-03A2692CEA6C}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044-44A6-8085-2956E456B9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57.8</c:v>
                </c:pt>
                <c:pt idx="32">
                  <c:v>53.2</c:v>
                </c:pt>
              </c:numCache>
            </c:numRef>
          </c:xVal>
          <c:yVal>
            <c:numRef>
              <c:f>公会計指標分析・財政指標組合せ分析表!$BP$51:$DC$51</c:f>
              <c:numCache>
                <c:formatCode>#,##0.0;"▲ "#,##0.0</c:formatCode>
                <c:ptCount val="40"/>
                <c:pt idx="16">
                  <c:v>39.700000000000003</c:v>
                </c:pt>
                <c:pt idx="24">
                  <c:v>37.6</c:v>
                </c:pt>
                <c:pt idx="32">
                  <c:v>39.6</c:v>
                </c:pt>
              </c:numCache>
            </c:numRef>
          </c:yVal>
          <c:smooth val="0"/>
          <c:extLst>
            <c:ext xmlns:c16="http://schemas.microsoft.com/office/drawing/2014/chart" uri="{C3380CC4-5D6E-409C-BE32-E72D297353CC}">
              <c16:uniqueId val="{00000009-D044-44A6-8085-2956E456B9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{63EA1CB6-4CE5-44FD-AF24-226657B7766E}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044-44A6-8085-2956E456B9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{583B4255-C3E9-4299-82B6-87502A079A4F}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44-44A6-8085-2956E456B9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{461CF7BB-F740-462F-A4C2-508EB3B4071C}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44-44A6-8085-2956E456B9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{C0508FB5-93B7-411C-8431-EE5C21C109E4}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44-44A6-8085-2956E456B9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{42821F66-B7BD-4800-81E6-43B3A7C34A82}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44-44A6-8085-2956E456B9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{E4FDB538-400A-4935-A8D3-26FE5542D613}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044-44A6-8085-2956E456B9E1}"/>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{F5F2B964-AB54-491C-9E6D-934FB773FDAE}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044-44A6-8085-2956E456B9E1}"/>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{8DD5F72B-55E7-49C2-8975-E30A42D65558}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044-44A6-8085-2956E456B9E1}"/>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{4BB84577-2D79-4952-9053-FCA5E602BD0E}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044-44A6-8085-2956E456B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D044-44A6-8085-2956E456B9E1}"/>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2.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{3BA3E170-B2EE-4CAB-832C-E31DAB03E62A}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B3-4737-B438-16FF2EC053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{FB04626E-D1BA-429C-BCA5-DEE0C0213441}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3-4737-B438-16FF2EC053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{BB6171AC-510C-40C4-9823-FFBCD718F1CD}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3-4737-B438-16FF2EC053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{FB150D43-4F9D-4231-B28D-A5908748CBC6}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3-4737-B438-16FF2EC053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{9D506A81-0BCA-476C-BB6A-986D52BD176A}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3-4737-B438-16FF2EC05396}"/>
                </c:ext>
              </c:extLst>
            </c:dLbl>
            <c:dLbl>
              <c:idx val="8"/>
              <c:layout>
                <c:manualLayout>
                  <c:x val="-3.1478375214806238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{D863ED97-DE43-4DEF-87F3-EA66BD6A0645}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B3-4737-B438-16FF2EC05396}"/>
                </c:ext>
              </c:extLst>
            </c:dLbl>
            <c:dLbl>
              <c:idx val="16"/>
              <c:layout>
                <c:manualLayout>
                  <c:x val="-3.1917608023415062E-2"/>
                  <c:y val="-6.393112711974119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{C6000815-BE05-4F59-9DEF-A1CA2E680457}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B3-4737-B438-16FF2EC05396}"/>
                </c:ext>
              </c:extLst>
            </c:dLbl>
            <c:dLbl>
              <c:idx val="24"/>
              <c:layout>
                <c:manualLayout>
                  <c:x val="-3.1697991619110633E-2"/>
                  <c:y val="-6.090216705584670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{0183B8A5-C1C3-4470-98EA-D48E3796EFF2}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B3-4737-B438-16FF2EC0539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{2B1C7238-5886-4048-90CE-D31880B3ADBB}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B3-4737-B438-16FF2EC053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7.1</c:v>
                </c:pt>
                <c:pt idx="16">
                  <c:v>6.9</c:v>
                </c:pt>
                <c:pt idx="24">
                  <c:v>6.8</c:v>
                </c:pt>
                <c:pt idx="32">
                  <c:v>6.5</c:v>
                </c:pt>
              </c:numCache>
            </c:numRef>
          </c:xVal>
          <c:yVal>
            <c:numRef>
              <c:f>公会計指標分析・財政指標組合せ分析表!$BP$73:$DC$73</c:f>
              <c:numCache>
                <c:formatCode>#,##0.0;"▲ "#,##0.0</c:formatCode>
                <c:ptCount val="40"/>
                <c:pt idx="0">
                  <c:v>30.1</c:v>
                </c:pt>
                <c:pt idx="8">
                  <c:v>40.5</c:v>
                </c:pt>
                <c:pt idx="16">
                  <c:v>39.700000000000003</c:v>
                </c:pt>
                <c:pt idx="24">
                  <c:v>37.6</c:v>
                </c:pt>
                <c:pt idx="32">
                  <c:v>39.6</c:v>
                </c:pt>
              </c:numCache>
            </c:numRef>
          </c:yVal>
          <c:smooth val="0"/>
          <c:extLst>
            <c:ext xmlns:c16="http://schemas.microsoft.com/office/drawing/2014/chart" uri="{C3380CC4-5D6E-409C-BE32-E72D297353CC}">
              <c16:uniqueId val="{00000009-F7B3-4737-B438-16FF2EC053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{E007B6FD-23E8-43E7-AB13-C26890369084}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B3-4737-B438-16FF2EC053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{EFAEB2CA-267F-4AFA-9B5B-17B8653B1DD8}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3-4737-B438-16FF2EC053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{6B09F510-D681-4BC7-BB0A-E8884D4CE146}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3-4737-B438-16FF2EC053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{DC3D602C-09F5-43AD-8C33-141350F9CC6D}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3-4737-B438-16FF2EC053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{CDF79E49-1337-490D-A8B4-A3C14803412E}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3-4737-B438-16FF2EC0539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{3BDC4C73-D444-413C-AFDB-7E69BF549090}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B3-4737-B438-16FF2EC0539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{946F0AC3-9AE6-4EAF-894E-E98291AFD194}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B3-4737-B438-16FF2EC0539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{0D11C6A8-59B3-48A0-9625-D7F1B6E1F54D}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B3-4737-B438-16FF2EC0539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{761EDE22-1023-413B-8536-B623822443D9}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B3-4737-B438-16FF2EC053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F7B3-4737-B438-16FF2EC05396}"/>
            </c:ext>
          </c:extLst>
        </c:ser>
        <c:dLbls>
          <c:showLegendKey val="0"/>
          <c:showVal val="1"/>
          <c:showCatName val="0"/>
          <c:showSerName val="0"/>
          <c:showPercent val="0"/>
          <c:showBubbleSize val="0"/>
        </c:dLbls>
        <c:axId val="84219776"/>
        <c:axId val="84234240"/>
      </c:scatterChart>
      <c:valAx>
        <c:axId val="84219776"/>
        <c:scaling>
          <c:orientation val="minMax"/>
          <c:max val="12.5"/>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F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実質公債費比率の分子は、ごみ処理施設起債償還の一部終了に伴い、前年度より減少した。</a:t>
          </a:r>
        </a:p>
        <a:p>
          <a:r>
            <a:rPr kumimoji="1" lang="ja-JP" altLang="en-US" sz="1300">
              <a:solidFill>
                <a:sysClr val="windowText" lastClr="000000"/>
              </a:solidFill>
              <a:latin typeface="ＭＳ ゴシック" pitchFamily="49" charset="-128"/>
              <a:ea typeface="ＭＳ ゴシック" pitchFamily="49" charset="-128"/>
            </a:rPr>
            <a:t>　起債事業を行う際は、国の動向に注視し、より有利な起債を発行することで、実質公債費比率の上昇を抑えている。その結果、実質公債費比率は年々下がってきており、適正な起債計画が行われていると考えられる。</a:t>
          </a:r>
        </a:p>
        <a:p>
          <a:r>
            <a:rPr kumimoji="1" lang="ja-JP" altLang="en-US" sz="1300">
              <a:solidFill>
                <a:sysClr val="windowText" lastClr="000000"/>
              </a:solidFill>
              <a:latin typeface="ＭＳ ゴシック" pitchFamily="49" charset="-128"/>
              <a:ea typeface="ＭＳ ゴシック" pitchFamily="49" charset="-128"/>
            </a:rPr>
            <a:t>　今後は、新市庁舎建設を進めるなか、老朽化した公共施設や設備などの更新・改修も進めていく必要がある。引き続き地方債発行について適切に管理し、</a:t>
          </a:r>
          <a:r>
            <a:rPr kumimoji="1" lang="ja-JP" altLang="en-US" sz="1300" strike="sngStrike" baseline="0">
              <a:solidFill>
                <a:srgbClr val="FF0000"/>
              </a:solidFill>
              <a:latin typeface="ＭＳ ゴシック" pitchFamily="49" charset="-128"/>
              <a:ea typeface="ＭＳ ゴシック" pitchFamily="49" charset="-128"/>
            </a:rPr>
            <a:t>償還額</a:t>
          </a:r>
          <a:r>
            <a:rPr kumimoji="1" lang="ja-JP" altLang="en-US" sz="1300">
              <a:solidFill>
                <a:srgbClr val="FF0000"/>
              </a:solidFill>
              <a:latin typeface="ＭＳ ゴシック" pitchFamily="49" charset="-128"/>
              <a:ea typeface="ＭＳ ゴシック" pitchFamily="49" charset="-128"/>
            </a:rPr>
            <a:t>実質公債費</a:t>
          </a:r>
          <a:r>
            <a:rPr kumimoji="1" lang="ja-JP" altLang="en-US" sz="1300">
              <a:solidFill>
                <a:sysClr val="windowText" lastClr="000000"/>
              </a:solidFill>
              <a:latin typeface="ＭＳ ゴシック" pitchFamily="49" charset="-128"/>
              <a:ea typeface="ＭＳ ゴシック" pitchFamily="49" charset="-128"/>
            </a:rPr>
            <a:t>の平準化に努める必要がある。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00B0F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将来負担比率は類似団体の平均値を上回る値で推移しており、平成２９年度決算では昨年度よりも比率が上昇した</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要因としては、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ごみ処理施設起債償還の一部が終了したことにより将来負担額</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扶助費の増大（特に児童福祉費、社会福祉費）に伴う</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財源不足により財政調整基金・減債基金を取り崩したことで充当可能財源が減少した結果、比率の上昇につながった</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ゴシック" pitchFamily="49" charset="-128"/>
              <a:ea typeface="ＭＳ ゴシック" pitchFamily="49" charset="-128"/>
            </a:rPr>
            <a:t>　起債の新規発行については、交付税措置率の高い臨時財政対策債や緊急防災・減災事業債、補正予算債を中心に検討し、将来負担比率の抑制に努めていく。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熊本県人吉市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ふるさと納税の増収により人吉応援団基金に１１０，０００千円を積み立てた。しかし、財源不足を補てんするために財政調整基金から１５０，０００千円、減債基金から１００，０００千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基金全体としては１４０，０００千円の減となった。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平成２９年度は、ふるさと納税への積極的な取り組みにより寄付金が大幅に増加した。今後も周知を図り、更なる財源確保に努めたい。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中長期的には、今後も財源不足の補てんのために取り崩し、積み増しが出来ない状況が見込まれ</a:t>
          </a:r>
          <a:r>
            <a:rPr kumimoji="1" lang="ja-JP" altLang="en-US" sz="1300" strike="noStrike"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。事業の整理を実施し歳出の抑制に努め、老朽化した公共施設の更新や災害等やむを得ない事態に備え、少しでも積み増しを図る。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・人吉市庁舎建設等基金：市庁舎建設に要する経費に充てる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・人吉球磨地域交通体系整備基金：鉄道湯前線を第３セクターとして運営する鉄道会社の運営経費に充てる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・人吉応援団基金：応援団条例にあげる事業に充てる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・人吉市環境対策基金：生活環境の確保、ごみの減量化及び資源化等に充てる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・人吉市繁殖肉用牛導入等資金貸付基金：繁殖肉用牛改良繁殖、維持のための資金貸付に充てる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ふるさと納税の増収により、人吉応援団基金に１１０，０００千円積み立てた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ふるさと納税について今後も積極的に周知を図り、更なる財源確保に努める。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財源不足の補てんのために、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１５０，０００千円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ことにより減少となった。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み戻し基金総額を維持しなければならないが、現状では難しい状況にある。事業の整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歳出の抑制に努め、積み増しを図る。</a:t>
          </a:r>
          <a:endParaRPr kumimoji="1" lang="en-US" altLang="ja-JP" sz="13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財源不足の補てんのために、１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０，０００千円取り崩した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より減少となった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や災害等やむを得ない事態に備え、余剰分は少しでも積み増したいところであるが、近年は財源不足が続いており、その補てんのために取り崩す一方である。本来であれば、年度途中もしくは最終的に基金に積み戻し基金総額を維持しなければならないが、現状では難しい状況にある。事業の整理を行うなど歳出の抑制に努め、積み増し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では、平成２９年３月に人吉市公共施設等総合管理計画を策定し、老朽化した施設の集約化、複合化や除却を進めている。また、平成２８年熊本地震による市庁舎建設事業に伴い、既存施設の解体撤去を行っている。これらにより、有形固定資産減価償却率については、平成２９年度は前年度と比べ４．６％減となり、類似団体平均値を下回っている。しかし、老朽化した施設は多数存在しており、一部については個別施設計画を策定しているものの、未策定の施設について早期に計画策定を行い、計画的な更新や効率的な施設利用に努めていく必要があ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78" name="楕円 77"/>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79"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0" name="楕円 79"/>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32</xdr:row>
      <xdr:rowOff>19262</xdr:rowOff>
    </xdr:to>
    <xdr:cxnSp macro="">
      <xdr:nvCxnSpPr>
        <xdr:cNvPr id="81" name="直線コネクタ 80"/>
        <xdr:cNvCxnSpPr/>
      </xdr:nvCxnSpPr>
      <xdr:spPr>
        <a:xfrm>
          <a:off x="4051300" y="6111663"/>
          <a:ext cx="711200" cy="1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2" name="楕円 81"/>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82762</xdr:rowOff>
    </xdr:to>
    <xdr:cxnSp macro="">
      <xdr:nvCxnSpPr>
        <xdr:cNvPr id="83" name="直線コネクタ 82"/>
        <xdr:cNvCxnSpPr/>
      </xdr:nvCxnSpPr>
      <xdr:spPr>
        <a:xfrm flipV="1">
          <a:off x="3289300" y="611166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5"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86" name="n_1main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87"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当市においては、認定こども園移行に伴う保育所等運営負担金や自立支援給付費等の障害者関係経費など扶助費の増大が続いており、その財源不足を補うため、平成２９年度は財政調整基金及び減債基金を２億５千万円取り崩し、財政運営を行った。これにより、充当可能財源の減少が続き、債務償還可能年数が類似団体平均値より長くなっている。今後、市庁舎建設事業に伴う地方債発行により、将来負担額の増加も見込まれる。また、財政調整基金や減債基金も平成２９年度末で約７億６千万円と枯渇も危惧される。一般財源確保のためにも既存事業の縮小廃止などの抜本的な見直しを行い、歳出抑制・事業効率化を進めていかなければならない。</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8" name="楕円 127"/>
        <xdr:cNvSpPr/>
      </xdr:nvSpPr>
      <xdr:spPr>
        <a:xfrm>
          <a:off x="147447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9" name="債務償還可能年数該当値テキスト"/>
        <xdr:cNvSpPr txBox="1"/>
      </xdr:nvSpPr>
      <xdr:spPr>
        <a:xfrm>
          <a:off x="14846300"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0" name="楕円 69"/>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1" name="【道路】&#10;有形固定資産減価償却率該当値テキスト"/>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2" name="楕円 71"/>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36195</xdr:rowOff>
    </xdr:to>
    <xdr:cxnSp macro="">
      <xdr:nvCxnSpPr>
        <xdr:cNvPr id="73" name="直線コネクタ 72"/>
        <xdr:cNvCxnSpPr/>
      </xdr:nvCxnSpPr>
      <xdr:spPr>
        <a:xfrm flipV="1">
          <a:off x="3797300" y="63493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4" name="楕円 73"/>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72390</xdr:rowOff>
    </xdr:to>
    <xdr:cxnSp macro="">
      <xdr:nvCxnSpPr>
        <xdr:cNvPr id="75" name="直線コネクタ 74"/>
        <xdr:cNvCxnSpPr/>
      </xdr:nvCxnSpPr>
      <xdr:spPr>
        <a:xfrm flipV="1">
          <a:off x="2908300" y="6379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78"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79" name="n_2mainValue【道路】&#10;有形固定資産減価償却率"/>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97599</xdr:rowOff>
    </xdr:from>
    <xdr:to>
      <xdr:col>55</xdr:col>
      <xdr:colOff>50800</xdr:colOff>
      <xdr:row>41</xdr:row>
      <xdr:rowOff>27749</xdr:rowOff>
    </xdr:to>
    <xdr:sp macro="" textlink="">
      <xdr:nvSpPr>
        <xdr:cNvPr id="117" name="楕円 116"/>
        <xdr:cNvSpPr/>
      </xdr:nvSpPr>
      <xdr:spPr>
        <a:xfrm>
          <a:off x="10426700" y="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12526</xdr:rowOff>
    </xdr:from>
    <xdr:ext cx="534377" cy="259045"/>
    <xdr:sp macro="" textlink="">
      <xdr:nvSpPr>
        <xdr:cNvPr id="118" name="【道路】&#10;一人当たり延長該当値テキスト"/>
        <xdr:cNvSpPr txBox="1"/>
      </xdr:nvSpPr>
      <xdr:spPr>
        <a:xfrm>
          <a:off x="10515600" y="68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100838</xdr:rowOff>
    </xdr:from>
    <xdr:to>
      <xdr:col>50</xdr:col>
      <xdr:colOff>165100</xdr:colOff>
      <xdr:row>41</xdr:row>
      <xdr:rowOff>30988</xdr:rowOff>
    </xdr:to>
    <xdr:sp macro="" textlink="">
      <xdr:nvSpPr>
        <xdr:cNvPr id="119" name="楕円 118"/>
        <xdr:cNvSpPr/>
      </xdr:nvSpPr>
      <xdr:spPr>
        <a:xfrm>
          <a:off x="9588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148399</xdr:rowOff>
    </xdr:from>
    <xdr:to>
      <xdr:col>55</xdr:col>
      <xdr:colOff>0</xdr:colOff>
      <xdr:row>40</xdr:row>
      <xdr:rowOff>151638</xdr:rowOff>
    </xdr:to>
    <xdr:cxnSp macro="">
      <xdr:nvCxnSpPr>
        <xdr:cNvPr id="120" name="直線コネクタ 119"/>
        <xdr:cNvCxnSpPr/>
      </xdr:nvCxnSpPr>
      <xdr:spPr>
        <a:xfrm flipV="1">
          <a:off x="9639300" y="700639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103181</xdr:rowOff>
    </xdr:from>
    <xdr:to>
      <xdr:col>46</xdr:col>
      <xdr:colOff>38100</xdr:colOff>
      <xdr:row>41</xdr:row>
      <xdr:rowOff>33331</xdr:rowOff>
    </xdr:to>
    <xdr:sp macro="" textlink="">
      <xdr:nvSpPr>
        <xdr:cNvPr id="121" name="楕円 120"/>
        <xdr:cNvSpPr/>
      </xdr:nvSpPr>
      <xdr:spPr>
        <a:xfrm>
          <a:off x="8699500" y="69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151638</xdr:rowOff>
    </xdr:from>
    <xdr:to>
      <xdr:col>50</xdr:col>
      <xdr:colOff>114300</xdr:colOff>
      <xdr:row>40</xdr:row>
      <xdr:rowOff>153981</xdr:rowOff>
    </xdr:to>
    <xdr:cxnSp macro="">
      <xdr:nvCxnSpPr>
        <xdr:cNvPr id="122" name="直線コネクタ 121"/>
        <xdr:cNvCxnSpPr/>
      </xdr:nvCxnSpPr>
      <xdr:spPr>
        <a:xfrm flipV="1">
          <a:off x="8750300" y="7009638"/>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22115</xdr:rowOff>
    </xdr:from>
    <xdr:ext cx="534377" cy="259045"/>
    <xdr:sp macro="" textlink="">
      <xdr:nvSpPr>
        <xdr:cNvPr id="125" name="n_1mainValue【道路】&#10;一人当たり延長"/>
        <xdr:cNvSpPr txBox="1"/>
      </xdr:nvSpPr>
      <xdr:spPr>
        <a:xfrm>
          <a:off x="9359411" y="70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24458</xdr:rowOff>
    </xdr:from>
    <xdr:ext cx="534377" cy="259045"/>
    <xdr:sp macro="" textlink="">
      <xdr:nvSpPr>
        <xdr:cNvPr id="126" name="n_2mainValue【道路】&#10;一人当たり延長"/>
        <xdr:cNvSpPr txBox="1"/>
      </xdr:nvSpPr>
      <xdr:spPr>
        <a:xfrm>
          <a:off x="8483111" y="70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164084</xdr:rowOff>
    </xdr:from>
    <xdr:to>
      <xdr:col>24</xdr:col>
      <xdr:colOff>114300</xdr:colOff>
      <xdr:row>58</xdr:row>
      <xdr:rowOff>94234</xdr:rowOff>
    </xdr:to>
    <xdr:sp macro="" textlink="">
      <xdr:nvSpPr>
        <xdr:cNvPr id="163" name="楕円 162"/>
        <xdr:cNvSpPr/>
      </xdr:nvSpPr>
      <xdr:spPr>
        <a:xfrm>
          <a:off x="4584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15511</xdr:rowOff>
    </xdr:from>
    <xdr:ext cx="405111" cy="259045"/>
    <xdr:sp macro="" textlink="">
      <xdr:nvSpPr>
        <xdr:cNvPr id="164" name="【橋りょう・トンネル】&#10;有形固定資産減価償却率該当値テキスト"/>
        <xdr:cNvSpPr txBox="1"/>
      </xdr:nvSpPr>
      <xdr:spPr>
        <a:xfrm>
          <a:off x="4673600" y="978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5" name="楕円 164"/>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43434</xdr:rowOff>
    </xdr:from>
    <xdr:to>
      <xdr:col>24</xdr:col>
      <xdr:colOff>63500</xdr:colOff>
      <xdr:row>59</xdr:row>
      <xdr:rowOff>125730</xdr:rowOff>
    </xdr:to>
    <xdr:cxnSp macro="">
      <xdr:nvCxnSpPr>
        <xdr:cNvPr id="166" name="直線コネクタ 165"/>
        <xdr:cNvCxnSpPr/>
      </xdr:nvCxnSpPr>
      <xdr:spPr>
        <a:xfrm flipV="1">
          <a:off x="3797300" y="9987534"/>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7" name="楕円 166"/>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60</xdr:row>
      <xdr:rowOff>0</xdr:rowOff>
    </xdr:to>
    <xdr:cxnSp macro="">
      <xdr:nvCxnSpPr>
        <xdr:cNvPr id="168" name="直線コネクタ 167"/>
        <xdr:cNvCxnSpPr/>
      </xdr:nvCxnSpPr>
      <xdr:spPr>
        <a:xfrm flipV="1">
          <a:off x="2908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71"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2" name="n_2main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169689</xdr:rowOff>
    </xdr:from>
    <xdr:to>
      <xdr:col>55</xdr:col>
      <xdr:colOff>50800</xdr:colOff>
      <xdr:row>60</xdr:row>
      <xdr:rowOff>99839</xdr:rowOff>
    </xdr:to>
    <xdr:sp macro="" textlink="">
      <xdr:nvSpPr>
        <xdr:cNvPr id="210" name="楕円 209"/>
        <xdr:cNvSpPr/>
      </xdr:nvSpPr>
      <xdr:spPr>
        <a:xfrm>
          <a:off x="10426700" y="102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21116</xdr:rowOff>
    </xdr:from>
    <xdr:ext cx="599010" cy="259045"/>
    <xdr:sp macro="" textlink="">
      <xdr:nvSpPr>
        <xdr:cNvPr id="211" name="【橋りょう・トンネル】&#10;一人当たり有形固定資産（償却資産）額該当値テキスト"/>
        <xdr:cNvSpPr txBox="1"/>
      </xdr:nvSpPr>
      <xdr:spPr>
        <a:xfrm>
          <a:off x="10515600" y="1013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157411</xdr:rowOff>
    </xdr:from>
    <xdr:to>
      <xdr:col>50</xdr:col>
      <xdr:colOff>165100</xdr:colOff>
      <xdr:row>64</xdr:row>
      <xdr:rowOff>87561</xdr:rowOff>
    </xdr:to>
    <xdr:sp macro="" textlink="">
      <xdr:nvSpPr>
        <xdr:cNvPr id="212" name="楕円 211"/>
        <xdr:cNvSpPr/>
      </xdr:nvSpPr>
      <xdr:spPr>
        <a:xfrm>
          <a:off x="9588500" y="109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49039</xdr:rowOff>
    </xdr:from>
    <xdr:to>
      <xdr:col>55</xdr:col>
      <xdr:colOff>0</xdr:colOff>
      <xdr:row>64</xdr:row>
      <xdr:rowOff>36761</xdr:rowOff>
    </xdr:to>
    <xdr:cxnSp macro="">
      <xdr:nvCxnSpPr>
        <xdr:cNvPr id="213" name="直線コネクタ 212"/>
        <xdr:cNvCxnSpPr/>
      </xdr:nvCxnSpPr>
      <xdr:spPr>
        <a:xfrm flipV="1">
          <a:off x="9639300" y="10336039"/>
          <a:ext cx="838200" cy="6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157813</xdr:rowOff>
    </xdr:from>
    <xdr:to>
      <xdr:col>46</xdr:col>
      <xdr:colOff>38100</xdr:colOff>
      <xdr:row>64</xdr:row>
      <xdr:rowOff>87963</xdr:rowOff>
    </xdr:to>
    <xdr:sp macro="" textlink="">
      <xdr:nvSpPr>
        <xdr:cNvPr id="214" name="楕円 213"/>
        <xdr:cNvSpPr/>
      </xdr:nvSpPr>
      <xdr:spPr>
        <a:xfrm>
          <a:off x="8699500" y="109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36761</xdr:rowOff>
    </xdr:from>
    <xdr:to>
      <xdr:col>50</xdr:col>
      <xdr:colOff>114300</xdr:colOff>
      <xdr:row>64</xdr:row>
      <xdr:rowOff>37163</xdr:rowOff>
    </xdr:to>
    <xdr:cxnSp macro="">
      <xdr:nvCxnSpPr>
        <xdr:cNvPr id="215" name="直線コネクタ 214"/>
        <xdr:cNvCxnSpPr/>
      </xdr:nvCxnSpPr>
      <xdr:spPr>
        <a:xfrm flipV="1">
          <a:off x="8750300" y="11009561"/>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78688</xdr:rowOff>
    </xdr:from>
    <xdr:ext cx="534377" cy="259045"/>
    <xdr:sp macro="" textlink="">
      <xdr:nvSpPr>
        <xdr:cNvPr id="218" name="n_1mainValue【橋りょう・トンネル】&#10;一人当たり有形固定資産（償却資産）額"/>
        <xdr:cNvSpPr txBox="1"/>
      </xdr:nvSpPr>
      <xdr:spPr>
        <a:xfrm>
          <a:off x="9359411" y="110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79090</xdr:rowOff>
    </xdr:from>
    <xdr:ext cx="534377" cy="259045"/>
    <xdr:sp macro="" textlink="">
      <xdr:nvSpPr>
        <xdr:cNvPr id="219" name="n_2mainValue【橋りょう・トンネル】&#10;一人当たり有形固定資産（償却資産）額"/>
        <xdr:cNvSpPr txBox="1"/>
      </xdr:nvSpPr>
      <xdr:spPr>
        <a:xfrm>
          <a:off x="8483111" y="110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58" name="楕円 257"/>
        <xdr:cNvSpPr/>
      </xdr:nvSpPr>
      <xdr:spPr>
        <a:xfrm>
          <a:off x="4584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21607</xdr:rowOff>
    </xdr:from>
    <xdr:ext cx="405111" cy="259045"/>
    <xdr:sp macro="" textlink="">
      <xdr:nvSpPr>
        <xdr:cNvPr id="259" name="【公営住宅】&#10;有形固定資産減価償却率該当値テキスト"/>
        <xdr:cNvSpPr txBox="1"/>
      </xdr:nvSpPr>
      <xdr:spPr>
        <a:xfrm>
          <a:off x="4673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60" name="楕円 259"/>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91439</xdr:rowOff>
    </xdr:to>
    <xdr:cxnSp macro="">
      <xdr:nvCxnSpPr>
        <xdr:cNvPr id="261" name="直線コネクタ 260"/>
        <xdr:cNvCxnSpPr/>
      </xdr:nvCxnSpPr>
      <xdr:spPr>
        <a:xfrm flipV="1">
          <a:off x="3797300" y="13765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262" name="楕円 261"/>
        <xdr:cNvSpPr/>
      </xdr:nvSpPr>
      <xdr:spPr>
        <a:xfrm>
          <a:off x="2857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133350</xdr:rowOff>
    </xdr:to>
    <xdr:cxnSp macro="">
      <xdr:nvCxnSpPr>
        <xdr:cNvPr id="263" name="直線コネクタ 262"/>
        <xdr:cNvCxnSpPr/>
      </xdr:nvCxnSpPr>
      <xdr:spPr>
        <a:xfrm flipV="1">
          <a:off x="2908300" y="1380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66"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67" name="n_2mainValue【公営住宅】&#10;有形固定資産減価償却率"/>
        <xdr:cNvSpPr txBox="1"/>
      </xdr:nvSpPr>
      <xdr:spPr>
        <a:xfrm>
          <a:off x="2705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108001</xdr:rowOff>
    </xdr:from>
    <xdr:to>
      <xdr:col>55</xdr:col>
      <xdr:colOff>50800</xdr:colOff>
      <xdr:row>86</xdr:row>
      <xdr:rowOff>38151</xdr:rowOff>
    </xdr:to>
    <xdr:sp macro="" textlink="">
      <xdr:nvSpPr>
        <xdr:cNvPr id="303" name="楕円 302"/>
        <xdr:cNvSpPr/>
      </xdr:nvSpPr>
      <xdr:spPr>
        <a:xfrm>
          <a:off x="104267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304"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108710</xdr:rowOff>
    </xdr:from>
    <xdr:to>
      <xdr:col>50</xdr:col>
      <xdr:colOff>165100</xdr:colOff>
      <xdr:row>86</xdr:row>
      <xdr:rowOff>38860</xdr:rowOff>
    </xdr:to>
    <xdr:sp macro="" textlink="">
      <xdr:nvSpPr>
        <xdr:cNvPr id="305" name="楕円 304"/>
        <xdr:cNvSpPr/>
      </xdr:nvSpPr>
      <xdr:spPr>
        <a:xfrm>
          <a:off x="9588500" y="14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158801</xdr:rowOff>
    </xdr:from>
    <xdr:to>
      <xdr:col>55</xdr:col>
      <xdr:colOff>0</xdr:colOff>
      <xdr:row>85</xdr:row>
      <xdr:rowOff>159510</xdr:rowOff>
    </xdr:to>
    <xdr:cxnSp macro="">
      <xdr:nvCxnSpPr>
        <xdr:cNvPr id="306" name="直線コネクタ 305"/>
        <xdr:cNvCxnSpPr/>
      </xdr:nvCxnSpPr>
      <xdr:spPr>
        <a:xfrm flipV="1">
          <a:off x="9639300" y="14732051"/>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109212</xdr:rowOff>
    </xdr:from>
    <xdr:to>
      <xdr:col>46</xdr:col>
      <xdr:colOff>38100</xdr:colOff>
      <xdr:row>86</xdr:row>
      <xdr:rowOff>39362</xdr:rowOff>
    </xdr:to>
    <xdr:sp macro="" textlink="">
      <xdr:nvSpPr>
        <xdr:cNvPr id="307" name="楕円 306"/>
        <xdr:cNvSpPr/>
      </xdr:nvSpPr>
      <xdr:spPr>
        <a:xfrm>
          <a:off x="8699500" y="146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159510</xdr:rowOff>
    </xdr:from>
    <xdr:to>
      <xdr:col>50</xdr:col>
      <xdr:colOff>114300</xdr:colOff>
      <xdr:row>85</xdr:row>
      <xdr:rowOff>160012</xdr:rowOff>
    </xdr:to>
    <xdr:cxnSp macro="">
      <xdr:nvCxnSpPr>
        <xdr:cNvPr id="308" name="直線コネクタ 307"/>
        <xdr:cNvCxnSpPr/>
      </xdr:nvCxnSpPr>
      <xdr:spPr>
        <a:xfrm flipV="1">
          <a:off x="8750300" y="1473276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29987</xdr:rowOff>
    </xdr:from>
    <xdr:ext cx="469744" cy="259045"/>
    <xdr:sp macro="" textlink="">
      <xdr:nvSpPr>
        <xdr:cNvPr id="311" name="n_1mainValue【公営住宅】&#10;一人当たり面積"/>
        <xdr:cNvSpPr txBox="1"/>
      </xdr:nvSpPr>
      <xdr:spPr>
        <a:xfrm>
          <a:off x="9391727" y="1477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30489</xdr:rowOff>
    </xdr:from>
    <xdr:ext cx="469744" cy="259045"/>
    <xdr:sp macro="" textlink="">
      <xdr:nvSpPr>
        <xdr:cNvPr id="312" name="n_2mainValue【公営住宅】&#10;一人当たり面積"/>
        <xdr:cNvSpPr txBox="1"/>
      </xdr:nvSpPr>
      <xdr:spPr>
        <a:xfrm>
          <a:off x="8515427" y="147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6" name="直線コネクタ 3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7" name="テキスト ボックス 3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8" name="直線コネクタ 3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9" name="テキスト ボックス 3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0" name="直線コネクタ 3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1" name="テキスト ボックス 3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2" name="直線コネクタ 3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3" name="テキスト ボックス 3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4" name="直線コネクタ 3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5" name="テキスト ボックス 3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6" name="直線コネクタ 3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7" name="テキスト ボックス 3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371" name="直線コネクタ 370"/>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372"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373" name="直線コネクタ 372"/>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374"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375" name="直線コネクタ 374"/>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376"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377" name="フローチャート: 判断 376"/>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378" name="フローチャート: 判断 377"/>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79" name="フローチャート: 判断 37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159838</xdr:rowOff>
    </xdr:from>
    <xdr:to>
      <xdr:col>85</xdr:col>
      <xdr:colOff>177800</xdr:colOff>
      <xdr:row>58</xdr:row>
      <xdr:rowOff>89988</xdr:rowOff>
    </xdr:to>
    <xdr:sp macro="" textlink="">
      <xdr:nvSpPr>
        <xdr:cNvPr id="385" name="楕円 384"/>
        <xdr:cNvSpPr/>
      </xdr:nvSpPr>
      <xdr:spPr>
        <a:xfrm>
          <a:off x="16268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11265</xdr:rowOff>
    </xdr:from>
    <xdr:ext cx="405111" cy="259045"/>
    <xdr:sp macro="" textlink="">
      <xdr:nvSpPr>
        <xdr:cNvPr id="386" name="【学校施設】&#10;有形固定資産減価償却率該当値テキスト"/>
        <xdr:cNvSpPr txBox="1"/>
      </xdr:nvSpPr>
      <xdr:spPr>
        <a:xfrm>
          <a:off x="16357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387" name="楕円 386"/>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39188</xdr:rowOff>
    </xdr:from>
    <xdr:to>
      <xdr:col>85</xdr:col>
      <xdr:colOff>127000</xdr:colOff>
      <xdr:row>58</xdr:row>
      <xdr:rowOff>81643</xdr:rowOff>
    </xdr:to>
    <xdr:cxnSp macro="">
      <xdr:nvCxnSpPr>
        <xdr:cNvPr id="388" name="直線コネクタ 387"/>
        <xdr:cNvCxnSpPr/>
      </xdr:nvCxnSpPr>
      <xdr:spPr>
        <a:xfrm flipV="1">
          <a:off x="15481300" y="99832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389" name="楕円 388"/>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81643</xdr:rowOff>
    </xdr:to>
    <xdr:cxnSp macro="">
      <xdr:nvCxnSpPr>
        <xdr:cNvPr id="390" name="直線コネクタ 389"/>
        <xdr:cNvCxnSpPr/>
      </xdr:nvCxnSpPr>
      <xdr:spPr>
        <a:xfrm>
          <a:off x="14592300" y="1001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391"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39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393" name="n_1mainValue【学校施設】&#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394" name="n_2mainValue【学校施設】&#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6" name="直線コネクタ 4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7" name="テキスト ボックス 4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8" name="直線コネクタ 4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9" name="テキスト ボックス 4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0" name="直線コネクタ 4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1" name="テキスト ボックス 4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2" name="直線コネクタ 4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3" name="テキスト ボックス 4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17" name="直線コネクタ 416"/>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18"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19" name="直線コネクタ 418"/>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20"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21" name="直線コネクタ 420"/>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422"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23" name="フローチャート: 判断 422"/>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24" name="フローチャート: 判断 423"/>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25" name="フローチャート: 判断 424"/>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111049</xdr:rowOff>
    </xdr:from>
    <xdr:to>
      <xdr:col>116</xdr:col>
      <xdr:colOff>114300</xdr:colOff>
      <xdr:row>62</xdr:row>
      <xdr:rowOff>41199</xdr:rowOff>
    </xdr:to>
    <xdr:sp macro="" textlink="">
      <xdr:nvSpPr>
        <xdr:cNvPr id="431" name="楕円 430"/>
        <xdr:cNvSpPr/>
      </xdr:nvSpPr>
      <xdr:spPr>
        <a:xfrm>
          <a:off x="221107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89476</xdr:rowOff>
    </xdr:from>
    <xdr:ext cx="469744" cy="259045"/>
    <xdr:sp macro="" textlink="">
      <xdr:nvSpPr>
        <xdr:cNvPr id="432" name="【学校施設】&#10;一人当たり面積該当値テキスト"/>
        <xdr:cNvSpPr txBox="1"/>
      </xdr:nvSpPr>
      <xdr:spPr>
        <a:xfrm>
          <a:off x="22199600" y="105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122479</xdr:rowOff>
    </xdr:from>
    <xdr:to>
      <xdr:col>112</xdr:col>
      <xdr:colOff>38100</xdr:colOff>
      <xdr:row>62</xdr:row>
      <xdr:rowOff>52629</xdr:rowOff>
    </xdr:to>
    <xdr:sp macro="" textlink="">
      <xdr:nvSpPr>
        <xdr:cNvPr id="433" name="楕円 432"/>
        <xdr:cNvSpPr/>
      </xdr:nvSpPr>
      <xdr:spPr>
        <a:xfrm>
          <a:off x="21272500" y="105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161849</xdr:rowOff>
    </xdr:from>
    <xdr:to>
      <xdr:col>116</xdr:col>
      <xdr:colOff>63500</xdr:colOff>
      <xdr:row>62</xdr:row>
      <xdr:rowOff>1829</xdr:rowOff>
    </xdr:to>
    <xdr:cxnSp macro="">
      <xdr:nvCxnSpPr>
        <xdr:cNvPr id="434" name="直線コネクタ 433"/>
        <xdr:cNvCxnSpPr/>
      </xdr:nvCxnSpPr>
      <xdr:spPr>
        <a:xfrm flipV="1">
          <a:off x="21323300" y="1062029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22809</xdr:rowOff>
    </xdr:from>
    <xdr:to>
      <xdr:col>107</xdr:col>
      <xdr:colOff>101600</xdr:colOff>
      <xdr:row>62</xdr:row>
      <xdr:rowOff>124409</xdr:rowOff>
    </xdr:to>
    <xdr:sp macro="" textlink="">
      <xdr:nvSpPr>
        <xdr:cNvPr id="435" name="楕円 434"/>
        <xdr:cNvSpPr/>
      </xdr:nvSpPr>
      <xdr:spPr>
        <a:xfrm>
          <a:off x="20383500" y="106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1829</xdr:rowOff>
    </xdr:from>
    <xdr:to>
      <xdr:col>111</xdr:col>
      <xdr:colOff>177800</xdr:colOff>
      <xdr:row>62</xdr:row>
      <xdr:rowOff>73609</xdr:rowOff>
    </xdr:to>
    <xdr:cxnSp macro="">
      <xdr:nvCxnSpPr>
        <xdr:cNvPr id="436" name="直線コネクタ 435"/>
        <xdr:cNvCxnSpPr/>
      </xdr:nvCxnSpPr>
      <xdr:spPr>
        <a:xfrm flipV="1">
          <a:off x="20434300" y="10631729"/>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37"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38"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43756</xdr:rowOff>
    </xdr:from>
    <xdr:ext cx="469744" cy="259045"/>
    <xdr:sp macro="" textlink="">
      <xdr:nvSpPr>
        <xdr:cNvPr id="439" name="n_1mainValue【学校施設】&#10;一人当たり面積"/>
        <xdr:cNvSpPr txBox="1"/>
      </xdr:nvSpPr>
      <xdr:spPr>
        <a:xfrm>
          <a:off x="21075727" y="106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115536</xdr:rowOff>
    </xdr:from>
    <xdr:ext cx="469744" cy="259045"/>
    <xdr:sp macro="" textlink="">
      <xdr:nvSpPr>
        <xdr:cNvPr id="440" name="n_2mainValue【学校施設】&#10;一人当たり面積"/>
        <xdr:cNvSpPr txBox="1"/>
      </xdr:nvSpPr>
      <xdr:spPr>
        <a:xfrm>
          <a:off x="20199427" y="107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7" name="テキスト ボックス 4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8" name="直線コネクタ 4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9" name="テキスト ボックス 4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0" name="直線コネクタ 4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1" name="テキスト ボックス 4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2" name="直線コネクタ 4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3" name="テキスト ボックス 4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4" name="直線コネクタ 4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5" name="テキスト ボックス 4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479" name="直線コネクタ 478"/>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480"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481" name="直線コネクタ 480"/>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482"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483" name="直線コネクタ 482"/>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484"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485" name="フローチャート: 判断 484"/>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486" name="フローチャート: 判断 485"/>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487" name="フローチャート: 判断 486"/>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493" name="楕円 492"/>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494" name="【公民館】&#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130556</xdr:rowOff>
    </xdr:from>
    <xdr:to>
      <xdr:col>81</xdr:col>
      <xdr:colOff>101600</xdr:colOff>
      <xdr:row>105</xdr:row>
      <xdr:rowOff>60706</xdr:rowOff>
    </xdr:to>
    <xdr:sp macro="" textlink="">
      <xdr:nvSpPr>
        <xdr:cNvPr id="495" name="楕円 494"/>
        <xdr:cNvSpPr/>
      </xdr:nvSpPr>
      <xdr:spPr>
        <a:xfrm>
          <a:off x="15430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9906</xdr:rowOff>
    </xdr:to>
    <xdr:cxnSp macro="">
      <xdr:nvCxnSpPr>
        <xdr:cNvPr id="496" name="直線コネクタ 495"/>
        <xdr:cNvCxnSpPr/>
      </xdr:nvCxnSpPr>
      <xdr:spPr>
        <a:xfrm flipV="1">
          <a:off x="15481300" y="179641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497"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498"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77233</xdr:rowOff>
    </xdr:from>
    <xdr:ext cx="405111" cy="259045"/>
    <xdr:sp macro="" textlink="">
      <xdr:nvSpPr>
        <xdr:cNvPr id="499" name="n_1mainValue【公民館】&#10;有形固定資産減価償却率"/>
        <xdr:cNvSpPr txBox="1"/>
      </xdr:nvSpPr>
      <xdr:spPr>
        <a:xfrm>
          <a:off x="152660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523" name="直線コネクタ 522"/>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524"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525" name="直線コネクタ 524"/>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526"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527" name="直線コネクタ 526"/>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528"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529" name="フローチャート: 判断 528"/>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530" name="フローチャート: 判断 529"/>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531" name="フローチャート: 判断 530"/>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537" name="楕円 536"/>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538" name="【公民館】&#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539" name="楕円 538"/>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142875</xdr:rowOff>
    </xdr:to>
    <xdr:cxnSp macro="">
      <xdr:nvCxnSpPr>
        <xdr:cNvPr id="540" name="直線コネクタ 539"/>
        <xdr:cNvCxnSpPr/>
      </xdr:nvCxnSpPr>
      <xdr:spPr>
        <a:xfrm flipV="1">
          <a:off x="21323300" y="183108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541"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542"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543" name="n_1mainValue【公民館】&#10;一人当たり面積"/>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ほとんどの資産で有形固定資産減価償却率が類似団体平均値を上回っている。特に学校施設においては、小学校の有形固定資産減価償却率が約８２．４％、中学校では約７０％と高くなっている。小学校はほとんどが建設から３０年以上経過しており、施設の老朽化による補修等行っている。しかし、個別施設計画については、小学校、中学校ともに未策定であるため早急に策定し、統廃合を検討するなど、効率的な施設利用を進めていく必要がある。また、公営住宅についても類似団体平均値を上回っており、そのほとんどが３０年以上経過するなど耐用年数を経過しつつある。公営住宅については、個別施設計画を策定済みであり、計画的な改修・補修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70" name="直線コネクタ 69"/>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1"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2" name="直線コネクタ 71"/>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138955</xdr:rowOff>
    </xdr:from>
    <xdr:ext cx="405111" cy="259045"/>
    <xdr:sp macro="" textlink="">
      <xdr:nvSpPr>
        <xdr:cNvPr id="75" name="【体育館・プール】&#10;有形固定資産減価償却率平均値テキスト"/>
        <xdr:cNvSpPr txBox="1"/>
      </xdr:nvSpPr>
      <xdr:spPr>
        <a:xfrm>
          <a:off x="4673600" y="1025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76" name="フローチャート: 判断 75"/>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77" name="フローチャート: 判断 7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117619</xdr:rowOff>
    </xdr:from>
    <xdr:ext cx="405111" cy="259045"/>
    <xdr:sp macro="" textlink="">
      <xdr:nvSpPr>
        <xdr:cNvPr id="78"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79" name="フローチャート: 判断 78"/>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80"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100076</xdr:rowOff>
    </xdr:from>
    <xdr:to>
      <xdr:col>24</xdr:col>
      <xdr:colOff>114300</xdr:colOff>
      <xdr:row>63</xdr:row>
      <xdr:rowOff>30226</xdr:rowOff>
    </xdr:to>
    <xdr:sp macro="" textlink="">
      <xdr:nvSpPr>
        <xdr:cNvPr id="86" name="楕円 85"/>
        <xdr:cNvSpPr/>
      </xdr:nvSpPr>
      <xdr:spPr>
        <a:xfrm>
          <a:off x="4584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78503</xdr:rowOff>
    </xdr:from>
    <xdr:ext cx="405111" cy="259045"/>
    <xdr:sp macro="" textlink="">
      <xdr:nvSpPr>
        <xdr:cNvPr id="87" name="【体育館・プール】&#10;有形固定資産減価償却率該当値テキスト"/>
        <xdr:cNvSpPr txBox="1"/>
      </xdr:nvSpPr>
      <xdr:spPr>
        <a:xfrm>
          <a:off x="4673600"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148082</xdr:rowOff>
    </xdr:from>
    <xdr:to>
      <xdr:col>20</xdr:col>
      <xdr:colOff>38100</xdr:colOff>
      <xdr:row>63</xdr:row>
      <xdr:rowOff>78232</xdr:rowOff>
    </xdr:to>
    <xdr:sp macro="" textlink="">
      <xdr:nvSpPr>
        <xdr:cNvPr id="88" name="楕円 87"/>
        <xdr:cNvSpPr/>
      </xdr:nvSpPr>
      <xdr:spPr>
        <a:xfrm>
          <a:off x="3746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150876</xdr:rowOff>
    </xdr:from>
    <xdr:to>
      <xdr:col>24</xdr:col>
      <xdr:colOff>63500</xdr:colOff>
      <xdr:row>63</xdr:row>
      <xdr:rowOff>27432</xdr:rowOff>
    </xdr:to>
    <xdr:cxnSp macro="">
      <xdr:nvCxnSpPr>
        <xdr:cNvPr id="89" name="直線コネクタ 88"/>
        <xdr:cNvCxnSpPr/>
      </xdr:nvCxnSpPr>
      <xdr:spPr>
        <a:xfrm flipV="1">
          <a:off x="3797300" y="1078077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24638</xdr:rowOff>
    </xdr:from>
    <xdr:to>
      <xdr:col>15</xdr:col>
      <xdr:colOff>101600</xdr:colOff>
      <xdr:row>63</xdr:row>
      <xdr:rowOff>126238</xdr:rowOff>
    </xdr:to>
    <xdr:sp macro="" textlink="">
      <xdr:nvSpPr>
        <xdr:cNvPr id="90" name="楕円 89"/>
        <xdr:cNvSpPr/>
      </xdr:nvSpPr>
      <xdr:spPr>
        <a:xfrm>
          <a:off x="2857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27432</xdr:rowOff>
    </xdr:from>
    <xdr:to>
      <xdr:col>19</xdr:col>
      <xdr:colOff>177800</xdr:colOff>
      <xdr:row>63</xdr:row>
      <xdr:rowOff>75438</xdr:rowOff>
    </xdr:to>
    <xdr:cxnSp macro="">
      <xdr:nvCxnSpPr>
        <xdr:cNvPr id="91" name="直線コネクタ 90"/>
        <xdr:cNvCxnSpPr/>
      </xdr:nvCxnSpPr>
      <xdr:spPr>
        <a:xfrm flipV="1">
          <a:off x="2908300" y="1082878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69359</xdr:rowOff>
    </xdr:from>
    <xdr:ext cx="405111" cy="259045"/>
    <xdr:sp macro="" textlink="">
      <xdr:nvSpPr>
        <xdr:cNvPr id="92" name="n_1mainValue【体育館・プール】&#10;有形固定資産減価償却率"/>
        <xdr:cNvSpPr txBox="1"/>
      </xdr:nvSpPr>
      <xdr:spPr>
        <a:xfrm>
          <a:off x="35820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117365</xdr:rowOff>
    </xdr:from>
    <xdr:ext cx="405111" cy="259045"/>
    <xdr:sp macro="" textlink="">
      <xdr:nvSpPr>
        <xdr:cNvPr id="93" name="n_2mainValue【体育館・プール】&#10;有形固定資産減価償却率"/>
        <xdr:cNvSpPr txBox="1"/>
      </xdr:nvSpPr>
      <xdr:spPr>
        <a:xfrm>
          <a:off x="2705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17" name="直線コネクタ 116"/>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18"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19" name="直線コネクタ 118"/>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20"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21" name="直線コネクタ 120"/>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22"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23" name="フローチャート: 判断 122"/>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24" name="フローチャート: 判断 123"/>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25"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19685</xdr:rowOff>
    </xdr:from>
    <xdr:to>
      <xdr:col>46</xdr:col>
      <xdr:colOff>38100</xdr:colOff>
      <xdr:row>61</xdr:row>
      <xdr:rowOff>121285</xdr:rowOff>
    </xdr:to>
    <xdr:sp macro="" textlink="">
      <xdr:nvSpPr>
        <xdr:cNvPr id="126" name="フローチャート: 判断 125"/>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112412</xdr:rowOff>
    </xdr:from>
    <xdr:ext cx="469744" cy="259045"/>
    <xdr:sp macro="" textlink="">
      <xdr:nvSpPr>
        <xdr:cNvPr id="127"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137795</xdr:rowOff>
    </xdr:from>
    <xdr:to>
      <xdr:col>55</xdr:col>
      <xdr:colOff>50800</xdr:colOff>
      <xdr:row>61</xdr:row>
      <xdr:rowOff>67945</xdr:rowOff>
    </xdr:to>
    <xdr:sp macro="" textlink="">
      <xdr:nvSpPr>
        <xdr:cNvPr id="133" name="楕円 132"/>
        <xdr:cNvSpPr/>
      </xdr:nvSpPr>
      <xdr:spPr>
        <a:xfrm>
          <a:off x="10426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160672</xdr:rowOff>
    </xdr:from>
    <xdr:ext cx="469744" cy="259045"/>
    <xdr:sp macro="" textlink="">
      <xdr:nvSpPr>
        <xdr:cNvPr id="134" name="【体育館・プール】&#10;一人当たり面積該当値テキスト"/>
        <xdr:cNvSpPr txBox="1"/>
      </xdr:nvSpPr>
      <xdr:spPr>
        <a:xfrm>
          <a:off x="10515600"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145415</xdr:rowOff>
    </xdr:from>
    <xdr:to>
      <xdr:col>50</xdr:col>
      <xdr:colOff>165100</xdr:colOff>
      <xdr:row>61</xdr:row>
      <xdr:rowOff>75565</xdr:rowOff>
    </xdr:to>
    <xdr:sp macro="" textlink="">
      <xdr:nvSpPr>
        <xdr:cNvPr id="135" name="楕円 134"/>
        <xdr:cNvSpPr/>
      </xdr:nvSpPr>
      <xdr:spPr>
        <a:xfrm>
          <a:off x="9588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17145</xdr:rowOff>
    </xdr:from>
    <xdr:to>
      <xdr:col>55</xdr:col>
      <xdr:colOff>0</xdr:colOff>
      <xdr:row>61</xdr:row>
      <xdr:rowOff>24765</xdr:rowOff>
    </xdr:to>
    <xdr:cxnSp macro="">
      <xdr:nvCxnSpPr>
        <xdr:cNvPr id="136" name="直線コネクタ 135"/>
        <xdr:cNvCxnSpPr/>
      </xdr:nvCxnSpPr>
      <xdr:spPr>
        <a:xfrm flipV="1">
          <a:off x="9639300" y="10475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151130</xdr:rowOff>
    </xdr:from>
    <xdr:to>
      <xdr:col>46</xdr:col>
      <xdr:colOff>38100</xdr:colOff>
      <xdr:row>61</xdr:row>
      <xdr:rowOff>81280</xdr:rowOff>
    </xdr:to>
    <xdr:sp macro="" textlink="">
      <xdr:nvSpPr>
        <xdr:cNvPr id="137" name="楕円 136"/>
        <xdr:cNvSpPr/>
      </xdr:nvSpPr>
      <xdr:spPr>
        <a:xfrm>
          <a:off x="869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24765</xdr:rowOff>
    </xdr:from>
    <xdr:to>
      <xdr:col>50</xdr:col>
      <xdr:colOff>114300</xdr:colOff>
      <xdr:row>61</xdr:row>
      <xdr:rowOff>30480</xdr:rowOff>
    </xdr:to>
    <xdr:cxnSp macro="">
      <xdr:nvCxnSpPr>
        <xdr:cNvPr id="138" name="直線コネクタ 137"/>
        <xdr:cNvCxnSpPr/>
      </xdr:nvCxnSpPr>
      <xdr:spPr>
        <a:xfrm flipV="1">
          <a:off x="8750300" y="104832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92092</xdr:rowOff>
    </xdr:from>
    <xdr:ext cx="469744" cy="259045"/>
    <xdr:sp macro="" textlink="">
      <xdr:nvSpPr>
        <xdr:cNvPr id="139" name="n_1mainValue【体育館・プール】&#10;一人当たり面積"/>
        <xdr:cNvSpPr txBox="1"/>
      </xdr:nvSpPr>
      <xdr:spPr>
        <a:xfrm>
          <a:off x="93917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97807</xdr:rowOff>
    </xdr:from>
    <xdr:ext cx="469744" cy="259045"/>
    <xdr:sp macro="" textlink="">
      <xdr:nvSpPr>
        <xdr:cNvPr id="140" name="n_2mainValue【体育館・プール】&#10;一人当たり面積"/>
        <xdr:cNvSpPr txBox="1"/>
      </xdr:nvSpPr>
      <xdr:spPr>
        <a:xfrm>
          <a:off x="8515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2" name="直線コネクタ 1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3" name="テキスト ボックス 1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4" name="直線コネクタ 1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5" name="テキスト ボックス 1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6" name="直線コネクタ 1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7" name="テキスト ボックス 1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8" name="直線コネクタ 1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9" name="テキスト ボックス 1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0" name="直線コネクタ 1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1" name="テキスト ボックス 1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165" name="直線コネクタ 164"/>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166"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167" name="直線コネクタ 166"/>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168"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169" name="直線コネクタ 168"/>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170"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171" name="フローチャート: 判断 170"/>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172" name="フローチャート: 判断 171"/>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134002</xdr:rowOff>
    </xdr:from>
    <xdr:ext cx="405111" cy="259045"/>
    <xdr:sp macro="" textlink="">
      <xdr:nvSpPr>
        <xdr:cNvPr id="173"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19686</xdr:rowOff>
    </xdr:from>
    <xdr:to>
      <xdr:col>15</xdr:col>
      <xdr:colOff>101600</xdr:colOff>
      <xdr:row>83</xdr:row>
      <xdr:rowOff>121286</xdr:rowOff>
    </xdr:to>
    <xdr:sp macro="" textlink="">
      <xdr:nvSpPr>
        <xdr:cNvPr id="174" name="フローチャート: 判断 173"/>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112413</xdr:rowOff>
    </xdr:from>
    <xdr:ext cx="405111" cy="259045"/>
    <xdr:sp macro="" textlink="">
      <xdr:nvSpPr>
        <xdr:cNvPr id="175"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162561</xdr:rowOff>
    </xdr:from>
    <xdr:to>
      <xdr:col>15</xdr:col>
      <xdr:colOff>101600</xdr:colOff>
      <xdr:row>79</xdr:row>
      <xdr:rowOff>92711</xdr:rowOff>
    </xdr:to>
    <xdr:sp macro="" textlink="">
      <xdr:nvSpPr>
        <xdr:cNvPr id="181" name="楕円 180"/>
        <xdr:cNvSpPr/>
      </xdr:nvSpPr>
      <xdr:spPr>
        <a:xfrm>
          <a:off x="2857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77</xdr:row>
      <xdr:rowOff>109238</xdr:rowOff>
    </xdr:from>
    <xdr:ext cx="405111" cy="259045"/>
    <xdr:sp macro="" textlink="">
      <xdr:nvSpPr>
        <xdr:cNvPr id="182" name="n_2mainValue【福祉施設】&#10;有形固定資産減価償却率"/>
        <xdr:cNvSpPr txBox="1"/>
      </xdr:nvSpPr>
      <xdr:spPr>
        <a:xfrm>
          <a:off x="2705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3" name="直線コネクタ 1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4" name="テキスト ボックス 1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5" name="直線コネクタ 1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6" name="テキスト ボックス 1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7" name="直線コネクタ 1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8" name="テキスト ボックス 1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9" name="直線コネクタ 1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0" name="テキスト ボックス 1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1" name="直線コネクタ 2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2" name="テキスト ボックス 2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3" name="直線コネクタ 2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4" name="テキスト ボックス 2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08" name="直線コネクタ 207"/>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09"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10" name="直線コネクタ 209"/>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11"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12" name="直線コネクタ 211"/>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13"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14" name="フローチャート: 判断 213"/>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15" name="フローチャート: 判断 214"/>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16"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217" name="フローチャート: 判断 216"/>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28683</xdr:rowOff>
    </xdr:from>
    <xdr:ext cx="469744" cy="259045"/>
    <xdr:sp macro="" textlink="">
      <xdr:nvSpPr>
        <xdr:cNvPr id="2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16692</xdr:rowOff>
    </xdr:from>
    <xdr:to>
      <xdr:col>46</xdr:col>
      <xdr:colOff>38100</xdr:colOff>
      <xdr:row>86</xdr:row>
      <xdr:rowOff>118292</xdr:rowOff>
    </xdr:to>
    <xdr:sp macro="" textlink="">
      <xdr:nvSpPr>
        <xdr:cNvPr id="224" name="楕円 223"/>
        <xdr:cNvSpPr/>
      </xdr:nvSpPr>
      <xdr:spPr>
        <a:xfrm>
          <a:off x="8699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109419</xdr:rowOff>
    </xdr:from>
    <xdr:ext cx="469744" cy="259045"/>
    <xdr:sp macro="" textlink="">
      <xdr:nvSpPr>
        <xdr:cNvPr id="225" name="n_2mainValue【福祉施設】&#10;一人当たり面積"/>
        <xdr:cNvSpPr txBox="1"/>
      </xdr:nvSpPr>
      <xdr:spPr>
        <a:xfrm>
          <a:off x="8515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251" name="直線コネクタ 250"/>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252"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253" name="直線コネクタ 252"/>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4"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5" name="直線コネクタ 254"/>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256"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257" name="フローチャート: 判断 256"/>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258" name="フローチャート: 判断 257"/>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100165</xdr:rowOff>
    </xdr:from>
    <xdr:ext cx="405111" cy="259045"/>
    <xdr:sp macro="" textlink="">
      <xdr:nvSpPr>
        <xdr:cNvPr id="259"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260" name="フローチャート: 判断 25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103432</xdr:rowOff>
    </xdr:from>
    <xdr:ext cx="405111" cy="259045"/>
    <xdr:sp macro="" textlink="">
      <xdr:nvSpPr>
        <xdr:cNvPr id="261"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108676</xdr:rowOff>
    </xdr:from>
    <xdr:to>
      <xdr:col>24</xdr:col>
      <xdr:colOff>114300</xdr:colOff>
      <xdr:row>103</xdr:row>
      <xdr:rowOff>38826</xdr:rowOff>
    </xdr:to>
    <xdr:sp macro="" textlink="">
      <xdr:nvSpPr>
        <xdr:cNvPr id="267" name="楕円 266"/>
        <xdr:cNvSpPr/>
      </xdr:nvSpPr>
      <xdr:spPr>
        <a:xfrm>
          <a:off x="4584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131553</xdr:rowOff>
    </xdr:from>
    <xdr:ext cx="405111" cy="259045"/>
    <xdr:sp macro="" textlink="">
      <xdr:nvSpPr>
        <xdr:cNvPr id="268" name="【市民会館】&#10;有形固定資産減価償却率該当値テキスト"/>
        <xdr:cNvSpPr txBox="1"/>
      </xdr:nvSpPr>
      <xdr:spPr>
        <a:xfrm>
          <a:off x="4673600" y="174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142966</xdr:rowOff>
    </xdr:from>
    <xdr:to>
      <xdr:col>20</xdr:col>
      <xdr:colOff>38100</xdr:colOff>
      <xdr:row>103</xdr:row>
      <xdr:rowOff>73116</xdr:rowOff>
    </xdr:to>
    <xdr:sp macro="" textlink="">
      <xdr:nvSpPr>
        <xdr:cNvPr id="269" name="楕円 268"/>
        <xdr:cNvSpPr/>
      </xdr:nvSpPr>
      <xdr:spPr>
        <a:xfrm>
          <a:off x="3746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103</xdr:row>
      <xdr:rowOff>22316</xdr:rowOff>
    </xdr:to>
    <xdr:cxnSp macro="">
      <xdr:nvCxnSpPr>
        <xdr:cNvPr id="270" name="直線コネクタ 269"/>
        <xdr:cNvCxnSpPr/>
      </xdr:nvCxnSpPr>
      <xdr:spPr>
        <a:xfrm flipV="1">
          <a:off x="3797300" y="176473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165826</xdr:rowOff>
    </xdr:from>
    <xdr:to>
      <xdr:col>15</xdr:col>
      <xdr:colOff>101600</xdr:colOff>
      <xdr:row>103</xdr:row>
      <xdr:rowOff>95976</xdr:rowOff>
    </xdr:to>
    <xdr:sp macro="" textlink="">
      <xdr:nvSpPr>
        <xdr:cNvPr id="271" name="楕円 270"/>
        <xdr:cNvSpPr/>
      </xdr:nvSpPr>
      <xdr:spPr>
        <a:xfrm>
          <a:off x="2857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22316</xdr:rowOff>
    </xdr:from>
    <xdr:to>
      <xdr:col>19</xdr:col>
      <xdr:colOff>177800</xdr:colOff>
      <xdr:row>103</xdr:row>
      <xdr:rowOff>45176</xdr:rowOff>
    </xdr:to>
    <xdr:cxnSp macro="">
      <xdr:nvCxnSpPr>
        <xdr:cNvPr id="272" name="直線コネクタ 271"/>
        <xdr:cNvCxnSpPr/>
      </xdr:nvCxnSpPr>
      <xdr:spPr>
        <a:xfrm flipV="1">
          <a:off x="2908300" y="176816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89643</xdr:rowOff>
    </xdr:from>
    <xdr:ext cx="405111" cy="259045"/>
    <xdr:sp macro="" textlink="">
      <xdr:nvSpPr>
        <xdr:cNvPr id="273" name="n_1mainValue【市民会館】&#10;有形固定資産減価償却率"/>
        <xdr:cNvSpPr txBox="1"/>
      </xdr:nvSpPr>
      <xdr:spPr>
        <a:xfrm>
          <a:off x="3582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112503</xdr:rowOff>
    </xdr:from>
    <xdr:ext cx="405111" cy="259045"/>
    <xdr:sp macro="" textlink="">
      <xdr:nvSpPr>
        <xdr:cNvPr id="274" name="n_2mainValue【市民会館】&#10;有形固定資産減価償却率"/>
        <xdr:cNvSpPr txBox="1"/>
      </xdr:nvSpPr>
      <xdr:spPr>
        <a:xfrm>
          <a:off x="2705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3" name="テキスト ボックス 2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4" name="直線コネクタ 2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5" name="直線コネクタ 28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6" name="テキスト ボックス 28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7" name="直線コネクタ 28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8" name="テキスト ボックス 28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9" name="直線コネクタ 28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0" name="テキスト ボックス 28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1" name="直線コネクタ 29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2" name="テキスト ボックス 29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3" name="直線コネクタ 29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4" name="テキスト ボックス 29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5" name="直線コネクタ 29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6" name="テキスト ボックス 29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7" name="直線コネクタ 2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8" name="テキスト ボックス 2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00" name="直線コネクタ 299"/>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01"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02" name="直線コネクタ 301"/>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03"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04" name="直線コネクタ 303"/>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05"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06" name="フローチャート: 判断 305"/>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07" name="フローチャート: 判断 306"/>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118127</xdr:rowOff>
    </xdr:from>
    <xdr:ext cx="469744" cy="259045"/>
    <xdr:sp macro="" textlink="">
      <xdr:nvSpPr>
        <xdr:cNvPr id="308"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09" name="フローチャート: 判断 308"/>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108329</xdr:rowOff>
    </xdr:from>
    <xdr:ext cx="469744" cy="259045"/>
    <xdr:sp macro="" textlink="">
      <xdr:nvSpPr>
        <xdr:cNvPr id="310" name="n_2aveValue【市民会館】&#10;一人当たり面積"/>
        <xdr:cNvSpPr txBox="1"/>
      </xdr:nvSpPr>
      <xdr:spPr>
        <a:xfrm>
          <a:off x="8515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1" name="テキスト ボックス 3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2" name="テキスト ボックス 3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3" name="テキスト ボックス 3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4" name="テキスト ボックス 3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5" name="テキスト ボックス 3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316" name="楕円 315"/>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139716</xdr:rowOff>
    </xdr:from>
    <xdr:ext cx="469744" cy="259045"/>
    <xdr:sp macro="" textlink="">
      <xdr:nvSpPr>
        <xdr:cNvPr id="317" name="【市民会館】&#10;一人当たり面積該当値テキスト"/>
        <xdr:cNvSpPr txBox="1"/>
      </xdr:nvSpPr>
      <xdr:spPr>
        <a:xfrm>
          <a:off x="10515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121738</xdr:rowOff>
    </xdr:from>
    <xdr:to>
      <xdr:col>50</xdr:col>
      <xdr:colOff>165100</xdr:colOff>
      <xdr:row>107</xdr:row>
      <xdr:rowOff>51888</xdr:rowOff>
    </xdr:to>
    <xdr:sp macro="" textlink="">
      <xdr:nvSpPr>
        <xdr:cNvPr id="318" name="楕円 317"/>
        <xdr:cNvSpPr/>
      </xdr:nvSpPr>
      <xdr:spPr>
        <a:xfrm>
          <a:off x="9588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1088</xdr:rowOff>
    </xdr:to>
    <xdr:cxnSp macro="">
      <xdr:nvCxnSpPr>
        <xdr:cNvPr id="319" name="直線コネクタ 318"/>
        <xdr:cNvCxnSpPr/>
      </xdr:nvCxnSpPr>
      <xdr:spPr>
        <a:xfrm flipV="1">
          <a:off x="9639300" y="183413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169092</xdr:rowOff>
    </xdr:from>
    <xdr:to>
      <xdr:col>46</xdr:col>
      <xdr:colOff>38100</xdr:colOff>
      <xdr:row>105</xdr:row>
      <xdr:rowOff>99242</xdr:rowOff>
    </xdr:to>
    <xdr:sp macro="" textlink="">
      <xdr:nvSpPr>
        <xdr:cNvPr id="320" name="楕円 319"/>
        <xdr:cNvSpPr/>
      </xdr:nvSpPr>
      <xdr:spPr>
        <a:xfrm>
          <a:off x="8699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48442</xdr:rowOff>
    </xdr:from>
    <xdr:to>
      <xdr:col>50</xdr:col>
      <xdr:colOff>114300</xdr:colOff>
      <xdr:row>107</xdr:row>
      <xdr:rowOff>1088</xdr:rowOff>
    </xdr:to>
    <xdr:cxnSp macro="">
      <xdr:nvCxnSpPr>
        <xdr:cNvPr id="321" name="直線コネクタ 320"/>
        <xdr:cNvCxnSpPr/>
      </xdr:nvCxnSpPr>
      <xdr:spPr>
        <a:xfrm>
          <a:off x="8750300" y="18050692"/>
          <a:ext cx="889000" cy="29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68415</xdr:rowOff>
    </xdr:from>
    <xdr:ext cx="469744" cy="259045"/>
    <xdr:sp macro="" textlink="">
      <xdr:nvSpPr>
        <xdr:cNvPr id="322" name="n_1mainValue【市民会館】&#10;一人当たり面積"/>
        <xdr:cNvSpPr txBox="1"/>
      </xdr:nvSpPr>
      <xdr:spPr>
        <a:xfrm>
          <a:off x="93917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115769</xdr:rowOff>
    </xdr:from>
    <xdr:ext cx="469744" cy="259045"/>
    <xdr:sp macro="" textlink="">
      <xdr:nvSpPr>
        <xdr:cNvPr id="323" name="n_2mainValue【市民会館】&#10;一人当たり面積"/>
        <xdr:cNvSpPr txBox="1"/>
      </xdr:nvSpPr>
      <xdr:spPr>
        <a:xfrm>
          <a:off x="8515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4" name="テキスト ボックス 3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5" name="直線コネクタ 3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6" name="テキスト ボックス 3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7" name="直線コネクタ 3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8" name="テキスト ボックス 3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9" name="直線コネクタ 3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0" name="テキスト ボックス 3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1" name="直線コネクタ 3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2" name="テキスト ボックス 3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3" name="直線コネクタ 3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4" name="テキスト ボックス 3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48" name="直線コネクタ 347"/>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49"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50" name="直線コネクタ 349"/>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51"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52" name="直線コネクタ 351"/>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53"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54" name="フローチャート: 判断 35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55" name="フローチャート: 判断 354"/>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356"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46355</xdr:rowOff>
    </xdr:from>
    <xdr:to>
      <xdr:col>76</xdr:col>
      <xdr:colOff>165100</xdr:colOff>
      <xdr:row>38</xdr:row>
      <xdr:rowOff>147955</xdr:rowOff>
    </xdr:to>
    <xdr:sp macro="" textlink="">
      <xdr:nvSpPr>
        <xdr:cNvPr id="357" name="フローチャート: 判断 356"/>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164482</xdr:rowOff>
    </xdr:from>
    <xdr:ext cx="405111" cy="259045"/>
    <xdr:sp macro="" textlink="">
      <xdr:nvSpPr>
        <xdr:cNvPr id="358"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64" name="楕円 363"/>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65" name="【一般廃棄物処理施設】&#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366" name="楕円 365"/>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57150</xdr:rowOff>
    </xdr:to>
    <xdr:cxnSp macro="">
      <xdr:nvCxnSpPr>
        <xdr:cNvPr id="367" name="直線コネクタ 366"/>
        <xdr:cNvCxnSpPr/>
      </xdr:nvCxnSpPr>
      <xdr:spPr>
        <a:xfrm flipV="1">
          <a:off x="15481300" y="68637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99077</xdr:rowOff>
    </xdr:from>
    <xdr:ext cx="405111" cy="259045"/>
    <xdr:sp macro="" textlink="">
      <xdr:nvSpPr>
        <xdr:cNvPr id="368"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390" name="直線コネクタ 389"/>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391"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392" name="直線コネクタ 391"/>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393"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394" name="直線コネクタ 393"/>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395"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396" name="フローチャート: 判断 395"/>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397" name="フローチャート: 判断 396"/>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80518</xdr:rowOff>
    </xdr:from>
    <xdr:ext cx="534377" cy="259045"/>
    <xdr:sp macro="" textlink="">
      <xdr:nvSpPr>
        <xdr:cNvPr id="398"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399" name="フローチャート: 判断 398"/>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400"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167351</xdr:rowOff>
    </xdr:from>
    <xdr:to>
      <xdr:col>116</xdr:col>
      <xdr:colOff>114300</xdr:colOff>
      <xdr:row>36</xdr:row>
      <xdr:rowOff>97501</xdr:rowOff>
    </xdr:to>
    <xdr:sp macro="" textlink="">
      <xdr:nvSpPr>
        <xdr:cNvPr id="406" name="楕円 405"/>
        <xdr:cNvSpPr/>
      </xdr:nvSpPr>
      <xdr:spPr>
        <a:xfrm>
          <a:off x="22110700" y="61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18778</xdr:rowOff>
    </xdr:from>
    <xdr:ext cx="599010" cy="259045"/>
    <xdr:sp macro="" textlink="">
      <xdr:nvSpPr>
        <xdr:cNvPr id="407" name="【一般廃棄物処理施設】&#10;一人当たり有形固定資産（償却資産）額該当値テキスト"/>
        <xdr:cNvSpPr txBox="1"/>
      </xdr:nvSpPr>
      <xdr:spPr>
        <a:xfrm>
          <a:off x="22199600" y="601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163813</xdr:rowOff>
    </xdr:from>
    <xdr:to>
      <xdr:col>112</xdr:col>
      <xdr:colOff>38100</xdr:colOff>
      <xdr:row>36</xdr:row>
      <xdr:rowOff>93963</xdr:rowOff>
    </xdr:to>
    <xdr:sp macro="" textlink="">
      <xdr:nvSpPr>
        <xdr:cNvPr id="408" name="楕円 407"/>
        <xdr:cNvSpPr/>
      </xdr:nvSpPr>
      <xdr:spPr>
        <a:xfrm>
          <a:off x="21272500" y="61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43163</xdr:rowOff>
    </xdr:from>
    <xdr:to>
      <xdr:col>116</xdr:col>
      <xdr:colOff>63500</xdr:colOff>
      <xdr:row>36</xdr:row>
      <xdr:rowOff>46701</xdr:rowOff>
    </xdr:to>
    <xdr:cxnSp macro="">
      <xdr:nvCxnSpPr>
        <xdr:cNvPr id="409" name="直線コネクタ 408"/>
        <xdr:cNvCxnSpPr/>
      </xdr:nvCxnSpPr>
      <xdr:spPr>
        <a:xfrm>
          <a:off x="21323300" y="6215363"/>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110490</xdr:rowOff>
    </xdr:from>
    <xdr:ext cx="599010" cy="259045"/>
    <xdr:sp macro="" textlink="">
      <xdr:nvSpPr>
        <xdr:cNvPr id="410" name="n_1mainValue【一般廃棄物処理施設】&#10;一人当たり有形固定資産（償却資産）額"/>
        <xdr:cNvSpPr txBox="1"/>
      </xdr:nvSpPr>
      <xdr:spPr>
        <a:xfrm>
          <a:off x="21011095" y="593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1" name="テキスト ボックス 4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1" name="テキスト ボックス 4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35" name="直線コネクタ 434"/>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36"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7" name="直線コネクタ 43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9" name="直線コネクタ 43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40"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41" name="フローチャート: 判断 440"/>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42" name="フローチャート: 判断 441"/>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443"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46355</xdr:rowOff>
    </xdr:from>
    <xdr:to>
      <xdr:col>76</xdr:col>
      <xdr:colOff>165100</xdr:colOff>
      <xdr:row>61</xdr:row>
      <xdr:rowOff>147955</xdr:rowOff>
    </xdr:to>
    <xdr:sp macro="" textlink="">
      <xdr:nvSpPr>
        <xdr:cNvPr id="444" name="フローチャート: 判断 44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139082</xdr:rowOff>
    </xdr:from>
    <xdr:ext cx="405111" cy="259045"/>
    <xdr:sp macro="" textlink="">
      <xdr:nvSpPr>
        <xdr:cNvPr id="445"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99695</xdr:rowOff>
    </xdr:from>
    <xdr:to>
      <xdr:col>81</xdr:col>
      <xdr:colOff>101600</xdr:colOff>
      <xdr:row>59</xdr:row>
      <xdr:rowOff>29845</xdr:rowOff>
    </xdr:to>
    <xdr:sp macro="" textlink="">
      <xdr:nvSpPr>
        <xdr:cNvPr id="451" name="楕円 450"/>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141605</xdr:rowOff>
    </xdr:from>
    <xdr:to>
      <xdr:col>76</xdr:col>
      <xdr:colOff>165100</xdr:colOff>
      <xdr:row>59</xdr:row>
      <xdr:rowOff>71755</xdr:rowOff>
    </xdr:to>
    <xdr:sp macro="" textlink="">
      <xdr:nvSpPr>
        <xdr:cNvPr id="452" name="楕円 451"/>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20955</xdr:rowOff>
    </xdr:to>
    <xdr:cxnSp macro="">
      <xdr:nvCxnSpPr>
        <xdr:cNvPr id="453" name="直線コネクタ 452"/>
        <xdr:cNvCxnSpPr/>
      </xdr:nvCxnSpPr>
      <xdr:spPr>
        <a:xfrm flipV="1">
          <a:off x="14592300" y="1009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46372</xdr:rowOff>
    </xdr:from>
    <xdr:ext cx="405111" cy="259045"/>
    <xdr:sp macro="" textlink="">
      <xdr:nvSpPr>
        <xdr:cNvPr id="454" name="n_1mainValue【保健センター・保健所】&#10;有形固定資産減価償却率"/>
        <xdr:cNvSpPr txBox="1"/>
      </xdr:nvSpPr>
      <xdr:spPr>
        <a:xfrm>
          <a:off x="15266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455" name="n_2mainValue【保健センター・保健所】&#10;有形固定資産減価償却率"/>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77" name="直線コネクタ 476"/>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7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79" name="直線コネクタ 47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8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81" name="直線コネクタ 48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482"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83" name="フローチャート: 判断 482"/>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484" name="フローチャート: 判断 483"/>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485"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86" name="フローチャート: 判断 48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8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93" name="楕円 49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494" name="楕円 493"/>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495" name="直線コネクタ 494"/>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99077</xdr:rowOff>
    </xdr:from>
    <xdr:ext cx="469744" cy="259045"/>
    <xdr:sp macro="" textlink="">
      <xdr:nvSpPr>
        <xdr:cNvPr id="49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9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23" name="直線コネクタ 522"/>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24"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25" name="直線コネクタ 524"/>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7" name="直線コネクタ 52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28"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29" name="フローチャート: 判断 528"/>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30" name="フローチャート: 判断 529"/>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531"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32" name="フローチャート: 判断 53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33"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117929</xdr:rowOff>
    </xdr:from>
    <xdr:to>
      <xdr:col>85</xdr:col>
      <xdr:colOff>177800</xdr:colOff>
      <xdr:row>82</xdr:row>
      <xdr:rowOff>48079</xdr:rowOff>
    </xdr:to>
    <xdr:sp macro="" textlink="">
      <xdr:nvSpPr>
        <xdr:cNvPr id="539" name="楕円 538"/>
        <xdr:cNvSpPr/>
      </xdr:nvSpPr>
      <xdr:spPr>
        <a:xfrm>
          <a:off x="16268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96356</xdr:rowOff>
    </xdr:from>
    <xdr:ext cx="405111" cy="259045"/>
    <xdr:sp macro="" textlink="">
      <xdr:nvSpPr>
        <xdr:cNvPr id="540" name="【消防施設】&#10;有形固定資産減価償却率該当値テキスト"/>
        <xdr:cNvSpPr txBox="1"/>
      </xdr:nvSpPr>
      <xdr:spPr>
        <a:xfrm>
          <a:off x="16357600"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541" name="楕円 540"/>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168729</xdr:rowOff>
    </xdr:from>
    <xdr:to>
      <xdr:col>85</xdr:col>
      <xdr:colOff>127000</xdr:colOff>
      <xdr:row>82</xdr:row>
      <xdr:rowOff>13607</xdr:rowOff>
    </xdr:to>
    <xdr:cxnSp macro="">
      <xdr:nvCxnSpPr>
        <xdr:cNvPr id="542" name="直線コネクタ 541"/>
        <xdr:cNvCxnSpPr/>
      </xdr:nvCxnSpPr>
      <xdr:spPr>
        <a:xfrm flipV="1">
          <a:off x="15481300" y="140561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55534</xdr:rowOff>
    </xdr:from>
    <xdr:ext cx="405111" cy="259045"/>
    <xdr:sp macro="" textlink="">
      <xdr:nvSpPr>
        <xdr:cNvPr id="543" name="n_1mainValue【消防施設】&#10;有形固定資産減価償却率"/>
        <xdr:cNvSpPr txBox="1"/>
      </xdr:nvSpPr>
      <xdr:spPr>
        <a:xfrm>
          <a:off x="15266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4" name="直線コネクタ 5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5" name="テキスト ボックス 5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6" name="直線コネクタ 5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7" name="テキスト ボックス 5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8" name="直線コネクタ 5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9" name="テキスト ボックス 5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0" name="直線コネクタ 5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1" name="テキスト ボックス 5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65" name="直線コネクタ 564"/>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68"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69" name="直線コネクタ 568"/>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570"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71" name="フローチャート: 判断 570"/>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72" name="フローチャート: 判断 571"/>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573"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574" name="フローチャート: 判断 573"/>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575"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581" name="楕円 580"/>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582" name="【消防施設】&#10;一人当たり面積該当値テキスト"/>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583" name="楕円 582"/>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86106</xdr:rowOff>
    </xdr:to>
    <xdr:cxnSp macro="">
      <xdr:nvCxnSpPr>
        <xdr:cNvPr id="584" name="直線コネクタ 583"/>
        <xdr:cNvCxnSpPr/>
      </xdr:nvCxnSpPr>
      <xdr:spPr>
        <a:xfrm>
          <a:off x="21323300" y="1465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585" name="n_1main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11" name="直線コネクタ 610"/>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2"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3" name="直線コネクタ 612"/>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14"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15" name="直線コネクタ 614"/>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16"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17" name="フローチャート: 判断 616"/>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19"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20" name="フローチャート: 判断 61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621"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170724</xdr:rowOff>
    </xdr:from>
    <xdr:to>
      <xdr:col>85</xdr:col>
      <xdr:colOff>177800</xdr:colOff>
      <xdr:row>100</xdr:row>
      <xdr:rowOff>100874</xdr:rowOff>
    </xdr:to>
    <xdr:sp macro="" textlink="">
      <xdr:nvSpPr>
        <xdr:cNvPr id="627" name="楕円 626"/>
        <xdr:cNvSpPr/>
      </xdr:nvSpPr>
      <xdr:spPr>
        <a:xfrm>
          <a:off x="162687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85651</xdr:rowOff>
    </xdr:from>
    <xdr:ext cx="405111" cy="259045"/>
    <xdr:sp macro="" textlink="">
      <xdr:nvSpPr>
        <xdr:cNvPr id="628" name="【庁舎】&#10;有形固定資産減価償却率該当値テキスト"/>
        <xdr:cNvSpPr txBox="1"/>
      </xdr:nvSpPr>
      <xdr:spPr>
        <a:xfrm>
          <a:off x="16357600" y="1705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167458</xdr:rowOff>
    </xdr:from>
    <xdr:to>
      <xdr:col>81</xdr:col>
      <xdr:colOff>101600</xdr:colOff>
      <xdr:row>100</xdr:row>
      <xdr:rowOff>97608</xdr:rowOff>
    </xdr:to>
    <xdr:sp macro="" textlink="">
      <xdr:nvSpPr>
        <xdr:cNvPr id="629" name="楕円 628"/>
        <xdr:cNvSpPr/>
      </xdr:nvSpPr>
      <xdr:spPr>
        <a:xfrm>
          <a:off x="15430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46808</xdr:rowOff>
    </xdr:from>
    <xdr:to>
      <xdr:col>85</xdr:col>
      <xdr:colOff>127000</xdr:colOff>
      <xdr:row>100</xdr:row>
      <xdr:rowOff>50074</xdr:rowOff>
    </xdr:to>
    <xdr:cxnSp macro="">
      <xdr:nvCxnSpPr>
        <xdr:cNvPr id="630" name="直線コネクタ 629"/>
        <xdr:cNvCxnSpPr/>
      </xdr:nvCxnSpPr>
      <xdr:spPr>
        <a:xfrm>
          <a:off x="15481300" y="171918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xdr:rowOff>
    </xdr:from>
    <xdr:to>
      <xdr:col>76</xdr:col>
      <xdr:colOff>165100</xdr:colOff>
      <xdr:row>100</xdr:row>
      <xdr:rowOff>102507</xdr:rowOff>
    </xdr:to>
    <xdr:sp macro="" textlink="">
      <xdr:nvSpPr>
        <xdr:cNvPr id="631" name="楕円 630"/>
        <xdr:cNvSpPr/>
      </xdr:nvSpPr>
      <xdr:spPr>
        <a:xfrm>
          <a:off x="14541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46808</xdr:rowOff>
    </xdr:from>
    <xdr:to>
      <xdr:col>81</xdr:col>
      <xdr:colOff>50800</xdr:colOff>
      <xdr:row>100</xdr:row>
      <xdr:rowOff>51707</xdr:rowOff>
    </xdr:to>
    <xdr:cxnSp macro="">
      <xdr:nvCxnSpPr>
        <xdr:cNvPr id="632" name="直線コネクタ 631"/>
        <xdr:cNvCxnSpPr/>
      </xdr:nvCxnSpPr>
      <xdr:spPr>
        <a:xfrm flipV="1">
          <a:off x="14592300" y="171918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114135</xdr:rowOff>
    </xdr:from>
    <xdr:ext cx="405111" cy="259045"/>
    <xdr:sp macro="" textlink="">
      <xdr:nvSpPr>
        <xdr:cNvPr id="633" name="n_1mainValue【庁舎】&#10;有形固定資産減価償却率"/>
        <xdr:cNvSpPr txBox="1"/>
      </xdr:nvSpPr>
      <xdr:spPr>
        <a:xfrm>
          <a:off x="15266044"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119034</xdr:rowOff>
    </xdr:from>
    <xdr:ext cx="405111" cy="259045"/>
    <xdr:sp macro="" textlink="">
      <xdr:nvSpPr>
        <xdr:cNvPr id="634" name="n_2mainValue【庁舎】&#10;有形固定資産減価償却率"/>
        <xdr:cNvSpPr txBox="1"/>
      </xdr:nvSpPr>
      <xdr:spPr>
        <a:xfrm>
          <a:off x="14389744"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58" name="直線コネクタ 657"/>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59"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60" name="直線コネクタ 659"/>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61"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62" name="直線コネクタ 661"/>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63"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4" name="フローチャート: 判断 663"/>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65" name="フローチャート: 判断 664"/>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66"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667" name="フローチャート: 判断 666"/>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668"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84455</xdr:rowOff>
    </xdr:from>
    <xdr:to>
      <xdr:col>116</xdr:col>
      <xdr:colOff>114300</xdr:colOff>
      <xdr:row>107</xdr:row>
      <xdr:rowOff>14605</xdr:rowOff>
    </xdr:to>
    <xdr:sp macro="" textlink="">
      <xdr:nvSpPr>
        <xdr:cNvPr id="674" name="楕円 673"/>
        <xdr:cNvSpPr/>
      </xdr:nvSpPr>
      <xdr:spPr>
        <a:xfrm>
          <a:off x="221107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62882</xdr:rowOff>
    </xdr:from>
    <xdr:ext cx="469744" cy="259045"/>
    <xdr:sp macro="" textlink="">
      <xdr:nvSpPr>
        <xdr:cNvPr id="675" name="【庁舎】&#10;一人当たり面積該当値テキスト"/>
        <xdr:cNvSpPr txBox="1"/>
      </xdr:nvSpPr>
      <xdr:spPr>
        <a:xfrm>
          <a:off x="22199600"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88264</xdr:rowOff>
    </xdr:from>
    <xdr:to>
      <xdr:col>112</xdr:col>
      <xdr:colOff>38100</xdr:colOff>
      <xdr:row>107</xdr:row>
      <xdr:rowOff>18414</xdr:rowOff>
    </xdr:to>
    <xdr:sp macro="" textlink="">
      <xdr:nvSpPr>
        <xdr:cNvPr id="676" name="楕円 675"/>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135255</xdr:rowOff>
    </xdr:from>
    <xdr:to>
      <xdr:col>116</xdr:col>
      <xdr:colOff>63500</xdr:colOff>
      <xdr:row>106</xdr:row>
      <xdr:rowOff>139064</xdr:rowOff>
    </xdr:to>
    <xdr:cxnSp macro="">
      <xdr:nvCxnSpPr>
        <xdr:cNvPr id="677" name="直線コネクタ 676"/>
        <xdr:cNvCxnSpPr/>
      </xdr:nvCxnSpPr>
      <xdr:spPr>
        <a:xfrm flipV="1">
          <a:off x="21323300" y="183089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50164</xdr:rowOff>
    </xdr:from>
    <xdr:to>
      <xdr:col>107</xdr:col>
      <xdr:colOff>101600</xdr:colOff>
      <xdr:row>106</xdr:row>
      <xdr:rowOff>151764</xdr:rowOff>
    </xdr:to>
    <xdr:sp macro="" textlink="">
      <xdr:nvSpPr>
        <xdr:cNvPr id="678" name="楕円 677"/>
        <xdr:cNvSpPr/>
      </xdr:nvSpPr>
      <xdr:spPr>
        <a:xfrm>
          <a:off x="2038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100964</xdr:rowOff>
    </xdr:from>
    <xdr:to>
      <xdr:col>111</xdr:col>
      <xdr:colOff>177800</xdr:colOff>
      <xdr:row>106</xdr:row>
      <xdr:rowOff>139064</xdr:rowOff>
    </xdr:to>
    <xdr:cxnSp macro="">
      <xdr:nvCxnSpPr>
        <xdr:cNvPr id="679" name="直線コネクタ 678"/>
        <xdr:cNvCxnSpPr/>
      </xdr:nvCxnSpPr>
      <xdr:spPr>
        <a:xfrm>
          <a:off x="20434300" y="182746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9541</xdr:rowOff>
    </xdr:from>
    <xdr:ext cx="469744" cy="259045"/>
    <xdr:sp macro="" textlink="">
      <xdr:nvSpPr>
        <xdr:cNvPr id="680"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142891</xdr:rowOff>
    </xdr:from>
    <xdr:ext cx="469744" cy="259045"/>
    <xdr:sp macro="" textlink="">
      <xdr:nvSpPr>
        <xdr:cNvPr id="681" name="n_2mainValue【庁舎】&#10;一人当たり面積"/>
        <xdr:cNvSpPr txBox="1"/>
      </xdr:nvSpPr>
      <xdr:spPr>
        <a:xfrm>
          <a:off x="20199427"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シートにおける資産においては、特に庁舎については、有形固定資産減価償却率が９３．６％と非常に高い数値となっている。これについては、旧本庁舎が昭和３７年に建設され５０年以上経過しているためであるが、現在、平成２８年熊本地震により使用しておらず、平成３０年度中に解体撤去を行う。その後、周辺の付帯工事も含め、新庁舎建設を進めている。また、市民会館も類似団体平均値を上回っており、そのうち人吉カルチャーパレスでは昭和５９年に建設し３０年以上経過している。こちらは、計画的な改修・補修を行っているが、個別施設計画が未策定となっており、早急な対応が必要である。体育館・プールについては、体育館である人吉スポーツパレスは、平成８年に建設しており、比較的年数を経過していないため類似団体平均値を下回っているが、プールについては、。４０年以上経過しており、耐震化もなされていない。小規模な改修等は行っているものの、個別施設計画も今後早急に策定しなければならない。市民会館や体育館・プールについては、施設の利用状況も踏まえ、改修や管理について民間活力を導入するなど、各施設の今後の在り方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ここ数年は、ほぼ横ばいで推移しており類似団体と比較して同程度である。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税制改正に伴う軽自動車税の増や個人所得割の増などにより、歳入全体としては前年度と比較して増額となったが、今後も人口減少が見込まれる中、大幅な歳入増加は見込めない状況にある。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力指数改善のためには、地方税収を増やす必要がある。今後は起業創業支援事業や中小企業支援事業などに積極的に取り組むことで活力あるまちづくりを展開しつつ、行政の更なる効率化に努めることにより、財政の健全化を図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0" name="直線コネクタ 69"/>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4" name="テキスト ボックス 93"/>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の平均値をおよそ７．５ポイント上回っており、他団体と比較しても硬直的な財政運営となっている。要因としては、歳出において義務的経費である扶助費（特に児童福祉費、老人福祉費、心身障害者福祉費）、補助費（一部事務組合負担金）が類似団体の平均と比較して大きく、逆に投資的経費が小さいことが挙げられる。平成２９年度決算においては、分子である経常経費充当一般財源が退職者数の減少に伴う人件費の減や償還終了に伴う一部事務組合負担金の減などにより減少し、前年度に比べ２ポイント減少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今後も歳入における税収の確保対策、歳出における事業の効率化に努め、一部事務組合負担金のごみ処理施設公債費の償還が終了する平成３０年度決算以降は９５ポイントを下回るよう比率の改善に努める。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85852</xdr:rowOff>
    </xdr:from>
    <xdr:to>
      <xdr:col>23</xdr:col>
      <xdr:colOff>133350</xdr:colOff>
      <xdr:row>64</xdr:row>
      <xdr:rowOff>116586</xdr:rowOff>
    </xdr:to>
    <xdr:cxnSp macro="">
      <xdr:nvCxnSpPr>
        <xdr:cNvPr id="126" name="直線コネクタ 125"/>
        <xdr:cNvCxnSpPr/>
      </xdr:nvCxnSpPr>
      <xdr:spPr>
        <a:xfrm flipV="1">
          <a:off x="4953000" y="10201402"/>
          <a:ext cx="0" cy="887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88663</xdr:rowOff>
    </xdr:from>
    <xdr:ext cx="762000" cy="259045"/>
    <xdr:sp macro="" textlink="">
      <xdr:nvSpPr>
        <xdr:cNvPr id="127" name="財政構造の弾力性最小値テキスト"/>
        <xdr:cNvSpPr txBox="1"/>
      </xdr:nvSpPr>
      <xdr:spPr>
        <a:xfrm>
          <a:off x="5041900" y="110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116586</xdr:rowOff>
    </xdr:from>
    <xdr:to>
      <xdr:col>24</xdr:col>
      <xdr:colOff>12700</xdr:colOff>
      <xdr:row>64</xdr:row>
      <xdr:rowOff>116586</xdr:rowOff>
    </xdr:to>
    <xdr:cxnSp macro="">
      <xdr:nvCxnSpPr>
        <xdr:cNvPr id="128" name="直線コネクタ 127"/>
        <xdr:cNvCxnSpPr/>
      </xdr:nvCxnSpPr>
      <xdr:spPr>
        <a:xfrm>
          <a:off x="48641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779</xdr:rowOff>
    </xdr:from>
    <xdr:ext cx="762000" cy="259045"/>
    <xdr:sp macro="" textlink="">
      <xdr:nvSpPr>
        <xdr:cNvPr id="129" name="財政構造の弾力性最大値テキスト"/>
        <xdr:cNvSpPr txBox="1"/>
      </xdr:nvSpPr>
      <xdr:spPr>
        <a:xfrm>
          <a:off x="5041900" y="994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85852</xdr:rowOff>
    </xdr:from>
    <xdr:to>
      <xdr:col>24</xdr:col>
      <xdr:colOff>12700</xdr:colOff>
      <xdr:row>59</xdr:row>
      <xdr:rowOff>85852</xdr:rowOff>
    </xdr:to>
    <xdr:cxnSp macro="">
      <xdr:nvCxnSpPr>
        <xdr:cNvPr id="130" name="直線コネクタ 129"/>
        <xdr:cNvCxnSpPr/>
      </xdr:nvCxnSpPr>
      <xdr:spPr>
        <a:xfrm>
          <a:off x="4864100" y="102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27178</xdr:rowOff>
    </xdr:to>
    <xdr:cxnSp macro="">
      <xdr:nvCxnSpPr>
        <xdr:cNvPr id="131" name="直線コネクタ 130"/>
        <xdr:cNvCxnSpPr/>
      </xdr:nvCxnSpPr>
      <xdr:spPr>
        <a:xfrm flipV="1">
          <a:off x="4114800" y="110749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32"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33" name="フローチャート: 判断 132"/>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65</xdr:row>
      <xdr:rowOff>27178</xdr:rowOff>
    </xdr:to>
    <xdr:cxnSp macro="">
      <xdr:nvCxnSpPr>
        <xdr:cNvPr id="134" name="直線コネクタ 133"/>
        <xdr:cNvCxnSpPr/>
      </xdr:nvCxnSpPr>
      <xdr:spPr>
        <a:xfrm>
          <a:off x="3225800" y="110266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5" name="フローチャート: 判断 134"/>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6" name="テキスト ボックス 135"/>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116586</xdr:rowOff>
    </xdr:to>
    <xdr:cxnSp macro="">
      <xdr:nvCxnSpPr>
        <xdr:cNvPr id="137" name="直線コネクタ 136"/>
        <xdr:cNvCxnSpPr/>
      </xdr:nvCxnSpPr>
      <xdr:spPr>
        <a:xfrm flipV="1">
          <a:off x="2336800" y="110266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63754</xdr:rowOff>
    </xdr:from>
    <xdr:to>
      <xdr:col>15</xdr:col>
      <xdr:colOff>133350</xdr:colOff>
      <xdr:row>61</xdr:row>
      <xdr:rowOff>165354</xdr:rowOff>
    </xdr:to>
    <xdr:sp macro="" textlink="">
      <xdr:nvSpPr>
        <xdr:cNvPr id="138" name="フローチャート: 判断 137"/>
        <xdr:cNvSpPr/>
      </xdr:nvSpPr>
      <xdr:spPr>
        <a:xfrm>
          <a:off x="3175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4081</xdr:rowOff>
    </xdr:from>
    <xdr:ext cx="762000" cy="259045"/>
    <xdr:sp macro="" textlink="">
      <xdr:nvSpPr>
        <xdr:cNvPr id="139" name="テキスト ボックス 138"/>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116586</xdr:rowOff>
    </xdr:to>
    <xdr:cxnSp macro="">
      <xdr:nvCxnSpPr>
        <xdr:cNvPr id="140" name="直線コネクタ 139"/>
        <xdr:cNvCxnSpPr/>
      </xdr:nvCxnSpPr>
      <xdr:spPr>
        <a:xfrm>
          <a:off x="1447800" y="1093012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1" name="フローチャート: 判断 140"/>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2" name="テキスト ボックス 141"/>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3" name="フローチャート: 判断 142"/>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4" name="テキスト ボックス 143"/>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118635</xdr:rowOff>
    </xdr:from>
    <xdr:ext cx="762000" cy="259045"/>
    <xdr:sp macro="" textlink="">
      <xdr:nvSpPr>
        <xdr:cNvPr id="151" name="財政構造の弾力性該当値テキスト"/>
        <xdr:cNvSpPr txBox="1"/>
      </xdr:nvSpPr>
      <xdr:spPr>
        <a:xfrm>
          <a:off x="5041900" y="10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2" name="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6" name="楕円 155"/>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7" name="テキスト ボックス 156"/>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8" name="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昨年度から若干の増となっているが、類似団体の平均値を下回る水準で推移している。今後も、行政改革大綱による経費削減、定員適正化計画による人員削減の取り組み</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など、引き続き</a:t>
          </a:r>
          <a:r>
            <a:rPr kumimoji="1" lang="ja-JP" altLang="en-US" sz="1300">
              <a:latin typeface="ＭＳ Ｐゴシック" panose="020B0600070205080204" pitchFamily="50" charset="-128"/>
              <a:ea typeface="ＭＳ Ｐゴシック" panose="020B0600070205080204" pitchFamily="50" charset="-128"/>
            </a:rPr>
            <a:t>適正な運営に努める。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89" name="直線コネクタ 188"/>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0"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1" name="直線コネクタ 190"/>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2"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3" name="直線コネクタ 192"/>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21923</xdr:rowOff>
    </xdr:from>
    <xdr:to>
      <xdr:col>23</xdr:col>
      <xdr:colOff>133350</xdr:colOff>
      <xdr:row>81</xdr:row>
      <xdr:rowOff>32637</xdr:rowOff>
    </xdr:to>
    <xdr:cxnSp macro="">
      <xdr:nvCxnSpPr>
        <xdr:cNvPr id="194" name="直線コネクタ 193"/>
        <xdr:cNvCxnSpPr/>
      </xdr:nvCxnSpPr>
      <xdr:spPr>
        <a:xfrm>
          <a:off x="4114800" y="13909373"/>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5"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6" name="フローチャート: 判断 195"/>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20820</xdr:rowOff>
    </xdr:from>
    <xdr:to>
      <xdr:col>19</xdr:col>
      <xdr:colOff>133350</xdr:colOff>
      <xdr:row>81</xdr:row>
      <xdr:rowOff>21923</xdr:rowOff>
    </xdr:to>
    <xdr:cxnSp macro="">
      <xdr:nvCxnSpPr>
        <xdr:cNvPr id="197" name="直線コネクタ 196"/>
        <xdr:cNvCxnSpPr/>
      </xdr:nvCxnSpPr>
      <xdr:spPr>
        <a:xfrm>
          <a:off x="3225800" y="13908270"/>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198" name="フローチャート: 判断 197"/>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199" name="テキスト ボックス 198"/>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159280</xdr:rowOff>
    </xdr:from>
    <xdr:to>
      <xdr:col>15</xdr:col>
      <xdr:colOff>82550</xdr:colOff>
      <xdr:row>81</xdr:row>
      <xdr:rowOff>20820</xdr:rowOff>
    </xdr:to>
    <xdr:cxnSp macro="">
      <xdr:nvCxnSpPr>
        <xdr:cNvPr id="200" name="直線コネクタ 199"/>
        <xdr:cNvCxnSpPr/>
      </xdr:nvCxnSpPr>
      <xdr:spPr>
        <a:xfrm>
          <a:off x="2336800" y="13875280"/>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1" name="フローチャート: 判断 200"/>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2" name="テキスト ボックス 201"/>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130763</xdr:rowOff>
    </xdr:from>
    <xdr:to>
      <xdr:col>11</xdr:col>
      <xdr:colOff>31750</xdr:colOff>
      <xdr:row>80</xdr:row>
      <xdr:rowOff>159280</xdr:rowOff>
    </xdr:to>
    <xdr:cxnSp macro="">
      <xdr:nvCxnSpPr>
        <xdr:cNvPr id="203" name="直線コネクタ 202"/>
        <xdr:cNvCxnSpPr/>
      </xdr:nvCxnSpPr>
      <xdr:spPr>
        <a:xfrm>
          <a:off x="1447800" y="13846763"/>
          <a:ext cx="8890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4" name="フローチャート: 判断 203"/>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5" name="テキスト ボックス 204"/>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6" name="フローチャート: 判断 205"/>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7" name="テキスト ボックス 206"/>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153287</xdr:rowOff>
    </xdr:from>
    <xdr:to>
      <xdr:col>23</xdr:col>
      <xdr:colOff>184150</xdr:colOff>
      <xdr:row>81</xdr:row>
      <xdr:rowOff>83437</xdr:rowOff>
    </xdr:to>
    <xdr:sp macro="" textlink="">
      <xdr:nvSpPr>
        <xdr:cNvPr id="213" name="楕円 212"/>
        <xdr:cNvSpPr/>
      </xdr:nvSpPr>
      <xdr:spPr>
        <a:xfrm>
          <a:off x="4902200" y="138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74564</xdr:rowOff>
    </xdr:from>
    <xdr:ext cx="762000" cy="259045"/>
    <xdr:sp macro="" textlink="">
      <xdr:nvSpPr>
        <xdr:cNvPr id="214" name="人件費・物件費等の状況該当値テキスト"/>
        <xdr:cNvSpPr txBox="1"/>
      </xdr:nvSpPr>
      <xdr:spPr>
        <a:xfrm>
          <a:off x="5041900" y="137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142573</xdr:rowOff>
    </xdr:from>
    <xdr:to>
      <xdr:col>19</xdr:col>
      <xdr:colOff>184150</xdr:colOff>
      <xdr:row>81</xdr:row>
      <xdr:rowOff>72723</xdr:rowOff>
    </xdr:to>
    <xdr:sp macro="" textlink="">
      <xdr:nvSpPr>
        <xdr:cNvPr id="215" name="楕円 214"/>
        <xdr:cNvSpPr/>
      </xdr:nvSpPr>
      <xdr:spPr>
        <a:xfrm>
          <a:off x="4064000" y="13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82900</xdr:rowOff>
    </xdr:from>
    <xdr:ext cx="736600" cy="259045"/>
    <xdr:sp macro="" textlink="">
      <xdr:nvSpPr>
        <xdr:cNvPr id="216" name="テキスト ボックス 215"/>
        <xdr:cNvSpPr txBox="1"/>
      </xdr:nvSpPr>
      <xdr:spPr>
        <a:xfrm>
          <a:off x="3733800" y="1362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141470</xdr:rowOff>
    </xdr:from>
    <xdr:to>
      <xdr:col>15</xdr:col>
      <xdr:colOff>133350</xdr:colOff>
      <xdr:row>81</xdr:row>
      <xdr:rowOff>71620</xdr:rowOff>
    </xdr:to>
    <xdr:sp macro="" textlink="">
      <xdr:nvSpPr>
        <xdr:cNvPr id="217" name="楕円 216"/>
        <xdr:cNvSpPr/>
      </xdr:nvSpPr>
      <xdr:spPr>
        <a:xfrm>
          <a:off x="3175000" y="13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81797</xdr:rowOff>
    </xdr:from>
    <xdr:ext cx="762000" cy="259045"/>
    <xdr:sp macro="" textlink="">
      <xdr:nvSpPr>
        <xdr:cNvPr id="218" name="テキスト ボックス 217"/>
        <xdr:cNvSpPr txBox="1"/>
      </xdr:nvSpPr>
      <xdr:spPr>
        <a:xfrm>
          <a:off x="2844800" y="1362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108480</xdr:rowOff>
    </xdr:from>
    <xdr:to>
      <xdr:col>11</xdr:col>
      <xdr:colOff>82550</xdr:colOff>
      <xdr:row>81</xdr:row>
      <xdr:rowOff>38630</xdr:rowOff>
    </xdr:to>
    <xdr:sp macro="" textlink="">
      <xdr:nvSpPr>
        <xdr:cNvPr id="219" name="楕円 218"/>
        <xdr:cNvSpPr/>
      </xdr:nvSpPr>
      <xdr:spPr>
        <a:xfrm>
          <a:off x="2286000" y="138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48807</xdr:rowOff>
    </xdr:from>
    <xdr:ext cx="762000" cy="259045"/>
    <xdr:sp macro="" textlink="">
      <xdr:nvSpPr>
        <xdr:cNvPr id="220" name="テキスト ボックス 219"/>
        <xdr:cNvSpPr txBox="1"/>
      </xdr:nvSpPr>
      <xdr:spPr>
        <a:xfrm>
          <a:off x="1955800" y="13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79963</xdr:rowOff>
    </xdr:from>
    <xdr:to>
      <xdr:col>7</xdr:col>
      <xdr:colOff>31750</xdr:colOff>
      <xdr:row>81</xdr:row>
      <xdr:rowOff>10113</xdr:rowOff>
    </xdr:to>
    <xdr:sp macro="" textlink="">
      <xdr:nvSpPr>
        <xdr:cNvPr id="221" name="楕円 220"/>
        <xdr:cNvSpPr/>
      </xdr:nvSpPr>
      <xdr:spPr>
        <a:xfrm>
          <a:off x="1397000" y="1379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20290</xdr:rowOff>
    </xdr:from>
    <xdr:ext cx="762000" cy="259045"/>
    <xdr:sp macro="" textlink="">
      <xdr:nvSpPr>
        <xdr:cNvPr id="222" name="テキスト ボックス 221"/>
        <xdr:cNvSpPr txBox="1"/>
      </xdr:nvSpPr>
      <xdr:spPr>
        <a:xfrm>
          <a:off x="1066800" y="1356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従来から国等の動向に準じて給与体系を見直しており、前年度と同数値で推移している。人件費、物件費においては、人員削減・経費削減に取り組んでいるため類似団体の平均を下回る状況であり、適正な運営と判断ができていることが言える。今後も民間企業等の状況を踏まえ、適宜給料の適正化に努め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1" name="直線コネクタ 250"/>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2"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3" name="直線コネクタ 252"/>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4"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5" name="直線コネクタ 254"/>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6" name="直線コネクタ 255"/>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7"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58" name="フローチャート: 判断 257"/>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52916</xdr:rowOff>
    </xdr:to>
    <xdr:cxnSp macro="">
      <xdr:nvCxnSpPr>
        <xdr:cNvPr id="259" name="直線コネクタ 258"/>
        <xdr:cNvCxnSpPr/>
      </xdr:nvCxnSpPr>
      <xdr:spPr>
        <a:xfrm flipV="1">
          <a:off x="15290800" y="140821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0" name="フローチャート: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66322</xdr:rowOff>
    </xdr:to>
    <xdr:cxnSp macro="">
      <xdr:nvCxnSpPr>
        <xdr:cNvPr id="262" name="直線コネクタ 261"/>
        <xdr:cNvCxnSpPr/>
      </xdr:nvCxnSpPr>
      <xdr:spPr>
        <a:xfrm flipV="1">
          <a:off x="14401800" y="142832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3" name="フローチャート: 判断 262"/>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4" name="テキスト ボックス 263"/>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133350</xdr:rowOff>
    </xdr:to>
    <xdr:cxnSp macro="">
      <xdr:nvCxnSpPr>
        <xdr:cNvPr id="265" name="直線コネクタ 264"/>
        <xdr:cNvCxnSpPr/>
      </xdr:nvCxnSpPr>
      <xdr:spPr>
        <a:xfrm flipV="1">
          <a:off x="13512800" y="1429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6" name="フローチャート: 判断 265"/>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142116</xdr:rowOff>
    </xdr:from>
    <xdr:ext cx="762000" cy="259045"/>
    <xdr:sp macro="" textlink="">
      <xdr:nvSpPr>
        <xdr:cNvPr id="267" name="テキスト ボックス 266"/>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68" name="フローチャート: 判断 267"/>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69" name="テキスト ボックス 268"/>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5" name="楕円 274"/>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6"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7" name="楕円 276"/>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8" name="テキスト ボックス 277"/>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9" name="楕円 278"/>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0" name="テキスト ボックス 279"/>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1" name="楕円 280"/>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2" name="テキスト ボックス 281"/>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3" name="楕円 282"/>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84" name="テキスト ボックス 283"/>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０．８４ポイント下回っており、定員適正化計画に基づく管理が着実に進んでいることが言える。今後も定員適正化計画（最終目標：平成３２年：３１６人）に基づき、業務と職員数の最適化を図るため、組織機構改革の検証及び行政改革大綱の取り組みを併せて推進していく必要がある。</a:t>
          </a: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1" name="直線コネクタ 310"/>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2"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3" name="直線コネクタ 312"/>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4"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5" name="直線コネクタ 314"/>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17552</xdr:rowOff>
    </xdr:from>
    <xdr:to>
      <xdr:col>81</xdr:col>
      <xdr:colOff>44450</xdr:colOff>
      <xdr:row>61</xdr:row>
      <xdr:rowOff>23343</xdr:rowOff>
    </xdr:to>
    <xdr:cxnSp macro="">
      <xdr:nvCxnSpPr>
        <xdr:cNvPr id="316" name="直線コネクタ 315"/>
        <xdr:cNvCxnSpPr/>
      </xdr:nvCxnSpPr>
      <xdr:spPr>
        <a:xfrm>
          <a:off x="16179800" y="1047600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8120</xdr:rowOff>
    </xdr:from>
    <xdr:ext cx="762000" cy="259045"/>
    <xdr:sp macro="" textlink="">
      <xdr:nvSpPr>
        <xdr:cNvPr id="317" name="定員管理の状況平均値テキスト"/>
        <xdr:cNvSpPr txBox="1"/>
      </xdr:nvSpPr>
      <xdr:spPr>
        <a:xfrm>
          <a:off x="17106900" y="10466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18" name="フローチャート: 判断 317"/>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17552</xdr:rowOff>
    </xdr:from>
    <xdr:to>
      <xdr:col>77</xdr:col>
      <xdr:colOff>44450</xdr:colOff>
      <xdr:row>61</xdr:row>
      <xdr:rowOff>18999</xdr:rowOff>
    </xdr:to>
    <xdr:cxnSp macro="">
      <xdr:nvCxnSpPr>
        <xdr:cNvPr id="319" name="直線コネクタ 318"/>
        <xdr:cNvCxnSpPr/>
      </xdr:nvCxnSpPr>
      <xdr:spPr>
        <a:xfrm flipV="1">
          <a:off x="15290800" y="10476002"/>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0" name="フローチャート: 判断 319"/>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1" name="テキスト ボックス 320"/>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6934</xdr:rowOff>
    </xdr:from>
    <xdr:to>
      <xdr:col>72</xdr:col>
      <xdr:colOff>203200</xdr:colOff>
      <xdr:row>61</xdr:row>
      <xdr:rowOff>18999</xdr:rowOff>
    </xdr:to>
    <xdr:cxnSp macro="">
      <xdr:nvCxnSpPr>
        <xdr:cNvPr id="322" name="直線コネクタ 321"/>
        <xdr:cNvCxnSpPr/>
      </xdr:nvCxnSpPr>
      <xdr:spPr>
        <a:xfrm>
          <a:off x="14401800" y="1046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3" name="フローチャート: 判断 322"/>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4" name="テキスト ボックス 323"/>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2591</xdr:rowOff>
    </xdr:from>
    <xdr:to>
      <xdr:col>68</xdr:col>
      <xdr:colOff>152400</xdr:colOff>
      <xdr:row>61</xdr:row>
      <xdr:rowOff>6934</xdr:rowOff>
    </xdr:to>
    <xdr:cxnSp macro="">
      <xdr:nvCxnSpPr>
        <xdr:cNvPr id="325" name="直線コネクタ 324"/>
        <xdr:cNvCxnSpPr/>
      </xdr:nvCxnSpPr>
      <xdr:spPr>
        <a:xfrm>
          <a:off x="13512800" y="104610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6" name="フローチャート: 判断 325"/>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7" name="テキスト ボックス 326"/>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28" name="フローチャート: 判断 327"/>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29" name="テキスト ボックス 328"/>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143993</xdr:rowOff>
    </xdr:from>
    <xdr:to>
      <xdr:col>81</xdr:col>
      <xdr:colOff>95250</xdr:colOff>
      <xdr:row>61</xdr:row>
      <xdr:rowOff>74143</xdr:rowOff>
    </xdr:to>
    <xdr:sp macro="" textlink="">
      <xdr:nvSpPr>
        <xdr:cNvPr id="335" name="楕円 334"/>
        <xdr:cNvSpPr/>
      </xdr:nvSpPr>
      <xdr:spPr>
        <a:xfrm>
          <a:off x="169672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65270</xdr:rowOff>
    </xdr:from>
    <xdr:ext cx="762000" cy="259045"/>
    <xdr:sp macro="" textlink="">
      <xdr:nvSpPr>
        <xdr:cNvPr id="336" name="定員管理の状況該当値テキスト"/>
        <xdr:cNvSpPr txBox="1"/>
      </xdr:nvSpPr>
      <xdr:spPr>
        <a:xfrm>
          <a:off x="17106900" y="103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138202</xdr:rowOff>
    </xdr:from>
    <xdr:to>
      <xdr:col>77</xdr:col>
      <xdr:colOff>95250</xdr:colOff>
      <xdr:row>61</xdr:row>
      <xdr:rowOff>68352</xdr:rowOff>
    </xdr:to>
    <xdr:sp macro="" textlink="">
      <xdr:nvSpPr>
        <xdr:cNvPr id="337" name="楕円 336"/>
        <xdr:cNvSpPr/>
      </xdr:nvSpPr>
      <xdr:spPr>
        <a:xfrm>
          <a:off x="16129000" y="10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78529</xdr:rowOff>
    </xdr:from>
    <xdr:ext cx="736600" cy="259045"/>
    <xdr:sp macro="" textlink="">
      <xdr:nvSpPr>
        <xdr:cNvPr id="338" name="テキスト ボックス 337"/>
        <xdr:cNvSpPr txBox="1"/>
      </xdr:nvSpPr>
      <xdr:spPr>
        <a:xfrm>
          <a:off x="15798800" y="101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139649</xdr:rowOff>
    </xdr:from>
    <xdr:to>
      <xdr:col>73</xdr:col>
      <xdr:colOff>44450</xdr:colOff>
      <xdr:row>61</xdr:row>
      <xdr:rowOff>69799</xdr:rowOff>
    </xdr:to>
    <xdr:sp macro="" textlink="">
      <xdr:nvSpPr>
        <xdr:cNvPr id="339" name="楕円 338"/>
        <xdr:cNvSpPr/>
      </xdr:nvSpPr>
      <xdr:spPr>
        <a:xfrm>
          <a:off x="15240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79976</xdr:rowOff>
    </xdr:from>
    <xdr:ext cx="762000" cy="259045"/>
    <xdr:sp macro="" textlink="">
      <xdr:nvSpPr>
        <xdr:cNvPr id="340" name="テキスト ボックス 339"/>
        <xdr:cNvSpPr txBox="1"/>
      </xdr:nvSpPr>
      <xdr:spPr>
        <a:xfrm>
          <a:off x="14909800" y="101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127584</xdr:rowOff>
    </xdr:from>
    <xdr:to>
      <xdr:col>68</xdr:col>
      <xdr:colOff>203200</xdr:colOff>
      <xdr:row>61</xdr:row>
      <xdr:rowOff>57734</xdr:rowOff>
    </xdr:to>
    <xdr:sp macro="" textlink="">
      <xdr:nvSpPr>
        <xdr:cNvPr id="341" name="楕円 340"/>
        <xdr:cNvSpPr/>
      </xdr:nvSpPr>
      <xdr:spPr>
        <a:xfrm>
          <a:off x="14351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67911</xdr:rowOff>
    </xdr:from>
    <xdr:ext cx="762000" cy="259045"/>
    <xdr:sp macro="" textlink="">
      <xdr:nvSpPr>
        <xdr:cNvPr id="342" name="テキスト ボックス 341"/>
        <xdr:cNvSpPr txBox="1"/>
      </xdr:nvSpPr>
      <xdr:spPr>
        <a:xfrm>
          <a:off x="14020800" y="10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123241</xdr:rowOff>
    </xdr:from>
    <xdr:to>
      <xdr:col>64</xdr:col>
      <xdr:colOff>152400</xdr:colOff>
      <xdr:row>61</xdr:row>
      <xdr:rowOff>53391</xdr:rowOff>
    </xdr:to>
    <xdr:sp macro="" textlink="">
      <xdr:nvSpPr>
        <xdr:cNvPr id="343" name="楕円 342"/>
        <xdr:cNvSpPr/>
      </xdr:nvSpPr>
      <xdr:spPr>
        <a:xfrm>
          <a:off x="13462000" y="104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63568</xdr:rowOff>
    </xdr:from>
    <xdr:ext cx="762000" cy="259045"/>
    <xdr:sp macro="" textlink="">
      <xdr:nvSpPr>
        <xdr:cNvPr id="344" name="テキスト ボックス 343"/>
        <xdr:cNvSpPr txBox="1"/>
      </xdr:nvSpPr>
      <xdr:spPr>
        <a:xfrm>
          <a:off x="13131800" y="1017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２．４ポイント下回っており、前年度と比較しても０．３ポイント低下していることから、健全な状態にあると言える。しかし、今後は新市庁舎建設を進める中、老朽化した公共施設や設備の改修なども並行して進めていく必要があるため、計画的な公債費の管理に努め、償還額の平準化に努め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1" name="直線コネクタ 370"/>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2"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3" name="直線コネクタ 372"/>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59436</xdr:rowOff>
    </xdr:to>
    <xdr:cxnSp macro="">
      <xdr:nvCxnSpPr>
        <xdr:cNvPr id="376" name="直線コネクタ 375"/>
        <xdr:cNvCxnSpPr/>
      </xdr:nvCxnSpPr>
      <xdr:spPr>
        <a:xfrm flipV="1">
          <a:off x="16179800" y="68884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7"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78" name="フローチャート: 判断 377"/>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79" name="直線コネクタ 378"/>
        <xdr:cNvCxnSpPr/>
      </xdr:nvCxnSpPr>
      <xdr:spPr>
        <a:xfrm flipV="1">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0" name="フローチャート: 判断 379"/>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1" name="テキスト ボックス 380"/>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88392</xdr:rowOff>
    </xdr:to>
    <xdr:cxnSp macro="">
      <xdr:nvCxnSpPr>
        <xdr:cNvPr id="382" name="直線コネクタ 381"/>
        <xdr:cNvCxnSpPr/>
      </xdr:nvCxnSpPr>
      <xdr:spPr>
        <a:xfrm flipV="1">
          <a:off x="14401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3" name="フローチャート: 判断 382"/>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4" name="テキスト ボックス 383"/>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5" name="直線コネクタ 384"/>
        <xdr:cNvCxnSpPr/>
      </xdr:nvCxnSpPr>
      <xdr:spPr>
        <a:xfrm flipV="1">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6" name="フローチャート: 判断 385"/>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7" name="テキスト ボックス 386"/>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88" name="フローチャート: 判断 387"/>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89" name="テキスト ボックス 38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6"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7" name="楕円 396"/>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98" name="テキスト ボックス 397"/>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399" name="楕円 398"/>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0" name="テキスト ボックス 399"/>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1" name="楕円 400"/>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2" name="テキスト ボックス 401"/>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3" name="楕円 402"/>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4" name="テキスト ボックス 403"/>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B0F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昨年度に引き続き、類似団体の平均値を上回り、前年度と比較すると２ポイントの上昇となった。要因としては、ごみ処理施設起債償還の一部が終了したことなどにより将来負担額が減少したものの、扶助費の増大（特に児童福祉費、老人福祉費）に伴う財源不足により財政調整基金・減債基金を取り崩したことで充当可能財源が減少した結果、比率の上昇につながった。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今後も適正な公債費の管理に努め、財政調整基金及び減債基金の積み増しにより充当可能財源の増加を図り、財政健全化につなげる。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5" name="直線コネクタ 43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7" name="直線コネクタ 43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2056</xdr:rowOff>
    </xdr:from>
    <xdr:to>
      <xdr:col>81</xdr:col>
      <xdr:colOff>44450</xdr:colOff>
      <xdr:row>16</xdr:row>
      <xdr:rowOff>25037</xdr:rowOff>
    </xdr:to>
    <xdr:cxnSp macro="">
      <xdr:nvCxnSpPr>
        <xdr:cNvPr id="440" name="直線コネクタ 439"/>
        <xdr:cNvCxnSpPr/>
      </xdr:nvCxnSpPr>
      <xdr:spPr>
        <a:xfrm>
          <a:off x="16179800" y="274525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1"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2" name="フローチャート: 判断 441"/>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2056</xdr:rowOff>
    </xdr:from>
    <xdr:to>
      <xdr:col>77</xdr:col>
      <xdr:colOff>44450</xdr:colOff>
      <xdr:row>16</xdr:row>
      <xdr:rowOff>26186</xdr:rowOff>
    </xdr:to>
    <xdr:cxnSp macro="">
      <xdr:nvCxnSpPr>
        <xdr:cNvPr id="443" name="直線コネクタ 442"/>
        <xdr:cNvCxnSpPr/>
      </xdr:nvCxnSpPr>
      <xdr:spPr>
        <a:xfrm flipV="1">
          <a:off x="15290800" y="274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4" name="フローチャート: 判断 443"/>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5" name="テキスト ボックス 444"/>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26186</xdr:rowOff>
    </xdr:from>
    <xdr:to>
      <xdr:col>72</xdr:col>
      <xdr:colOff>203200</xdr:colOff>
      <xdr:row>16</xdr:row>
      <xdr:rowOff>35379</xdr:rowOff>
    </xdr:to>
    <xdr:cxnSp macro="">
      <xdr:nvCxnSpPr>
        <xdr:cNvPr id="446" name="直線コネクタ 445"/>
        <xdr:cNvCxnSpPr/>
      </xdr:nvCxnSpPr>
      <xdr:spPr>
        <a:xfrm flipV="1">
          <a:off x="14401800" y="276938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7" name="フローチャート: 判断 446"/>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48" name="テキスト ボックス 447"/>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87328</xdr:rowOff>
    </xdr:from>
    <xdr:to>
      <xdr:col>68</xdr:col>
      <xdr:colOff>152400</xdr:colOff>
      <xdr:row>16</xdr:row>
      <xdr:rowOff>35379</xdr:rowOff>
    </xdr:to>
    <xdr:cxnSp macro="">
      <xdr:nvCxnSpPr>
        <xdr:cNvPr id="449" name="直線コネクタ 448"/>
        <xdr:cNvCxnSpPr/>
      </xdr:nvCxnSpPr>
      <xdr:spPr>
        <a:xfrm>
          <a:off x="13512800" y="265907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0" name="フローチャート: 判断 44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51" name="テキスト ボックス 450"/>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2" name="フローチャート: 判断 451"/>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3" name="テキスト ボックス 452"/>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145687</xdr:rowOff>
    </xdr:from>
    <xdr:to>
      <xdr:col>81</xdr:col>
      <xdr:colOff>95250</xdr:colOff>
      <xdr:row>16</xdr:row>
      <xdr:rowOff>75837</xdr:rowOff>
    </xdr:to>
    <xdr:sp macro="" textlink="">
      <xdr:nvSpPr>
        <xdr:cNvPr id="459" name="楕円 458"/>
        <xdr:cNvSpPr/>
      </xdr:nvSpPr>
      <xdr:spPr>
        <a:xfrm>
          <a:off x="16967200" y="27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117764</xdr:rowOff>
    </xdr:from>
    <xdr:ext cx="762000" cy="259045"/>
    <xdr:sp macro="" textlink="">
      <xdr:nvSpPr>
        <xdr:cNvPr id="460" name="将来負担の状況該当値テキスト"/>
        <xdr:cNvSpPr txBox="1"/>
      </xdr:nvSpPr>
      <xdr:spPr>
        <a:xfrm>
          <a:off x="17106900" y="268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122706</xdr:rowOff>
    </xdr:from>
    <xdr:to>
      <xdr:col>77</xdr:col>
      <xdr:colOff>95250</xdr:colOff>
      <xdr:row>16</xdr:row>
      <xdr:rowOff>52856</xdr:rowOff>
    </xdr:to>
    <xdr:sp macro="" textlink="">
      <xdr:nvSpPr>
        <xdr:cNvPr id="461" name="楕円 460"/>
        <xdr:cNvSpPr/>
      </xdr:nvSpPr>
      <xdr:spPr>
        <a:xfrm>
          <a:off x="16129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37633</xdr:rowOff>
    </xdr:from>
    <xdr:ext cx="736600" cy="259045"/>
    <xdr:sp macro="" textlink="">
      <xdr:nvSpPr>
        <xdr:cNvPr id="462" name="テキスト ボックス 461"/>
        <xdr:cNvSpPr txBox="1"/>
      </xdr:nvSpPr>
      <xdr:spPr>
        <a:xfrm>
          <a:off x="15798800" y="278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146836</xdr:rowOff>
    </xdr:from>
    <xdr:to>
      <xdr:col>73</xdr:col>
      <xdr:colOff>44450</xdr:colOff>
      <xdr:row>16</xdr:row>
      <xdr:rowOff>76986</xdr:rowOff>
    </xdr:to>
    <xdr:sp macro="" textlink="">
      <xdr:nvSpPr>
        <xdr:cNvPr id="463" name="楕円 462"/>
        <xdr:cNvSpPr/>
      </xdr:nvSpPr>
      <xdr:spPr>
        <a:xfrm>
          <a:off x="15240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87163</xdr:rowOff>
    </xdr:from>
    <xdr:ext cx="762000" cy="259045"/>
    <xdr:sp macro="" textlink="">
      <xdr:nvSpPr>
        <xdr:cNvPr id="464" name="テキスト ボックス 463"/>
        <xdr:cNvSpPr txBox="1"/>
      </xdr:nvSpPr>
      <xdr:spPr>
        <a:xfrm>
          <a:off x="14909800" y="24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156029</xdr:rowOff>
    </xdr:from>
    <xdr:to>
      <xdr:col>68</xdr:col>
      <xdr:colOff>203200</xdr:colOff>
      <xdr:row>16</xdr:row>
      <xdr:rowOff>86179</xdr:rowOff>
    </xdr:to>
    <xdr:sp macro="" textlink="">
      <xdr:nvSpPr>
        <xdr:cNvPr id="465" name="楕円 464"/>
        <xdr:cNvSpPr/>
      </xdr:nvSpPr>
      <xdr:spPr>
        <a:xfrm>
          <a:off x="14351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96356</xdr:rowOff>
    </xdr:from>
    <xdr:ext cx="762000" cy="259045"/>
    <xdr:sp macro="" textlink="">
      <xdr:nvSpPr>
        <xdr:cNvPr id="466" name="テキスト ボックス 465"/>
        <xdr:cNvSpPr txBox="1"/>
      </xdr:nvSpPr>
      <xdr:spPr>
        <a:xfrm>
          <a:off x="14020800" y="249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36528</xdr:rowOff>
    </xdr:from>
    <xdr:to>
      <xdr:col>64</xdr:col>
      <xdr:colOff>152400</xdr:colOff>
      <xdr:row>15</xdr:row>
      <xdr:rowOff>138128</xdr:rowOff>
    </xdr:to>
    <xdr:sp macro="" textlink="">
      <xdr:nvSpPr>
        <xdr:cNvPr id="467" name="楕円 466"/>
        <xdr:cNvSpPr/>
      </xdr:nvSpPr>
      <xdr:spPr>
        <a:xfrm>
          <a:off x="13462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148305</xdr:rowOff>
    </xdr:from>
    <xdr:ext cx="762000" cy="259045"/>
    <xdr:sp macro="" textlink="">
      <xdr:nvSpPr>
        <xdr:cNvPr id="468" name="テキスト ボックス 467"/>
        <xdr:cNvSpPr txBox="1"/>
      </xdr:nvSpPr>
      <xdr:spPr>
        <a:xfrm>
          <a:off x="13131800" y="237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値を下回る値で推移している。定員適正化計画に基づき正職員の人数は年々減少しているが、職員の育児休暇取得に伴う任期付き職員の採用や給与改定に伴う基本給の上昇などにより、前年度と同程度の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今後も定員適正化計画により人件費の適正な管理に努める。</a:t>
          </a: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92710</xdr:rowOff>
    </xdr:to>
    <xdr:cxnSp macro="">
      <xdr:nvCxnSpPr>
        <xdr:cNvPr id="66" name="直線コネクタ 65"/>
        <xdr:cNvCxnSpPr/>
      </xdr:nvCxnSpPr>
      <xdr:spPr>
        <a:xfrm flipV="1">
          <a:off x="3987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92710</xdr:rowOff>
    </xdr:to>
    <xdr:cxnSp macro="">
      <xdr:nvCxnSpPr>
        <xdr:cNvPr id="69" name="直線コネクタ 68"/>
        <xdr:cNvCxnSpPr/>
      </xdr:nvCxnSpPr>
      <xdr:spPr>
        <a:xfrm>
          <a:off x="3098800" y="598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130810</xdr:rowOff>
    </xdr:to>
    <xdr:cxnSp macro="">
      <xdr:nvCxnSpPr>
        <xdr:cNvPr id="72" name="直線コネクタ 71"/>
        <xdr:cNvCxnSpPr/>
      </xdr:nvCxnSpPr>
      <xdr:spPr>
        <a:xfrm flipV="1">
          <a:off x="2209800" y="5986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130810</xdr:rowOff>
    </xdr:to>
    <xdr:cxnSp macro="">
      <xdr:nvCxnSpPr>
        <xdr:cNvPr id="75" name="直線コネクタ 74"/>
        <xdr:cNvCxnSpPr/>
      </xdr:nvCxnSpPr>
      <xdr:spPr>
        <a:xfrm>
          <a:off x="1320800" y="5986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6367</xdr:rowOff>
    </xdr:from>
    <xdr:ext cx="762000" cy="259045"/>
    <xdr:sp macro="" textlink="">
      <xdr:nvSpPr>
        <xdr:cNvPr id="86" name="人件費該当値テキスト"/>
        <xdr:cNvSpPr txBox="1"/>
      </xdr:nvSpPr>
      <xdr:spPr>
        <a:xfrm>
          <a:off x="49149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8" name="テキスト ボックス 87"/>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21607</xdr:rowOff>
    </xdr:from>
    <xdr:ext cx="762000" cy="259045"/>
    <xdr:sp macro="" textlink="">
      <xdr:nvSpPr>
        <xdr:cNvPr id="90" name="テキスト ボックス 89"/>
        <xdr:cNvSpPr txBox="1"/>
      </xdr:nvSpPr>
      <xdr:spPr>
        <a:xfrm>
          <a:off x="2717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92" name="テキスト ボックス 91"/>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21607</xdr:rowOff>
    </xdr:from>
    <xdr:ext cx="762000" cy="259045"/>
    <xdr:sp macro="" textlink="">
      <xdr:nvSpPr>
        <xdr:cNvPr id="94" name="テキスト ボックス 93"/>
        <xdr:cNvSpPr txBox="1"/>
      </xdr:nvSpPr>
      <xdr:spPr>
        <a:xfrm>
          <a:off x="939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類似団体と比較して低い水準で推移している。今後もこの水準を維持し、さらなる事務事業の効率化を図る必要がある。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27940</xdr:rowOff>
    </xdr:to>
    <xdr:cxnSp macro="">
      <xdr:nvCxnSpPr>
        <xdr:cNvPr id="126" name="直線コネクタ 125"/>
        <xdr:cNvCxnSpPr/>
      </xdr:nvCxnSpPr>
      <xdr:spPr>
        <a:xfrm flipV="1">
          <a:off x="15671800" y="3106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27940</xdr:rowOff>
    </xdr:to>
    <xdr:cxnSp macro="">
      <xdr:nvCxnSpPr>
        <xdr:cNvPr id="129" name="直線コネクタ 128"/>
        <xdr:cNvCxnSpPr/>
      </xdr:nvCxnSpPr>
      <xdr:spPr>
        <a:xfrm>
          <a:off x="14782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43180</xdr:rowOff>
    </xdr:to>
    <xdr:cxnSp macro="">
      <xdr:nvCxnSpPr>
        <xdr:cNvPr id="132" name="直線コネクタ 131"/>
        <xdr:cNvCxnSpPr/>
      </xdr:nvCxnSpPr>
      <xdr:spPr>
        <a:xfrm flipV="1">
          <a:off x="13893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xdr:rowOff>
    </xdr:from>
    <xdr:to>
      <xdr:col>69</xdr:col>
      <xdr:colOff>92075</xdr:colOff>
      <xdr:row>18</xdr:row>
      <xdr:rowOff>43180</xdr:rowOff>
    </xdr:to>
    <xdr:cxnSp macro="">
      <xdr:nvCxnSpPr>
        <xdr:cNvPr id="135" name="直線コネクタ 134"/>
        <xdr:cNvCxnSpPr/>
      </xdr:nvCxnSpPr>
      <xdr:spPr>
        <a:xfrm>
          <a:off x="13004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5" name="楕円 144"/>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157497</xdr:rowOff>
    </xdr:from>
    <xdr:ext cx="762000" cy="259045"/>
    <xdr:sp macro="" textlink="">
      <xdr:nvSpPr>
        <xdr:cNvPr id="146" name="物件費該当値テキスト"/>
        <xdr:cNvSpPr txBox="1"/>
      </xdr:nvSpPr>
      <xdr:spPr>
        <a:xfrm>
          <a:off x="16598900" y="29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7" name="楕円 146"/>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48" name="テキスト ボックス 147"/>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9" name="楕円 148"/>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81297</xdr:rowOff>
    </xdr:from>
    <xdr:ext cx="762000" cy="259045"/>
    <xdr:sp macro="" textlink="">
      <xdr:nvSpPr>
        <xdr:cNvPr id="150" name="テキスト ボックス 149"/>
        <xdr:cNvSpPr txBox="1"/>
      </xdr:nvSpPr>
      <xdr:spPr>
        <a:xfrm>
          <a:off x="1440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1" name="楕円 150"/>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104157</xdr:rowOff>
    </xdr:from>
    <xdr:ext cx="762000" cy="259045"/>
    <xdr:sp macro="" textlink="">
      <xdr:nvSpPr>
        <xdr:cNvPr id="152" name="テキスト ボックス 151"/>
        <xdr:cNvSpPr txBox="1"/>
      </xdr:nvSpPr>
      <xdr:spPr>
        <a:xfrm>
          <a:off x="13512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3" name="楕円 152"/>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66057</xdr:rowOff>
    </xdr:from>
    <xdr:ext cx="762000" cy="259045"/>
    <xdr:sp macro="" textlink="">
      <xdr:nvSpPr>
        <xdr:cNvPr id="154" name="テキスト ボックス 153"/>
        <xdr:cNvSpPr txBox="1"/>
      </xdr:nvSpPr>
      <xdr:spPr>
        <a:xfrm>
          <a:off x="12623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B0F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高い水準で推移している。要因として、特に児童福祉費が高い状況にある。保育料の軽減、各種手当など子育てをしやすい環境整備を行っているが、財政状況を圧迫する要因の一つとなっている。また近年は、障害者自立支援給付費の伸び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社会福祉費が</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著しく増加している。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今後は適正な資格審査や、単独事業の見直しなど財政健全化と持続可能な社会保障制度に則した適切な施策を展開する必要がある。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162378</xdr:rowOff>
    </xdr:from>
    <xdr:to>
      <xdr:col>24</xdr:col>
      <xdr:colOff>25400</xdr:colOff>
      <xdr:row>60</xdr:row>
      <xdr:rowOff>67128</xdr:rowOff>
    </xdr:to>
    <xdr:cxnSp macro="">
      <xdr:nvCxnSpPr>
        <xdr:cNvPr id="189" name="直線コネクタ 188"/>
        <xdr:cNvCxnSpPr/>
      </xdr:nvCxnSpPr>
      <xdr:spPr>
        <a:xfrm>
          <a:off x="3987800" y="10277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59</xdr:row>
      <xdr:rowOff>162378</xdr:rowOff>
    </xdr:to>
    <xdr:cxnSp macro="">
      <xdr:nvCxnSpPr>
        <xdr:cNvPr id="192" name="直線コネクタ 191"/>
        <xdr:cNvCxnSpPr/>
      </xdr:nvCxnSpPr>
      <xdr:spPr>
        <a:xfrm>
          <a:off x="3098800" y="1025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42635</xdr:rowOff>
    </xdr:from>
    <xdr:to>
      <xdr:col>15</xdr:col>
      <xdr:colOff>98425</xdr:colOff>
      <xdr:row>59</xdr:row>
      <xdr:rowOff>140607</xdr:rowOff>
    </xdr:to>
    <xdr:cxnSp macro="">
      <xdr:nvCxnSpPr>
        <xdr:cNvPr id="195" name="直線コネクタ 194"/>
        <xdr:cNvCxnSpPr/>
      </xdr:nvCxnSpPr>
      <xdr:spPr>
        <a:xfrm>
          <a:off x="2209800" y="10158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42635</xdr:rowOff>
    </xdr:to>
    <xdr:cxnSp macro="">
      <xdr:nvCxnSpPr>
        <xdr:cNvPr id="198" name="直線コネクタ 197"/>
        <xdr:cNvCxnSpPr/>
      </xdr:nvCxnSpPr>
      <xdr:spPr>
        <a:xfrm>
          <a:off x="1320800" y="10147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16328</xdr:rowOff>
    </xdr:from>
    <xdr:to>
      <xdr:col>24</xdr:col>
      <xdr:colOff>76200</xdr:colOff>
      <xdr:row>60</xdr:row>
      <xdr:rowOff>117928</xdr:rowOff>
    </xdr:to>
    <xdr:sp macro="" textlink="">
      <xdr:nvSpPr>
        <xdr:cNvPr id="208" name="楕円 207"/>
        <xdr:cNvSpPr/>
      </xdr:nvSpPr>
      <xdr:spPr>
        <a:xfrm>
          <a:off x="47752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159855</xdr:rowOff>
    </xdr:from>
    <xdr:ext cx="762000" cy="259045"/>
    <xdr:sp macro="" textlink="">
      <xdr:nvSpPr>
        <xdr:cNvPr id="209" name="扶助費該当値テキスト"/>
        <xdr:cNvSpPr txBox="1"/>
      </xdr:nvSpPr>
      <xdr:spPr>
        <a:xfrm>
          <a:off x="4914900" y="1027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111578</xdr:rowOff>
    </xdr:from>
    <xdr:to>
      <xdr:col>20</xdr:col>
      <xdr:colOff>38100</xdr:colOff>
      <xdr:row>60</xdr:row>
      <xdr:rowOff>41728</xdr:rowOff>
    </xdr:to>
    <xdr:sp macro="" textlink="">
      <xdr:nvSpPr>
        <xdr:cNvPr id="210" name="楕円 209"/>
        <xdr:cNvSpPr/>
      </xdr:nvSpPr>
      <xdr:spPr>
        <a:xfrm>
          <a:off x="393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26505</xdr:rowOff>
    </xdr:from>
    <xdr:ext cx="736600" cy="259045"/>
    <xdr:sp macro="" textlink="">
      <xdr:nvSpPr>
        <xdr:cNvPr id="211" name="テキスト ボックス 210"/>
        <xdr:cNvSpPr txBox="1"/>
      </xdr:nvSpPr>
      <xdr:spPr>
        <a:xfrm>
          <a:off x="3606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89807</xdr:rowOff>
    </xdr:from>
    <xdr:to>
      <xdr:col>15</xdr:col>
      <xdr:colOff>149225</xdr:colOff>
      <xdr:row>60</xdr:row>
      <xdr:rowOff>19957</xdr:rowOff>
    </xdr:to>
    <xdr:sp macro="" textlink="">
      <xdr:nvSpPr>
        <xdr:cNvPr id="212" name="楕円 211"/>
        <xdr:cNvSpPr/>
      </xdr:nvSpPr>
      <xdr:spPr>
        <a:xfrm>
          <a:off x="3048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4734</xdr:rowOff>
    </xdr:from>
    <xdr:ext cx="762000" cy="259045"/>
    <xdr:sp macro="" textlink="">
      <xdr:nvSpPr>
        <xdr:cNvPr id="213" name="テキスト ボックス 212"/>
        <xdr:cNvSpPr txBox="1"/>
      </xdr:nvSpPr>
      <xdr:spPr>
        <a:xfrm>
          <a:off x="2717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163285</xdr:rowOff>
    </xdr:from>
    <xdr:to>
      <xdr:col>11</xdr:col>
      <xdr:colOff>60325</xdr:colOff>
      <xdr:row>59</xdr:row>
      <xdr:rowOff>93435</xdr:rowOff>
    </xdr:to>
    <xdr:sp macro="" textlink="">
      <xdr:nvSpPr>
        <xdr:cNvPr id="214" name="楕円 213"/>
        <xdr:cNvSpPr/>
      </xdr:nvSpPr>
      <xdr:spPr>
        <a:xfrm>
          <a:off x="2159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78212</xdr:rowOff>
    </xdr:from>
    <xdr:ext cx="762000" cy="259045"/>
    <xdr:sp macro="" textlink="">
      <xdr:nvSpPr>
        <xdr:cNvPr id="215" name="テキスト ボックス 214"/>
        <xdr:cNvSpPr txBox="1"/>
      </xdr:nvSpPr>
      <xdr:spPr>
        <a:xfrm>
          <a:off x="1828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6" name="楕円 215"/>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7" name="テキスト ボックス 216"/>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こ数年は類似団体よりも若干高い値で推移してきたが、平成２９年度は同数値となった。医療事業を行う特別会計への繰出金及び介護保険特別会計への繰出金が大きくなっていたが、平成２９年度決算においてはそれらが鈍化したことが要因だと考える。しかし、高齢化社会による医療費・介護給付費の伸びは、引き続き深刻な課題であり、医療費・介護給付費抑制のための健診や予防事業に重点を置く必要が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149860</xdr:rowOff>
    </xdr:to>
    <xdr:cxnSp macro="">
      <xdr:nvCxnSpPr>
        <xdr:cNvPr id="248" name="直線コネクタ 247"/>
        <xdr:cNvCxnSpPr/>
      </xdr:nvCxnSpPr>
      <xdr:spPr>
        <a:xfrm flipV="1">
          <a:off x="15671800" y="9714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56</xdr:row>
      <xdr:rowOff>149860</xdr:rowOff>
    </xdr:to>
    <xdr:cxnSp macro="">
      <xdr:nvCxnSpPr>
        <xdr:cNvPr id="251" name="直線コネクタ 250"/>
        <xdr:cNvCxnSpPr/>
      </xdr:nvCxnSpPr>
      <xdr:spPr>
        <a:xfrm>
          <a:off x="14782800" y="9687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56</xdr:row>
      <xdr:rowOff>94996</xdr:rowOff>
    </xdr:to>
    <xdr:cxnSp macro="">
      <xdr:nvCxnSpPr>
        <xdr:cNvPr id="254" name="直線コネクタ 253"/>
        <xdr:cNvCxnSpPr/>
      </xdr:nvCxnSpPr>
      <xdr:spPr>
        <a:xfrm flipV="1">
          <a:off x="13893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94996</xdr:rowOff>
    </xdr:to>
    <xdr:cxnSp macro="">
      <xdr:nvCxnSpPr>
        <xdr:cNvPr id="257" name="直線コネクタ 256"/>
        <xdr:cNvCxnSpPr/>
      </xdr:nvCxnSpPr>
      <xdr:spPr>
        <a:xfrm>
          <a:off x="13004800" y="9659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7" name="楕円 266"/>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8" name="その他該当値テキスト"/>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9" name="楕円 268"/>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0" name="テキスト ボックス 26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71" name="楕円 270"/>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72" name="テキスト ボックス 271"/>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73" name="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74" name="テキスト ボックス 273"/>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5" name="楕円 274"/>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6" name="テキスト ボックス 27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B0F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類似団体と比較して高い水準で推移している。要因として、ごみ処理施設建設や汚泥再生処理センター建設の地方債償還金について、構成自治体負担分のほか交付税算入分を本市が負担しており、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一部事務組合負担金の負担割合が大きいことが挙げられる。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ごみ処理施設分の償還が平成２９年度に一部終了したことにより、前年度と比べると２．１ポイント減少した。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今後は維持管理経費のコスト削減を行うことで比率の改善に努める必要がある。</a:t>
          </a: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108712</xdr:rowOff>
    </xdr:to>
    <xdr:cxnSp macro="">
      <xdr:nvCxnSpPr>
        <xdr:cNvPr id="306" name="直線コネクタ 305"/>
        <xdr:cNvCxnSpPr/>
      </xdr:nvCxnSpPr>
      <xdr:spPr>
        <a:xfrm flipV="1">
          <a:off x="15671800" y="65278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09" name="直線コネクタ 308"/>
        <xdr:cNvCxnSpPr/>
      </xdr:nvCxnSpPr>
      <xdr:spPr>
        <a:xfrm>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94996</xdr:rowOff>
    </xdr:to>
    <xdr:cxnSp macro="">
      <xdr:nvCxnSpPr>
        <xdr:cNvPr id="312" name="直線コネクタ 311"/>
        <xdr:cNvCxnSpPr/>
      </xdr:nvCxnSpPr>
      <xdr:spPr>
        <a:xfrm>
          <a:off x="13893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4" name="テキスト ボックス 31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90424</xdr:rowOff>
    </xdr:to>
    <xdr:cxnSp macro="">
      <xdr:nvCxnSpPr>
        <xdr:cNvPr id="315" name="直線コネクタ 314"/>
        <xdr:cNvCxnSpPr/>
      </xdr:nvCxnSpPr>
      <xdr:spPr>
        <a:xfrm>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5" name="楕円 324"/>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6"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7" name="楕円 326"/>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8" name="テキスト ボックス 327"/>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9" name="楕円 328"/>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0" name="テキスト ボックス 329"/>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1" name="楕円 330"/>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2" name="テキスト ボックス 331"/>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3" name="楕円 332"/>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4" name="テキスト ボックス 333"/>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低い水準で推移している。今後は、新市庁舎建設を進めるなか、老朽化した公共施設や設備などの改修も進めていく必要があるため、計画的な公債費の管理により、償還額の平準化に努め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8890</xdr:rowOff>
    </xdr:to>
    <xdr:cxnSp macro="">
      <xdr:nvCxnSpPr>
        <xdr:cNvPr id="367" name="直線コネクタ 366"/>
        <xdr:cNvCxnSpPr/>
      </xdr:nvCxnSpPr>
      <xdr:spPr>
        <a:xfrm>
          <a:off x="3987800" y="12867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8890</xdr:rowOff>
    </xdr:to>
    <xdr:cxnSp macro="">
      <xdr:nvCxnSpPr>
        <xdr:cNvPr id="370" name="直線コネクタ 369"/>
        <xdr:cNvCxnSpPr/>
      </xdr:nvCxnSpPr>
      <xdr:spPr>
        <a:xfrm>
          <a:off x="3098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157480</xdr:rowOff>
    </xdr:to>
    <xdr:cxnSp macro="">
      <xdr:nvCxnSpPr>
        <xdr:cNvPr id="373" name="直線コネクタ 372"/>
        <xdr:cNvCxnSpPr/>
      </xdr:nvCxnSpPr>
      <xdr:spPr>
        <a:xfrm>
          <a:off x="2209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1270</xdr:rowOff>
    </xdr:to>
    <xdr:cxnSp macro="">
      <xdr:nvCxnSpPr>
        <xdr:cNvPr id="376" name="直線コネクタ 375"/>
        <xdr:cNvCxnSpPr/>
      </xdr:nvCxnSpPr>
      <xdr:spPr>
        <a:xfrm flipV="1">
          <a:off x="1320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6" name="楕円 385"/>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7"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8" name="楕円 387"/>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9" name="テキスト ボックス 388"/>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0" name="楕円 389"/>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1" name="テキスト ボックス 390"/>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2" name="楕円 391"/>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3" name="テキスト ボックス 392"/>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4" name="楕円 39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5" name="テキスト ボックス 39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非常に高い値で推移している。要因となっているのは扶助費及び補助費等であり、今後も大幅な改善は非常に難しい状況にある。今後も、事業見直しによる歳出の削減と歳入確保に取り組み、比率の改善を進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62992</xdr:rowOff>
    </xdr:from>
    <xdr:to>
      <xdr:col>82</xdr:col>
      <xdr:colOff>107950</xdr:colOff>
      <xdr:row>80</xdr:row>
      <xdr:rowOff>154432</xdr:rowOff>
    </xdr:to>
    <xdr:cxnSp macro="">
      <xdr:nvCxnSpPr>
        <xdr:cNvPr id="426" name="直線コネクタ 425"/>
        <xdr:cNvCxnSpPr/>
      </xdr:nvCxnSpPr>
      <xdr:spPr>
        <a:xfrm flipV="1">
          <a:off x="15671800" y="137789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154432</xdr:rowOff>
    </xdr:to>
    <xdr:cxnSp macro="">
      <xdr:nvCxnSpPr>
        <xdr:cNvPr id="429" name="直線コネクタ 428"/>
        <xdr:cNvCxnSpPr/>
      </xdr:nvCxnSpPr>
      <xdr:spPr>
        <a:xfrm>
          <a:off x="14782800" y="137469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30987</xdr:rowOff>
    </xdr:from>
    <xdr:to>
      <xdr:col>73</xdr:col>
      <xdr:colOff>180975</xdr:colOff>
      <xdr:row>80</xdr:row>
      <xdr:rowOff>90424</xdr:rowOff>
    </xdr:to>
    <xdr:cxnSp macro="">
      <xdr:nvCxnSpPr>
        <xdr:cNvPr id="432" name="直線コネクタ 431"/>
        <xdr:cNvCxnSpPr/>
      </xdr:nvCxnSpPr>
      <xdr:spPr>
        <a:xfrm flipV="1">
          <a:off x="13893800" y="137469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90424</xdr:rowOff>
    </xdr:to>
    <xdr:cxnSp macro="">
      <xdr:nvCxnSpPr>
        <xdr:cNvPr id="435" name="直線コネクタ 434"/>
        <xdr:cNvCxnSpPr/>
      </xdr:nvCxnSpPr>
      <xdr:spPr>
        <a:xfrm>
          <a:off x="13004800" y="136464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12192</xdr:rowOff>
    </xdr:from>
    <xdr:to>
      <xdr:col>82</xdr:col>
      <xdr:colOff>158750</xdr:colOff>
      <xdr:row>80</xdr:row>
      <xdr:rowOff>113792</xdr:rowOff>
    </xdr:to>
    <xdr:sp macro="" textlink="">
      <xdr:nvSpPr>
        <xdr:cNvPr id="445" name="楕円 444"/>
        <xdr:cNvSpPr/>
      </xdr:nvSpPr>
      <xdr:spPr>
        <a:xfrm>
          <a:off x="16459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92219</xdr:rowOff>
    </xdr:from>
    <xdr:ext cx="762000" cy="259045"/>
    <xdr:sp macro="" textlink="">
      <xdr:nvSpPr>
        <xdr:cNvPr id="446" name="公債費以外該当値テキスト"/>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103632</xdr:rowOff>
    </xdr:from>
    <xdr:to>
      <xdr:col>78</xdr:col>
      <xdr:colOff>120650</xdr:colOff>
      <xdr:row>81</xdr:row>
      <xdr:rowOff>33782</xdr:rowOff>
    </xdr:to>
    <xdr:sp macro="" textlink="">
      <xdr:nvSpPr>
        <xdr:cNvPr id="447" name="楕円 446"/>
        <xdr:cNvSpPr/>
      </xdr:nvSpPr>
      <xdr:spPr>
        <a:xfrm>
          <a:off x="15621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18559</xdr:rowOff>
    </xdr:from>
    <xdr:ext cx="736600" cy="259045"/>
    <xdr:sp macro="" textlink="">
      <xdr:nvSpPr>
        <xdr:cNvPr id="448" name="テキスト ボックス 447"/>
        <xdr:cNvSpPr txBox="1"/>
      </xdr:nvSpPr>
      <xdr:spPr>
        <a:xfrm>
          <a:off x="15290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49" name="楕円 448"/>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50" name="テキスト ボックス 449"/>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39624</xdr:rowOff>
    </xdr:from>
    <xdr:to>
      <xdr:col>69</xdr:col>
      <xdr:colOff>142875</xdr:colOff>
      <xdr:row>80</xdr:row>
      <xdr:rowOff>141224</xdr:rowOff>
    </xdr:to>
    <xdr:sp macro="" textlink="">
      <xdr:nvSpPr>
        <xdr:cNvPr id="451" name="楕円 450"/>
        <xdr:cNvSpPr/>
      </xdr:nvSpPr>
      <xdr:spPr>
        <a:xfrm>
          <a:off x="13843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126001</xdr:rowOff>
    </xdr:from>
    <xdr:ext cx="762000" cy="259045"/>
    <xdr:sp macro="" textlink="">
      <xdr:nvSpPr>
        <xdr:cNvPr id="452" name="テキスト ボックス 451"/>
        <xdr:cNvSpPr txBox="1"/>
      </xdr:nvSpPr>
      <xdr:spPr>
        <a:xfrm>
          <a:off x="13512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3" name="楕円 452"/>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4" name="テキスト ボックス 453"/>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87926</xdr:rowOff>
    </xdr:from>
    <xdr:to>
      <xdr:col>29</xdr:col>
      <xdr:colOff>127000</xdr:colOff>
      <xdr:row>17</xdr:row>
      <xdr:rowOff>93637</xdr:rowOff>
    </xdr:to>
    <xdr:cxnSp macro="">
      <xdr:nvCxnSpPr>
        <xdr:cNvPr id="47" name="直線コネクタ 46"/>
        <xdr:cNvCxnSpPr/>
      </xdr:nvCxnSpPr>
      <xdr:spPr bwMode="auto">
        <a:xfrm flipV="1">
          <a:off x="5003800" y="3050201"/>
          <a:ext cx="647700" cy="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93637</xdr:rowOff>
    </xdr:from>
    <xdr:to>
      <xdr:col>26</xdr:col>
      <xdr:colOff>50800</xdr:colOff>
      <xdr:row>17</xdr:row>
      <xdr:rowOff>102429</xdr:rowOff>
    </xdr:to>
    <xdr:cxnSp macro="">
      <xdr:nvCxnSpPr>
        <xdr:cNvPr id="50" name="直線コネクタ 49"/>
        <xdr:cNvCxnSpPr/>
      </xdr:nvCxnSpPr>
      <xdr:spPr bwMode="auto">
        <a:xfrm flipV="1">
          <a:off x="4305300" y="3055912"/>
          <a:ext cx="698500" cy="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102429</xdr:rowOff>
    </xdr:from>
    <xdr:to>
      <xdr:col>22</xdr:col>
      <xdr:colOff>114300</xdr:colOff>
      <xdr:row>17</xdr:row>
      <xdr:rowOff>106420</xdr:rowOff>
    </xdr:to>
    <xdr:cxnSp macro="">
      <xdr:nvCxnSpPr>
        <xdr:cNvPr id="53" name="直線コネクタ 52"/>
        <xdr:cNvCxnSpPr/>
      </xdr:nvCxnSpPr>
      <xdr:spPr bwMode="auto">
        <a:xfrm flipV="1">
          <a:off x="3606800" y="3064704"/>
          <a:ext cx="698500" cy="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106420</xdr:rowOff>
    </xdr:from>
    <xdr:to>
      <xdr:col>18</xdr:col>
      <xdr:colOff>177800</xdr:colOff>
      <xdr:row>17</xdr:row>
      <xdr:rowOff>134391</xdr:rowOff>
    </xdr:to>
    <xdr:cxnSp macro="">
      <xdr:nvCxnSpPr>
        <xdr:cNvPr id="56" name="直線コネクタ 55"/>
        <xdr:cNvCxnSpPr/>
      </xdr:nvCxnSpPr>
      <xdr:spPr bwMode="auto">
        <a:xfrm flipV="1">
          <a:off x="2908300" y="3068695"/>
          <a:ext cx="698500" cy="2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37126</xdr:rowOff>
    </xdr:from>
    <xdr:to>
      <xdr:col>29</xdr:col>
      <xdr:colOff>177800</xdr:colOff>
      <xdr:row>17</xdr:row>
      <xdr:rowOff>138726</xdr:rowOff>
    </xdr:to>
    <xdr:sp macro="" textlink="">
      <xdr:nvSpPr>
        <xdr:cNvPr id="66" name="楕円 65"/>
        <xdr:cNvSpPr/>
      </xdr:nvSpPr>
      <xdr:spPr bwMode="auto">
        <a:xfrm>
          <a:off x="5600700" y="299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9203</xdr:rowOff>
    </xdr:from>
    <xdr:ext cx="762000" cy="259045"/>
    <xdr:sp macro="" textlink="">
      <xdr:nvSpPr>
        <xdr:cNvPr id="67" name="人口1人当たり決算額の推移該当値テキスト130"/>
        <xdr:cNvSpPr txBox="1"/>
      </xdr:nvSpPr>
      <xdr:spPr>
        <a:xfrm>
          <a:off x="5740400" y="297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42837</xdr:rowOff>
    </xdr:from>
    <xdr:to>
      <xdr:col>26</xdr:col>
      <xdr:colOff>101600</xdr:colOff>
      <xdr:row>17</xdr:row>
      <xdr:rowOff>144437</xdr:rowOff>
    </xdr:to>
    <xdr:sp macro="" textlink="">
      <xdr:nvSpPr>
        <xdr:cNvPr id="68" name="楕円 67"/>
        <xdr:cNvSpPr/>
      </xdr:nvSpPr>
      <xdr:spPr bwMode="auto">
        <a:xfrm>
          <a:off x="4953000" y="3005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129214</xdr:rowOff>
    </xdr:from>
    <xdr:ext cx="736600" cy="259045"/>
    <xdr:sp macro="" textlink="">
      <xdr:nvSpPr>
        <xdr:cNvPr id="69" name="テキスト ボックス 68"/>
        <xdr:cNvSpPr txBox="1"/>
      </xdr:nvSpPr>
      <xdr:spPr>
        <a:xfrm>
          <a:off x="4622800" y="3091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51629</xdr:rowOff>
    </xdr:from>
    <xdr:to>
      <xdr:col>22</xdr:col>
      <xdr:colOff>165100</xdr:colOff>
      <xdr:row>17</xdr:row>
      <xdr:rowOff>153229</xdr:rowOff>
    </xdr:to>
    <xdr:sp macro="" textlink="">
      <xdr:nvSpPr>
        <xdr:cNvPr id="70" name="楕円 69"/>
        <xdr:cNvSpPr/>
      </xdr:nvSpPr>
      <xdr:spPr bwMode="auto">
        <a:xfrm>
          <a:off x="4254500" y="301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138006</xdr:rowOff>
    </xdr:from>
    <xdr:ext cx="762000" cy="259045"/>
    <xdr:sp macro="" textlink="">
      <xdr:nvSpPr>
        <xdr:cNvPr id="71" name="テキスト ボックス 70"/>
        <xdr:cNvSpPr txBox="1"/>
      </xdr:nvSpPr>
      <xdr:spPr>
        <a:xfrm>
          <a:off x="3924300" y="31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55620</xdr:rowOff>
    </xdr:from>
    <xdr:to>
      <xdr:col>19</xdr:col>
      <xdr:colOff>38100</xdr:colOff>
      <xdr:row>17</xdr:row>
      <xdr:rowOff>157220</xdr:rowOff>
    </xdr:to>
    <xdr:sp macro="" textlink="">
      <xdr:nvSpPr>
        <xdr:cNvPr id="72" name="楕円 71"/>
        <xdr:cNvSpPr/>
      </xdr:nvSpPr>
      <xdr:spPr bwMode="auto">
        <a:xfrm>
          <a:off x="3556000" y="301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141997</xdr:rowOff>
    </xdr:from>
    <xdr:ext cx="762000" cy="259045"/>
    <xdr:sp macro="" textlink="">
      <xdr:nvSpPr>
        <xdr:cNvPr id="73" name="テキスト ボックス 72"/>
        <xdr:cNvSpPr txBox="1"/>
      </xdr:nvSpPr>
      <xdr:spPr>
        <a:xfrm>
          <a:off x="3225800" y="310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83591</xdr:rowOff>
    </xdr:from>
    <xdr:to>
      <xdr:col>15</xdr:col>
      <xdr:colOff>101600</xdr:colOff>
      <xdr:row>18</xdr:row>
      <xdr:rowOff>13741</xdr:rowOff>
    </xdr:to>
    <xdr:sp macro="" textlink="">
      <xdr:nvSpPr>
        <xdr:cNvPr id="74" name="楕円 73"/>
        <xdr:cNvSpPr/>
      </xdr:nvSpPr>
      <xdr:spPr bwMode="auto">
        <a:xfrm>
          <a:off x="2857500" y="304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169968</xdr:rowOff>
    </xdr:from>
    <xdr:ext cx="762000" cy="259045"/>
    <xdr:sp macro="" textlink="">
      <xdr:nvSpPr>
        <xdr:cNvPr id="75" name="テキスト ボックス 74"/>
        <xdr:cNvSpPr txBox="1"/>
      </xdr:nvSpPr>
      <xdr:spPr>
        <a:xfrm>
          <a:off x="2527300" y="31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219093</xdr:rowOff>
    </xdr:from>
    <xdr:to>
      <xdr:col>29</xdr:col>
      <xdr:colOff>127000</xdr:colOff>
      <xdr:row>37</xdr:row>
      <xdr:rowOff>270250</xdr:rowOff>
    </xdr:to>
    <xdr:cxnSp macro="">
      <xdr:nvCxnSpPr>
        <xdr:cNvPr id="111" name="直線コネクタ 110"/>
        <xdr:cNvCxnSpPr/>
      </xdr:nvCxnSpPr>
      <xdr:spPr bwMode="auto">
        <a:xfrm>
          <a:off x="5003800" y="7343793"/>
          <a:ext cx="647700" cy="5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219093</xdr:rowOff>
    </xdr:from>
    <xdr:to>
      <xdr:col>26</xdr:col>
      <xdr:colOff>50800</xdr:colOff>
      <xdr:row>37</xdr:row>
      <xdr:rowOff>239423</xdr:rowOff>
    </xdr:to>
    <xdr:cxnSp macro="">
      <xdr:nvCxnSpPr>
        <xdr:cNvPr id="114" name="直線コネクタ 113"/>
        <xdr:cNvCxnSpPr/>
      </xdr:nvCxnSpPr>
      <xdr:spPr bwMode="auto">
        <a:xfrm flipV="1">
          <a:off x="4305300" y="7343793"/>
          <a:ext cx="698500" cy="2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239423</xdr:rowOff>
    </xdr:from>
    <xdr:to>
      <xdr:col>22</xdr:col>
      <xdr:colOff>114300</xdr:colOff>
      <xdr:row>37</xdr:row>
      <xdr:rowOff>244663</xdr:rowOff>
    </xdr:to>
    <xdr:cxnSp macro="">
      <xdr:nvCxnSpPr>
        <xdr:cNvPr id="117" name="直線コネクタ 116"/>
        <xdr:cNvCxnSpPr/>
      </xdr:nvCxnSpPr>
      <xdr:spPr bwMode="auto">
        <a:xfrm flipV="1">
          <a:off x="3606800" y="7364123"/>
          <a:ext cx="698500" cy="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219159</xdr:rowOff>
    </xdr:from>
    <xdr:to>
      <xdr:col>18</xdr:col>
      <xdr:colOff>177800</xdr:colOff>
      <xdr:row>37</xdr:row>
      <xdr:rowOff>244663</xdr:rowOff>
    </xdr:to>
    <xdr:cxnSp macro="">
      <xdr:nvCxnSpPr>
        <xdr:cNvPr id="120" name="直線コネクタ 119"/>
        <xdr:cNvCxnSpPr/>
      </xdr:nvCxnSpPr>
      <xdr:spPr bwMode="auto">
        <a:xfrm>
          <a:off x="2908300" y="7343859"/>
          <a:ext cx="698500" cy="25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219450</xdr:rowOff>
    </xdr:from>
    <xdr:to>
      <xdr:col>29</xdr:col>
      <xdr:colOff>177800</xdr:colOff>
      <xdr:row>37</xdr:row>
      <xdr:rowOff>321050</xdr:rowOff>
    </xdr:to>
    <xdr:sp macro="" textlink="">
      <xdr:nvSpPr>
        <xdr:cNvPr id="130" name="楕円 129"/>
        <xdr:cNvSpPr/>
      </xdr:nvSpPr>
      <xdr:spPr bwMode="auto">
        <a:xfrm>
          <a:off x="5600700" y="734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191527</xdr:rowOff>
    </xdr:from>
    <xdr:ext cx="762000" cy="259045"/>
    <xdr:sp macro="" textlink="">
      <xdr:nvSpPr>
        <xdr:cNvPr id="131" name="人口1人当たり決算額の推移該当値テキスト445"/>
        <xdr:cNvSpPr txBox="1"/>
      </xdr:nvSpPr>
      <xdr:spPr>
        <a:xfrm>
          <a:off x="5740400" y="7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168293</xdr:rowOff>
    </xdr:from>
    <xdr:to>
      <xdr:col>26</xdr:col>
      <xdr:colOff>101600</xdr:colOff>
      <xdr:row>37</xdr:row>
      <xdr:rowOff>269893</xdr:rowOff>
    </xdr:to>
    <xdr:sp macro="" textlink="">
      <xdr:nvSpPr>
        <xdr:cNvPr id="132" name="楕円 131"/>
        <xdr:cNvSpPr/>
      </xdr:nvSpPr>
      <xdr:spPr bwMode="auto">
        <a:xfrm>
          <a:off x="4953000" y="729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254670</xdr:rowOff>
    </xdr:from>
    <xdr:ext cx="736600" cy="259045"/>
    <xdr:sp macro="" textlink="">
      <xdr:nvSpPr>
        <xdr:cNvPr id="133" name="テキスト ボックス 132"/>
        <xdr:cNvSpPr txBox="1"/>
      </xdr:nvSpPr>
      <xdr:spPr>
        <a:xfrm>
          <a:off x="4622800" y="737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188623</xdr:rowOff>
    </xdr:from>
    <xdr:to>
      <xdr:col>22</xdr:col>
      <xdr:colOff>165100</xdr:colOff>
      <xdr:row>37</xdr:row>
      <xdr:rowOff>290223</xdr:rowOff>
    </xdr:to>
    <xdr:sp macro="" textlink="">
      <xdr:nvSpPr>
        <xdr:cNvPr id="134" name="楕円 133"/>
        <xdr:cNvSpPr/>
      </xdr:nvSpPr>
      <xdr:spPr bwMode="auto">
        <a:xfrm>
          <a:off x="4254500" y="731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275000</xdr:rowOff>
    </xdr:from>
    <xdr:ext cx="762000" cy="259045"/>
    <xdr:sp macro="" textlink="">
      <xdr:nvSpPr>
        <xdr:cNvPr id="135" name="テキスト ボックス 134"/>
        <xdr:cNvSpPr txBox="1"/>
      </xdr:nvSpPr>
      <xdr:spPr>
        <a:xfrm>
          <a:off x="3924300" y="73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193863</xdr:rowOff>
    </xdr:from>
    <xdr:to>
      <xdr:col>19</xdr:col>
      <xdr:colOff>38100</xdr:colOff>
      <xdr:row>37</xdr:row>
      <xdr:rowOff>295463</xdr:rowOff>
    </xdr:to>
    <xdr:sp macro="" textlink="">
      <xdr:nvSpPr>
        <xdr:cNvPr id="136" name="楕円 135"/>
        <xdr:cNvSpPr/>
      </xdr:nvSpPr>
      <xdr:spPr bwMode="auto">
        <a:xfrm>
          <a:off x="3556000" y="731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280240</xdr:rowOff>
    </xdr:from>
    <xdr:ext cx="762000" cy="259045"/>
    <xdr:sp macro="" textlink="">
      <xdr:nvSpPr>
        <xdr:cNvPr id="137" name="テキスト ボックス 136"/>
        <xdr:cNvSpPr txBox="1"/>
      </xdr:nvSpPr>
      <xdr:spPr>
        <a:xfrm>
          <a:off x="3225800" y="740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168359</xdr:rowOff>
    </xdr:from>
    <xdr:to>
      <xdr:col>15</xdr:col>
      <xdr:colOff>101600</xdr:colOff>
      <xdr:row>37</xdr:row>
      <xdr:rowOff>269959</xdr:rowOff>
    </xdr:to>
    <xdr:sp macro="" textlink="">
      <xdr:nvSpPr>
        <xdr:cNvPr id="138" name="楕円 137"/>
        <xdr:cNvSpPr/>
      </xdr:nvSpPr>
      <xdr:spPr bwMode="auto">
        <a:xfrm>
          <a:off x="2857500" y="729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254736</xdr:rowOff>
    </xdr:from>
    <xdr:ext cx="762000" cy="259045"/>
    <xdr:sp macro="" textlink="">
      <xdr:nvSpPr>
        <xdr:cNvPr id="139" name="テキスト ボックス 138"/>
        <xdr:cNvSpPr txBox="1"/>
      </xdr:nvSpPr>
      <xdr:spPr>
        <a:xfrm>
          <a:off x="2527300" y="737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122116</xdr:rowOff>
    </xdr:from>
    <xdr:to>
      <xdr:col>24</xdr:col>
      <xdr:colOff>63500</xdr:colOff>
      <xdr:row>36</xdr:row>
      <xdr:rowOff>123986</xdr:rowOff>
    </xdr:to>
    <xdr:cxnSp macro="">
      <xdr:nvCxnSpPr>
        <xdr:cNvPr id="58" name="直線コネクタ 57"/>
        <xdr:cNvCxnSpPr/>
      </xdr:nvCxnSpPr>
      <xdr:spPr>
        <a:xfrm flipV="1">
          <a:off x="3797300" y="6294316"/>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123986</xdr:rowOff>
    </xdr:from>
    <xdr:to>
      <xdr:col>19</xdr:col>
      <xdr:colOff>177800</xdr:colOff>
      <xdr:row>36</xdr:row>
      <xdr:rowOff>146521</xdr:rowOff>
    </xdr:to>
    <xdr:cxnSp macro="">
      <xdr:nvCxnSpPr>
        <xdr:cNvPr id="61" name="直線コネクタ 60"/>
        <xdr:cNvCxnSpPr/>
      </xdr:nvCxnSpPr>
      <xdr:spPr>
        <a:xfrm flipV="1">
          <a:off x="2908300" y="6296186"/>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136143</xdr:rowOff>
    </xdr:from>
    <xdr:to>
      <xdr:col>15</xdr:col>
      <xdr:colOff>50800</xdr:colOff>
      <xdr:row>36</xdr:row>
      <xdr:rowOff>146521</xdr:rowOff>
    </xdr:to>
    <xdr:cxnSp macro="">
      <xdr:nvCxnSpPr>
        <xdr:cNvPr id="64" name="直線コネクタ 63"/>
        <xdr:cNvCxnSpPr/>
      </xdr:nvCxnSpPr>
      <xdr:spPr>
        <a:xfrm>
          <a:off x="2019300" y="6308343"/>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136143</xdr:rowOff>
    </xdr:from>
    <xdr:to>
      <xdr:col>10</xdr:col>
      <xdr:colOff>114300</xdr:colOff>
      <xdr:row>36</xdr:row>
      <xdr:rowOff>165184</xdr:rowOff>
    </xdr:to>
    <xdr:cxnSp macro="">
      <xdr:nvCxnSpPr>
        <xdr:cNvPr id="67" name="直線コネクタ 66"/>
        <xdr:cNvCxnSpPr/>
      </xdr:nvCxnSpPr>
      <xdr:spPr>
        <a:xfrm flipV="1">
          <a:off x="1130300" y="6308343"/>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71316</xdr:rowOff>
    </xdr:from>
    <xdr:to>
      <xdr:col>24</xdr:col>
      <xdr:colOff>114300</xdr:colOff>
      <xdr:row>37</xdr:row>
      <xdr:rowOff>1466</xdr:rowOff>
    </xdr:to>
    <xdr:sp macro="" textlink="">
      <xdr:nvSpPr>
        <xdr:cNvPr id="77" name="楕円 76"/>
        <xdr:cNvSpPr/>
      </xdr:nvSpPr>
      <xdr:spPr>
        <a:xfrm>
          <a:off x="4584700" y="6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23623</xdr:rowOff>
    </xdr:from>
    <xdr:ext cx="534377" cy="259045"/>
    <xdr:sp macro="" textlink="">
      <xdr:nvSpPr>
        <xdr:cNvPr id="78" name="人件費該当値テキスト"/>
        <xdr:cNvSpPr txBox="1"/>
      </xdr:nvSpPr>
      <xdr:spPr>
        <a:xfrm>
          <a:off x="4686300" y="61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73186</xdr:rowOff>
    </xdr:from>
    <xdr:to>
      <xdr:col>20</xdr:col>
      <xdr:colOff>38100</xdr:colOff>
      <xdr:row>37</xdr:row>
      <xdr:rowOff>3336</xdr:rowOff>
    </xdr:to>
    <xdr:sp macro="" textlink="">
      <xdr:nvSpPr>
        <xdr:cNvPr id="79" name="楕円 78"/>
        <xdr:cNvSpPr/>
      </xdr:nvSpPr>
      <xdr:spPr>
        <a:xfrm>
          <a:off x="3746500" y="62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165913</xdr:rowOff>
    </xdr:from>
    <xdr:ext cx="534377" cy="259045"/>
    <xdr:sp macro="" textlink="">
      <xdr:nvSpPr>
        <xdr:cNvPr id="80" name="テキスト ボックス 79"/>
        <xdr:cNvSpPr txBox="1"/>
      </xdr:nvSpPr>
      <xdr:spPr>
        <a:xfrm>
          <a:off x="3530111" y="63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95721</xdr:rowOff>
    </xdr:from>
    <xdr:to>
      <xdr:col>15</xdr:col>
      <xdr:colOff>101600</xdr:colOff>
      <xdr:row>37</xdr:row>
      <xdr:rowOff>25871</xdr:rowOff>
    </xdr:to>
    <xdr:sp macro="" textlink="">
      <xdr:nvSpPr>
        <xdr:cNvPr id="81" name="楕円 80"/>
        <xdr:cNvSpPr/>
      </xdr:nvSpPr>
      <xdr:spPr>
        <a:xfrm>
          <a:off x="2857500" y="62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16998</xdr:rowOff>
    </xdr:from>
    <xdr:ext cx="534377" cy="259045"/>
    <xdr:sp macro="" textlink="">
      <xdr:nvSpPr>
        <xdr:cNvPr id="82" name="テキスト ボックス 81"/>
        <xdr:cNvSpPr txBox="1"/>
      </xdr:nvSpPr>
      <xdr:spPr>
        <a:xfrm>
          <a:off x="2641111" y="63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85343</xdr:rowOff>
    </xdr:from>
    <xdr:to>
      <xdr:col>10</xdr:col>
      <xdr:colOff>165100</xdr:colOff>
      <xdr:row>37</xdr:row>
      <xdr:rowOff>15493</xdr:rowOff>
    </xdr:to>
    <xdr:sp macro="" textlink="">
      <xdr:nvSpPr>
        <xdr:cNvPr id="83" name="楕円 82"/>
        <xdr:cNvSpPr/>
      </xdr:nvSpPr>
      <xdr:spPr>
        <a:xfrm>
          <a:off x="1968500" y="62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6620</xdr:rowOff>
    </xdr:from>
    <xdr:ext cx="534377" cy="259045"/>
    <xdr:sp macro="" textlink="">
      <xdr:nvSpPr>
        <xdr:cNvPr id="84" name="テキスト ボックス 83"/>
        <xdr:cNvSpPr txBox="1"/>
      </xdr:nvSpPr>
      <xdr:spPr>
        <a:xfrm>
          <a:off x="1752111" y="63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114384</xdr:rowOff>
    </xdr:from>
    <xdr:to>
      <xdr:col>6</xdr:col>
      <xdr:colOff>38100</xdr:colOff>
      <xdr:row>37</xdr:row>
      <xdr:rowOff>44534</xdr:rowOff>
    </xdr:to>
    <xdr:sp macro="" textlink="">
      <xdr:nvSpPr>
        <xdr:cNvPr id="85" name="楕円 84"/>
        <xdr:cNvSpPr/>
      </xdr:nvSpPr>
      <xdr:spPr>
        <a:xfrm>
          <a:off x="1079500" y="62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35661</xdr:rowOff>
    </xdr:from>
    <xdr:ext cx="534377" cy="259045"/>
    <xdr:sp macro="" textlink="">
      <xdr:nvSpPr>
        <xdr:cNvPr id="86" name="テキスト ボックス 85"/>
        <xdr:cNvSpPr txBox="1"/>
      </xdr:nvSpPr>
      <xdr:spPr>
        <a:xfrm>
          <a:off x="863111" y="63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39856</xdr:rowOff>
    </xdr:from>
    <xdr:to>
      <xdr:col>24</xdr:col>
      <xdr:colOff>63500</xdr:colOff>
      <xdr:row>58</xdr:row>
      <xdr:rowOff>48989</xdr:rowOff>
    </xdr:to>
    <xdr:cxnSp macro="">
      <xdr:nvCxnSpPr>
        <xdr:cNvPr id="118" name="直線コネクタ 117"/>
        <xdr:cNvCxnSpPr/>
      </xdr:nvCxnSpPr>
      <xdr:spPr>
        <a:xfrm flipV="1">
          <a:off x="3797300" y="9983956"/>
          <a:ext cx="8382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48989</xdr:rowOff>
    </xdr:from>
    <xdr:to>
      <xdr:col>19</xdr:col>
      <xdr:colOff>177800</xdr:colOff>
      <xdr:row>58</xdr:row>
      <xdr:rowOff>55063</xdr:rowOff>
    </xdr:to>
    <xdr:cxnSp macro="">
      <xdr:nvCxnSpPr>
        <xdr:cNvPr id="121" name="直線コネクタ 120"/>
        <xdr:cNvCxnSpPr/>
      </xdr:nvCxnSpPr>
      <xdr:spPr>
        <a:xfrm flipV="1">
          <a:off x="2908300" y="9993089"/>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55063</xdr:rowOff>
    </xdr:from>
    <xdr:to>
      <xdr:col>15</xdr:col>
      <xdr:colOff>50800</xdr:colOff>
      <xdr:row>58</xdr:row>
      <xdr:rowOff>117242</xdr:rowOff>
    </xdr:to>
    <xdr:cxnSp macro="">
      <xdr:nvCxnSpPr>
        <xdr:cNvPr id="124" name="直線コネクタ 123"/>
        <xdr:cNvCxnSpPr/>
      </xdr:nvCxnSpPr>
      <xdr:spPr>
        <a:xfrm flipV="1">
          <a:off x="2019300" y="999916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117242</xdr:rowOff>
    </xdr:from>
    <xdr:to>
      <xdr:col>10</xdr:col>
      <xdr:colOff>114300</xdr:colOff>
      <xdr:row>58</xdr:row>
      <xdr:rowOff>139036</xdr:rowOff>
    </xdr:to>
    <xdr:cxnSp macro="">
      <xdr:nvCxnSpPr>
        <xdr:cNvPr id="127" name="直線コネクタ 126"/>
        <xdr:cNvCxnSpPr/>
      </xdr:nvCxnSpPr>
      <xdr:spPr>
        <a:xfrm flipV="1">
          <a:off x="1130300" y="1006134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160506</xdr:rowOff>
    </xdr:from>
    <xdr:to>
      <xdr:col>24</xdr:col>
      <xdr:colOff>114300</xdr:colOff>
      <xdr:row>58</xdr:row>
      <xdr:rowOff>90656</xdr:rowOff>
    </xdr:to>
    <xdr:sp macro="" textlink="">
      <xdr:nvSpPr>
        <xdr:cNvPr id="137" name="楕円 136"/>
        <xdr:cNvSpPr/>
      </xdr:nvSpPr>
      <xdr:spPr>
        <a:xfrm>
          <a:off x="4584700" y="99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138933</xdr:rowOff>
    </xdr:from>
    <xdr:ext cx="534377" cy="259045"/>
    <xdr:sp macro="" textlink="">
      <xdr:nvSpPr>
        <xdr:cNvPr id="138" name="物件費該当値テキスト"/>
        <xdr:cNvSpPr txBox="1"/>
      </xdr:nvSpPr>
      <xdr:spPr>
        <a:xfrm>
          <a:off x="4686300" y="99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169639</xdr:rowOff>
    </xdr:from>
    <xdr:to>
      <xdr:col>20</xdr:col>
      <xdr:colOff>38100</xdr:colOff>
      <xdr:row>58</xdr:row>
      <xdr:rowOff>99789</xdr:rowOff>
    </xdr:to>
    <xdr:sp macro="" textlink="">
      <xdr:nvSpPr>
        <xdr:cNvPr id="139" name="楕円 138"/>
        <xdr:cNvSpPr/>
      </xdr:nvSpPr>
      <xdr:spPr>
        <a:xfrm>
          <a:off x="3746500" y="99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90916</xdr:rowOff>
    </xdr:from>
    <xdr:ext cx="534377" cy="259045"/>
    <xdr:sp macro="" textlink="">
      <xdr:nvSpPr>
        <xdr:cNvPr id="140" name="テキスト ボックス 139"/>
        <xdr:cNvSpPr txBox="1"/>
      </xdr:nvSpPr>
      <xdr:spPr>
        <a:xfrm>
          <a:off x="3530111" y="100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4263</xdr:rowOff>
    </xdr:from>
    <xdr:to>
      <xdr:col>15</xdr:col>
      <xdr:colOff>101600</xdr:colOff>
      <xdr:row>58</xdr:row>
      <xdr:rowOff>105863</xdr:rowOff>
    </xdr:to>
    <xdr:sp macro="" textlink="">
      <xdr:nvSpPr>
        <xdr:cNvPr id="141" name="楕円 140"/>
        <xdr:cNvSpPr/>
      </xdr:nvSpPr>
      <xdr:spPr>
        <a:xfrm>
          <a:off x="2857500" y="9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96990</xdr:rowOff>
    </xdr:from>
    <xdr:ext cx="534377" cy="259045"/>
    <xdr:sp macro="" textlink="">
      <xdr:nvSpPr>
        <xdr:cNvPr id="142" name="テキスト ボックス 141"/>
        <xdr:cNvSpPr txBox="1"/>
      </xdr:nvSpPr>
      <xdr:spPr>
        <a:xfrm>
          <a:off x="2641111" y="100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66442</xdr:rowOff>
    </xdr:from>
    <xdr:to>
      <xdr:col>10</xdr:col>
      <xdr:colOff>165100</xdr:colOff>
      <xdr:row>58</xdr:row>
      <xdr:rowOff>168042</xdr:rowOff>
    </xdr:to>
    <xdr:sp macro="" textlink="">
      <xdr:nvSpPr>
        <xdr:cNvPr id="143" name="楕円 142"/>
        <xdr:cNvSpPr/>
      </xdr:nvSpPr>
      <xdr:spPr>
        <a:xfrm>
          <a:off x="1968500" y="10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159169</xdr:rowOff>
    </xdr:from>
    <xdr:ext cx="534377" cy="259045"/>
    <xdr:sp macro="" textlink="">
      <xdr:nvSpPr>
        <xdr:cNvPr id="144" name="テキスト ボックス 143"/>
        <xdr:cNvSpPr txBox="1"/>
      </xdr:nvSpPr>
      <xdr:spPr>
        <a:xfrm>
          <a:off x="1752111" y="101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88236</xdr:rowOff>
    </xdr:from>
    <xdr:to>
      <xdr:col>6</xdr:col>
      <xdr:colOff>38100</xdr:colOff>
      <xdr:row>59</xdr:row>
      <xdr:rowOff>18386</xdr:rowOff>
    </xdr:to>
    <xdr:sp macro="" textlink="">
      <xdr:nvSpPr>
        <xdr:cNvPr id="145" name="楕円 144"/>
        <xdr:cNvSpPr/>
      </xdr:nvSpPr>
      <xdr:spPr>
        <a:xfrm>
          <a:off x="1079500" y="100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9513</xdr:rowOff>
    </xdr:from>
    <xdr:ext cx="534377" cy="259045"/>
    <xdr:sp macro="" textlink="">
      <xdr:nvSpPr>
        <xdr:cNvPr id="146" name="テキスト ボックス 145"/>
        <xdr:cNvSpPr txBox="1"/>
      </xdr:nvSpPr>
      <xdr:spPr>
        <a:xfrm>
          <a:off x="863111" y="101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70662</xdr:rowOff>
    </xdr:from>
    <xdr:to>
      <xdr:col>24</xdr:col>
      <xdr:colOff>63500</xdr:colOff>
      <xdr:row>78</xdr:row>
      <xdr:rowOff>89134</xdr:rowOff>
    </xdr:to>
    <xdr:cxnSp macro="">
      <xdr:nvCxnSpPr>
        <xdr:cNvPr id="173" name="直線コネクタ 172"/>
        <xdr:cNvCxnSpPr/>
      </xdr:nvCxnSpPr>
      <xdr:spPr>
        <a:xfrm flipV="1">
          <a:off x="3797300" y="13443762"/>
          <a:ext cx="8382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69862</xdr:rowOff>
    </xdr:from>
    <xdr:to>
      <xdr:col>19</xdr:col>
      <xdr:colOff>177800</xdr:colOff>
      <xdr:row>78</xdr:row>
      <xdr:rowOff>89134</xdr:rowOff>
    </xdr:to>
    <xdr:cxnSp macro="">
      <xdr:nvCxnSpPr>
        <xdr:cNvPr id="176" name="直線コネクタ 175"/>
        <xdr:cNvCxnSpPr/>
      </xdr:nvCxnSpPr>
      <xdr:spPr>
        <a:xfrm>
          <a:off x="2908300" y="13442962"/>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69862</xdr:rowOff>
    </xdr:from>
    <xdr:to>
      <xdr:col>15</xdr:col>
      <xdr:colOff>50800</xdr:colOff>
      <xdr:row>78</xdr:row>
      <xdr:rowOff>93706</xdr:rowOff>
    </xdr:to>
    <xdr:cxnSp macro="">
      <xdr:nvCxnSpPr>
        <xdr:cNvPr id="179" name="直線コネクタ 178"/>
        <xdr:cNvCxnSpPr/>
      </xdr:nvCxnSpPr>
      <xdr:spPr>
        <a:xfrm flipV="1">
          <a:off x="2019300" y="13442962"/>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93706</xdr:rowOff>
    </xdr:from>
    <xdr:to>
      <xdr:col>10</xdr:col>
      <xdr:colOff>114300</xdr:colOff>
      <xdr:row>78</xdr:row>
      <xdr:rowOff>94140</xdr:rowOff>
    </xdr:to>
    <xdr:cxnSp macro="">
      <xdr:nvCxnSpPr>
        <xdr:cNvPr id="182" name="直線コネクタ 181"/>
        <xdr:cNvCxnSpPr/>
      </xdr:nvCxnSpPr>
      <xdr:spPr>
        <a:xfrm flipV="1">
          <a:off x="1130300" y="1346680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19862</xdr:rowOff>
    </xdr:from>
    <xdr:to>
      <xdr:col>24</xdr:col>
      <xdr:colOff>114300</xdr:colOff>
      <xdr:row>78</xdr:row>
      <xdr:rowOff>121462</xdr:rowOff>
    </xdr:to>
    <xdr:sp macro="" textlink="">
      <xdr:nvSpPr>
        <xdr:cNvPr id="192" name="楕円 191"/>
        <xdr:cNvSpPr/>
      </xdr:nvSpPr>
      <xdr:spPr>
        <a:xfrm>
          <a:off x="45847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106239</xdr:rowOff>
    </xdr:from>
    <xdr:ext cx="469744" cy="259045"/>
    <xdr:sp macro="" textlink="">
      <xdr:nvSpPr>
        <xdr:cNvPr id="193" name="維持補修費該当値テキスト"/>
        <xdr:cNvSpPr txBox="1"/>
      </xdr:nvSpPr>
      <xdr:spPr>
        <a:xfrm>
          <a:off x="4686300" y="133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38334</xdr:rowOff>
    </xdr:from>
    <xdr:to>
      <xdr:col>20</xdr:col>
      <xdr:colOff>38100</xdr:colOff>
      <xdr:row>78</xdr:row>
      <xdr:rowOff>139934</xdr:rowOff>
    </xdr:to>
    <xdr:sp macro="" textlink="">
      <xdr:nvSpPr>
        <xdr:cNvPr id="194" name="楕円 193"/>
        <xdr:cNvSpPr/>
      </xdr:nvSpPr>
      <xdr:spPr>
        <a:xfrm>
          <a:off x="3746500" y="134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131061</xdr:rowOff>
    </xdr:from>
    <xdr:ext cx="469744" cy="259045"/>
    <xdr:sp macro="" textlink="">
      <xdr:nvSpPr>
        <xdr:cNvPr id="195" name="テキスト ボックス 194"/>
        <xdr:cNvSpPr txBox="1"/>
      </xdr:nvSpPr>
      <xdr:spPr>
        <a:xfrm>
          <a:off x="3562428" y="135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19062</xdr:rowOff>
    </xdr:from>
    <xdr:to>
      <xdr:col>15</xdr:col>
      <xdr:colOff>101600</xdr:colOff>
      <xdr:row>78</xdr:row>
      <xdr:rowOff>120662</xdr:rowOff>
    </xdr:to>
    <xdr:sp macro="" textlink="">
      <xdr:nvSpPr>
        <xdr:cNvPr id="196" name="楕円 195"/>
        <xdr:cNvSpPr/>
      </xdr:nvSpPr>
      <xdr:spPr>
        <a:xfrm>
          <a:off x="28575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111789</xdr:rowOff>
    </xdr:from>
    <xdr:ext cx="469744" cy="259045"/>
    <xdr:sp macro="" textlink="">
      <xdr:nvSpPr>
        <xdr:cNvPr id="197" name="テキスト ボックス 196"/>
        <xdr:cNvSpPr txBox="1"/>
      </xdr:nvSpPr>
      <xdr:spPr>
        <a:xfrm>
          <a:off x="2673428" y="134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42906</xdr:rowOff>
    </xdr:from>
    <xdr:to>
      <xdr:col>10</xdr:col>
      <xdr:colOff>165100</xdr:colOff>
      <xdr:row>78</xdr:row>
      <xdr:rowOff>144506</xdr:rowOff>
    </xdr:to>
    <xdr:sp macro="" textlink="">
      <xdr:nvSpPr>
        <xdr:cNvPr id="198" name="楕円 197"/>
        <xdr:cNvSpPr/>
      </xdr:nvSpPr>
      <xdr:spPr>
        <a:xfrm>
          <a:off x="1968500" y="13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135633</xdr:rowOff>
    </xdr:from>
    <xdr:ext cx="469744" cy="259045"/>
    <xdr:sp macro="" textlink="">
      <xdr:nvSpPr>
        <xdr:cNvPr id="199" name="テキスト ボックス 198"/>
        <xdr:cNvSpPr txBox="1"/>
      </xdr:nvSpPr>
      <xdr:spPr>
        <a:xfrm>
          <a:off x="1784428" y="135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43340</xdr:rowOff>
    </xdr:from>
    <xdr:to>
      <xdr:col>6</xdr:col>
      <xdr:colOff>38100</xdr:colOff>
      <xdr:row>78</xdr:row>
      <xdr:rowOff>144940</xdr:rowOff>
    </xdr:to>
    <xdr:sp macro="" textlink="">
      <xdr:nvSpPr>
        <xdr:cNvPr id="200" name="楕円 199"/>
        <xdr:cNvSpPr/>
      </xdr:nvSpPr>
      <xdr:spPr>
        <a:xfrm>
          <a:off x="1079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136067</xdr:rowOff>
    </xdr:from>
    <xdr:ext cx="469744" cy="259045"/>
    <xdr:sp macro="" textlink="">
      <xdr:nvSpPr>
        <xdr:cNvPr id="201" name="テキスト ボックス 200"/>
        <xdr:cNvSpPr txBox="1"/>
      </xdr:nvSpPr>
      <xdr:spPr>
        <a:xfrm>
          <a:off x="895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83860</xdr:rowOff>
    </xdr:from>
    <xdr:to>
      <xdr:col>24</xdr:col>
      <xdr:colOff>63500</xdr:colOff>
      <xdr:row>95</xdr:row>
      <xdr:rowOff>100350</xdr:rowOff>
    </xdr:to>
    <xdr:cxnSp macro="">
      <xdr:nvCxnSpPr>
        <xdr:cNvPr id="231" name="直線コネクタ 230"/>
        <xdr:cNvCxnSpPr/>
      </xdr:nvCxnSpPr>
      <xdr:spPr>
        <a:xfrm flipV="1">
          <a:off x="3797300" y="16371610"/>
          <a:ext cx="8382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100350</xdr:rowOff>
    </xdr:from>
    <xdr:to>
      <xdr:col>19</xdr:col>
      <xdr:colOff>177800</xdr:colOff>
      <xdr:row>96</xdr:row>
      <xdr:rowOff>16011</xdr:rowOff>
    </xdr:to>
    <xdr:cxnSp macro="">
      <xdr:nvCxnSpPr>
        <xdr:cNvPr id="234" name="直線コネクタ 233"/>
        <xdr:cNvCxnSpPr/>
      </xdr:nvCxnSpPr>
      <xdr:spPr>
        <a:xfrm flipV="1">
          <a:off x="2908300" y="16388100"/>
          <a:ext cx="889000" cy="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16011</xdr:rowOff>
    </xdr:from>
    <xdr:to>
      <xdr:col>15</xdr:col>
      <xdr:colOff>50800</xdr:colOff>
      <xdr:row>96</xdr:row>
      <xdr:rowOff>51842</xdr:rowOff>
    </xdr:to>
    <xdr:cxnSp macro="">
      <xdr:nvCxnSpPr>
        <xdr:cNvPr id="237" name="直線コネクタ 236"/>
        <xdr:cNvCxnSpPr/>
      </xdr:nvCxnSpPr>
      <xdr:spPr>
        <a:xfrm flipV="1">
          <a:off x="2019300" y="16475211"/>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51842</xdr:rowOff>
    </xdr:from>
    <xdr:to>
      <xdr:col>10</xdr:col>
      <xdr:colOff>114300</xdr:colOff>
      <xdr:row>96</xdr:row>
      <xdr:rowOff>97036</xdr:rowOff>
    </xdr:to>
    <xdr:cxnSp macro="">
      <xdr:nvCxnSpPr>
        <xdr:cNvPr id="240" name="直線コネクタ 239"/>
        <xdr:cNvCxnSpPr/>
      </xdr:nvCxnSpPr>
      <xdr:spPr>
        <a:xfrm flipV="1">
          <a:off x="1130300" y="16511042"/>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33060</xdr:rowOff>
    </xdr:from>
    <xdr:to>
      <xdr:col>24</xdr:col>
      <xdr:colOff>114300</xdr:colOff>
      <xdr:row>95</xdr:row>
      <xdr:rowOff>134660</xdr:rowOff>
    </xdr:to>
    <xdr:sp macro="" textlink="">
      <xdr:nvSpPr>
        <xdr:cNvPr id="250" name="楕円 249"/>
        <xdr:cNvSpPr/>
      </xdr:nvSpPr>
      <xdr:spPr>
        <a:xfrm>
          <a:off x="4584700" y="1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55937</xdr:rowOff>
    </xdr:from>
    <xdr:ext cx="599010" cy="259045"/>
    <xdr:sp macro="" textlink="">
      <xdr:nvSpPr>
        <xdr:cNvPr id="251" name="扶助費該当値テキスト"/>
        <xdr:cNvSpPr txBox="1"/>
      </xdr:nvSpPr>
      <xdr:spPr>
        <a:xfrm>
          <a:off x="4686300" y="1617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49550</xdr:rowOff>
    </xdr:from>
    <xdr:to>
      <xdr:col>20</xdr:col>
      <xdr:colOff>38100</xdr:colOff>
      <xdr:row>95</xdr:row>
      <xdr:rowOff>151150</xdr:rowOff>
    </xdr:to>
    <xdr:sp macro="" textlink="">
      <xdr:nvSpPr>
        <xdr:cNvPr id="252" name="楕円 251"/>
        <xdr:cNvSpPr/>
      </xdr:nvSpPr>
      <xdr:spPr>
        <a:xfrm>
          <a:off x="3746500" y="1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167677</xdr:rowOff>
    </xdr:from>
    <xdr:ext cx="599010" cy="259045"/>
    <xdr:sp macro="" textlink="">
      <xdr:nvSpPr>
        <xdr:cNvPr id="253" name="テキスト ボックス 252"/>
        <xdr:cNvSpPr txBox="1"/>
      </xdr:nvSpPr>
      <xdr:spPr>
        <a:xfrm>
          <a:off x="3497795" y="161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136661</xdr:rowOff>
    </xdr:from>
    <xdr:to>
      <xdr:col>15</xdr:col>
      <xdr:colOff>101600</xdr:colOff>
      <xdr:row>96</xdr:row>
      <xdr:rowOff>66811</xdr:rowOff>
    </xdr:to>
    <xdr:sp macro="" textlink="">
      <xdr:nvSpPr>
        <xdr:cNvPr id="254" name="楕円 253"/>
        <xdr:cNvSpPr/>
      </xdr:nvSpPr>
      <xdr:spPr>
        <a:xfrm>
          <a:off x="2857500" y="164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83338</xdr:rowOff>
    </xdr:from>
    <xdr:ext cx="599010" cy="259045"/>
    <xdr:sp macro="" textlink="">
      <xdr:nvSpPr>
        <xdr:cNvPr id="255" name="テキスト ボックス 254"/>
        <xdr:cNvSpPr txBox="1"/>
      </xdr:nvSpPr>
      <xdr:spPr>
        <a:xfrm>
          <a:off x="2608795" y="1619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1042</xdr:rowOff>
    </xdr:from>
    <xdr:to>
      <xdr:col>10</xdr:col>
      <xdr:colOff>165100</xdr:colOff>
      <xdr:row>96</xdr:row>
      <xdr:rowOff>102642</xdr:rowOff>
    </xdr:to>
    <xdr:sp macro="" textlink="">
      <xdr:nvSpPr>
        <xdr:cNvPr id="256" name="楕円 255"/>
        <xdr:cNvSpPr/>
      </xdr:nvSpPr>
      <xdr:spPr>
        <a:xfrm>
          <a:off x="1968500" y="16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119169</xdr:rowOff>
    </xdr:from>
    <xdr:ext cx="599010" cy="259045"/>
    <xdr:sp macro="" textlink="">
      <xdr:nvSpPr>
        <xdr:cNvPr id="257" name="テキスト ボックス 256"/>
        <xdr:cNvSpPr txBox="1"/>
      </xdr:nvSpPr>
      <xdr:spPr>
        <a:xfrm>
          <a:off x="1719795" y="162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46236</xdr:rowOff>
    </xdr:from>
    <xdr:to>
      <xdr:col>6</xdr:col>
      <xdr:colOff>38100</xdr:colOff>
      <xdr:row>96</xdr:row>
      <xdr:rowOff>147836</xdr:rowOff>
    </xdr:to>
    <xdr:sp macro="" textlink="">
      <xdr:nvSpPr>
        <xdr:cNvPr id="258" name="楕円 257"/>
        <xdr:cNvSpPr/>
      </xdr:nvSpPr>
      <xdr:spPr>
        <a:xfrm>
          <a:off x="1079500" y="165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164363</xdr:rowOff>
    </xdr:from>
    <xdr:ext cx="599010" cy="259045"/>
    <xdr:sp macro="" textlink="">
      <xdr:nvSpPr>
        <xdr:cNvPr id="259" name="テキスト ボックス 258"/>
        <xdr:cNvSpPr txBox="1"/>
      </xdr:nvSpPr>
      <xdr:spPr>
        <a:xfrm>
          <a:off x="830795" y="1628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69933</xdr:rowOff>
    </xdr:from>
    <xdr:to>
      <xdr:col>55</xdr:col>
      <xdr:colOff>0</xdr:colOff>
      <xdr:row>37</xdr:row>
      <xdr:rowOff>83519</xdr:rowOff>
    </xdr:to>
    <xdr:cxnSp macro="">
      <xdr:nvCxnSpPr>
        <xdr:cNvPr id="291" name="直線コネクタ 290"/>
        <xdr:cNvCxnSpPr/>
      </xdr:nvCxnSpPr>
      <xdr:spPr>
        <a:xfrm>
          <a:off x="9639300" y="6413583"/>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48293</xdr:rowOff>
    </xdr:from>
    <xdr:to>
      <xdr:col>50</xdr:col>
      <xdr:colOff>114300</xdr:colOff>
      <xdr:row>37</xdr:row>
      <xdr:rowOff>69933</xdr:rowOff>
    </xdr:to>
    <xdr:cxnSp macro="">
      <xdr:nvCxnSpPr>
        <xdr:cNvPr id="294" name="直線コネクタ 293"/>
        <xdr:cNvCxnSpPr/>
      </xdr:nvCxnSpPr>
      <xdr:spPr>
        <a:xfrm>
          <a:off x="8750300" y="6391943"/>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48293</xdr:rowOff>
    </xdr:from>
    <xdr:to>
      <xdr:col>45</xdr:col>
      <xdr:colOff>177800</xdr:colOff>
      <xdr:row>37</xdr:row>
      <xdr:rowOff>122337</xdr:rowOff>
    </xdr:to>
    <xdr:cxnSp macro="">
      <xdr:nvCxnSpPr>
        <xdr:cNvPr id="297" name="直線コネクタ 296"/>
        <xdr:cNvCxnSpPr/>
      </xdr:nvCxnSpPr>
      <xdr:spPr>
        <a:xfrm flipV="1">
          <a:off x="7861300" y="6391943"/>
          <a:ext cx="889000" cy="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120911</xdr:rowOff>
    </xdr:from>
    <xdr:to>
      <xdr:col>41</xdr:col>
      <xdr:colOff>50800</xdr:colOff>
      <xdr:row>37</xdr:row>
      <xdr:rowOff>122337</xdr:rowOff>
    </xdr:to>
    <xdr:cxnSp macro="">
      <xdr:nvCxnSpPr>
        <xdr:cNvPr id="300" name="直線コネクタ 299"/>
        <xdr:cNvCxnSpPr/>
      </xdr:nvCxnSpPr>
      <xdr:spPr>
        <a:xfrm>
          <a:off x="6972300" y="6464561"/>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15260</xdr:rowOff>
    </xdr:from>
    <xdr:ext cx="534377" cy="259045"/>
    <xdr:sp macro="" textlink="">
      <xdr:nvSpPr>
        <xdr:cNvPr id="304" name="テキスト ボックス 303"/>
        <xdr:cNvSpPr txBox="1"/>
      </xdr:nvSpPr>
      <xdr:spPr>
        <a:xfrm>
          <a:off x="6705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32719</xdr:rowOff>
    </xdr:from>
    <xdr:to>
      <xdr:col>55</xdr:col>
      <xdr:colOff>50800</xdr:colOff>
      <xdr:row>37</xdr:row>
      <xdr:rowOff>134319</xdr:rowOff>
    </xdr:to>
    <xdr:sp macro="" textlink="">
      <xdr:nvSpPr>
        <xdr:cNvPr id="310" name="楕円 309"/>
        <xdr:cNvSpPr/>
      </xdr:nvSpPr>
      <xdr:spPr>
        <a:xfrm>
          <a:off x="10426700" y="63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55596</xdr:rowOff>
    </xdr:from>
    <xdr:ext cx="534377" cy="259045"/>
    <xdr:sp macro="" textlink="">
      <xdr:nvSpPr>
        <xdr:cNvPr id="311" name="補助費等該当値テキスト"/>
        <xdr:cNvSpPr txBox="1"/>
      </xdr:nvSpPr>
      <xdr:spPr>
        <a:xfrm>
          <a:off x="10528300" y="62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19133</xdr:rowOff>
    </xdr:from>
    <xdr:to>
      <xdr:col>50</xdr:col>
      <xdr:colOff>165100</xdr:colOff>
      <xdr:row>37</xdr:row>
      <xdr:rowOff>120733</xdr:rowOff>
    </xdr:to>
    <xdr:sp macro="" textlink="">
      <xdr:nvSpPr>
        <xdr:cNvPr id="312" name="楕円 311"/>
        <xdr:cNvSpPr/>
      </xdr:nvSpPr>
      <xdr:spPr>
        <a:xfrm>
          <a:off x="9588500" y="63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137260</xdr:rowOff>
    </xdr:from>
    <xdr:ext cx="534377" cy="259045"/>
    <xdr:sp macro="" textlink="">
      <xdr:nvSpPr>
        <xdr:cNvPr id="313" name="テキスト ボックス 312"/>
        <xdr:cNvSpPr txBox="1"/>
      </xdr:nvSpPr>
      <xdr:spPr>
        <a:xfrm>
          <a:off x="9372111" y="6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168943</xdr:rowOff>
    </xdr:from>
    <xdr:to>
      <xdr:col>46</xdr:col>
      <xdr:colOff>38100</xdr:colOff>
      <xdr:row>37</xdr:row>
      <xdr:rowOff>99093</xdr:rowOff>
    </xdr:to>
    <xdr:sp macro="" textlink="">
      <xdr:nvSpPr>
        <xdr:cNvPr id="314" name="楕円 313"/>
        <xdr:cNvSpPr/>
      </xdr:nvSpPr>
      <xdr:spPr>
        <a:xfrm>
          <a:off x="8699500" y="63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115620</xdr:rowOff>
    </xdr:from>
    <xdr:ext cx="534377" cy="259045"/>
    <xdr:sp macro="" textlink="">
      <xdr:nvSpPr>
        <xdr:cNvPr id="315" name="テキスト ボックス 314"/>
        <xdr:cNvSpPr txBox="1"/>
      </xdr:nvSpPr>
      <xdr:spPr>
        <a:xfrm>
          <a:off x="8483111" y="61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71537</xdr:rowOff>
    </xdr:from>
    <xdr:to>
      <xdr:col>41</xdr:col>
      <xdr:colOff>101600</xdr:colOff>
      <xdr:row>38</xdr:row>
      <xdr:rowOff>1687</xdr:rowOff>
    </xdr:to>
    <xdr:sp macro="" textlink="">
      <xdr:nvSpPr>
        <xdr:cNvPr id="316" name="楕円 315"/>
        <xdr:cNvSpPr/>
      </xdr:nvSpPr>
      <xdr:spPr>
        <a:xfrm>
          <a:off x="7810500" y="64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164264</xdr:rowOff>
    </xdr:from>
    <xdr:ext cx="534377" cy="259045"/>
    <xdr:sp macro="" textlink="">
      <xdr:nvSpPr>
        <xdr:cNvPr id="317" name="テキスト ボックス 316"/>
        <xdr:cNvSpPr txBox="1"/>
      </xdr:nvSpPr>
      <xdr:spPr>
        <a:xfrm>
          <a:off x="7594111" y="65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70111</xdr:rowOff>
    </xdr:from>
    <xdr:to>
      <xdr:col>36</xdr:col>
      <xdr:colOff>165100</xdr:colOff>
      <xdr:row>38</xdr:row>
      <xdr:rowOff>261</xdr:rowOff>
    </xdr:to>
    <xdr:sp macro="" textlink="">
      <xdr:nvSpPr>
        <xdr:cNvPr id="318" name="楕円 317"/>
        <xdr:cNvSpPr/>
      </xdr:nvSpPr>
      <xdr:spPr>
        <a:xfrm>
          <a:off x="6921500" y="64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16788</xdr:rowOff>
    </xdr:from>
    <xdr:ext cx="534377" cy="259045"/>
    <xdr:sp macro="" textlink="">
      <xdr:nvSpPr>
        <xdr:cNvPr id="319" name="テキスト ボックス 318"/>
        <xdr:cNvSpPr txBox="1"/>
      </xdr:nvSpPr>
      <xdr:spPr>
        <a:xfrm>
          <a:off x="6705111" y="61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159356</xdr:rowOff>
    </xdr:from>
    <xdr:to>
      <xdr:col>55</xdr:col>
      <xdr:colOff>0</xdr:colOff>
      <xdr:row>58</xdr:row>
      <xdr:rowOff>93725</xdr:rowOff>
    </xdr:to>
    <xdr:cxnSp macro="">
      <xdr:nvCxnSpPr>
        <xdr:cNvPr id="348" name="直線コネクタ 347"/>
        <xdr:cNvCxnSpPr/>
      </xdr:nvCxnSpPr>
      <xdr:spPr>
        <a:xfrm flipV="1">
          <a:off x="9639300" y="9932006"/>
          <a:ext cx="838200" cy="10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50134</xdr:rowOff>
    </xdr:from>
    <xdr:to>
      <xdr:col>50</xdr:col>
      <xdr:colOff>114300</xdr:colOff>
      <xdr:row>58</xdr:row>
      <xdr:rowOff>93725</xdr:rowOff>
    </xdr:to>
    <xdr:cxnSp macro="">
      <xdr:nvCxnSpPr>
        <xdr:cNvPr id="351" name="直線コネクタ 350"/>
        <xdr:cNvCxnSpPr/>
      </xdr:nvCxnSpPr>
      <xdr:spPr>
        <a:xfrm>
          <a:off x="8750300" y="9994234"/>
          <a:ext cx="889000" cy="4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154666</xdr:rowOff>
    </xdr:from>
    <xdr:to>
      <xdr:col>45</xdr:col>
      <xdr:colOff>177800</xdr:colOff>
      <xdr:row>58</xdr:row>
      <xdr:rowOff>50134</xdr:rowOff>
    </xdr:to>
    <xdr:cxnSp macro="">
      <xdr:nvCxnSpPr>
        <xdr:cNvPr id="354" name="直線コネクタ 353"/>
        <xdr:cNvCxnSpPr/>
      </xdr:nvCxnSpPr>
      <xdr:spPr>
        <a:xfrm>
          <a:off x="7861300" y="9927316"/>
          <a:ext cx="889000" cy="6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154666</xdr:rowOff>
    </xdr:from>
    <xdr:to>
      <xdr:col>41</xdr:col>
      <xdr:colOff>50800</xdr:colOff>
      <xdr:row>57</xdr:row>
      <xdr:rowOff>158274</xdr:rowOff>
    </xdr:to>
    <xdr:cxnSp macro="">
      <xdr:nvCxnSpPr>
        <xdr:cNvPr id="357" name="直線コネクタ 356"/>
        <xdr:cNvCxnSpPr/>
      </xdr:nvCxnSpPr>
      <xdr:spPr>
        <a:xfrm flipV="1">
          <a:off x="6972300" y="9927316"/>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108556</xdr:rowOff>
    </xdr:from>
    <xdr:to>
      <xdr:col>55</xdr:col>
      <xdr:colOff>50800</xdr:colOff>
      <xdr:row>58</xdr:row>
      <xdr:rowOff>38706</xdr:rowOff>
    </xdr:to>
    <xdr:sp macro="" textlink="">
      <xdr:nvSpPr>
        <xdr:cNvPr id="367" name="楕円 366"/>
        <xdr:cNvSpPr/>
      </xdr:nvSpPr>
      <xdr:spPr>
        <a:xfrm>
          <a:off x="10426700" y="98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86983</xdr:rowOff>
    </xdr:from>
    <xdr:ext cx="534377" cy="259045"/>
    <xdr:sp macro="" textlink="">
      <xdr:nvSpPr>
        <xdr:cNvPr id="368" name="普通建設事業費該当値テキスト"/>
        <xdr:cNvSpPr txBox="1"/>
      </xdr:nvSpPr>
      <xdr:spPr>
        <a:xfrm>
          <a:off x="10528300" y="98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42925</xdr:rowOff>
    </xdr:from>
    <xdr:to>
      <xdr:col>50</xdr:col>
      <xdr:colOff>165100</xdr:colOff>
      <xdr:row>58</xdr:row>
      <xdr:rowOff>144525</xdr:rowOff>
    </xdr:to>
    <xdr:sp macro="" textlink="">
      <xdr:nvSpPr>
        <xdr:cNvPr id="369" name="楕円 368"/>
        <xdr:cNvSpPr/>
      </xdr:nvSpPr>
      <xdr:spPr>
        <a:xfrm>
          <a:off x="9588500" y="99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135652</xdr:rowOff>
    </xdr:from>
    <xdr:ext cx="534377" cy="259045"/>
    <xdr:sp macro="" textlink="">
      <xdr:nvSpPr>
        <xdr:cNvPr id="370" name="テキスト ボックス 369"/>
        <xdr:cNvSpPr txBox="1"/>
      </xdr:nvSpPr>
      <xdr:spPr>
        <a:xfrm>
          <a:off x="9372111" y="100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170784</xdr:rowOff>
    </xdr:from>
    <xdr:to>
      <xdr:col>46</xdr:col>
      <xdr:colOff>38100</xdr:colOff>
      <xdr:row>58</xdr:row>
      <xdr:rowOff>100934</xdr:rowOff>
    </xdr:to>
    <xdr:sp macro="" textlink="">
      <xdr:nvSpPr>
        <xdr:cNvPr id="371" name="楕円 370"/>
        <xdr:cNvSpPr/>
      </xdr:nvSpPr>
      <xdr:spPr>
        <a:xfrm>
          <a:off x="8699500" y="99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92061</xdr:rowOff>
    </xdr:from>
    <xdr:ext cx="534377" cy="259045"/>
    <xdr:sp macro="" textlink="">
      <xdr:nvSpPr>
        <xdr:cNvPr id="372" name="テキスト ボックス 371"/>
        <xdr:cNvSpPr txBox="1"/>
      </xdr:nvSpPr>
      <xdr:spPr>
        <a:xfrm>
          <a:off x="8483111" y="100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103866</xdr:rowOff>
    </xdr:from>
    <xdr:to>
      <xdr:col>41</xdr:col>
      <xdr:colOff>101600</xdr:colOff>
      <xdr:row>58</xdr:row>
      <xdr:rowOff>34016</xdr:rowOff>
    </xdr:to>
    <xdr:sp macro="" textlink="">
      <xdr:nvSpPr>
        <xdr:cNvPr id="373" name="楕円 372"/>
        <xdr:cNvSpPr/>
      </xdr:nvSpPr>
      <xdr:spPr>
        <a:xfrm>
          <a:off x="7810500" y="98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25143</xdr:rowOff>
    </xdr:from>
    <xdr:ext cx="534377" cy="259045"/>
    <xdr:sp macro="" textlink="">
      <xdr:nvSpPr>
        <xdr:cNvPr id="374" name="テキスト ボックス 373"/>
        <xdr:cNvSpPr txBox="1"/>
      </xdr:nvSpPr>
      <xdr:spPr>
        <a:xfrm>
          <a:off x="7594111" y="99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107474</xdr:rowOff>
    </xdr:from>
    <xdr:to>
      <xdr:col>36</xdr:col>
      <xdr:colOff>165100</xdr:colOff>
      <xdr:row>58</xdr:row>
      <xdr:rowOff>37624</xdr:rowOff>
    </xdr:to>
    <xdr:sp macro="" textlink="">
      <xdr:nvSpPr>
        <xdr:cNvPr id="375" name="楕円 374"/>
        <xdr:cNvSpPr/>
      </xdr:nvSpPr>
      <xdr:spPr>
        <a:xfrm>
          <a:off x="6921500" y="98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28751</xdr:rowOff>
    </xdr:from>
    <xdr:ext cx="534377" cy="259045"/>
    <xdr:sp macro="" textlink="">
      <xdr:nvSpPr>
        <xdr:cNvPr id="376" name="テキスト ボックス 375"/>
        <xdr:cNvSpPr txBox="1"/>
      </xdr:nvSpPr>
      <xdr:spPr>
        <a:xfrm>
          <a:off x="6705111" y="9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87099</xdr:rowOff>
    </xdr:from>
    <xdr:to>
      <xdr:col>55</xdr:col>
      <xdr:colOff>0</xdr:colOff>
      <xdr:row>79</xdr:row>
      <xdr:rowOff>22214</xdr:rowOff>
    </xdr:to>
    <xdr:cxnSp macro="">
      <xdr:nvCxnSpPr>
        <xdr:cNvPr id="405" name="直線コネクタ 404"/>
        <xdr:cNvCxnSpPr/>
      </xdr:nvCxnSpPr>
      <xdr:spPr>
        <a:xfrm flipV="1">
          <a:off x="9639300" y="13460199"/>
          <a:ext cx="8382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163421</xdr:rowOff>
    </xdr:from>
    <xdr:to>
      <xdr:col>50</xdr:col>
      <xdr:colOff>114300</xdr:colOff>
      <xdr:row>79</xdr:row>
      <xdr:rowOff>22214</xdr:rowOff>
    </xdr:to>
    <xdr:cxnSp macro="">
      <xdr:nvCxnSpPr>
        <xdr:cNvPr id="408" name="直線コネクタ 407"/>
        <xdr:cNvCxnSpPr/>
      </xdr:nvCxnSpPr>
      <xdr:spPr>
        <a:xfrm>
          <a:off x="8750300" y="13536521"/>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138244</xdr:rowOff>
    </xdr:from>
    <xdr:to>
      <xdr:col>45</xdr:col>
      <xdr:colOff>177800</xdr:colOff>
      <xdr:row>78</xdr:row>
      <xdr:rowOff>163421</xdr:rowOff>
    </xdr:to>
    <xdr:cxnSp macro="">
      <xdr:nvCxnSpPr>
        <xdr:cNvPr id="411" name="直線コネクタ 410"/>
        <xdr:cNvCxnSpPr/>
      </xdr:nvCxnSpPr>
      <xdr:spPr>
        <a:xfrm>
          <a:off x="7861300" y="13511344"/>
          <a:ext cx="889000" cy="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36299</xdr:rowOff>
    </xdr:from>
    <xdr:to>
      <xdr:col>55</xdr:col>
      <xdr:colOff>50800</xdr:colOff>
      <xdr:row>78</xdr:row>
      <xdr:rowOff>137899</xdr:rowOff>
    </xdr:to>
    <xdr:sp macro="" textlink="">
      <xdr:nvSpPr>
        <xdr:cNvPr id="421" name="楕円 420"/>
        <xdr:cNvSpPr/>
      </xdr:nvSpPr>
      <xdr:spPr>
        <a:xfrm>
          <a:off x="10426700" y="134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59176</xdr:rowOff>
    </xdr:from>
    <xdr:ext cx="534377" cy="259045"/>
    <xdr:sp macro="" textlink="">
      <xdr:nvSpPr>
        <xdr:cNvPr id="422" name="普通建設事業費 （ うち新規整備　）該当値テキスト"/>
        <xdr:cNvSpPr txBox="1"/>
      </xdr:nvSpPr>
      <xdr:spPr>
        <a:xfrm>
          <a:off x="10528300" y="132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142864</xdr:rowOff>
    </xdr:from>
    <xdr:to>
      <xdr:col>50</xdr:col>
      <xdr:colOff>165100</xdr:colOff>
      <xdr:row>79</xdr:row>
      <xdr:rowOff>73014</xdr:rowOff>
    </xdr:to>
    <xdr:sp macro="" textlink="">
      <xdr:nvSpPr>
        <xdr:cNvPr id="423" name="楕円 422"/>
        <xdr:cNvSpPr/>
      </xdr:nvSpPr>
      <xdr:spPr>
        <a:xfrm>
          <a:off x="9588500" y="135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64141</xdr:rowOff>
    </xdr:from>
    <xdr:ext cx="469744" cy="259045"/>
    <xdr:sp macro="" textlink="">
      <xdr:nvSpPr>
        <xdr:cNvPr id="424" name="テキスト ボックス 423"/>
        <xdr:cNvSpPr txBox="1"/>
      </xdr:nvSpPr>
      <xdr:spPr>
        <a:xfrm>
          <a:off x="9404428" y="136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112621</xdr:rowOff>
    </xdr:from>
    <xdr:to>
      <xdr:col>46</xdr:col>
      <xdr:colOff>38100</xdr:colOff>
      <xdr:row>79</xdr:row>
      <xdr:rowOff>42771</xdr:rowOff>
    </xdr:to>
    <xdr:sp macro="" textlink="">
      <xdr:nvSpPr>
        <xdr:cNvPr id="425" name="楕円 424"/>
        <xdr:cNvSpPr/>
      </xdr:nvSpPr>
      <xdr:spPr>
        <a:xfrm>
          <a:off x="8699500" y="134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33898</xdr:rowOff>
    </xdr:from>
    <xdr:ext cx="469744" cy="259045"/>
    <xdr:sp macro="" textlink="">
      <xdr:nvSpPr>
        <xdr:cNvPr id="426" name="テキスト ボックス 425"/>
        <xdr:cNvSpPr txBox="1"/>
      </xdr:nvSpPr>
      <xdr:spPr>
        <a:xfrm>
          <a:off x="8515428" y="135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87444</xdr:rowOff>
    </xdr:from>
    <xdr:to>
      <xdr:col>41</xdr:col>
      <xdr:colOff>101600</xdr:colOff>
      <xdr:row>79</xdr:row>
      <xdr:rowOff>17594</xdr:rowOff>
    </xdr:to>
    <xdr:sp macro="" textlink="">
      <xdr:nvSpPr>
        <xdr:cNvPr id="427" name="楕円 426"/>
        <xdr:cNvSpPr/>
      </xdr:nvSpPr>
      <xdr:spPr>
        <a:xfrm>
          <a:off x="7810500" y="134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8721</xdr:rowOff>
    </xdr:from>
    <xdr:ext cx="534377" cy="259045"/>
    <xdr:sp macro="" textlink="">
      <xdr:nvSpPr>
        <xdr:cNvPr id="428" name="テキスト ボックス 427"/>
        <xdr:cNvSpPr txBox="1"/>
      </xdr:nvSpPr>
      <xdr:spPr>
        <a:xfrm>
          <a:off x="7594111" y="135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119309</xdr:rowOff>
    </xdr:from>
    <xdr:to>
      <xdr:col>55</xdr:col>
      <xdr:colOff>0</xdr:colOff>
      <xdr:row>98</xdr:row>
      <xdr:rowOff>45417</xdr:rowOff>
    </xdr:to>
    <xdr:cxnSp macro="">
      <xdr:nvCxnSpPr>
        <xdr:cNvPr id="457" name="直線コネクタ 456"/>
        <xdr:cNvCxnSpPr/>
      </xdr:nvCxnSpPr>
      <xdr:spPr>
        <a:xfrm flipV="1">
          <a:off x="9639300" y="16749959"/>
          <a:ext cx="838200" cy="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143160</xdr:rowOff>
    </xdr:from>
    <xdr:to>
      <xdr:col>50</xdr:col>
      <xdr:colOff>114300</xdr:colOff>
      <xdr:row>98</xdr:row>
      <xdr:rowOff>45417</xdr:rowOff>
    </xdr:to>
    <xdr:cxnSp macro="">
      <xdr:nvCxnSpPr>
        <xdr:cNvPr id="460" name="直線コネクタ 459"/>
        <xdr:cNvCxnSpPr/>
      </xdr:nvCxnSpPr>
      <xdr:spPr>
        <a:xfrm>
          <a:off x="8750300" y="16773810"/>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94924</xdr:rowOff>
    </xdr:from>
    <xdr:to>
      <xdr:col>45</xdr:col>
      <xdr:colOff>177800</xdr:colOff>
      <xdr:row>97</xdr:row>
      <xdr:rowOff>143160</xdr:rowOff>
    </xdr:to>
    <xdr:cxnSp macro="">
      <xdr:nvCxnSpPr>
        <xdr:cNvPr id="463" name="直線コネクタ 462"/>
        <xdr:cNvCxnSpPr/>
      </xdr:nvCxnSpPr>
      <xdr:spPr>
        <a:xfrm>
          <a:off x="7861300" y="16725574"/>
          <a:ext cx="8890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68509</xdr:rowOff>
    </xdr:from>
    <xdr:to>
      <xdr:col>55</xdr:col>
      <xdr:colOff>50800</xdr:colOff>
      <xdr:row>97</xdr:row>
      <xdr:rowOff>170109</xdr:rowOff>
    </xdr:to>
    <xdr:sp macro="" textlink="">
      <xdr:nvSpPr>
        <xdr:cNvPr id="473" name="楕円 472"/>
        <xdr:cNvSpPr/>
      </xdr:nvSpPr>
      <xdr:spPr>
        <a:xfrm>
          <a:off x="104267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46936</xdr:rowOff>
    </xdr:from>
    <xdr:ext cx="534377" cy="259045"/>
    <xdr:sp macro="" textlink="">
      <xdr:nvSpPr>
        <xdr:cNvPr id="474" name="普通建設事業費 （ うち更新整備　）該当値テキスト"/>
        <xdr:cNvSpPr txBox="1"/>
      </xdr:nvSpPr>
      <xdr:spPr>
        <a:xfrm>
          <a:off x="10528300" y="166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166067</xdr:rowOff>
    </xdr:from>
    <xdr:to>
      <xdr:col>50</xdr:col>
      <xdr:colOff>165100</xdr:colOff>
      <xdr:row>98</xdr:row>
      <xdr:rowOff>96217</xdr:rowOff>
    </xdr:to>
    <xdr:sp macro="" textlink="">
      <xdr:nvSpPr>
        <xdr:cNvPr id="475" name="楕円 474"/>
        <xdr:cNvSpPr/>
      </xdr:nvSpPr>
      <xdr:spPr>
        <a:xfrm>
          <a:off x="9588500" y="167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87344</xdr:rowOff>
    </xdr:from>
    <xdr:ext cx="534377" cy="259045"/>
    <xdr:sp macro="" textlink="">
      <xdr:nvSpPr>
        <xdr:cNvPr id="476" name="テキスト ボックス 475"/>
        <xdr:cNvSpPr txBox="1"/>
      </xdr:nvSpPr>
      <xdr:spPr>
        <a:xfrm>
          <a:off x="9372111" y="168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92360</xdr:rowOff>
    </xdr:from>
    <xdr:to>
      <xdr:col>46</xdr:col>
      <xdr:colOff>38100</xdr:colOff>
      <xdr:row>98</xdr:row>
      <xdr:rowOff>22510</xdr:rowOff>
    </xdr:to>
    <xdr:sp macro="" textlink="">
      <xdr:nvSpPr>
        <xdr:cNvPr id="477" name="楕円 476"/>
        <xdr:cNvSpPr/>
      </xdr:nvSpPr>
      <xdr:spPr>
        <a:xfrm>
          <a:off x="8699500" y="167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39037</xdr:rowOff>
    </xdr:from>
    <xdr:ext cx="534377" cy="259045"/>
    <xdr:sp macro="" textlink="">
      <xdr:nvSpPr>
        <xdr:cNvPr id="478" name="テキスト ボックス 477"/>
        <xdr:cNvSpPr txBox="1"/>
      </xdr:nvSpPr>
      <xdr:spPr>
        <a:xfrm>
          <a:off x="8483111" y="164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44124</xdr:rowOff>
    </xdr:from>
    <xdr:to>
      <xdr:col>41</xdr:col>
      <xdr:colOff>101600</xdr:colOff>
      <xdr:row>97</xdr:row>
      <xdr:rowOff>145724</xdr:rowOff>
    </xdr:to>
    <xdr:sp macro="" textlink="">
      <xdr:nvSpPr>
        <xdr:cNvPr id="479" name="楕円 478"/>
        <xdr:cNvSpPr/>
      </xdr:nvSpPr>
      <xdr:spPr>
        <a:xfrm>
          <a:off x="7810500" y="166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162251</xdr:rowOff>
    </xdr:from>
    <xdr:ext cx="534377" cy="259045"/>
    <xdr:sp macro="" textlink="">
      <xdr:nvSpPr>
        <xdr:cNvPr id="480" name="テキスト ボックス 479"/>
        <xdr:cNvSpPr txBox="1"/>
      </xdr:nvSpPr>
      <xdr:spPr>
        <a:xfrm>
          <a:off x="7594111" y="164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126288</xdr:rowOff>
    </xdr:from>
    <xdr:to>
      <xdr:col>85</xdr:col>
      <xdr:colOff>127000</xdr:colOff>
      <xdr:row>38</xdr:row>
      <xdr:rowOff>148444</xdr:rowOff>
    </xdr:to>
    <xdr:cxnSp macro="">
      <xdr:nvCxnSpPr>
        <xdr:cNvPr id="509" name="直線コネクタ 508"/>
        <xdr:cNvCxnSpPr/>
      </xdr:nvCxnSpPr>
      <xdr:spPr>
        <a:xfrm>
          <a:off x="15481300" y="6641388"/>
          <a:ext cx="8382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126288</xdr:rowOff>
    </xdr:from>
    <xdr:to>
      <xdr:col>81</xdr:col>
      <xdr:colOff>50800</xdr:colOff>
      <xdr:row>39</xdr:row>
      <xdr:rowOff>1112</xdr:rowOff>
    </xdr:to>
    <xdr:cxnSp macro="">
      <xdr:nvCxnSpPr>
        <xdr:cNvPr id="512" name="直線コネクタ 511"/>
        <xdr:cNvCxnSpPr/>
      </xdr:nvCxnSpPr>
      <xdr:spPr>
        <a:xfrm flipV="1">
          <a:off x="14592300" y="6641388"/>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1112</xdr:rowOff>
    </xdr:from>
    <xdr:to>
      <xdr:col>76</xdr:col>
      <xdr:colOff>114300</xdr:colOff>
      <xdr:row>39</xdr:row>
      <xdr:rowOff>18466</xdr:rowOff>
    </xdr:to>
    <xdr:cxnSp macro="">
      <xdr:nvCxnSpPr>
        <xdr:cNvPr id="515" name="直線コネクタ 514"/>
        <xdr:cNvCxnSpPr/>
      </xdr:nvCxnSpPr>
      <xdr:spPr>
        <a:xfrm flipV="1">
          <a:off x="13703300" y="6687662"/>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18466</xdr:rowOff>
    </xdr:from>
    <xdr:to>
      <xdr:col>71</xdr:col>
      <xdr:colOff>177800</xdr:colOff>
      <xdr:row>39</xdr:row>
      <xdr:rowOff>32296</xdr:rowOff>
    </xdr:to>
    <xdr:cxnSp macro="">
      <xdr:nvCxnSpPr>
        <xdr:cNvPr id="518" name="直線コネクタ 517"/>
        <xdr:cNvCxnSpPr/>
      </xdr:nvCxnSpPr>
      <xdr:spPr>
        <a:xfrm flipV="1">
          <a:off x="12814300" y="670501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97644</xdr:rowOff>
    </xdr:from>
    <xdr:to>
      <xdr:col>85</xdr:col>
      <xdr:colOff>177800</xdr:colOff>
      <xdr:row>39</xdr:row>
      <xdr:rowOff>27794</xdr:rowOff>
    </xdr:to>
    <xdr:sp macro="" textlink="">
      <xdr:nvSpPr>
        <xdr:cNvPr id="528" name="楕円 527"/>
        <xdr:cNvSpPr/>
      </xdr:nvSpPr>
      <xdr:spPr>
        <a:xfrm>
          <a:off x="16268700" y="66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57021</xdr:rowOff>
    </xdr:from>
    <xdr:ext cx="469744" cy="259045"/>
    <xdr:sp macro="" textlink="">
      <xdr:nvSpPr>
        <xdr:cNvPr id="529" name="災害復旧事業費該当値テキスト"/>
        <xdr:cNvSpPr txBox="1"/>
      </xdr:nvSpPr>
      <xdr:spPr>
        <a:xfrm>
          <a:off x="16370300" y="64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75488</xdr:rowOff>
    </xdr:from>
    <xdr:to>
      <xdr:col>81</xdr:col>
      <xdr:colOff>101600</xdr:colOff>
      <xdr:row>39</xdr:row>
      <xdr:rowOff>5638</xdr:rowOff>
    </xdr:to>
    <xdr:sp macro="" textlink="">
      <xdr:nvSpPr>
        <xdr:cNvPr id="530" name="楕円 529"/>
        <xdr:cNvSpPr/>
      </xdr:nvSpPr>
      <xdr:spPr>
        <a:xfrm>
          <a:off x="15430500" y="6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22166</xdr:rowOff>
    </xdr:from>
    <xdr:ext cx="469744" cy="259045"/>
    <xdr:sp macro="" textlink="">
      <xdr:nvSpPr>
        <xdr:cNvPr id="531" name="テキスト ボックス 530"/>
        <xdr:cNvSpPr txBox="1"/>
      </xdr:nvSpPr>
      <xdr:spPr>
        <a:xfrm>
          <a:off x="15246428"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121762</xdr:rowOff>
    </xdr:from>
    <xdr:to>
      <xdr:col>76</xdr:col>
      <xdr:colOff>165100</xdr:colOff>
      <xdr:row>39</xdr:row>
      <xdr:rowOff>51912</xdr:rowOff>
    </xdr:to>
    <xdr:sp macro="" textlink="">
      <xdr:nvSpPr>
        <xdr:cNvPr id="532" name="楕円 531"/>
        <xdr:cNvSpPr/>
      </xdr:nvSpPr>
      <xdr:spPr>
        <a:xfrm>
          <a:off x="14541500" y="66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43039</xdr:rowOff>
    </xdr:from>
    <xdr:ext cx="469744" cy="259045"/>
    <xdr:sp macro="" textlink="">
      <xdr:nvSpPr>
        <xdr:cNvPr id="533" name="テキスト ボックス 532"/>
        <xdr:cNvSpPr txBox="1"/>
      </xdr:nvSpPr>
      <xdr:spPr>
        <a:xfrm>
          <a:off x="14357428" y="672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139116</xdr:rowOff>
    </xdr:from>
    <xdr:to>
      <xdr:col>72</xdr:col>
      <xdr:colOff>38100</xdr:colOff>
      <xdr:row>39</xdr:row>
      <xdr:rowOff>69266</xdr:rowOff>
    </xdr:to>
    <xdr:sp macro="" textlink="">
      <xdr:nvSpPr>
        <xdr:cNvPr id="534" name="楕円 533"/>
        <xdr:cNvSpPr/>
      </xdr:nvSpPr>
      <xdr:spPr>
        <a:xfrm>
          <a:off x="13652500" y="66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60393</xdr:rowOff>
    </xdr:from>
    <xdr:ext cx="469744" cy="259045"/>
    <xdr:sp macro="" textlink="">
      <xdr:nvSpPr>
        <xdr:cNvPr id="535" name="テキスト ボックス 534"/>
        <xdr:cNvSpPr txBox="1"/>
      </xdr:nvSpPr>
      <xdr:spPr>
        <a:xfrm>
          <a:off x="13468428" y="6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152946</xdr:rowOff>
    </xdr:from>
    <xdr:to>
      <xdr:col>67</xdr:col>
      <xdr:colOff>101600</xdr:colOff>
      <xdr:row>39</xdr:row>
      <xdr:rowOff>83096</xdr:rowOff>
    </xdr:to>
    <xdr:sp macro="" textlink="">
      <xdr:nvSpPr>
        <xdr:cNvPr id="536" name="楕円 535"/>
        <xdr:cNvSpPr/>
      </xdr:nvSpPr>
      <xdr:spPr>
        <a:xfrm>
          <a:off x="12763500" y="6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74223</xdr:rowOff>
    </xdr:from>
    <xdr:ext cx="378565" cy="259045"/>
    <xdr:sp macro="" textlink="">
      <xdr:nvSpPr>
        <xdr:cNvPr id="537" name="テキスト ボックス 536"/>
        <xdr:cNvSpPr txBox="1"/>
      </xdr:nvSpPr>
      <xdr:spPr>
        <a:xfrm>
          <a:off x="12625017" y="676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112029</xdr:rowOff>
    </xdr:from>
    <xdr:to>
      <xdr:col>85</xdr:col>
      <xdr:colOff>127000</xdr:colOff>
      <xdr:row>78</xdr:row>
      <xdr:rowOff>112344</xdr:rowOff>
    </xdr:to>
    <xdr:cxnSp macro="">
      <xdr:nvCxnSpPr>
        <xdr:cNvPr id="628" name="直線コネクタ 627"/>
        <xdr:cNvCxnSpPr/>
      </xdr:nvCxnSpPr>
      <xdr:spPr>
        <a:xfrm flipV="1">
          <a:off x="15481300" y="13485129"/>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112344</xdr:rowOff>
    </xdr:from>
    <xdr:to>
      <xdr:col>81</xdr:col>
      <xdr:colOff>50800</xdr:colOff>
      <xdr:row>78</xdr:row>
      <xdr:rowOff>118452</xdr:rowOff>
    </xdr:to>
    <xdr:cxnSp macro="">
      <xdr:nvCxnSpPr>
        <xdr:cNvPr id="631" name="直線コネクタ 630"/>
        <xdr:cNvCxnSpPr/>
      </xdr:nvCxnSpPr>
      <xdr:spPr>
        <a:xfrm flipV="1">
          <a:off x="14592300" y="13485444"/>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118452</xdr:rowOff>
    </xdr:from>
    <xdr:to>
      <xdr:col>76</xdr:col>
      <xdr:colOff>114300</xdr:colOff>
      <xdr:row>78</xdr:row>
      <xdr:rowOff>133550</xdr:rowOff>
    </xdr:to>
    <xdr:cxnSp macro="">
      <xdr:nvCxnSpPr>
        <xdr:cNvPr id="634" name="直線コネクタ 633"/>
        <xdr:cNvCxnSpPr/>
      </xdr:nvCxnSpPr>
      <xdr:spPr>
        <a:xfrm flipV="1">
          <a:off x="13703300" y="13491552"/>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133550</xdr:rowOff>
    </xdr:from>
    <xdr:to>
      <xdr:col>71</xdr:col>
      <xdr:colOff>177800</xdr:colOff>
      <xdr:row>78</xdr:row>
      <xdr:rowOff>144969</xdr:rowOff>
    </xdr:to>
    <xdr:cxnSp macro="">
      <xdr:nvCxnSpPr>
        <xdr:cNvPr id="637" name="直線コネクタ 636"/>
        <xdr:cNvCxnSpPr/>
      </xdr:nvCxnSpPr>
      <xdr:spPr>
        <a:xfrm flipV="1">
          <a:off x="12814300" y="13506650"/>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61229</xdr:rowOff>
    </xdr:from>
    <xdr:to>
      <xdr:col>85</xdr:col>
      <xdr:colOff>177800</xdr:colOff>
      <xdr:row>78</xdr:row>
      <xdr:rowOff>162829</xdr:rowOff>
    </xdr:to>
    <xdr:sp macro="" textlink="">
      <xdr:nvSpPr>
        <xdr:cNvPr id="647" name="楕円 646"/>
        <xdr:cNvSpPr/>
      </xdr:nvSpPr>
      <xdr:spPr>
        <a:xfrm>
          <a:off x="16268700" y="13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39656</xdr:rowOff>
    </xdr:from>
    <xdr:ext cx="534377" cy="259045"/>
    <xdr:sp macro="" textlink="">
      <xdr:nvSpPr>
        <xdr:cNvPr id="648" name="公債費該当値テキスト"/>
        <xdr:cNvSpPr txBox="1"/>
      </xdr:nvSpPr>
      <xdr:spPr>
        <a:xfrm>
          <a:off x="16370300" y="134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61544</xdr:rowOff>
    </xdr:from>
    <xdr:to>
      <xdr:col>81</xdr:col>
      <xdr:colOff>101600</xdr:colOff>
      <xdr:row>78</xdr:row>
      <xdr:rowOff>163144</xdr:rowOff>
    </xdr:to>
    <xdr:sp macro="" textlink="">
      <xdr:nvSpPr>
        <xdr:cNvPr id="649" name="楕円 648"/>
        <xdr:cNvSpPr/>
      </xdr:nvSpPr>
      <xdr:spPr>
        <a:xfrm>
          <a:off x="15430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154271</xdr:rowOff>
    </xdr:from>
    <xdr:ext cx="534377" cy="259045"/>
    <xdr:sp macro="" textlink="">
      <xdr:nvSpPr>
        <xdr:cNvPr id="650" name="テキスト ボックス 649"/>
        <xdr:cNvSpPr txBox="1"/>
      </xdr:nvSpPr>
      <xdr:spPr>
        <a:xfrm>
          <a:off x="15214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67652</xdr:rowOff>
    </xdr:from>
    <xdr:to>
      <xdr:col>76</xdr:col>
      <xdr:colOff>165100</xdr:colOff>
      <xdr:row>78</xdr:row>
      <xdr:rowOff>169252</xdr:rowOff>
    </xdr:to>
    <xdr:sp macro="" textlink="">
      <xdr:nvSpPr>
        <xdr:cNvPr id="651" name="楕円 650"/>
        <xdr:cNvSpPr/>
      </xdr:nvSpPr>
      <xdr:spPr>
        <a:xfrm>
          <a:off x="14541500" y="13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160379</xdr:rowOff>
    </xdr:from>
    <xdr:ext cx="534377" cy="259045"/>
    <xdr:sp macro="" textlink="">
      <xdr:nvSpPr>
        <xdr:cNvPr id="652" name="テキスト ボックス 651"/>
        <xdr:cNvSpPr txBox="1"/>
      </xdr:nvSpPr>
      <xdr:spPr>
        <a:xfrm>
          <a:off x="14325111" y="135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82750</xdr:rowOff>
    </xdr:from>
    <xdr:to>
      <xdr:col>72</xdr:col>
      <xdr:colOff>38100</xdr:colOff>
      <xdr:row>79</xdr:row>
      <xdr:rowOff>12900</xdr:rowOff>
    </xdr:to>
    <xdr:sp macro="" textlink="">
      <xdr:nvSpPr>
        <xdr:cNvPr id="653" name="楕円 652"/>
        <xdr:cNvSpPr/>
      </xdr:nvSpPr>
      <xdr:spPr>
        <a:xfrm>
          <a:off x="13652500" y="134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4027</xdr:rowOff>
    </xdr:from>
    <xdr:ext cx="534377" cy="259045"/>
    <xdr:sp macro="" textlink="">
      <xdr:nvSpPr>
        <xdr:cNvPr id="654" name="テキスト ボックス 653"/>
        <xdr:cNvSpPr txBox="1"/>
      </xdr:nvSpPr>
      <xdr:spPr>
        <a:xfrm>
          <a:off x="13436111" y="135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94169</xdr:rowOff>
    </xdr:from>
    <xdr:to>
      <xdr:col>67</xdr:col>
      <xdr:colOff>101600</xdr:colOff>
      <xdr:row>79</xdr:row>
      <xdr:rowOff>24319</xdr:rowOff>
    </xdr:to>
    <xdr:sp macro="" textlink="">
      <xdr:nvSpPr>
        <xdr:cNvPr id="655" name="楕円 654"/>
        <xdr:cNvSpPr/>
      </xdr:nvSpPr>
      <xdr:spPr>
        <a:xfrm>
          <a:off x="12763500" y="134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15446</xdr:rowOff>
    </xdr:from>
    <xdr:ext cx="534377" cy="259045"/>
    <xdr:sp macro="" textlink="">
      <xdr:nvSpPr>
        <xdr:cNvPr id="656" name="テキスト ボックス 655"/>
        <xdr:cNvSpPr txBox="1"/>
      </xdr:nvSpPr>
      <xdr:spPr>
        <a:xfrm>
          <a:off x="12547111" y="135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128152</xdr:rowOff>
    </xdr:from>
    <xdr:to>
      <xdr:col>85</xdr:col>
      <xdr:colOff>127000</xdr:colOff>
      <xdr:row>98</xdr:row>
      <xdr:rowOff>136517</xdr:rowOff>
    </xdr:to>
    <xdr:cxnSp macro="">
      <xdr:nvCxnSpPr>
        <xdr:cNvPr id="683" name="直線コネクタ 682"/>
        <xdr:cNvCxnSpPr/>
      </xdr:nvCxnSpPr>
      <xdr:spPr>
        <a:xfrm flipV="1">
          <a:off x="15481300" y="16930252"/>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136517</xdr:rowOff>
    </xdr:from>
    <xdr:to>
      <xdr:col>81</xdr:col>
      <xdr:colOff>50800</xdr:colOff>
      <xdr:row>98</xdr:row>
      <xdr:rowOff>138322</xdr:rowOff>
    </xdr:to>
    <xdr:cxnSp macro="">
      <xdr:nvCxnSpPr>
        <xdr:cNvPr id="686" name="直線コネクタ 685"/>
        <xdr:cNvCxnSpPr/>
      </xdr:nvCxnSpPr>
      <xdr:spPr>
        <a:xfrm flipV="1">
          <a:off x="14592300" y="16938617"/>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121929</xdr:rowOff>
    </xdr:from>
    <xdr:to>
      <xdr:col>76</xdr:col>
      <xdr:colOff>114300</xdr:colOff>
      <xdr:row>98</xdr:row>
      <xdr:rowOff>138322</xdr:rowOff>
    </xdr:to>
    <xdr:cxnSp macro="">
      <xdr:nvCxnSpPr>
        <xdr:cNvPr id="689" name="直線コネクタ 688"/>
        <xdr:cNvCxnSpPr/>
      </xdr:nvCxnSpPr>
      <xdr:spPr>
        <a:xfrm>
          <a:off x="13703300" y="16924029"/>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121929</xdr:rowOff>
    </xdr:from>
    <xdr:to>
      <xdr:col>71</xdr:col>
      <xdr:colOff>177800</xdr:colOff>
      <xdr:row>98</xdr:row>
      <xdr:rowOff>129391</xdr:rowOff>
    </xdr:to>
    <xdr:cxnSp macro="">
      <xdr:nvCxnSpPr>
        <xdr:cNvPr id="692" name="直線コネクタ 691"/>
        <xdr:cNvCxnSpPr/>
      </xdr:nvCxnSpPr>
      <xdr:spPr>
        <a:xfrm flipV="1">
          <a:off x="12814300" y="16924029"/>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77352</xdr:rowOff>
    </xdr:from>
    <xdr:to>
      <xdr:col>85</xdr:col>
      <xdr:colOff>177800</xdr:colOff>
      <xdr:row>99</xdr:row>
      <xdr:rowOff>7502</xdr:rowOff>
    </xdr:to>
    <xdr:sp macro="" textlink="">
      <xdr:nvSpPr>
        <xdr:cNvPr id="702" name="楕円 701"/>
        <xdr:cNvSpPr/>
      </xdr:nvSpPr>
      <xdr:spPr>
        <a:xfrm>
          <a:off x="16268700" y="168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32853</xdr:rowOff>
    </xdr:from>
    <xdr:ext cx="469744" cy="259045"/>
    <xdr:sp macro="" textlink="">
      <xdr:nvSpPr>
        <xdr:cNvPr id="703" name="積立金該当値テキスト"/>
        <xdr:cNvSpPr txBox="1"/>
      </xdr:nvSpPr>
      <xdr:spPr>
        <a:xfrm>
          <a:off x="16370300" y="168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85717</xdr:rowOff>
    </xdr:from>
    <xdr:to>
      <xdr:col>81</xdr:col>
      <xdr:colOff>101600</xdr:colOff>
      <xdr:row>99</xdr:row>
      <xdr:rowOff>15867</xdr:rowOff>
    </xdr:to>
    <xdr:sp macro="" textlink="">
      <xdr:nvSpPr>
        <xdr:cNvPr id="704" name="楕円 703"/>
        <xdr:cNvSpPr/>
      </xdr:nvSpPr>
      <xdr:spPr>
        <a:xfrm>
          <a:off x="15430500" y="168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6994</xdr:rowOff>
    </xdr:from>
    <xdr:ext cx="469744" cy="259045"/>
    <xdr:sp macro="" textlink="">
      <xdr:nvSpPr>
        <xdr:cNvPr id="705" name="テキスト ボックス 704"/>
        <xdr:cNvSpPr txBox="1"/>
      </xdr:nvSpPr>
      <xdr:spPr>
        <a:xfrm>
          <a:off x="15246428" y="1698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87522</xdr:rowOff>
    </xdr:from>
    <xdr:to>
      <xdr:col>76</xdr:col>
      <xdr:colOff>165100</xdr:colOff>
      <xdr:row>99</xdr:row>
      <xdr:rowOff>17672</xdr:rowOff>
    </xdr:to>
    <xdr:sp macro="" textlink="">
      <xdr:nvSpPr>
        <xdr:cNvPr id="706" name="楕円 705"/>
        <xdr:cNvSpPr/>
      </xdr:nvSpPr>
      <xdr:spPr>
        <a:xfrm>
          <a:off x="14541500" y="168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8799</xdr:rowOff>
    </xdr:from>
    <xdr:ext cx="378565" cy="259045"/>
    <xdr:sp macro="" textlink="">
      <xdr:nvSpPr>
        <xdr:cNvPr id="707" name="テキスト ボックス 706"/>
        <xdr:cNvSpPr txBox="1"/>
      </xdr:nvSpPr>
      <xdr:spPr>
        <a:xfrm>
          <a:off x="14403017" y="1698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71129</xdr:rowOff>
    </xdr:from>
    <xdr:to>
      <xdr:col>72</xdr:col>
      <xdr:colOff>38100</xdr:colOff>
      <xdr:row>99</xdr:row>
      <xdr:rowOff>1279</xdr:rowOff>
    </xdr:to>
    <xdr:sp macro="" textlink="">
      <xdr:nvSpPr>
        <xdr:cNvPr id="708" name="楕円 707"/>
        <xdr:cNvSpPr/>
      </xdr:nvSpPr>
      <xdr:spPr>
        <a:xfrm>
          <a:off x="13652500" y="1687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163856</xdr:rowOff>
    </xdr:from>
    <xdr:ext cx="469744" cy="259045"/>
    <xdr:sp macro="" textlink="">
      <xdr:nvSpPr>
        <xdr:cNvPr id="709" name="テキスト ボックス 708"/>
        <xdr:cNvSpPr txBox="1"/>
      </xdr:nvSpPr>
      <xdr:spPr>
        <a:xfrm>
          <a:off x="13468428" y="1696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78591</xdr:rowOff>
    </xdr:from>
    <xdr:to>
      <xdr:col>67</xdr:col>
      <xdr:colOff>101600</xdr:colOff>
      <xdr:row>99</xdr:row>
      <xdr:rowOff>8741</xdr:rowOff>
    </xdr:to>
    <xdr:sp macro="" textlink="">
      <xdr:nvSpPr>
        <xdr:cNvPr id="710" name="楕円 709"/>
        <xdr:cNvSpPr/>
      </xdr:nvSpPr>
      <xdr:spPr>
        <a:xfrm>
          <a:off x="12763500" y="168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171318</xdr:rowOff>
    </xdr:from>
    <xdr:ext cx="469744" cy="259045"/>
    <xdr:sp macro="" textlink="">
      <xdr:nvSpPr>
        <xdr:cNvPr id="711" name="テキスト ボックス 710"/>
        <xdr:cNvSpPr txBox="1"/>
      </xdr:nvSpPr>
      <xdr:spPr>
        <a:xfrm>
          <a:off x="12579428" y="169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40749</xdr:rowOff>
    </xdr:from>
    <xdr:to>
      <xdr:col>116</xdr:col>
      <xdr:colOff>63500</xdr:colOff>
      <xdr:row>59</xdr:row>
      <xdr:rowOff>41565</xdr:rowOff>
    </xdr:to>
    <xdr:cxnSp macro="">
      <xdr:nvCxnSpPr>
        <xdr:cNvPr id="799" name="直線コネクタ 798"/>
        <xdr:cNvCxnSpPr/>
      </xdr:nvCxnSpPr>
      <xdr:spPr>
        <a:xfrm flipV="1">
          <a:off x="21323300" y="10156299"/>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41565</xdr:rowOff>
    </xdr:from>
    <xdr:to>
      <xdr:col>111</xdr:col>
      <xdr:colOff>177800</xdr:colOff>
      <xdr:row>59</xdr:row>
      <xdr:rowOff>42153</xdr:rowOff>
    </xdr:to>
    <xdr:cxnSp macro="">
      <xdr:nvCxnSpPr>
        <xdr:cNvPr id="802" name="直線コネクタ 801"/>
        <xdr:cNvCxnSpPr/>
      </xdr:nvCxnSpPr>
      <xdr:spPr>
        <a:xfrm flipV="1">
          <a:off x="20434300" y="1015711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165891</xdr:rowOff>
    </xdr:from>
    <xdr:to>
      <xdr:col>107</xdr:col>
      <xdr:colOff>50800</xdr:colOff>
      <xdr:row>59</xdr:row>
      <xdr:rowOff>42153</xdr:rowOff>
    </xdr:to>
    <xdr:cxnSp macro="">
      <xdr:nvCxnSpPr>
        <xdr:cNvPr id="805" name="直線コネクタ 804"/>
        <xdr:cNvCxnSpPr/>
      </xdr:nvCxnSpPr>
      <xdr:spPr>
        <a:xfrm>
          <a:off x="19545300" y="10109991"/>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165891</xdr:rowOff>
    </xdr:from>
    <xdr:to>
      <xdr:col>102</xdr:col>
      <xdr:colOff>114300</xdr:colOff>
      <xdr:row>59</xdr:row>
      <xdr:rowOff>28731</xdr:rowOff>
    </xdr:to>
    <xdr:cxnSp macro="">
      <xdr:nvCxnSpPr>
        <xdr:cNvPr id="808" name="直線コネクタ 807"/>
        <xdr:cNvCxnSpPr/>
      </xdr:nvCxnSpPr>
      <xdr:spPr>
        <a:xfrm flipV="1">
          <a:off x="18656300" y="101099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161399</xdr:rowOff>
    </xdr:from>
    <xdr:to>
      <xdr:col>116</xdr:col>
      <xdr:colOff>114300</xdr:colOff>
      <xdr:row>59</xdr:row>
      <xdr:rowOff>91549</xdr:rowOff>
    </xdr:to>
    <xdr:sp macro="" textlink="">
      <xdr:nvSpPr>
        <xdr:cNvPr id="818" name="楕円 817"/>
        <xdr:cNvSpPr/>
      </xdr:nvSpPr>
      <xdr:spPr>
        <a:xfrm>
          <a:off x="22110700" y="10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76326</xdr:rowOff>
    </xdr:from>
    <xdr:ext cx="469744" cy="259045"/>
    <xdr:sp macro="" textlink="">
      <xdr:nvSpPr>
        <xdr:cNvPr id="819" name="貸付金該当値テキスト"/>
        <xdr:cNvSpPr txBox="1"/>
      </xdr:nvSpPr>
      <xdr:spPr>
        <a:xfrm>
          <a:off x="22212300" y="1002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162215</xdr:rowOff>
    </xdr:from>
    <xdr:to>
      <xdr:col>112</xdr:col>
      <xdr:colOff>38100</xdr:colOff>
      <xdr:row>59</xdr:row>
      <xdr:rowOff>92365</xdr:rowOff>
    </xdr:to>
    <xdr:sp macro="" textlink="">
      <xdr:nvSpPr>
        <xdr:cNvPr id="820" name="楕円 819"/>
        <xdr:cNvSpPr/>
      </xdr:nvSpPr>
      <xdr:spPr>
        <a:xfrm>
          <a:off x="21272500" y="101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83492</xdr:rowOff>
    </xdr:from>
    <xdr:ext cx="469744" cy="259045"/>
    <xdr:sp macro="" textlink="">
      <xdr:nvSpPr>
        <xdr:cNvPr id="821" name="テキスト ボックス 820"/>
        <xdr:cNvSpPr txBox="1"/>
      </xdr:nvSpPr>
      <xdr:spPr>
        <a:xfrm>
          <a:off x="21088428" y="101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162803</xdr:rowOff>
    </xdr:from>
    <xdr:to>
      <xdr:col>107</xdr:col>
      <xdr:colOff>101600</xdr:colOff>
      <xdr:row>59</xdr:row>
      <xdr:rowOff>92953</xdr:rowOff>
    </xdr:to>
    <xdr:sp macro="" textlink="">
      <xdr:nvSpPr>
        <xdr:cNvPr id="822" name="楕円 821"/>
        <xdr:cNvSpPr/>
      </xdr:nvSpPr>
      <xdr:spPr>
        <a:xfrm>
          <a:off x="20383500" y="101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84080</xdr:rowOff>
    </xdr:from>
    <xdr:ext cx="469744" cy="259045"/>
    <xdr:sp macro="" textlink="">
      <xdr:nvSpPr>
        <xdr:cNvPr id="823" name="テキスト ボックス 822"/>
        <xdr:cNvSpPr txBox="1"/>
      </xdr:nvSpPr>
      <xdr:spPr>
        <a:xfrm>
          <a:off x="20199428" y="1019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115091</xdr:rowOff>
    </xdr:from>
    <xdr:to>
      <xdr:col>102</xdr:col>
      <xdr:colOff>165100</xdr:colOff>
      <xdr:row>59</xdr:row>
      <xdr:rowOff>45241</xdr:rowOff>
    </xdr:to>
    <xdr:sp macro="" textlink="">
      <xdr:nvSpPr>
        <xdr:cNvPr id="824" name="楕円 823"/>
        <xdr:cNvSpPr/>
      </xdr:nvSpPr>
      <xdr:spPr>
        <a:xfrm>
          <a:off x="19494500" y="100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36368</xdr:rowOff>
    </xdr:from>
    <xdr:ext cx="469744" cy="259045"/>
    <xdr:sp macro="" textlink="">
      <xdr:nvSpPr>
        <xdr:cNvPr id="825" name="テキスト ボックス 824"/>
        <xdr:cNvSpPr txBox="1"/>
      </xdr:nvSpPr>
      <xdr:spPr>
        <a:xfrm>
          <a:off x="19310428" y="101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149381</xdr:rowOff>
    </xdr:from>
    <xdr:to>
      <xdr:col>98</xdr:col>
      <xdr:colOff>38100</xdr:colOff>
      <xdr:row>59</xdr:row>
      <xdr:rowOff>79531</xdr:rowOff>
    </xdr:to>
    <xdr:sp macro="" textlink="">
      <xdr:nvSpPr>
        <xdr:cNvPr id="826" name="楕円 825"/>
        <xdr:cNvSpPr/>
      </xdr:nvSpPr>
      <xdr:spPr>
        <a:xfrm>
          <a:off x="18605500" y="100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70658</xdr:rowOff>
    </xdr:from>
    <xdr:ext cx="469744" cy="259045"/>
    <xdr:sp macro="" textlink="">
      <xdr:nvSpPr>
        <xdr:cNvPr id="827" name="テキスト ボックス 826"/>
        <xdr:cNvSpPr txBox="1"/>
      </xdr:nvSpPr>
      <xdr:spPr>
        <a:xfrm>
          <a:off x="18421428" y="101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66773</xdr:rowOff>
    </xdr:from>
    <xdr:to>
      <xdr:col>116</xdr:col>
      <xdr:colOff>63500</xdr:colOff>
      <xdr:row>77</xdr:row>
      <xdr:rowOff>70988</xdr:rowOff>
    </xdr:to>
    <xdr:cxnSp macro="">
      <xdr:nvCxnSpPr>
        <xdr:cNvPr id="854" name="直線コネクタ 853"/>
        <xdr:cNvCxnSpPr/>
      </xdr:nvCxnSpPr>
      <xdr:spPr>
        <a:xfrm flipV="1">
          <a:off x="21323300" y="13268423"/>
          <a:ext cx="8382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70988</xdr:rowOff>
    </xdr:from>
    <xdr:to>
      <xdr:col>111</xdr:col>
      <xdr:colOff>177800</xdr:colOff>
      <xdr:row>77</xdr:row>
      <xdr:rowOff>80978</xdr:rowOff>
    </xdr:to>
    <xdr:cxnSp macro="">
      <xdr:nvCxnSpPr>
        <xdr:cNvPr id="857" name="直線コネクタ 856"/>
        <xdr:cNvCxnSpPr/>
      </xdr:nvCxnSpPr>
      <xdr:spPr>
        <a:xfrm flipV="1">
          <a:off x="20434300" y="13272638"/>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73845</xdr:rowOff>
    </xdr:from>
    <xdr:to>
      <xdr:col>107</xdr:col>
      <xdr:colOff>50800</xdr:colOff>
      <xdr:row>77</xdr:row>
      <xdr:rowOff>80978</xdr:rowOff>
    </xdr:to>
    <xdr:cxnSp macro="">
      <xdr:nvCxnSpPr>
        <xdr:cNvPr id="860" name="直線コネクタ 859"/>
        <xdr:cNvCxnSpPr/>
      </xdr:nvCxnSpPr>
      <xdr:spPr>
        <a:xfrm>
          <a:off x="19545300" y="1327549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73845</xdr:rowOff>
    </xdr:from>
    <xdr:to>
      <xdr:col>102</xdr:col>
      <xdr:colOff>114300</xdr:colOff>
      <xdr:row>77</xdr:row>
      <xdr:rowOff>88571</xdr:rowOff>
    </xdr:to>
    <xdr:cxnSp macro="">
      <xdr:nvCxnSpPr>
        <xdr:cNvPr id="863" name="直線コネクタ 862"/>
        <xdr:cNvCxnSpPr/>
      </xdr:nvCxnSpPr>
      <xdr:spPr>
        <a:xfrm flipV="1">
          <a:off x="18656300" y="13275495"/>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15973</xdr:rowOff>
    </xdr:from>
    <xdr:to>
      <xdr:col>116</xdr:col>
      <xdr:colOff>114300</xdr:colOff>
      <xdr:row>77</xdr:row>
      <xdr:rowOff>117573</xdr:rowOff>
    </xdr:to>
    <xdr:sp macro="" textlink="">
      <xdr:nvSpPr>
        <xdr:cNvPr id="873" name="楕円 872"/>
        <xdr:cNvSpPr/>
      </xdr:nvSpPr>
      <xdr:spPr>
        <a:xfrm>
          <a:off x="22110700" y="132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135341</xdr:rowOff>
    </xdr:from>
    <xdr:ext cx="534377" cy="259045"/>
    <xdr:sp macro="" textlink="">
      <xdr:nvSpPr>
        <xdr:cNvPr id="874" name="繰出金該当値テキスト"/>
        <xdr:cNvSpPr txBox="1"/>
      </xdr:nvSpPr>
      <xdr:spPr>
        <a:xfrm>
          <a:off x="22212300" y="131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20188</xdr:rowOff>
    </xdr:from>
    <xdr:to>
      <xdr:col>112</xdr:col>
      <xdr:colOff>38100</xdr:colOff>
      <xdr:row>77</xdr:row>
      <xdr:rowOff>121788</xdr:rowOff>
    </xdr:to>
    <xdr:sp macro="" textlink="">
      <xdr:nvSpPr>
        <xdr:cNvPr id="875" name="楕円 874"/>
        <xdr:cNvSpPr/>
      </xdr:nvSpPr>
      <xdr:spPr>
        <a:xfrm>
          <a:off x="21272500" y="13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112915</xdr:rowOff>
    </xdr:from>
    <xdr:ext cx="534377" cy="259045"/>
    <xdr:sp macro="" textlink="">
      <xdr:nvSpPr>
        <xdr:cNvPr id="876" name="テキスト ボックス 875"/>
        <xdr:cNvSpPr txBox="1"/>
      </xdr:nvSpPr>
      <xdr:spPr>
        <a:xfrm>
          <a:off x="21056111" y="133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30178</xdr:rowOff>
    </xdr:from>
    <xdr:to>
      <xdr:col>107</xdr:col>
      <xdr:colOff>101600</xdr:colOff>
      <xdr:row>77</xdr:row>
      <xdr:rowOff>131778</xdr:rowOff>
    </xdr:to>
    <xdr:sp macro="" textlink="">
      <xdr:nvSpPr>
        <xdr:cNvPr id="877" name="楕円 876"/>
        <xdr:cNvSpPr/>
      </xdr:nvSpPr>
      <xdr:spPr>
        <a:xfrm>
          <a:off x="20383500" y="132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122905</xdr:rowOff>
    </xdr:from>
    <xdr:ext cx="534377" cy="259045"/>
    <xdr:sp macro="" textlink="">
      <xdr:nvSpPr>
        <xdr:cNvPr id="878" name="テキスト ボックス 877"/>
        <xdr:cNvSpPr txBox="1"/>
      </xdr:nvSpPr>
      <xdr:spPr>
        <a:xfrm>
          <a:off x="20167111" y="133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23045</xdr:rowOff>
    </xdr:from>
    <xdr:to>
      <xdr:col>102</xdr:col>
      <xdr:colOff>165100</xdr:colOff>
      <xdr:row>77</xdr:row>
      <xdr:rowOff>124645</xdr:rowOff>
    </xdr:to>
    <xdr:sp macro="" textlink="">
      <xdr:nvSpPr>
        <xdr:cNvPr id="879" name="楕円 878"/>
        <xdr:cNvSpPr/>
      </xdr:nvSpPr>
      <xdr:spPr>
        <a:xfrm>
          <a:off x="19494500" y="13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115772</xdr:rowOff>
    </xdr:from>
    <xdr:ext cx="534377" cy="259045"/>
    <xdr:sp macro="" textlink="">
      <xdr:nvSpPr>
        <xdr:cNvPr id="880" name="テキスト ボックス 879"/>
        <xdr:cNvSpPr txBox="1"/>
      </xdr:nvSpPr>
      <xdr:spPr>
        <a:xfrm>
          <a:off x="19278111" y="13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37771</xdr:rowOff>
    </xdr:from>
    <xdr:to>
      <xdr:col>98</xdr:col>
      <xdr:colOff>38100</xdr:colOff>
      <xdr:row>77</xdr:row>
      <xdr:rowOff>139371</xdr:rowOff>
    </xdr:to>
    <xdr:sp macro="" textlink="">
      <xdr:nvSpPr>
        <xdr:cNvPr id="881" name="楕円 880"/>
        <xdr:cNvSpPr/>
      </xdr:nvSpPr>
      <xdr:spPr>
        <a:xfrm>
          <a:off x="18605500" y="132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130498</xdr:rowOff>
    </xdr:from>
    <xdr:ext cx="534377" cy="259045"/>
    <xdr:sp macro="" textlink="">
      <xdr:nvSpPr>
        <xdr:cNvPr id="882" name="テキスト ボックス 881"/>
        <xdr:cNvSpPr txBox="1"/>
      </xdr:nvSpPr>
      <xdr:spPr>
        <a:xfrm>
          <a:off x="18389111" y="13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pc="1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spc="100">
              <a:solidFill>
                <a:sysClr val="windowText" lastClr="000000"/>
              </a:solidFill>
              <a:latin typeface="ＭＳ Ｐゴシック" panose="020B0600070205080204" pitchFamily="50" charset="-128"/>
              <a:ea typeface="ＭＳ Ｐゴシック" panose="020B0600070205080204" pitchFamily="50" charset="-128"/>
            </a:rPr>
            <a:t>類似団体と比較すると、物件費、維持補修費、普通建設事業費（うち更新整備）が下回り、扶助費、補助費等が大きく上回っている。少子高齢化に伴い扶助費に多くの経費がかかり、老朽化した公共施設の更新に必要な投資的経費に十分な経費が充てられていない状況である。</a:t>
          </a:r>
          <a:endParaRPr kumimoji="1" lang="en-US" altLang="ja-JP" sz="1300" spc="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strike="noStrike" spc="1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strike="noStrike" spc="100" baseline="0">
              <a:solidFill>
                <a:sysClr val="windowText" lastClr="000000"/>
              </a:solidFill>
              <a:latin typeface="ＭＳ Ｐゴシック" panose="020B0600070205080204" pitchFamily="50" charset="-128"/>
              <a:ea typeface="ＭＳ Ｐゴシック" panose="020B0600070205080204" pitchFamily="50" charset="-128"/>
            </a:rPr>
            <a:t>今後は、右肩上がりに増加する扶助費に備えるため、個々の事業内容の見直し等により経費を抑制しつつ、公共施設の統廃合も含めて投資的経費に必要な財源を充てていく必要がある。</a:t>
          </a:r>
          <a:endParaRPr kumimoji="1" lang="en-US" altLang="ja-JP" sz="1300" strike="noStrike" spc="100"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熊本県人吉市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33,148
32,949
210.55
16,887,009
16,540,339
306,644
9,009,682
14,052,770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133985</xdr:rowOff>
    </xdr:from>
    <xdr:to>
      <xdr:col>24</xdr:col>
      <xdr:colOff>63500</xdr:colOff>
      <xdr:row>36</xdr:row>
      <xdr:rowOff>138709</xdr:rowOff>
    </xdr:to>
    <xdr:cxnSp macro="">
      <xdr:nvCxnSpPr>
        <xdr:cNvPr id="60" name="直線コネクタ 59"/>
        <xdr:cNvCxnSpPr/>
      </xdr:nvCxnSpPr>
      <xdr:spPr>
        <a:xfrm flipV="1">
          <a:off x="3797300" y="6306185"/>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117373</xdr:rowOff>
    </xdr:from>
    <xdr:to>
      <xdr:col>19</xdr:col>
      <xdr:colOff>177800</xdr:colOff>
      <xdr:row>36</xdr:row>
      <xdr:rowOff>138709</xdr:rowOff>
    </xdr:to>
    <xdr:cxnSp macro="">
      <xdr:nvCxnSpPr>
        <xdr:cNvPr id="63" name="直線コネクタ 62"/>
        <xdr:cNvCxnSpPr/>
      </xdr:nvCxnSpPr>
      <xdr:spPr>
        <a:xfrm>
          <a:off x="2908300" y="628957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117373</xdr:rowOff>
    </xdr:from>
    <xdr:to>
      <xdr:col>15</xdr:col>
      <xdr:colOff>50800</xdr:colOff>
      <xdr:row>36</xdr:row>
      <xdr:rowOff>119202</xdr:rowOff>
    </xdr:to>
    <xdr:cxnSp macro="">
      <xdr:nvCxnSpPr>
        <xdr:cNvPr id="66" name="直線コネクタ 65"/>
        <xdr:cNvCxnSpPr/>
      </xdr:nvCxnSpPr>
      <xdr:spPr>
        <a:xfrm flipV="1">
          <a:off x="2019300" y="62895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119202</xdr:rowOff>
    </xdr:from>
    <xdr:to>
      <xdr:col>10</xdr:col>
      <xdr:colOff>114300</xdr:colOff>
      <xdr:row>36</xdr:row>
      <xdr:rowOff>131851</xdr:rowOff>
    </xdr:to>
    <xdr:cxnSp macro="">
      <xdr:nvCxnSpPr>
        <xdr:cNvPr id="69" name="直線コネクタ 68"/>
        <xdr:cNvCxnSpPr/>
      </xdr:nvCxnSpPr>
      <xdr:spPr>
        <a:xfrm flipV="1">
          <a:off x="1130300" y="6291402"/>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83185</xdr:rowOff>
    </xdr:from>
    <xdr:to>
      <xdr:col>24</xdr:col>
      <xdr:colOff>114300</xdr:colOff>
      <xdr:row>37</xdr:row>
      <xdr:rowOff>13335</xdr:rowOff>
    </xdr:to>
    <xdr:sp macro="" textlink="">
      <xdr:nvSpPr>
        <xdr:cNvPr id="79" name="楕円 78"/>
        <xdr:cNvSpPr/>
      </xdr:nvSpPr>
      <xdr:spPr>
        <a:xfrm>
          <a:off x="4584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106062</xdr:rowOff>
    </xdr:from>
    <xdr:ext cx="469744" cy="259045"/>
    <xdr:sp macro="" textlink="">
      <xdr:nvSpPr>
        <xdr:cNvPr id="80" name="議会費該当値テキスト"/>
        <xdr:cNvSpPr txBox="1"/>
      </xdr:nvSpPr>
      <xdr:spPr>
        <a:xfrm>
          <a:off x="4686300"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87909</xdr:rowOff>
    </xdr:from>
    <xdr:to>
      <xdr:col>20</xdr:col>
      <xdr:colOff>38100</xdr:colOff>
      <xdr:row>37</xdr:row>
      <xdr:rowOff>18059</xdr:rowOff>
    </xdr:to>
    <xdr:sp macro="" textlink="">
      <xdr:nvSpPr>
        <xdr:cNvPr id="81" name="楕円 80"/>
        <xdr:cNvSpPr/>
      </xdr:nvSpPr>
      <xdr:spPr>
        <a:xfrm>
          <a:off x="3746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34586</xdr:rowOff>
    </xdr:from>
    <xdr:ext cx="469744" cy="259045"/>
    <xdr:sp macro="" textlink="">
      <xdr:nvSpPr>
        <xdr:cNvPr id="82" name="テキスト ボックス 81"/>
        <xdr:cNvSpPr txBox="1"/>
      </xdr:nvSpPr>
      <xdr:spPr>
        <a:xfrm>
          <a:off x="3562428" y="60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66573</xdr:rowOff>
    </xdr:from>
    <xdr:to>
      <xdr:col>15</xdr:col>
      <xdr:colOff>101600</xdr:colOff>
      <xdr:row>36</xdr:row>
      <xdr:rowOff>168173</xdr:rowOff>
    </xdr:to>
    <xdr:sp macro="" textlink="">
      <xdr:nvSpPr>
        <xdr:cNvPr id="83" name="楕円 82"/>
        <xdr:cNvSpPr/>
      </xdr:nvSpPr>
      <xdr:spPr>
        <a:xfrm>
          <a:off x="2857500" y="62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13250</xdr:rowOff>
    </xdr:from>
    <xdr:ext cx="469744" cy="259045"/>
    <xdr:sp macro="" textlink="">
      <xdr:nvSpPr>
        <xdr:cNvPr id="84" name="テキスト ボックス 83"/>
        <xdr:cNvSpPr txBox="1"/>
      </xdr:nvSpPr>
      <xdr:spPr>
        <a:xfrm>
          <a:off x="2673428" y="60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68402</xdr:rowOff>
    </xdr:from>
    <xdr:to>
      <xdr:col>10</xdr:col>
      <xdr:colOff>165100</xdr:colOff>
      <xdr:row>36</xdr:row>
      <xdr:rowOff>170002</xdr:rowOff>
    </xdr:to>
    <xdr:sp macro="" textlink="">
      <xdr:nvSpPr>
        <xdr:cNvPr id="85" name="楕円 84"/>
        <xdr:cNvSpPr/>
      </xdr:nvSpPr>
      <xdr:spPr>
        <a:xfrm>
          <a:off x="1968500" y="62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15079</xdr:rowOff>
    </xdr:from>
    <xdr:ext cx="469744" cy="259045"/>
    <xdr:sp macro="" textlink="">
      <xdr:nvSpPr>
        <xdr:cNvPr id="86" name="テキスト ボックス 85"/>
        <xdr:cNvSpPr txBox="1"/>
      </xdr:nvSpPr>
      <xdr:spPr>
        <a:xfrm>
          <a:off x="1784428" y="60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81051</xdr:rowOff>
    </xdr:from>
    <xdr:to>
      <xdr:col>6</xdr:col>
      <xdr:colOff>38100</xdr:colOff>
      <xdr:row>37</xdr:row>
      <xdr:rowOff>11201</xdr:rowOff>
    </xdr:to>
    <xdr:sp macro="" textlink="">
      <xdr:nvSpPr>
        <xdr:cNvPr id="87" name="楕円 86"/>
        <xdr:cNvSpPr/>
      </xdr:nvSpPr>
      <xdr:spPr>
        <a:xfrm>
          <a:off x="10795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27728</xdr:rowOff>
    </xdr:from>
    <xdr:ext cx="469744" cy="259045"/>
    <xdr:sp macro="" textlink="">
      <xdr:nvSpPr>
        <xdr:cNvPr id="88" name="テキスト ボックス 87"/>
        <xdr:cNvSpPr txBox="1"/>
      </xdr:nvSpPr>
      <xdr:spPr>
        <a:xfrm>
          <a:off x="895428" y="60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150991</xdr:rowOff>
    </xdr:from>
    <xdr:to>
      <xdr:col>24</xdr:col>
      <xdr:colOff>63500</xdr:colOff>
      <xdr:row>58</xdr:row>
      <xdr:rowOff>19863</xdr:rowOff>
    </xdr:to>
    <xdr:cxnSp macro="">
      <xdr:nvCxnSpPr>
        <xdr:cNvPr id="115" name="直線コネクタ 114"/>
        <xdr:cNvCxnSpPr/>
      </xdr:nvCxnSpPr>
      <xdr:spPr>
        <a:xfrm flipV="1">
          <a:off x="3797300" y="9923641"/>
          <a:ext cx="8382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19863</xdr:rowOff>
    </xdr:from>
    <xdr:to>
      <xdr:col>19</xdr:col>
      <xdr:colOff>177800</xdr:colOff>
      <xdr:row>58</xdr:row>
      <xdr:rowOff>26369</xdr:rowOff>
    </xdr:to>
    <xdr:cxnSp macro="">
      <xdr:nvCxnSpPr>
        <xdr:cNvPr id="118" name="直線コネクタ 117"/>
        <xdr:cNvCxnSpPr/>
      </xdr:nvCxnSpPr>
      <xdr:spPr>
        <a:xfrm flipV="1">
          <a:off x="2908300" y="9963963"/>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5631</xdr:rowOff>
    </xdr:from>
    <xdr:to>
      <xdr:col>15</xdr:col>
      <xdr:colOff>50800</xdr:colOff>
      <xdr:row>58</xdr:row>
      <xdr:rowOff>26369</xdr:rowOff>
    </xdr:to>
    <xdr:cxnSp macro="">
      <xdr:nvCxnSpPr>
        <xdr:cNvPr id="121" name="直線コネクタ 120"/>
        <xdr:cNvCxnSpPr/>
      </xdr:nvCxnSpPr>
      <xdr:spPr>
        <a:xfrm>
          <a:off x="2019300" y="9949731"/>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5631</xdr:rowOff>
    </xdr:from>
    <xdr:to>
      <xdr:col>10</xdr:col>
      <xdr:colOff>114300</xdr:colOff>
      <xdr:row>58</xdr:row>
      <xdr:rowOff>31426</xdr:rowOff>
    </xdr:to>
    <xdr:cxnSp macro="">
      <xdr:nvCxnSpPr>
        <xdr:cNvPr id="124" name="直線コネクタ 123"/>
        <xdr:cNvCxnSpPr/>
      </xdr:nvCxnSpPr>
      <xdr:spPr>
        <a:xfrm flipV="1">
          <a:off x="1130300" y="9949731"/>
          <a:ext cx="889000" cy="2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100191</xdr:rowOff>
    </xdr:from>
    <xdr:to>
      <xdr:col>24</xdr:col>
      <xdr:colOff>114300</xdr:colOff>
      <xdr:row>58</xdr:row>
      <xdr:rowOff>30341</xdr:rowOff>
    </xdr:to>
    <xdr:sp macro="" textlink="">
      <xdr:nvSpPr>
        <xdr:cNvPr id="134" name="楕円 133"/>
        <xdr:cNvSpPr/>
      </xdr:nvSpPr>
      <xdr:spPr>
        <a:xfrm>
          <a:off x="4584700" y="98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140513</xdr:rowOff>
    </xdr:from>
    <xdr:to>
      <xdr:col>20</xdr:col>
      <xdr:colOff>38100</xdr:colOff>
      <xdr:row>58</xdr:row>
      <xdr:rowOff>70663</xdr:rowOff>
    </xdr:to>
    <xdr:sp macro="" textlink="">
      <xdr:nvSpPr>
        <xdr:cNvPr id="136" name="楕円 135"/>
        <xdr:cNvSpPr/>
      </xdr:nvSpPr>
      <xdr:spPr>
        <a:xfrm>
          <a:off x="3746500" y="9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61790</xdr:rowOff>
    </xdr:from>
    <xdr:ext cx="534377" cy="259045"/>
    <xdr:sp macro="" textlink="">
      <xdr:nvSpPr>
        <xdr:cNvPr id="137" name="テキスト ボックス 136"/>
        <xdr:cNvSpPr txBox="1"/>
      </xdr:nvSpPr>
      <xdr:spPr>
        <a:xfrm>
          <a:off x="3530111" y="100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147019</xdr:rowOff>
    </xdr:from>
    <xdr:to>
      <xdr:col>15</xdr:col>
      <xdr:colOff>101600</xdr:colOff>
      <xdr:row>58</xdr:row>
      <xdr:rowOff>77169</xdr:rowOff>
    </xdr:to>
    <xdr:sp macro="" textlink="">
      <xdr:nvSpPr>
        <xdr:cNvPr id="138" name="楕円 137"/>
        <xdr:cNvSpPr/>
      </xdr:nvSpPr>
      <xdr:spPr>
        <a:xfrm>
          <a:off x="2857500" y="9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68296</xdr:rowOff>
    </xdr:from>
    <xdr:ext cx="534377" cy="259045"/>
    <xdr:sp macro="" textlink="">
      <xdr:nvSpPr>
        <xdr:cNvPr id="139" name="テキスト ボックス 138"/>
        <xdr:cNvSpPr txBox="1"/>
      </xdr:nvSpPr>
      <xdr:spPr>
        <a:xfrm>
          <a:off x="2641111" y="100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126281</xdr:rowOff>
    </xdr:from>
    <xdr:to>
      <xdr:col>10</xdr:col>
      <xdr:colOff>165100</xdr:colOff>
      <xdr:row>58</xdr:row>
      <xdr:rowOff>56431</xdr:rowOff>
    </xdr:to>
    <xdr:sp macro="" textlink="">
      <xdr:nvSpPr>
        <xdr:cNvPr id="140" name="楕円 139"/>
        <xdr:cNvSpPr/>
      </xdr:nvSpPr>
      <xdr:spPr>
        <a:xfrm>
          <a:off x="1968500" y="98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47558</xdr:rowOff>
    </xdr:from>
    <xdr:ext cx="534377" cy="259045"/>
    <xdr:sp macro="" textlink="">
      <xdr:nvSpPr>
        <xdr:cNvPr id="141" name="テキスト ボックス 140"/>
        <xdr:cNvSpPr txBox="1"/>
      </xdr:nvSpPr>
      <xdr:spPr>
        <a:xfrm>
          <a:off x="1752111" y="99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152076</xdr:rowOff>
    </xdr:from>
    <xdr:to>
      <xdr:col>6</xdr:col>
      <xdr:colOff>38100</xdr:colOff>
      <xdr:row>58</xdr:row>
      <xdr:rowOff>82226</xdr:rowOff>
    </xdr:to>
    <xdr:sp macro="" textlink="">
      <xdr:nvSpPr>
        <xdr:cNvPr id="142" name="楕円 141"/>
        <xdr:cNvSpPr/>
      </xdr:nvSpPr>
      <xdr:spPr>
        <a:xfrm>
          <a:off x="1079500" y="99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73353</xdr:rowOff>
    </xdr:from>
    <xdr:ext cx="534377" cy="259045"/>
    <xdr:sp macro="" textlink="">
      <xdr:nvSpPr>
        <xdr:cNvPr id="143" name="テキスト ボックス 142"/>
        <xdr:cNvSpPr txBox="1"/>
      </xdr:nvSpPr>
      <xdr:spPr>
        <a:xfrm>
          <a:off x="863111" y="100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16622</xdr:rowOff>
    </xdr:from>
    <xdr:to>
      <xdr:col>24</xdr:col>
      <xdr:colOff>63500</xdr:colOff>
      <xdr:row>76</xdr:row>
      <xdr:rowOff>34147</xdr:rowOff>
    </xdr:to>
    <xdr:cxnSp macro="">
      <xdr:nvCxnSpPr>
        <xdr:cNvPr id="171" name="直線コネクタ 170"/>
        <xdr:cNvCxnSpPr/>
      </xdr:nvCxnSpPr>
      <xdr:spPr>
        <a:xfrm flipV="1">
          <a:off x="3797300" y="13046822"/>
          <a:ext cx="8382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34147</xdr:rowOff>
    </xdr:from>
    <xdr:to>
      <xdr:col>19</xdr:col>
      <xdr:colOff>177800</xdr:colOff>
      <xdr:row>76</xdr:row>
      <xdr:rowOff>63187</xdr:rowOff>
    </xdr:to>
    <xdr:cxnSp macro="">
      <xdr:nvCxnSpPr>
        <xdr:cNvPr id="174" name="直線コネクタ 173"/>
        <xdr:cNvCxnSpPr/>
      </xdr:nvCxnSpPr>
      <xdr:spPr>
        <a:xfrm flipV="1">
          <a:off x="2908300" y="13064347"/>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63187</xdr:rowOff>
    </xdr:from>
    <xdr:to>
      <xdr:col>15</xdr:col>
      <xdr:colOff>50800</xdr:colOff>
      <xdr:row>76</xdr:row>
      <xdr:rowOff>100271</xdr:rowOff>
    </xdr:to>
    <xdr:cxnSp macro="">
      <xdr:nvCxnSpPr>
        <xdr:cNvPr id="177" name="直線コネクタ 176"/>
        <xdr:cNvCxnSpPr/>
      </xdr:nvCxnSpPr>
      <xdr:spPr>
        <a:xfrm flipV="1">
          <a:off x="2019300" y="1309338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100271</xdr:rowOff>
    </xdr:from>
    <xdr:to>
      <xdr:col>10</xdr:col>
      <xdr:colOff>114300</xdr:colOff>
      <xdr:row>76</xdr:row>
      <xdr:rowOff>164818</xdr:rowOff>
    </xdr:to>
    <xdr:cxnSp macro="">
      <xdr:nvCxnSpPr>
        <xdr:cNvPr id="180" name="直線コネクタ 179"/>
        <xdr:cNvCxnSpPr/>
      </xdr:nvCxnSpPr>
      <xdr:spPr>
        <a:xfrm flipV="1">
          <a:off x="1130300" y="13130471"/>
          <a:ext cx="8890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137271</xdr:rowOff>
    </xdr:from>
    <xdr:to>
      <xdr:col>24</xdr:col>
      <xdr:colOff>114300</xdr:colOff>
      <xdr:row>76</xdr:row>
      <xdr:rowOff>67422</xdr:rowOff>
    </xdr:to>
    <xdr:sp macro="" textlink="">
      <xdr:nvSpPr>
        <xdr:cNvPr id="190" name="楕円 189"/>
        <xdr:cNvSpPr/>
      </xdr:nvSpPr>
      <xdr:spPr>
        <a:xfrm>
          <a:off x="4584700" y="12996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160148</xdr:rowOff>
    </xdr:from>
    <xdr:ext cx="599010" cy="259045"/>
    <xdr:sp macro="" textlink="">
      <xdr:nvSpPr>
        <xdr:cNvPr id="191" name="民生費該当値テキスト"/>
        <xdr:cNvSpPr txBox="1"/>
      </xdr:nvSpPr>
      <xdr:spPr>
        <a:xfrm>
          <a:off x="4686300" y="128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154797</xdr:rowOff>
    </xdr:from>
    <xdr:to>
      <xdr:col>20</xdr:col>
      <xdr:colOff>38100</xdr:colOff>
      <xdr:row>76</xdr:row>
      <xdr:rowOff>84947</xdr:rowOff>
    </xdr:to>
    <xdr:sp macro="" textlink="">
      <xdr:nvSpPr>
        <xdr:cNvPr id="192" name="楕円 191"/>
        <xdr:cNvSpPr/>
      </xdr:nvSpPr>
      <xdr:spPr>
        <a:xfrm>
          <a:off x="3746500" y="130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101473</xdr:rowOff>
    </xdr:from>
    <xdr:ext cx="599010" cy="259045"/>
    <xdr:sp macro="" textlink="">
      <xdr:nvSpPr>
        <xdr:cNvPr id="193" name="テキスト ボックス 192"/>
        <xdr:cNvSpPr txBox="1"/>
      </xdr:nvSpPr>
      <xdr:spPr>
        <a:xfrm>
          <a:off x="3497795" y="1278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12387</xdr:rowOff>
    </xdr:from>
    <xdr:to>
      <xdr:col>15</xdr:col>
      <xdr:colOff>101600</xdr:colOff>
      <xdr:row>76</xdr:row>
      <xdr:rowOff>113987</xdr:rowOff>
    </xdr:to>
    <xdr:sp macro="" textlink="">
      <xdr:nvSpPr>
        <xdr:cNvPr id="194" name="楕円 193"/>
        <xdr:cNvSpPr/>
      </xdr:nvSpPr>
      <xdr:spPr>
        <a:xfrm>
          <a:off x="2857500" y="130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130515</xdr:rowOff>
    </xdr:from>
    <xdr:ext cx="599010" cy="259045"/>
    <xdr:sp macro="" textlink="">
      <xdr:nvSpPr>
        <xdr:cNvPr id="195" name="テキスト ボックス 194"/>
        <xdr:cNvSpPr txBox="1"/>
      </xdr:nvSpPr>
      <xdr:spPr>
        <a:xfrm>
          <a:off x="2608795" y="128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49471</xdr:rowOff>
    </xdr:from>
    <xdr:to>
      <xdr:col>10</xdr:col>
      <xdr:colOff>165100</xdr:colOff>
      <xdr:row>76</xdr:row>
      <xdr:rowOff>151071</xdr:rowOff>
    </xdr:to>
    <xdr:sp macro="" textlink="">
      <xdr:nvSpPr>
        <xdr:cNvPr id="196" name="楕円 195"/>
        <xdr:cNvSpPr/>
      </xdr:nvSpPr>
      <xdr:spPr>
        <a:xfrm>
          <a:off x="1968500" y="130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167598</xdr:rowOff>
    </xdr:from>
    <xdr:ext cx="599010" cy="259045"/>
    <xdr:sp macro="" textlink="">
      <xdr:nvSpPr>
        <xdr:cNvPr id="197" name="テキスト ボックス 196"/>
        <xdr:cNvSpPr txBox="1"/>
      </xdr:nvSpPr>
      <xdr:spPr>
        <a:xfrm>
          <a:off x="1719795" y="1285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114018</xdr:rowOff>
    </xdr:from>
    <xdr:to>
      <xdr:col>6</xdr:col>
      <xdr:colOff>38100</xdr:colOff>
      <xdr:row>77</xdr:row>
      <xdr:rowOff>44168</xdr:rowOff>
    </xdr:to>
    <xdr:sp macro="" textlink="">
      <xdr:nvSpPr>
        <xdr:cNvPr id="198" name="楕円 197"/>
        <xdr:cNvSpPr/>
      </xdr:nvSpPr>
      <xdr:spPr>
        <a:xfrm>
          <a:off x="1079500" y="131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60696</xdr:rowOff>
    </xdr:from>
    <xdr:ext cx="599010" cy="259045"/>
    <xdr:sp macro="" textlink="">
      <xdr:nvSpPr>
        <xdr:cNvPr id="199" name="テキスト ボックス 198"/>
        <xdr:cNvSpPr txBox="1"/>
      </xdr:nvSpPr>
      <xdr:spPr>
        <a:xfrm>
          <a:off x="830795" y="1291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94035</xdr:rowOff>
    </xdr:from>
    <xdr:to>
      <xdr:col>24</xdr:col>
      <xdr:colOff>63500</xdr:colOff>
      <xdr:row>98</xdr:row>
      <xdr:rowOff>139895</xdr:rowOff>
    </xdr:to>
    <xdr:cxnSp macro="">
      <xdr:nvCxnSpPr>
        <xdr:cNvPr id="231" name="直線コネクタ 230"/>
        <xdr:cNvCxnSpPr/>
      </xdr:nvCxnSpPr>
      <xdr:spPr>
        <a:xfrm>
          <a:off x="3797300" y="16896135"/>
          <a:ext cx="838200" cy="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83813</xdr:rowOff>
    </xdr:from>
    <xdr:to>
      <xdr:col>19</xdr:col>
      <xdr:colOff>177800</xdr:colOff>
      <xdr:row>98</xdr:row>
      <xdr:rowOff>94035</xdr:rowOff>
    </xdr:to>
    <xdr:cxnSp macro="">
      <xdr:nvCxnSpPr>
        <xdr:cNvPr id="234" name="直線コネクタ 233"/>
        <xdr:cNvCxnSpPr/>
      </xdr:nvCxnSpPr>
      <xdr:spPr>
        <a:xfrm>
          <a:off x="2908300" y="16885913"/>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59145</xdr:rowOff>
    </xdr:from>
    <xdr:to>
      <xdr:col>15</xdr:col>
      <xdr:colOff>50800</xdr:colOff>
      <xdr:row>98</xdr:row>
      <xdr:rowOff>83813</xdr:rowOff>
    </xdr:to>
    <xdr:cxnSp macro="">
      <xdr:nvCxnSpPr>
        <xdr:cNvPr id="237" name="直線コネクタ 236"/>
        <xdr:cNvCxnSpPr/>
      </xdr:nvCxnSpPr>
      <xdr:spPr>
        <a:xfrm>
          <a:off x="2019300" y="16861245"/>
          <a:ext cx="889000" cy="2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59145</xdr:rowOff>
    </xdr:from>
    <xdr:to>
      <xdr:col>10</xdr:col>
      <xdr:colOff>114300</xdr:colOff>
      <xdr:row>98</xdr:row>
      <xdr:rowOff>77848</xdr:rowOff>
    </xdr:to>
    <xdr:cxnSp macro="">
      <xdr:nvCxnSpPr>
        <xdr:cNvPr id="240" name="直線コネクタ 239"/>
        <xdr:cNvCxnSpPr/>
      </xdr:nvCxnSpPr>
      <xdr:spPr>
        <a:xfrm flipV="1">
          <a:off x="1130300" y="16861245"/>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89095</xdr:rowOff>
    </xdr:from>
    <xdr:to>
      <xdr:col>24</xdr:col>
      <xdr:colOff>114300</xdr:colOff>
      <xdr:row>99</xdr:row>
      <xdr:rowOff>19245</xdr:rowOff>
    </xdr:to>
    <xdr:sp macro="" textlink="">
      <xdr:nvSpPr>
        <xdr:cNvPr id="250" name="楕円 249"/>
        <xdr:cNvSpPr/>
      </xdr:nvSpPr>
      <xdr:spPr>
        <a:xfrm>
          <a:off x="4584700" y="16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67522</xdr:rowOff>
    </xdr:from>
    <xdr:ext cx="534377" cy="259045"/>
    <xdr:sp macro="" textlink="">
      <xdr:nvSpPr>
        <xdr:cNvPr id="251" name="衛生費該当値テキスト"/>
        <xdr:cNvSpPr txBox="1"/>
      </xdr:nvSpPr>
      <xdr:spPr>
        <a:xfrm>
          <a:off x="4686300" y="168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43235</xdr:rowOff>
    </xdr:from>
    <xdr:to>
      <xdr:col>20</xdr:col>
      <xdr:colOff>38100</xdr:colOff>
      <xdr:row>98</xdr:row>
      <xdr:rowOff>144835</xdr:rowOff>
    </xdr:to>
    <xdr:sp macro="" textlink="">
      <xdr:nvSpPr>
        <xdr:cNvPr id="252" name="楕円 251"/>
        <xdr:cNvSpPr/>
      </xdr:nvSpPr>
      <xdr:spPr>
        <a:xfrm>
          <a:off x="3746500" y="168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135962</xdr:rowOff>
    </xdr:from>
    <xdr:ext cx="534377" cy="259045"/>
    <xdr:sp macro="" textlink="">
      <xdr:nvSpPr>
        <xdr:cNvPr id="253" name="テキスト ボックス 252"/>
        <xdr:cNvSpPr txBox="1"/>
      </xdr:nvSpPr>
      <xdr:spPr>
        <a:xfrm>
          <a:off x="3530111" y="169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33013</xdr:rowOff>
    </xdr:from>
    <xdr:to>
      <xdr:col>15</xdr:col>
      <xdr:colOff>101600</xdr:colOff>
      <xdr:row>98</xdr:row>
      <xdr:rowOff>134613</xdr:rowOff>
    </xdr:to>
    <xdr:sp macro="" textlink="">
      <xdr:nvSpPr>
        <xdr:cNvPr id="254" name="楕円 253"/>
        <xdr:cNvSpPr/>
      </xdr:nvSpPr>
      <xdr:spPr>
        <a:xfrm>
          <a:off x="2857500" y="168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125740</xdr:rowOff>
    </xdr:from>
    <xdr:ext cx="534377" cy="259045"/>
    <xdr:sp macro="" textlink="">
      <xdr:nvSpPr>
        <xdr:cNvPr id="255" name="テキスト ボックス 254"/>
        <xdr:cNvSpPr txBox="1"/>
      </xdr:nvSpPr>
      <xdr:spPr>
        <a:xfrm>
          <a:off x="2641111" y="169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8345</xdr:rowOff>
    </xdr:from>
    <xdr:to>
      <xdr:col>10</xdr:col>
      <xdr:colOff>165100</xdr:colOff>
      <xdr:row>98</xdr:row>
      <xdr:rowOff>109945</xdr:rowOff>
    </xdr:to>
    <xdr:sp macro="" textlink="">
      <xdr:nvSpPr>
        <xdr:cNvPr id="256" name="楕円 255"/>
        <xdr:cNvSpPr/>
      </xdr:nvSpPr>
      <xdr:spPr>
        <a:xfrm>
          <a:off x="1968500" y="168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101072</xdr:rowOff>
    </xdr:from>
    <xdr:ext cx="534377" cy="259045"/>
    <xdr:sp macro="" textlink="">
      <xdr:nvSpPr>
        <xdr:cNvPr id="257" name="テキスト ボックス 256"/>
        <xdr:cNvSpPr txBox="1"/>
      </xdr:nvSpPr>
      <xdr:spPr>
        <a:xfrm>
          <a:off x="1752111" y="169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27048</xdr:rowOff>
    </xdr:from>
    <xdr:to>
      <xdr:col>6</xdr:col>
      <xdr:colOff>38100</xdr:colOff>
      <xdr:row>98</xdr:row>
      <xdr:rowOff>128648</xdr:rowOff>
    </xdr:to>
    <xdr:sp macro="" textlink="">
      <xdr:nvSpPr>
        <xdr:cNvPr id="258" name="楕円 257"/>
        <xdr:cNvSpPr/>
      </xdr:nvSpPr>
      <xdr:spPr>
        <a:xfrm>
          <a:off x="1079500" y="168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145175</xdr:rowOff>
    </xdr:from>
    <xdr:ext cx="534377" cy="259045"/>
    <xdr:sp macro="" textlink="">
      <xdr:nvSpPr>
        <xdr:cNvPr id="259" name="テキスト ボックス 258"/>
        <xdr:cNvSpPr txBox="1"/>
      </xdr:nvSpPr>
      <xdr:spPr>
        <a:xfrm>
          <a:off x="863111" y="1660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24257</xdr:rowOff>
    </xdr:from>
    <xdr:to>
      <xdr:col>55</xdr:col>
      <xdr:colOff>0</xdr:colOff>
      <xdr:row>38</xdr:row>
      <xdr:rowOff>30429</xdr:rowOff>
    </xdr:to>
    <xdr:cxnSp macro="">
      <xdr:nvCxnSpPr>
        <xdr:cNvPr id="286" name="直線コネクタ 285"/>
        <xdr:cNvCxnSpPr/>
      </xdr:nvCxnSpPr>
      <xdr:spPr>
        <a:xfrm>
          <a:off x="9639300" y="653935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24257</xdr:rowOff>
    </xdr:from>
    <xdr:to>
      <xdr:col>50</xdr:col>
      <xdr:colOff>114300</xdr:colOff>
      <xdr:row>38</xdr:row>
      <xdr:rowOff>39345</xdr:rowOff>
    </xdr:to>
    <xdr:cxnSp macro="">
      <xdr:nvCxnSpPr>
        <xdr:cNvPr id="289" name="直線コネクタ 288"/>
        <xdr:cNvCxnSpPr/>
      </xdr:nvCxnSpPr>
      <xdr:spPr>
        <a:xfrm flipV="1">
          <a:off x="8750300" y="653935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39345</xdr:rowOff>
    </xdr:from>
    <xdr:to>
      <xdr:col>45</xdr:col>
      <xdr:colOff>177800</xdr:colOff>
      <xdr:row>38</xdr:row>
      <xdr:rowOff>41631</xdr:rowOff>
    </xdr:to>
    <xdr:cxnSp macro="">
      <xdr:nvCxnSpPr>
        <xdr:cNvPr id="292" name="直線コネクタ 291"/>
        <xdr:cNvCxnSpPr/>
      </xdr:nvCxnSpPr>
      <xdr:spPr>
        <a:xfrm flipV="1">
          <a:off x="7861300" y="65544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113640</xdr:rowOff>
    </xdr:from>
    <xdr:to>
      <xdr:col>41</xdr:col>
      <xdr:colOff>50800</xdr:colOff>
      <xdr:row>38</xdr:row>
      <xdr:rowOff>41631</xdr:rowOff>
    </xdr:to>
    <xdr:cxnSp macro="">
      <xdr:nvCxnSpPr>
        <xdr:cNvPr id="295" name="直線コネクタ 294"/>
        <xdr:cNvCxnSpPr/>
      </xdr:nvCxnSpPr>
      <xdr:spPr>
        <a:xfrm>
          <a:off x="6972300" y="6285840"/>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151079</xdr:rowOff>
    </xdr:from>
    <xdr:to>
      <xdr:col>55</xdr:col>
      <xdr:colOff>50800</xdr:colOff>
      <xdr:row>38</xdr:row>
      <xdr:rowOff>81229</xdr:rowOff>
    </xdr:to>
    <xdr:sp macro="" textlink="">
      <xdr:nvSpPr>
        <xdr:cNvPr id="305" name="楕円 304"/>
        <xdr:cNvSpPr/>
      </xdr:nvSpPr>
      <xdr:spPr>
        <a:xfrm>
          <a:off x="104267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75556</xdr:rowOff>
    </xdr:from>
    <xdr:ext cx="378565" cy="259045"/>
    <xdr:sp macro="" textlink="">
      <xdr:nvSpPr>
        <xdr:cNvPr id="306" name="労働費該当値テキスト"/>
        <xdr:cNvSpPr txBox="1"/>
      </xdr:nvSpPr>
      <xdr:spPr>
        <a:xfrm>
          <a:off x="10528300" y="64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144907</xdr:rowOff>
    </xdr:from>
    <xdr:to>
      <xdr:col>50</xdr:col>
      <xdr:colOff>165100</xdr:colOff>
      <xdr:row>38</xdr:row>
      <xdr:rowOff>75057</xdr:rowOff>
    </xdr:to>
    <xdr:sp macro="" textlink="">
      <xdr:nvSpPr>
        <xdr:cNvPr id="307" name="楕円 306"/>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66184</xdr:rowOff>
    </xdr:from>
    <xdr:ext cx="378565" cy="259045"/>
    <xdr:sp macro="" textlink="">
      <xdr:nvSpPr>
        <xdr:cNvPr id="308" name="テキスト ボックス 307"/>
        <xdr:cNvSpPr txBox="1"/>
      </xdr:nvSpPr>
      <xdr:spPr>
        <a:xfrm>
          <a:off x="9450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159995</xdr:rowOff>
    </xdr:from>
    <xdr:to>
      <xdr:col>46</xdr:col>
      <xdr:colOff>38100</xdr:colOff>
      <xdr:row>38</xdr:row>
      <xdr:rowOff>90145</xdr:rowOff>
    </xdr:to>
    <xdr:sp macro="" textlink="">
      <xdr:nvSpPr>
        <xdr:cNvPr id="309" name="楕円 308"/>
        <xdr:cNvSpPr/>
      </xdr:nvSpPr>
      <xdr:spPr>
        <a:xfrm>
          <a:off x="8699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81272</xdr:rowOff>
    </xdr:from>
    <xdr:ext cx="378565" cy="259045"/>
    <xdr:sp macro="" textlink="">
      <xdr:nvSpPr>
        <xdr:cNvPr id="310" name="テキスト ボックス 309"/>
        <xdr:cNvSpPr txBox="1"/>
      </xdr:nvSpPr>
      <xdr:spPr>
        <a:xfrm>
          <a:off x="8561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162281</xdr:rowOff>
    </xdr:from>
    <xdr:to>
      <xdr:col>41</xdr:col>
      <xdr:colOff>101600</xdr:colOff>
      <xdr:row>38</xdr:row>
      <xdr:rowOff>92431</xdr:rowOff>
    </xdr:to>
    <xdr:sp macro="" textlink="">
      <xdr:nvSpPr>
        <xdr:cNvPr id="311" name="楕円 310"/>
        <xdr:cNvSpPr/>
      </xdr:nvSpPr>
      <xdr:spPr>
        <a:xfrm>
          <a:off x="7810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83558</xdr:rowOff>
    </xdr:from>
    <xdr:ext cx="378565" cy="259045"/>
    <xdr:sp macro="" textlink="">
      <xdr:nvSpPr>
        <xdr:cNvPr id="312" name="テキスト ボックス 311"/>
        <xdr:cNvSpPr txBox="1"/>
      </xdr:nvSpPr>
      <xdr:spPr>
        <a:xfrm>
          <a:off x="7672017" y="65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13" name="楕円 312"/>
        <xdr:cNvSpPr/>
      </xdr:nvSpPr>
      <xdr:spPr>
        <a:xfrm>
          <a:off x="6921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14" name="テキスト ボックス 31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108937</xdr:rowOff>
    </xdr:from>
    <xdr:to>
      <xdr:col>55</xdr:col>
      <xdr:colOff>0</xdr:colOff>
      <xdr:row>56</xdr:row>
      <xdr:rowOff>144990</xdr:rowOff>
    </xdr:to>
    <xdr:cxnSp macro="">
      <xdr:nvCxnSpPr>
        <xdr:cNvPr id="345" name="直線コネクタ 344"/>
        <xdr:cNvCxnSpPr/>
      </xdr:nvCxnSpPr>
      <xdr:spPr>
        <a:xfrm flipV="1">
          <a:off x="9639300" y="9710137"/>
          <a:ext cx="838200" cy="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144990</xdr:rowOff>
    </xdr:from>
    <xdr:to>
      <xdr:col>50</xdr:col>
      <xdr:colOff>114300</xdr:colOff>
      <xdr:row>56</xdr:row>
      <xdr:rowOff>151685</xdr:rowOff>
    </xdr:to>
    <xdr:cxnSp macro="">
      <xdr:nvCxnSpPr>
        <xdr:cNvPr id="348" name="直線コネクタ 347"/>
        <xdr:cNvCxnSpPr/>
      </xdr:nvCxnSpPr>
      <xdr:spPr>
        <a:xfrm flipV="1">
          <a:off x="8750300" y="9746190"/>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151685</xdr:rowOff>
    </xdr:from>
    <xdr:to>
      <xdr:col>45</xdr:col>
      <xdr:colOff>177800</xdr:colOff>
      <xdr:row>57</xdr:row>
      <xdr:rowOff>27261</xdr:rowOff>
    </xdr:to>
    <xdr:cxnSp macro="">
      <xdr:nvCxnSpPr>
        <xdr:cNvPr id="351" name="直線コネクタ 350"/>
        <xdr:cNvCxnSpPr/>
      </xdr:nvCxnSpPr>
      <xdr:spPr>
        <a:xfrm flipV="1">
          <a:off x="7861300" y="9752885"/>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27261</xdr:rowOff>
    </xdr:from>
    <xdr:to>
      <xdr:col>41</xdr:col>
      <xdr:colOff>50800</xdr:colOff>
      <xdr:row>57</xdr:row>
      <xdr:rowOff>70010</xdr:rowOff>
    </xdr:to>
    <xdr:cxnSp macro="">
      <xdr:nvCxnSpPr>
        <xdr:cNvPr id="354" name="直線コネクタ 353"/>
        <xdr:cNvCxnSpPr/>
      </xdr:nvCxnSpPr>
      <xdr:spPr>
        <a:xfrm flipV="1">
          <a:off x="6972300" y="979991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58137</xdr:rowOff>
    </xdr:from>
    <xdr:to>
      <xdr:col>55</xdr:col>
      <xdr:colOff>50800</xdr:colOff>
      <xdr:row>56</xdr:row>
      <xdr:rowOff>159737</xdr:rowOff>
    </xdr:to>
    <xdr:sp macro="" textlink="">
      <xdr:nvSpPr>
        <xdr:cNvPr id="364" name="楕円 363"/>
        <xdr:cNvSpPr/>
      </xdr:nvSpPr>
      <xdr:spPr>
        <a:xfrm>
          <a:off x="10426700" y="96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36564</xdr:rowOff>
    </xdr:from>
    <xdr:ext cx="534377" cy="259045"/>
    <xdr:sp macro="" textlink="">
      <xdr:nvSpPr>
        <xdr:cNvPr id="365" name="農林水産業費該当値テキスト"/>
        <xdr:cNvSpPr txBox="1"/>
      </xdr:nvSpPr>
      <xdr:spPr>
        <a:xfrm>
          <a:off x="10528300" y="963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94190</xdr:rowOff>
    </xdr:from>
    <xdr:to>
      <xdr:col>50</xdr:col>
      <xdr:colOff>165100</xdr:colOff>
      <xdr:row>57</xdr:row>
      <xdr:rowOff>24340</xdr:rowOff>
    </xdr:to>
    <xdr:sp macro="" textlink="">
      <xdr:nvSpPr>
        <xdr:cNvPr id="366" name="楕円 365"/>
        <xdr:cNvSpPr/>
      </xdr:nvSpPr>
      <xdr:spPr>
        <a:xfrm>
          <a:off x="95885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15467</xdr:rowOff>
    </xdr:from>
    <xdr:ext cx="534377" cy="259045"/>
    <xdr:sp macro="" textlink="">
      <xdr:nvSpPr>
        <xdr:cNvPr id="367" name="テキスト ボックス 366"/>
        <xdr:cNvSpPr txBox="1"/>
      </xdr:nvSpPr>
      <xdr:spPr>
        <a:xfrm>
          <a:off x="9372111" y="9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100885</xdr:rowOff>
    </xdr:from>
    <xdr:to>
      <xdr:col>46</xdr:col>
      <xdr:colOff>38100</xdr:colOff>
      <xdr:row>57</xdr:row>
      <xdr:rowOff>31035</xdr:rowOff>
    </xdr:to>
    <xdr:sp macro="" textlink="">
      <xdr:nvSpPr>
        <xdr:cNvPr id="368" name="楕円 367"/>
        <xdr:cNvSpPr/>
      </xdr:nvSpPr>
      <xdr:spPr>
        <a:xfrm>
          <a:off x="8699500" y="97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22162</xdr:rowOff>
    </xdr:from>
    <xdr:ext cx="534377" cy="259045"/>
    <xdr:sp macro="" textlink="">
      <xdr:nvSpPr>
        <xdr:cNvPr id="369" name="テキスト ボックス 368"/>
        <xdr:cNvSpPr txBox="1"/>
      </xdr:nvSpPr>
      <xdr:spPr>
        <a:xfrm>
          <a:off x="8483111" y="97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147911</xdr:rowOff>
    </xdr:from>
    <xdr:to>
      <xdr:col>41</xdr:col>
      <xdr:colOff>101600</xdr:colOff>
      <xdr:row>57</xdr:row>
      <xdr:rowOff>78061</xdr:rowOff>
    </xdr:to>
    <xdr:sp macro="" textlink="">
      <xdr:nvSpPr>
        <xdr:cNvPr id="370" name="楕円 369"/>
        <xdr:cNvSpPr/>
      </xdr:nvSpPr>
      <xdr:spPr>
        <a:xfrm>
          <a:off x="7810500" y="97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69188</xdr:rowOff>
    </xdr:from>
    <xdr:ext cx="534377" cy="259045"/>
    <xdr:sp macro="" textlink="">
      <xdr:nvSpPr>
        <xdr:cNvPr id="371" name="テキスト ボックス 370"/>
        <xdr:cNvSpPr txBox="1"/>
      </xdr:nvSpPr>
      <xdr:spPr>
        <a:xfrm>
          <a:off x="7594111" y="98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19210</xdr:rowOff>
    </xdr:from>
    <xdr:to>
      <xdr:col>36</xdr:col>
      <xdr:colOff>165100</xdr:colOff>
      <xdr:row>57</xdr:row>
      <xdr:rowOff>120810</xdr:rowOff>
    </xdr:to>
    <xdr:sp macro="" textlink="">
      <xdr:nvSpPr>
        <xdr:cNvPr id="372" name="楕円 371"/>
        <xdr:cNvSpPr/>
      </xdr:nvSpPr>
      <xdr:spPr>
        <a:xfrm>
          <a:off x="6921500" y="97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111937</xdr:rowOff>
    </xdr:from>
    <xdr:ext cx="534377" cy="259045"/>
    <xdr:sp macro="" textlink="">
      <xdr:nvSpPr>
        <xdr:cNvPr id="373" name="テキスト ボックス 372"/>
        <xdr:cNvSpPr txBox="1"/>
      </xdr:nvSpPr>
      <xdr:spPr>
        <a:xfrm>
          <a:off x="6705111" y="98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75202</xdr:rowOff>
    </xdr:from>
    <xdr:to>
      <xdr:col>55</xdr:col>
      <xdr:colOff>0</xdr:colOff>
      <xdr:row>77</xdr:row>
      <xdr:rowOff>138263</xdr:rowOff>
    </xdr:to>
    <xdr:cxnSp macro="">
      <xdr:nvCxnSpPr>
        <xdr:cNvPr id="404" name="直線コネクタ 403"/>
        <xdr:cNvCxnSpPr/>
      </xdr:nvCxnSpPr>
      <xdr:spPr>
        <a:xfrm flipV="1">
          <a:off x="9639300" y="13276852"/>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138263</xdr:rowOff>
    </xdr:from>
    <xdr:to>
      <xdr:col>50</xdr:col>
      <xdr:colOff>114300</xdr:colOff>
      <xdr:row>77</xdr:row>
      <xdr:rowOff>160764</xdr:rowOff>
    </xdr:to>
    <xdr:cxnSp macro="">
      <xdr:nvCxnSpPr>
        <xdr:cNvPr id="407" name="直線コネクタ 406"/>
        <xdr:cNvCxnSpPr/>
      </xdr:nvCxnSpPr>
      <xdr:spPr>
        <a:xfrm flipV="1">
          <a:off x="8750300" y="1333991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115664</xdr:rowOff>
    </xdr:from>
    <xdr:to>
      <xdr:col>45</xdr:col>
      <xdr:colOff>177800</xdr:colOff>
      <xdr:row>77</xdr:row>
      <xdr:rowOff>160764</xdr:rowOff>
    </xdr:to>
    <xdr:cxnSp macro="">
      <xdr:nvCxnSpPr>
        <xdr:cNvPr id="410" name="直線コネクタ 409"/>
        <xdr:cNvCxnSpPr/>
      </xdr:nvCxnSpPr>
      <xdr:spPr>
        <a:xfrm>
          <a:off x="7861300" y="13317314"/>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115664</xdr:rowOff>
    </xdr:from>
    <xdr:to>
      <xdr:col>41</xdr:col>
      <xdr:colOff>50800</xdr:colOff>
      <xdr:row>77</xdr:row>
      <xdr:rowOff>155865</xdr:rowOff>
    </xdr:to>
    <xdr:cxnSp macro="">
      <xdr:nvCxnSpPr>
        <xdr:cNvPr id="413" name="直線コネクタ 412"/>
        <xdr:cNvCxnSpPr/>
      </xdr:nvCxnSpPr>
      <xdr:spPr>
        <a:xfrm flipV="1">
          <a:off x="6972300" y="13317314"/>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24402</xdr:rowOff>
    </xdr:from>
    <xdr:to>
      <xdr:col>55</xdr:col>
      <xdr:colOff>50800</xdr:colOff>
      <xdr:row>77</xdr:row>
      <xdr:rowOff>126002</xdr:rowOff>
    </xdr:to>
    <xdr:sp macro="" textlink="">
      <xdr:nvSpPr>
        <xdr:cNvPr id="423" name="楕円 422"/>
        <xdr:cNvSpPr/>
      </xdr:nvSpPr>
      <xdr:spPr>
        <a:xfrm>
          <a:off x="10426700" y="132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2829</xdr:rowOff>
    </xdr:from>
    <xdr:ext cx="534377" cy="259045"/>
    <xdr:sp macro="" textlink="">
      <xdr:nvSpPr>
        <xdr:cNvPr id="424" name="商工費該当値テキスト"/>
        <xdr:cNvSpPr txBox="1"/>
      </xdr:nvSpPr>
      <xdr:spPr>
        <a:xfrm>
          <a:off x="10528300"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87463</xdr:rowOff>
    </xdr:from>
    <xdr:to>
      <xdr:col>50</xdr:col>
      <xdr:colOff>165100</xdr:colOff>
      <xdr:row>78</xdr:row>
      <xdr:rowOff>17613</xdr:rowOff>
    </xdr:to>
    <xdr:sp macro="" textlink="">
      <xdr:nvSpPr>
        <xdr:cNvPr id="425" name="楕円 424"/>
        <xdr:cNvSpPr/>
      </xdr:nvSpPr>
      <xdr:spPr>
        <a:xfrm>
          <a:off x="9588500" y="132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8740</xdr:rowOff>
    </xdr:from>
    <xdr:ext cx="469744" cy="259045"/>
    <xdr:sp macro="" textlink="">
      <xdr:nvSpPr>
        <xdr:cNvPr id="426" name="テキスト ボックス 425"/>
        <xdr:cNvSpPr txBox="1"/>
      </xdr:nvSpPr>
      <xdr:spPr>
        <a:xfrm>
          <a:off x="9404428" y="1338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109964</xdr:rowOff>
    </xdr:from>
    <xdr:to>
      <xdr:col>46</xdr:col>
      <xdr:colOff>38100</xdr:colOff>
      <xdr:row>78</xdr:row>
      <xdr:rowOff>40114</xdr:rowOff>
    </xdr:to>
    <xdr:sp macro="" textlink="">
      <xdr:nvSpPr>
        <xdr:cNvPr id="427" name="楕円 426"/>
        <xdr:cNvSpPr/>
      </xdr:nvSpPr>
      <xdr:spPr>
        <a:xfrm>
          <a:off x="86995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31241</xdr:rowOff>
    </xdr:from>
    <xdr:ext cx="469744" cy="259045"/>
    <xdr:sp macro="" textlink="">
      <xdr:nvSpPr>
        <xdr:cNvPr id="428" name="テキスト ボックス 427"/>
        <xdr:cNvSpPr txBox="1"/>
      </xdr:nvSpPr>
      <xdr:spPr>
        <a:xfrm>
          <a:off x="8515428"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64864</xdr:rowOff>
    </xdr:from>
    <xdr:to>
      <xdr:col>41</xdr:col>
      <xdr:colOff>101600</xdr:colOff>
      <xdr:row>77</xdr:row>
      <xdr:rowOff>166464</xdr:rowOff>
    </xdr:to>
    <xdr:sp macro="" textlink="">
      <xdr:nvSpPr>
        <xdr:cNvPr id="429" name="楕円 428"/>
        <xdr:cNvSpPr/>
      </xdr:nvSpPr>
      <xdr:spPr>
        <a:xfrm>
          <a:off x="7810500" y="132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157591</xdr:rowOff>
    </xdr:from>
    <xdr:ext cx="469744" cy="259045"/>
    <xdr:sp macro="" textlink="">
      <xdr:nvSpPr>
        <xdr:cNvPr id="430" name="テキスト ボックス 429"/>
        <xdr:cNvSpPr txBox="1"/>
      </xdr:nvSpPr>
      <xdr:spPr>
        <a:xfrm>
          <a:off x="7626428" y="1335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105065</xdr:rowOff>
    </xdr:from>
    <xdr:to>
      <xdr:col>36</xdr:col>
      <xdr:colOff>165100</xdr:colOff>
      <xdr:row>78</xdr:row>
      <xdr:rowOff>35215</xdr:rowOff>
    </xdr:to>
    <xdr:sp macro="" textlink="">
      <xdr:nvSpPr>
        <xdr:cNvPr id="431" name="楕円 430"/>
        <xdr:cNvSpPr/>
      </xdr:nvSpPr>
      <xdr:spPr>
        <a:xfrm>
          <a:off x="6921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26342</xdr:rowOff>
    </xdr:from>
    <xdr:ext cx="469744" cy="259045"/>
    <xdr:sp macro="" textlink="">
      <xdr:nvSpPr>
        <xdr:cNvPr id="432" name="テキスト ボックス 431"/>
        <xdr:cNvSpPr txBox="1"/>
      </xdr:nvSpPr>
      <xdr:spPr>
        <a:xfrm>
          <a:off x="6737428" y="1339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18757</xdr:rowOff>
    </xdr:from>
    <xdr:to>
      <xdr:col>55</xdr:col>
      <xdr:colOff>0</xdr:colOff>
      <xdr:row>98</xdr:row>
      <xdr:rowOff>54466</xdr:rowOff>
    </xdr:to>
    <xdr:cxnSp macro="">
      <xdr:nvCxnSpPr>
        <xdr:cNvPr id="459" name="直線コネクタ 458"/>
        <xdr:cNvCxnSpPr/>
      </xdr:nvCxnSpPr>
      <xdr:spPr>
        <a:xfrm flipV="1">
          <a:off x="9639300" y="16820857"/>
          <a:ext cx="838200" cy="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45469</xdr:rowOff>
    </xdr:from>
    <xdr:to>
      <xdr:col>50</xdr:col>
      <xdr:colOff>114300</xdr:colOff>
      <xdr:row>98</xdr:row>
      <xdr:rowOff>54466</xdr:rowOff>
    </xdr:to>
    <xdr:cxnSp macro="">
      <xdr:nvCxnSpPr>
        <xdr:cNvPr id="462" name="直線コネクタ 461"/>
        <xdr:cNvCxnSpPr/>
      </xdr:nvCxnSpPr>
      <xdr:spPr>
        <a:xfrm>
          <a:off x="8750300" y="16847569"/>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44166</xdr:rowOff>
    </xdr:from>
    <xdr:to>
      <xdr:col>45</xdr:col>
      <xdr:colOff>177800</xdr:colOff>
      <xdr:row>98</xdr:row>
      <xdr:rowOff>45469</xdr:rowOff>
    </xdr:to>
    <xdr:cxnSp macro="">
      <xdr:nvCxnSpPr>
        <xdr:cNvPr id="465" name="直線コネクタ 464"/>
        <xdr:cNvCxnSpPr/>
      </xdr:nvCxnSpPr>
      <xdr:spPr>
        <a:xfrm>
          <a:off x="7861300" y="16846266"/>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44166</xdr:rowOff>
    </xdr:from>
    <xdr:to>
      <xdr:col>41</xdr:col>
      <xdr:colOff>50800</xdr:colOff>
      <xdr:row>98</xdr:row>
      <xdr:rowOff>44399</xdr:rowOff>
    </xdr:to>
    <xdr:cxnSp macro="">
      <xdr:nvCxnSpPr>
        <xdr:cNvPr id="468" name="直線コネクタ 467"/>
        <xdr:cNvCxnSpPr/>
      </xdr:nvCxnSpPr>
      <xdr:spPr>
        <a:xfrm flipV="1">
          <a:off x="6972300" y="1684626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139407</xdr:rowOff>
    </xdr:from>
    <xdr:to>
      <xdr:col>55</xdr:col>
      <xdr:colOff>50800</xdr:colOff>
      <xdr:row>98</xdr:row>
      <xdr:rowOff>69557</xdr:rowOff>
    </xdr:to>
    <xdr:sp macro="" textlink="">
      <xdr:nvSpPr>
        <xdr:cNvPr id="478" name="楕円 477"/>
        <xdr:cNvSpPr/>
      </xdr:nvSpPr>
      <xdr:spPr>
        <a:xfrm>
          <a:off x="10426700" y="167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3666</xdr:rowOff>
    </xdr:from>
    <xdr:to>
      <xdr:col>50</xdr:col>
      <xdr:colOff>165100</xdr:colOff>
      <xdr:row>98</xdr:row>
      <xdr:rowOff>105266</xdr:rowOff>
    </xdr:to>
    <xdr:sp macro="" textlink="">
      <xdr:nvSpPr>
        <xdr:cNvPr id="480" name="楕円 479"/>
        <xdr:cNvSpPr/>
      </xdr:nvSpPr>
      <xdr:spPr>
        <a:xfrm>
          <a:off x="9588500" y="168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96393</xdr:rowOff>
    </xdr:from>
    <xdr:ext cx="534377" cy="259045"/>
    <xdr:sp macro="" textlink="">
      <xdr:nvSpPr>
        <xdr:cNvPr id="481" name="テキスト ボックス 480"/>
        <xdr:cNvSpPr txBox="1"/>
      </xdr:nvSpPr>
      <xdr:spPr>
        <a:xfrm>
          <a:off x="9372111" y="16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166119</xdr:rowOff>
    </xdr:from>
    <xdr:to>
      <xdr:col>46</xdr:col>
      <xdr:colOff>38100</xdr:colOff>
      <xdr:row>98</xdr:row>
      <xdr:rowOff>96269</xdr:rowOff>
    </xdr:to>
    <xdr:sp macro="" textlink="">
      <xdr:nvSpPr>
        <xdr:cNvPr id="482" name="楕円 481"/>
        <xdr:cNvSpPr/>
      </xdr:nvSpPr>
      <xdr:spPr>
        <a:xfrm>
          <a:off x="8699500" y="167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87396</xdr:rowOff>
    </xdr:from>
    <xdr:ext cx="534377" cy="259045"/>
    <xdr:sp macro="" textlink="">
      <xdr:nvSpPr>
        <xdr:cNvPr id="483" name="テキスト ボックス 482"/>
        <xdr:cNvSpPr txBox="1"/>
      </xdr:nvSpPr>
      <xdr:spPr>
        <a:xfrm>
          <a:off x="8483111" y="168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164816</xdr:rowOff>
    </xdr:from>
    <xdr:to>
      <xdr:col>41</xdr:col>
      <xdr:colOff>101600</xdr:colOff>
      <xdr:row>98</xdr:row>
      <xdr:rowOff>94966</xdr:rowOff>
    </xdr:to>
    <xdr:sp macro="" textlink="">
      <xdr:nvSpPr>
        <xdr:cNvPr id="484" name="楕円 483"/>
        <xdr:cNvSpPr/>
      </xdr:nvSpPr>
      <xdr:spPr>
        <a:xfrm>
          <a:off x="7810500" y="16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86093</xdr:rowOff>
    </xdr:from>
    <xdr:ext cx="534377" cy="259045"/>
    <xdr:sp macro="" textlink="">
      <xdr:nvSpPr>
        <xdr:cNvPr id="485" name="テキスト ボックス 484"/>
        <xdr:cNvSpPr txBox="1"/>
      </xdr:nvSpPr>
      <xdr:spPr>
        <a:xfrm>
          <a:off x="7594111" y="168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165049</xdr:rowOff>
    </xdr:from>
    <xdr:to>
      <xdr:col>36</xdr:col>
      <xdr:colOff>165100</xdr:colOff>
      <xdr:row>98</xdr:row>
      <xdr:rowOff>95199</xdr:rowOff>
    </xdr:to>
    <xdr:sp macro="" textlink="">
      <xdr:nvSpPr>
        <xdr:cNvPr id="486" name="楕円 485"/>
        <xdr:cNvSpPr/>
      </xdr:nvSpPr>
      <xdr:spPr>
        <a:xfrm>
          <a:off x="6921500" y="167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86326</xdr:rowOff>
    </xdr:from>
    <xdr:ext cx="534377" cy="259045"/>
    <xdr:sp macro="" textlink="">
      <xdr:nvSpPr>
        <xdr:cNvPr id="487" name="テキスト ボックス 486"/>
        <xdr:cNvSpPr txBox="1"/>
      </xdr:nvSpPr>
      <xdr:spPr>
        <a:xfrm>
          <a:off x="6705111" y="168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94849</xdr:rowOff>
    </xdr:from>
    <xdr:to>
      <xdr:col>85</xdr:col>
      <xdr:colOff>127000</xdr:colOff>
      <xdr:row>36</xdr:row>
      <xdr:rowOff>111056</xdr:rowOff>
    </xdr:to>
    <xdr:cxnSp macro="">
      <xdr:nvCxnSpPr>
        <xdr:cNvPr id="514" name="直線コネクタ 513"/>
        <xdr:cNvCxnSpPr/>
      </xdr:nvCxnSpPr>
      <xdr:spPr>
        <a:xfrm flipV="1">
          <a:off x="15481300" y="6267049"/>
          <a:ext cx="8382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111056</xdr:rowOff>
    </xdr:from>
    <xdr:to>
      <xdr:col>81</xdr:col>
      <xdr:colOff>50800</xdr:colOff>
      <xdr:row>36</xdr:row>
      <xdr:rowOff>140729</xdr:rowOff>
    </xdr:to>
    <xdr:cxnSp macro="">
      <xdr:nvCxnSpPr>
        <xdr:cNvPr id="517" name="直線コネクタ 516"/>
        <xdr:cNvCxnSpPr/>
      </xdr:nvCxnSpPr>
      <xdr:spPr>
        <a:xfrm flipV="1">
          <a:off x="14592300" y="6283256"/>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85636</xdr:rowOff>
    </xdr:from>
    <xdr:to>
      <xdr:col>76</xdr:col>
      <xdr:colOff>114300</xdr:colOff>
      <xdr:row>36</xdr:row>
      <xdr:rowOff>140729</xdr:rowOff>
    </xdr:to>
    <xdr:cxnSp macro="">
      <xdr:nvCxnSpPr>
        <xdr:cNvPr id="520" name="直線コネクタ 519"/>
        <xdr:cNvCxnSpPr/>
      </xdr:nvCxnSpPr>
      <xdr:spPr>
        <a:xfrm>
          <a:off x="13703300" y="6257836"/>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85636</xdr:rowOff>
    </xdr:from>
    <xdr:to>
      <xdr:col>71</xdr:col>
      <xdr:colOff>177800</xdr:colOff>
      <xdr:row>36</xdr:row>
      <xdr:rowOff>121572</xdr:rowOff>
    </xdr:to>
    <xdr:cxnSp macro="">
      <xdr:nvCxnSpPr>
        <xdr:cNvPr id="523" name="直線コネクタ 522"/>
        <xdr:cNvCxnSpPr/>
      </xdr:nvCxnSpPr>
      <xdr:spPr>
        <a:xfrm flipV="1">
          <a:off x="12814300" y="6257836"/>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44049</xdr:rowOff>
    </xdr:from>
    <xdr:to>
      <xdr:col>85</xdr:col>
      <xdr:colOff>177800</xdr:colOff>
      <xdr:row>36</xdr:row>
      <xdr:rowOff>145649</xdr:rowOff>
    </xdr:to>
    <xdr:sp macro="" textlink="">
      <xdr:nvSpPr>
        <xdr:cNvPr id="533" name="楕円 532"/>
        <xdr:cNvSpPr/>
      </xdr:nvSpPr>
      <xdr:spPr>
        <a:xfrm>
          <a:off x="16268700" y="62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22476</xdr:rowOff>
    </xdr:from>
    <xdr:ext cx="534377" cy="259045"/>
    <xdr:sp macro="" textlink="">
      <xdr:nvSpPr>
        <xdr:cNvPr id="534" name="消防費該当値テキスト"/>
        <xdr:cNvSpPr txBox="1"/>
      </xdr:nvSpPr>
      <xdr:spPr>
        <a:xfrm>
          <a:off x="16370300" y="61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60256</xdr:rowOff>
    </xdr:from>
    <xdr:to>
      <xdr:col>81</xdr:col>
      <xdr:colOff>101600</xdr:colOff>
      <xdr:row>36</xdr:row>
      <xdr:rowOff>161856</xdr:rowOff>
    </xdr:to>
    <xdr:sp macro="" textlink="">
      <xdr:nvSpPr>
        <xdr:cNvPr id="535" name="楕円 534"/>
        <xdr:cNvSpPr/>
      </xdr:nvSpPr>
      <xdr:spPr>
        <a:xfrm>
          <a:off x="15430500" y="62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152983</xdr:rowOff>
    </xdr:from>
    <xdr:ext cx="534377" cy="259045"/>
    <xdr:sp macro="" textlink="">
      <xdr:nvSpPr>
        <xdr:cNvPr id="536" name="テキスト ボックス 535"/>
        <xdr:cNvSpPr txBox="1"/>
      </xdr:nvSpPr>
      <xdr:spPr>
        <a:xfrm>
          <a:off x="15214111" y="63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89929</xdr:rowOff>
    </xdr:from>
    <xdr:to>
      <xdr:col>76</xdr:col>
      <xdr:colOff>165100</xdr:colOff>
      <xdr:row>37</xdr:row>
      <xdr:rowOff>20079</xdr:rowOff>
    </xdr:to>
    <xdr:sp macro="" textlink="">
      <xdr:nvSpPr>
        <xdr:cNvPr id="537" name="楕円 536"/>
        <xdr:cNvSpPr/>
      </xdr:nvSpPr>
      <xdr:spPr>
        <a:xfrm>
          <a:off x="14541500" y="62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11206</xdr:rowOff>
    </xdr:from>
    <xdr:ext cx="534377" cy="259045"/>
    <xdr:sp macro="" textlink="">
      <xdr:nvSpPr>
        <xdr:cNvPr id="538" name="テキスト ボックス 537"/>
        <xdr:cNvSpPr txBox="1"/>
      </xdr:nvSpPr>
      <xdr:spPr>
        <a:xfrm>
          <a:off x="14325111" y="63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34836</xdr:rowOff>
    </xdr:from>
    <xdr:to>
      <xdr:col>72</xdr:col>
      <xdr:colOff>38100</xdr:colOff>
      <xdr:row>36</xdr:row>
      <xdr:rowOff>136436</xdr:rowOff>
    </xdr:to>
    <xdr:sp macro="" textlink="">
      <xdr:nvSpPr>
        <xdr:cNvPr id="539" name="楕円 538"/>
        <xdr:cNvSpPr/>
      </xdr:nvSpPr>
      <xdr:spPr>
        <a:xfrm>
          <a:off x="13652500" y="62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127563</xdr:rowOff>
    </xdr:from>
    <xdr:ext cx="534377" cy="259045"/>
    <xdr:sp macro="" textlink="">
      <xdr:nvSpPr>
        <xdr:cNvPr id="540" name="テキスト ボックス 539"/>
        <xdr:cNvSpPr txBox="1"/>
      </xdr:nvSpPr>
      <xdr:spPr>
        <a:xfrm>
          <a:off x="13436111" y="62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70772</xdr:rowOff>
    </xdr:from>
    <xdr:to>
      <xdr:col>67</xdr:col>
      <xdr:colOff>101600</xdr:colOff>
      <xdr:row>37</xdr:row>
      <xdr:rowOff>922</xdr:rowOff>
    </xdr:to>
    <xdr:sp macro="" textlink="">
      <xdr:nvSpPr>
        <xdr:cNvPr id="541" name="楕円 540"/>
        <xdr:cNvSpPr/>
      </xdr:nvSpPr>
      <xdr:spPr>
        <a:xfrm>
          <a:off x="12763500" y="62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163499</xdr:rowOff>
    </xdr:from>
    <xdr:ext cx="534377" cy="259045"/>
    <xdr:sp macro="" textlink="">
      <xdr:nvSpPr>
        <xdr:cNvPr id="542" name="テキスト ボックス 541"/>
        <xdr:cNvSpPr txBox="1"/>
      </xdr:nvSpPr>
      <xdr:spPr>
        <a:xfrm>
          <a:off x="12547111" y="63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115636</xdr:rowOff>
    </xdr:from>
    <xdr:to>
      <xdr:col>85</xdr:col>
      <xdr:colOff>127000</xdr:colOff>
      <xdr:row>57</xdr:row>
      <xdr:rowOff>125595</xdr:rowOff>
    </xdr:to>
    <xdr:cxnSp macro="">
      <xdr:nvCxnSpPr>
        <xdr:cNvPr id="571" name="直線コネクタ 570"/>
        <xdr:cNvCxnSpPr/>
      </xdr:nvCxnSpPr>
      <xdr:spPr>
        <a:xfrm>
          <a:off x="15481300" y="9888286"/>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110599</xdr:rowOff>
    </xdr:from>
    <xdr:to>
      <xdr:col>81</xdr:col>
      <xdr:colOff>50800</xdr:colOff>
      <xdr:row>57</xdr:row>
      <xdr:rowOff>115636</xdr:rowOff>
    </xdr:to>
    <xdr:cxnSp macro="">
      <xdr:nvCxnSpPr>
        <xdr:cNvPr id="574" name="直線コネクタ 573"/>
        <xdr:cNvCxnSpPr/>
      </xdr:nvCxnSpPr>
      <xdr:spPr>
        <a:xfrm>
          <a:off x="14592300" y="9883249"/>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67569</xdr:rowOff>
    </xdr:from>
    <xdr:to>
      <xdr:col>76</xdr:col>
      <xdr:colOff>114300</xdr:colOff>
      <xdr:row>57</xdr:row>
      <xdr:rowOff>110599</xdr:rowOff>
    </xdr:to>
    <xdr:cxnSp macro="">
      <xdr:nvCxnSpPr>
        <xdr:cNvPr id="577" name="直線コネクタ 576"/>
        <xdr:cNvCxnSpPr/>
      </xdr:nvCxnSpPr>
      <xdr:spPr>
        <a:xfrm>
          <a:off x="13703300" y="9840219"/>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9161</xdr:rowOff>
    </xdr:from>
    <xdr:to>
      <xdr:col>71</xdr:col>
      <xdr:colOff>177800</xdr:colOff>
      <xdr:row>57</xdr:row>
      <xdr:rowOff>67569</xdr:rowOff>
    </xdr:to>
    <xdr:cxnSp macro="">
      <xdr:nvCxnSpPr>
        <xdr:cNvPr id="580" name="直線コネクタ 579"/>
        <xdr:cNvCxnSpPr/>
      </xdr:nvCxnSpPr>
      <xdr:spPr>
        <a:xfrm>
          <a:off x="12814300" y="9781811"/>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74795</xdr:rowOff>
    </xdr:from>
    <xdr:to>
      <xdr:col>85</xdr:col>
      <xdr:colOff>177800</xdr:colOff>
      <xdr:row>58</xdr:row>
      <xdr:rowOff>4945</xdr:rowOff>
    </xdr:to>
    <xdr:sp macro="" textlink="">
      <xdr:nvSpPr>
        <xdr:cNvPr id="590" name="楕円 589"/>
        <xdr:cNvSpPr/>
      </xdr:nvSpPr>
      <xdr:spPr>
        <a:xfrm>
          <a:off x="16268700" y="98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161172</xdr:rowOff>
    </xdr:from>
    <xdr:ext cx="534377" cy="259045"/>
    <xdr:sp macro="" textlink="">
      <xdr:nvSpPr>
        <xdr:cNvPr id="591" name="教育費該当値テキスト"/>
        <xdr:cNvSpPr txBox="1"/>
      </xdr:nvSpPr>
      <xdr:spPr>
        <a:xfrm>
          <a:off x="16370300" y="97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64836</xdr:rowOff>
    </xdr:from>
    <xdr:to>
      <xdr:col>81</xdr:col>
      <xdr:colOff>101600</xdr:colOff>
      <xdr:row>57</xdr:row>
      <xdr:rowOff>166436</xdr:rowOff>
    </xdr:to>
    <xdr:sp macro="" textlink="">
      <xdr:nvSpPr>
        <xdr:cNvPr id="592" name="楕円 591"/>
        <xdr:cNvSpPr/>
      </xdr:nvSpPr>
      <xdr:spPr>
        <a:xfrm>
          <a:off x="15430500" y="98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157563</xdr:rowOff>
    </xdr:from>
    <xdr:ext cx="534377" cy="259045"/>
    <xdr:sp macro="" textlink="">
      <xdr:nvSpPr>
        <xdr:cNvPr id="593" name="テキスト ボックス 592"/>
        <xdr:cNvSpPr txBox="1"/>
      </xdr:nvSpPr>
      <xdr:spPr>
        <a:xfrm>
          <a:off x="15214111" y="99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59799</xdr:rowOff>
    </xdr:from>
    <xdr:to>
      <xdr:col>76</xdr:col>
      <xdr:colOff>165100</xdr:colOff>
      <xdr:row>57</xdr:row>
      <xdr:rowOff>161399</xdr:rowOff>
    </xdr:to>
    <xdr:sp macro="" textlink="">
      <xdr:nvSpPr>
        <xdr:cNvPr id="594" name="楕円 593"/>
        <xdr:cNvSpPr/>
      </xdr:nvSpPr>
      <xdr:spPr>
        <a:xfrm>
          <a:off x="14541500" y="9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152526</xdr:rowOff>
    </xdr:from>
    <xdr:ext cx="534377" cy="259045"/>
    <xdr:sp macro="" textlink="">
      <xdr:nvSpPr>
        <xdr:cNvPr id="595" name="テキスト ボックス 594"/>
        <xdr:cNvSpPr txBox="1"/>
      </xdr:nvSpPr>
      <xdr:spPr>
        <a:xfrm>
          <a:off x="14325111" y="9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16769</xdr:rowOff>
    </xdr:from>
    <xdr:to>
      <xdr:col>72</xdr:col>
      <xdr:colOff>38100</xdr:colOff>
      <xdr:row>57</xdr:row>
      <xdr:rowOff>118369</xdr:rowOff>
    </xdr:to>
    <xdr:sp macro="" textlink="">
      <xdr:nvSpPr>
        <xdr:cNvPr id="596" name="楕円 595"/>
        <xdr:cNvSpPr/>
      </xdr:nvSpPr>
      <xdr:spPr>
        <a:xfrm>
          <a:off x="13652500" y="97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109496</xdr:rowOff>
    </xdr:from>
    <xdr:ext cx="534377" cy="259045"/>
    <xdr:sp macro="" textlink="">
      <xdr:nvSpPr>
        <xdr:cNvPr id="597" name="テキスト ボックス 596"/>
        <xdr:cNvSpPr txBox="1"/>
      </xdr:nvSpPr>
      <xdr:spPr>
        <a:xfrm>
          <a:off x="13436111" y="98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129811</xdr:rowOff>
    </xdr:from>
    <xdr:to>
      <xdr:col>67</xdr:col>
      <xdr:colOff>101600</xdr:colOff>
      <xdr:row>57</xdr:row>
      <xdr:rowOff>59961</xdr:rowOff>
    </xdr:to>
    <xdr:sp macro="" textlink="">
      <xdr:nvSpPr>
        <xdr:cNvPr id="598" name="楕円 597"/>
        <xdr:cNvSpPr/>
      </xdr:nvSpPr>
      <xdr:spPr>
        <a:xfrm>
          <a:off x="12763500" y="9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51088</xdr:rowOff>
    </xdr:from>
    <xdr:ext cx="534377" cy="259045"/>
    <xdr:sp macro="" textlink="">
      <xdr:nvSpPr>
        <xdr:cNvPr id="599" name="テキスト ボックス 598"/>
        <xdr:cNvSpPr txBox="1"/>
      </xdr:nvSpPr>
      <xdr:spPr>
        <a:xfrm>
          <a:off x="12547111" y="9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126288</xdr:rowOff>
    </xdr:from>
    <xdr:to>
      <xdr:col>85</xdr:col>
      <xdr:colOff>127000</xdr:colOff>
      <xdr:row>78</xdr:row>
      <xdr:rowOff>148444</xdr:rowOff>
    </xdr:to>
    <xdr:cxnSp macro="">
      <xdr:nvCxnSpPr>
        <xdr:cNvPr id="628" name="直線コネクタ 627"/>
        <xdr:cNvCxnSpPr/>
      </xdr:nvCxnSpPr>
      <xdr:spPr>
        <a:xfrm>
          <a:off x="15481300" y="13499388"/>
          <a:ext cx="8382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126288</xdr:rowOff>
    </xdr:from>
    <xdr:to>
      <xdr:col>81</xdr:col>
      <xdr:colOff>50800</xdr:colOff>
      <xdr:row>79</xdr:row>
      <xdr:rowOff>1112</xdr:rowOff>
    </xdr:to>
    <xdr:cxnSp macro="">
      <xdr:nvCxnSpPr>
        <xdr:cNvPr id="631" name="直線コネクタ 630"/>
        <xdr:cNvCxnSpPr/>
      </xdr:nvCxnSpPr>
      <xdr:spPr>
        <a:xfrm flipV="1">
          <a:off x="14592300" y="13499388"/>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33" name="テキスト ボックス 632"/>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1112</xdr:rowOff>
    </xdr:from>
    <xdr:to>
      <xdr:col>76</xdr:col>
      <xdr:colOff>114300</xdr:colOff>
      <xdr:row>79</xdr:row>
      <xdr:rowOff>18466</xdr:rowOff>
    </xdr:to>
    <xdr:cxnSp macro="">
      <xdr:nvCxnSpPr>
        <xdr:cNvPr id="634" name="直線コネクタ 633"/>
        <xdr:cNvCxnSpPr/>
      </xdr:nvCxnSpPr>
      <xdr:spPr>
        <a:xfrm flipV="1">
          <a:off x="13703300" y="13545662"/>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18466</xdr:rowOff>
    </xdr:from>
    <xdr:to>
      <xdr:col>71</xdr:col>
      <xdr:colOff>177800</xdr:colOff>
      <xdr:row>79</xdr:row>
      <xdr:rowOff>32296</xdr:rowOff>
    </xdr:to>
    <xdr:cxnSp macro="">
      <xdr:nvCxnSpPr>
        <xdr:cNvPr id="637" name="直線コネクタ 636"/>
        <xdr:cNvCxnSpPr/>
      </xdr:nvCxnSpPr>
      <xdr:spPr>
        <a:xfrm flipV="1">
          <a:off x="12814300" y="1356301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97644</xdr:rowOff>
    </xdr:from>
    <xdr:to>
      <xdr:col>85</xdr:col>
      <xdr:colOff>177800</xdr:colOff>
      <xdr:row>79</xdr:row>
      <xdr:rowOff>27794</xdr:rowOff>
    </xdr:to>
    <xdr:sp macro="" textlink="">
      <xdr:nvSpPr>
        <xdr:cNvPr id="647" name="楕円 646"/>
        <xdr:cNvSpPr/>
      </xdr:nvSpPr>
      <xdr:spPr>
        <a:xfrm>
          <a:off x="16268700" y="13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57021</xdr:rowOff>
    </xdr:from>
    <xdr:ext cx="469744" cy="259045"/>
    <xdr:sp macro="" textlink="">
      <xdr:nvSpPr>
        <xdr:cNvPr id="648" name="災害復旧費該当値テキスト"/>
        <xdr:cNvSpPr txBox="1"/>
      </xdr:nvSpPr>
      <xdr:spPr>
        <a:xfrm>
          <a:off x="16370300" y="132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75488</xdr:rowOff>
    </xdr:from>
    <xdr:to>
      <xdr:col>81</xdr:col>
      <xdr:colOff>101600</xdr:colOff>
      <xdr:row>79</xdr:row>
      <xdr:rowOff>5638</xdr:rowOff>
    </xdr:to>
    <xdr:sp macro="" textlink="">
      <xdr:nvSpPr>
        <xdr:cNvPr id="649" name="楕円 648"/>
        <xdr:cNvSpPr/>
      </xdr:nvSpPr>
      <xdr:spPr>
        <a:xfrm>
          <a:off x="15430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22165</xdr:rowOff>
    </xdr:from>
    <xdr:ext cx="469744" cy="259045"/>
    <xdr:sp macro="" textlink="">
      <xdr:nvSpPr>
        <xdr:cNvPr id="650" name="テキスト ボックス 649"/>
        <xdr:cNvSpPr txBox="1"/>
      </xdr:nvSpPr>
      <xdr:spPr>
        <a:xfrm>
          <a:off x="15246428"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121762</xdr:rowOff>
    </xdr:from>
    <xdr:to>
      <xdr:col>76</xdr:col>
      <xdr:colOff>165100</xdr:colOff>
      <xdr:row>79</xdr:row>
      <xdr:rowOff>51912</xdr:rowOff>
    </xdr:to>
    <xdr:sp macro="" textlink="">
      <xdr:nvSpPr>
        <xdr:cNvPr id="651" name="楕円 650"/>
        <xdr:cNvSpPr/>
      </xdr:nvSpPr>
      <xdr:spPr>
        <a:xfrm>
          <a:off x="145415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43039</xdr:rowOff>
    </xdr:from>
    <xdr:ext cx="469744" cy="259045"/>
    <xdr:sp macro="" textlink="">
      <xdr:nvSpPr>
        <xdr:cNvPr id="652" name="テキスト ボックス 651"/>
        <xdr:cNvSpPr txBox="1"/>
      </xdr:nvSpPr>
      <xdr:spPr>
        <a:xfrm>
          <a:off x="14357428" y="135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139116</xdr:rowOff>
    </xdr:from>
    <xdr:to>
      <xdr:col>72</xdr:col>
      <xdr:colOff>38100</xdr:colOff>
      <xdr:row>79</xdr:row>
      <xdr:rowOff>69266</xdr:rowOff>
    </xdr:to>
    <xdr:sp macro="" textlink="">
      <xdr:nvSpPr>
        <xdr:cNvPr id="653" name="楕円 652"/>
        <xdr:cNvSpPr/>
      </xdr:nvSpPr>
      <xdr:spPr>
        <a:xfrm>
          <a:off x="13652500" y="135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60393</xdr:rowOff>
    </xdr:from>
    <xdr:ext cx="469744" cy="259045"/>
    <xdr:sp macro="" textlink="">
      <xdr:nvSpPr>
        <xdr:cNvPr id="654" name="テキスト ボックス 653"/>
        <xdr:cNvSpPr txBox="1"/>
      </xdr:nvSpPr>
      <xdr:spPr>
        <a:xfrm>
          <a:off x="13468428" y="1360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152946</xdr:rowOff>
    </xdr:from>
    <xdr:to>
      <xdr:col>67</xdr:col>
      <xdr:colOff>101600</xdr:colOff>
      <xdr:row>79</xdr:row>
      <xdr:rowOff>83096</xdr:rowOff>
    </xdr:to>
    <xdr:sp macro="" textlink="">
      <xdr:nvSpPr>
        <xdr:cNvPr id="655" name="楕円 654"/>
        <xdr:cNvSpPr/>
      </xdr:nvSpPr>
      <xdr:spPr>
        <a:xfrm>
          <a:off x="127635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74223</xdr:rowOff>
    </xdr:from>
    <xdr:ext cx="378565" cy="259045"/>
    <xdr:sp macro="" textlink="">
      <xdr:nvSpPr>
        <xdr:cNvPr id="656" name="テキスト ボックス 655"/>
        <xdr:cNvSpPr txBox="1"/>
      </xdr:nvSpPr>
      <xdr:spPr>
        <a:xfrm>
          <a:off x="12625017" y="13618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112029</xdr:rowOff>
    </xdr:from>
    <xdr:to>
      <xdr:col>85</xdr:col>
      <xdr:colOff>127000</xdr:colOff>
      <xdr:row>98</xdr:row>
      <xdr:rowOff>112344</xdr:rowOff>
    </xdr:to>
    <xdr:cxnSp macro="">
      <xdr:nvCxnSpPr>
        <xdr:cNvPr id="688" name="直線コネクタ 687"/>
        <xdr:cNvCxnSpPr/>
      </xdr:nvCxnSpPr>
      <xdr:spPr>
        <a:xfrm flipV="1">
          <a:off x="15481300" y="16914129"/>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112344</xdr:rowOff>
    </xdr:from>
    <xdr:to>
      <xdr:col>81</xdr:col>
      <xdr:colOff>50800</xdr:colOff>
      <xdr:row>98</xdr:row>
      <xdr:rowOff>118452</xdr:rowOff>
    </xdr:to>
    <xdr:cxnSp macro="">
      <xdr:nvCxnSpPr>
        <xdr:cNvPr id="691" name="直線コネクタ 690"/>
        <xdr:cNvCxnSpPr/>
      </xdr:nvCxnSpPr>
      <xdr:spPr>
        <a:xfrm flipV="1">
          <a:off x="14592300" y="16914444"/>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118452</xdr:rowOff>
    </xdr:from>
    <xdr:to>
      <xdr:col>76</xdr:col>
      <xdr:colOff>114300</xdr:colOff>
      <xdr:row>98</xdr:row>
      <xdr:rowOff>133550</xdr:rowOff>
    </xdr:to>
    <xdr:cxnSp macro="">
      <xdr:nvCxnSpPr>
        <xdr:cNvPr id="694" name="直線コネクタ 693"/>
        <xdr:cNvCxnSpPr/>
      </xdr:nvCxnSpPr>
      <xdr:spPr>
        <a:xfrm flipV="1">
          <a:off x="13703300" y="16920552"/>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133550</xdr:rowOff>
    </xdr:from>
    <xdr:to>
      <xdr:col>71</xdr:col>
      <xdr:colOff>177800</xdr:colOff>
      <xdr:row>98</xdr:row>
      <xdr:rowOff>144969</xdr:rowOff>
    </xdr:to>
    <xdr:cxnSp macro="">
      <xdr:nvCxnSpPr>
        <xdr:cNvPr id="697" name="直線コネクタ 696"/>
        <xdr:cNvCxnSpPr/>
      </xdr:nvCxnSpPr>
      <xdr:spPr>
        <a:xfrm flipV="1">
          <a:off x="12814300" y="16935650"/>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61229</xdr:rowOff>
    </xdr:from>
    <xdr:to>
      <xdr:col>85</xdr:col>
      <xdr:colOff>177800</xdr:colOff>
      <xdr:row>98</xdr:row>
      <xdr:rowOff>162829</xdr:rowOff>
    </xdr:to>
    <xdr:sp macro="" textlink="">
      <xdr:nvSpPr>
        <xdr:cNvPr id="707" name="楕円 706"/>
        <xdr:cNvSpPr/>
      </xdr:nvSpPr>
      <xdr:spPr>
        <a:xfrm>
          <a:off x="16268700" y="168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39656</xdr:rowOff>
    </xdr:from>
    <xdr:ext cx="534377" cy="259045"/>
    <xdr:sp macro="" textlink="">
      <xdr:nvSpPr>
        <xdr:cNvPr id="708" name="公債費該当値テキスト"/>
        <xdr:cNvSpPr txBox="1"/>
      </xdr:nvSpPr>
      <xdr:spPr>
        <a:xfrm>
          <a:off x="16370300" y="168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61544</xdr:rowOff>
    </xdr:from>
    <xdr:to>
      <xdr:col>81</xdr:col>
      <xdr:colOff>101600</xdr:colOff>
      <xdr:row>98</xdr:row>
      <xdr:rowOff>163144</xdr:rowOff>
    </xdr:to>
    <xdr:sp macro="" textlink="">
      <xdr:nvSpPr>
        <xdr:cNvPr id="709" name="楕円 708"/>
        <xdr:cNvSpPr/>
      </xdr:nvSpPr>
      <xdr:spPr>
        <a:xfrm>
          <a:off x="15430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154271</xdr:rowOff>
    </xdr:from>
    <xdr:ext cx="534377" cy="259045"/>
    <xdr:sp macro="" textlink="">
      <xdr:nvSpPr>
        <xdr:cNvPr id="710" name="テキスト ボックス 709"/>
        <xdr:cNvSpPr txBox="1"/>
      </xdr:nvSpPr>
      <xdr:spPr>
        <a:xfrm>
          <a:off x="15214111" y="16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67652</xdr:rowOff>
    </xdr:from>
    <xdr:to>
      <xdr:col>76</xdr:col>
      <xdr:colOff>165100</xdr:colOff>
      <xdr:row>98</xdr:row>
      <xdr:rowOff>169252</xdr:rowOff>
    </xdr:to>
    <xdr:sp macro="" textlink="">
      <xdr:nvSpPr>
        <xdr:cNvPr id="711" name="楕円 710"/>
        <xdr:cNvSpPr/>
      </xdr:nvSpPr>
      <xdr:spPr>
        <a:xfrm>
          <a:off x="14541500" y="168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160379</xdr:rowOff>
    </xdr:from>
    <xdr:ext cx="534377" cy="259045"/>
    <xdr:sp macro="" textlink="">
      <xdr:nvSpPr>
        <xdr:cNvPr id="712" name="テキスト ボックス 711"/>
        <xdr:cNvSpPr txBox="1"/>
      </xdr:nvSpPr>
      <xdr:spPr>
        <a:xfrm>
          <a:off x="14325111" y="1696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82750</xdr:rowOff>
    </xdr:from>
    <xdr:to>
      <xdr:col>72</xdr:col>
      <xdr:colOff>38100</xdr:colOff>
      <xdr:row>99</xdr:row>
      <xdr:rowOff>12900</xdr:rowOff>
    </xdr:to>
    <xdr:sp macro="" textlink="">
      <xdr:nvSpPr>
        <xdr:cNvPr id="713" name="楕円 712"/>
        <xdr:cNvSpPr/>
      </xdr:nvSpPr>
      <xdr:spPr>
        <a:xfrm>
          <a:off x="13652500" y="16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4027</xdr:rowOff>
    </xdr:from>
    <xdr:ext cx="534377" cy="259045"/>
    <xdr:sp macro="" textlink="">
      <xdr:nvSpPr>
        <xdr:cNvPr id="714" name="テキスト ボックス 713"/>
        <xdr:cNvSpPr txBox="1"/>
      </xdr:nvSpPr>
      <xdr:spPr>
        <a:xfrm>
          <a:off x="13436111" y="16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94169</xdr:rowOff>
    </xdr:from>
    <xdr:to>
      <xdr:col>67</xdr:col>
      <xdr:colOff>101600</xdr:colOff>
      <xdr:row>99</xdr:row>
      <xdr:rowOff>24319</xdr:rowOff>
    </xdr:to>
    <xdr:sp macro="" textlink="">
      <xdr:nvSpPr>
        <xdr:cNvPr id="715" name="楕円 714"/>
        <xdr:cNvSpPr/>
      </xdr:nvSpPr>
      <xdr:spPr>
        <a:xfrm>
          <a:off x="12763500" y="168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15446</xdr:rowOff>
    </xdr:from>
    <xdr:ext cx="534377" cy="259045"/>
    <xdr:sp macro="" textlink="">
      <xdr:nvSpPr>
        <xdr:cNvPr id="716" name="テキスト ボックス 715"/>
        <xdr:cNvSpPr txBox="1"/>
      </xdr:nvSpPr>
      <xdr:spPr>
        <a:xfrm>
          <a:off x="12547111" y="169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42545</xdr:rowOff>
    </xdr:from>
    <xdr:to>
      <xdr:col>107</xdr:col>
      <xdr:colOff>50800</xdr:colOff>
      <xdr:row>39</xdr:row>
      <xdr:rowOff>44450</xdr:rowOff>
    </xdr:to>
    <xdr:cxnSp macro="">
      <xdr:nvCxnSpPr>
        <xdr:cNvPr id="751" name="直線コネクタ 750"/>
        <xdr:cNvCxnSpPr/>
      </xdr:nvCxnSpPr>
      <xdr:spPr>
        <a:xfrm>
          <a:off x="19545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54" name="直線コネクタ 753"/>
        <xdr:cNvCxnSpPr/>
      </xdr:nvCxnSpPr>
      <xdr:spPr>
        <a:xfrm flipV="1">
          <a:off x="18656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70" name="楕円 769"/>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84472</xdr:rowOff>
    </xdr:from>
    <xdr:ext cx="249299" cy="259045"/>
    <xdr:sp macro="" textlink="">
      <xdr:nvSpPr>
        <xdr:cNvPr id="771" name="テキスト ボックス 770"/>
        <xdr:cNvSpPr txBox="1"/>
      </xdr:nvSpPr>
      <xdr:spPr>
        <a:xfrm>
          <a:off x="19420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平均値を上回っているのは、議会費、民生費、災害復旧費である。中でも民生費は高い水準で推移しており、保育料の軽減措置や子ども・子育てに係る各種手当の拡充、障害者自立支援給付費の増大などが要因として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これにより財政が硬直化し、他の経費が圧迫されている。また、教育費は類似団体と比較して大幅に下回っているため、他の経費を見直し、教育環境の充実を図る必要がある。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人口減少に伴い市税や地方交付税が減少する一方で、少子高齢化による扶助費の増大が続いているため、実質単年度収支がマイナスとなって</a:t>
          </a:r>
          <a:r>
            <a:rPr kumimoji="1" lang="ja-JP" altLang="en-US" sz="1400" strike="noStrike" baseline="0">
              <a:solidFill>
                <a:sysClr val="windowText" lastClr="000000"/>
              </a:solidFill>
              <a:latin typeface="ＭＳ ゴシック" pitchFamily="49" charset="-128"/>
              <a:ea typeface="ＭＳ ゴシック" pitchFamily="49" charset="-128"/>
            </a:rPr>
            <a:t>おり、財政調整基金を取り崩して対応している。</a:t>
          </a:r>
          <a:endParaRPr kumimoji="1" lang="en-US" altLang="ja-JP" sz="1400" strike="noStrike" baseline="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基金の残高が減少している中、このまま取り崩しを続けていくことは不可能である。人員適正管理を行いつつ社会保障制度に則した持続可能な施策を展開する必要がある。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熊本県人吉市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F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赤字額は発生しておらず、各会計ともに適正な財政運営が図られている。しかし一般会計からの繰出金も多く、特に高齢化社会による医療費・介護給付費の伸びは深刻である。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今後は、医療費・介護給付費抑制のため、保険料の適正化を図るとともに健診や予防事業などに重点を置く必要がある。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96" sqref="C9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16887009</v>
      </c>
      <c r="BO4" s="410"/>
      <c r="BP4" s="410"/>
      <c r="BQ4" s="410"/>
      <c r="BR4" s="410"/>
      <c r="BS4" s="410"/>
      <c r="BT4" s="410"/>
      <c r="BU4" s="411"/>
      <c r="BV4" s="409">
        <v>16178603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16540339</v>
      </c>
      <c r="BO5" s="447"/>
      <c r="BP5" s="447"/>
      <c r="BQ5" s="447"/>
      <c r="BR5" s="447"/>
      <c r="BS5" s="447"/>
      <c r="BT5" s="447"/>
      <c r="BU5" s="448"/>
      <c r="BV5" s="446">
        <v>15623555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100.8</v>
      </c>
      <c r="CU5" s="444"/>
      <c r="CV5" s="444"/>
      <c r="CW5" s="444"/>
      <c r="CX5" s="444"/>
      <c r="CY5" s="444"/>
      <c r="CZ5" s="444"/>
      <c r="DA5" s="445"/>
      <c r="DB5" s="443">
        <v>102.8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346670</v>
      </c>
      <c r="BO6" s="447"/>
      <c r="BP6" s="447"/>
      <c r="BQ6" s="447"/>
      <c r="BR6" s="447"/>
      <c r="BS6" s="447"/>
      <c r="BT6" s="447"/>
      <c r="BU6" s="448"/>
      <c r="BV6" s="446">
        <v>555048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106.2</v>
      </c>
      <c r="CU6" s="484"/>
      <c r="CV6" s="484"/>
      <c r="CW6" s="484"/>
      <c r="CX6" s="484"/>
      <c r="CY6" s="484"/>
      <c r="CZ6" s="484"/>
      <c r="DA6" s="485"/>
      <c r="DB6" s="483">
        <v>108.3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40026</v>
      </c>
      <c r="BO7" s="447"/>
      <c r="BP7" s="447"/>
      <c r="BQ7" s="447"/>
      <c r="BR7" s="447"/>
      <c r="BS7" s="447"/>
      <c r="BT7" s="447"/>
      <c r="BU7" s="448"/>
      <c r="BV7" s="446">
        <v>69732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9009682</v>
      </c>
      <c r="CU7" s="447"/>
      <c r="CV7" s="447"/>
      <c r="CW7" s="447"/>
      <c r="CX7" s="447"/>
      <c r="CY7" s="447"/>
      <c r="CZ7" s="447"/>
      <c r="DA7" s="448"/>
      <c r="DB7" s="446">
        <v>9056381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306644</v>
      </c>
      <c r="BO8" s="447"/>
      <c r="BP8" s="447"/>
      <c r="BQ8" s="447"/>
      <c r="BR8" s="447"/>
      <c r="BS8" s="447"/>
      <c r="BT8" s="447"/>
      <c r="BU8" s="448"/>
      <c r="BV8" s="446">
        <v>485316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33880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-178672</v>
      </c>
      <c r="BO9" s="447"/>
      <c r="BP9" s="447"/>
      <c r="BQ9" s="447"/>
      <c r="BR9" s="447"/>
      <c r="BS9" s="447"/>
      <c r="BT9" s="447"/>
      <c r="BU9" s="448"/>
      <c r="BV9" s="446">
        <v>4725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35611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122</v>
      </c>
      <c r="BO10" s="447"/>
      <c r="BP10" s="447"/>
      <c r="BQ10" s="447"/>
      <c r="BR10" s="447"/>
      <c r="BS10" s="447"/>
      <c r="BT10" s="447"/>
      <c r="BU10" s="448"/>
      <c r="BV10" s="446">
        <v>208</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33148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150000</v>
      </c>
      <c r="BO12" s="447"/>
      <c r="BP12" s="447"/>
      <c r="BQ12" s="447"/>
      <c r="BR12" s="447"/>
      <c r="BS12" s="447"/>
      <c r="BT12" s="447"/>
      <c r="BU12" s="448"/>
      <c r="BV12" s="446">
        <v>200000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32949</v>
      </c>
      <c r="S13" s="528"/>
      <c r="T13" s="528"/>
      <c r="U13" s="528"/>
      <c r="V13" s="529"/>
      <c r="W13" s="462" t="s">
        <v>133</v>
      </c>
      <c r="X13" s="463"/>
      <c r="Y13" s="463"/>
      <c r="Z13" s="463"/>
      <c r="AA13" s="463"/>
      <c r="AB13" s="453"/>
      <c r="AC13" s="497">
        <v>1255</v>
      </c>
      <c r="AD13" s="498"/>
      <c r="AE13" s="498"/>
      <c r="AF13" s="498"/>
      <c r="AG13" s="537"/>
      <c r="AH13" s="497">
        <v>1416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-328550</v>
      </c>
      <c r="BO13" s="447"/>
      <c r="BP13" s="447"/>
      <c r="BQ13" s="447"/>
      <c r="BR13" s="447"/>
      <c r="BS13" s="447"/>
      <c r="BT13" s="447"/>
      <c r="BU13" s="448"/>
      <c r="BV13" s="446">
        <v>-195067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33616</v>
      </c>
      <c r="S14" s="528"/>
      <c r="T14" s="528"/>
      <c r="U14" s="528"/>
      <c r="V14" s="529"/>
      <c r="W14" s="436"/>
      <c r="X14" s="437"/>
      <c r="Y14" s="437"/>
      <c r="Z14" s="437"/>
      <c r="AA14" s="437"/>
      <c r="AB14" s="426"/>
      <c r="AC14" s="530">
        <v>7.9</v>
      </c>
      <c r="AD14" s="531"/>
      <c r="AE14" s="531"/>
      <c r="AF14" s="531"/>
      <c r="AG14" s="532"/>
      <c r="AH14" s="530">
        <v>8.6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39.6</v>
      </c>
      <c r="CU14" s="542"/>
      <c r="CV14" s="542"/>
      <c r="CW14" s="542"/>
      <c r="CX14" s="542"/>
      <c r="CY14" s="542"/>
      <c r="CZ14" s="542"/>
      <c r="DA14" s="543"/>
      <c r="DB14" s="541">
        <v>37.6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33425</v>
      </c>
      <c r="S15" s="528"/>
      <c r="T15" s="528"/>
      <c r="U15" s="528"/>
      <c r="V15" s="529"/>
      <c r="W15" s="462" t="s">
        <v>141</v>
      </c>
      <c r="X15" s="463"/>
      <c r="Y15" s="463"/>
      <c r="Z15" s="463"/>
      <c r="AA15" s="463"/>
      <c r="AB15" s="453"/>
      <c r="AC15" s="497">
        <v>2952</v>
      </c>
      <c r="AD15" s="498"/>
      <c r="AE15" s="498"/>
      <c r="AF15" s="498"/>
      <c r="AG15" s="537"/>
      <c r="AH15" s="497">
        <v>3233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3350163</v>
      </c>
      <c r="BO15" s="410"/>
      <c r="BP15" s="410"/>
      <c r="BQ15" s="410"/>
      <c r="BR15" s="410"/>
      <c r="BS15" s="410"/>
      <c r="BT15" s="410"/>
      <c r="BU15" s="411"/>
      <c r="BV15" s="409">
        <v>3313165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18.7</v>
      </c>
      <c r="AD16" s="531"/>
      <c r="AE16" s="531"/>
      <c r="AF16" s="531"/>
      <c r="AG16" s="532"/>
      <c r="AH16" s="530">
        <v>19.5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7601249</v>
      </c>
      <c r="BO16" s="447"/>
      <c r="BP16" s="447"/>
      <c r="BQ16" s="447"/>
      <c r="BR16" s="447"/>
      <c r="BS16" s="447"/>
      <c r="BT16" s="447"/>
      <c r="BU16" s="448"/>
      <c r="BV16" s="446">
        <v>7695983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11592</v>
      </c>
      <c r="AD17" s="498"/>
      <c r="AE17" s="498"/>
      <c r="AF17" s="498"/>
      <c r="AG17" s="537"/>
      <c r="AH17" s="497">
        <v>11892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4280941</v>
      </c>
      <c r="BO17" s="447"/>
      <c r="BP17" s="447"/>
      <c r="BQ17" s="447"/>
      <c r="BR17" s="447"/>
      <c r="BS17" s="447"/>
      <c r="BT17" s="447"/>
      <c r="BU17" s="448"/>
      <c r="BV17" s="446">
        <v>4214804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210.55</v>
      </c>
      <c r="M18" s="559"/>
      <c r="N18" s="559"/>
      <c r="O18" s="559"/>
      <c r="P18" s="559"/>
      <c r="Q18" s="559"/>
      <c r="R18" s="560"/>
      <c r="S18" s="560"/>
      <c r="T18" s="560"/>
      <c r="U18" s="560"/>
      <c r="V18" s="561"/>
      <c r="W18" s="464"/>
      <c r="X18" s="465"/>
      <c r="Y18" s="465"/>
      <c r="Z18" s="465"/>
      <c r="AA18" s="465"/>
      <c r="AB18" s="456"/>
      <c r="AC18" s="562">
        <v>73.400000000000006</v>
      </c>
      <c r="AD18" s="563"/>
      <c r="AE18" s="563"/>
      <c r="AF18" s="563"/>
      <c r="AG18" s="564"/>
      <c r="AH18" s="562">
        <v>71.900000000000006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9197923</v>
      </c>
      <c r="BO18" s="447"/>
      <c r="BP18" s="447"/>
      <c r="BQ18" s="447"/>
      <c r="BR18" s="447"/>
      <c r="BS18" s="447"/>
      <c r="BT18" s="447"/>
      <c r="BU18" s="448"/>
      <c r="BV18" s="446">
        <v>9424044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10813263</v>
      </c>
      <c r="BO19" s="447"/>
      <c r="BP19" s="447"/>
      <c r="BQ19" s="447"/>
      <c r="BR19" s="447"/>
      <c r="BS19" s="447"/>
      <c r="BT19" s="447"/>
      <c r="BU19" s="448"/>
      <c r="BV19" s="446">
        <v>10901985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13849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14052770</v>
      </c>
      <c r="BO23" s="447"/>
      <c r="BP23" s="447"/>
      <c r="BQ23" s="447"/>
      <c r="BR23" s="447"/>
      <c r="BS23" s="447"/>
      <c r="BT23" s="447"/>
      <c r="BU23" s="448"/>
      <c r="BV23" s="446">
        <v>13996670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8540</v>
      </c>
      <c r="R24" s="498"/>
      <c r="S24" s="498"/>
      <c r="T24" s="498"/>
      <c r="U24" s="498"/>
      <c r="V24" s="537"/>
      <c r="W24" s="596"/>
      <c r="X24" s="584"/>
      <c r="Y24" s="585"/>
      <c r="Z24" s="496" t="s">
        <v>165</v>
      </c>
      <c r="AA24" s="476"/>
      <c r="AB24" s="476"/>
      <c r="AC24" s="476"/>
      <c r="AD24" s="476"/>
      <c r="AE24" s="476"/>
      <c r="AF24" s="476"/>
      <c r="AG24" s="477"/>
      <c r="AH24" s="497">
        <v>280</v>
      </c>
      <c r="AI24" s="498"/>
      <c r="AJ24" s="498"/>
      <c r="AK24" s="498"/>
      <c r="AL24" s="537"/>
      <c r="AM24" s="497">
        <v>870240</v>
      </c>
      <c r="AN24" s="498"/>
      <c r="AO24" s="498"/>
      <c r="AP24" s="498"/>
      <c r="AQ24" s="498"/>
      <c r="AR24" s="537"/>
      <c r="AS24" s="497">
        <v>3108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10958116</v>
      </c>
      <c r="BO24" s="447"/>
      <c r="BP24" s="447"/>
      <c r="BQ24" s="447"/>
      <c r="BR24" s="447"/>
      <c r="BS24" s="447"/>
      <c r="BT24" s="447"/>
      <c r="BU24" s="448"/>
      <c r="BV24" s="446">
        <v>10943416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6530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1280642</v>
      </c>
      <c r="BO25" s="410"/>
      <c r="BP25" s="410"/>
      <c r="BQ25" s="410"/>
      <c r="BR25" s="410"/>
      <c r="BS25" s="410"/>
      <c r="BT25" s="410"/>
      <c r="BU25" s="411"/>
      <c r="BV25" s="409">
        <v>2217174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5430</v>
      </c>
      <c r="R26" s="498"/>
      <c r="S26" s="498"/>
      <c r="T26" s="498"/>
      <c r="U26" s="498"/>
      <c r="V26" s="537"/>
      <c r="W26" s="596"/>
      <c r="X26" s="584"/>
      <c r="Y26" s="585"/>
      <c r="Z26" s="496" t="s">
        <v>171</v>
      </c>
      <c r="AA26" s="606"/>
      <c r="AB26" s="606"/>
      <c r="AC26" s="606"/>
      <c r="AD26" s="606"/>
      <c r="AE26" s="606"/>
      <c r="AF26" s="606"/>
      <c r="AG26" s="607"/>
      <c r="AH26" s="497" t="s">
        <v>131</v>
      </c>
      <c r="AI26" s="498"/>
      <c r="AJ26" s="498"/>
      <c r="AK26" s="498"/>
      <c r="AL26" s="537"/>
      <c r="AM26" s="497" t="s">
        <v>131</v>
      </c>
      <c r="AN26" s="498"/>
      <c r="AO26" s="498"/>
      <c r="AP26" s="498"/>
      <c r="AQ26" s="498"/>
      <c r="AR26" s="537"/>
      <c r="AS26" s="497" t="s">
        <v>131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4050</v>
      </c>
      <c r="R27" s="498"/>
      <c r="S27" s="498"/>
      <c r="T27" s="498"/>
      <c r="U27" s="498"/>
      <c r="V27" s="537"/>
      <c r="W27" s="596"/>
      <c r="X27" s="584"/>
      <c r="Y27" s="585"/>
      <c r="Z27" s="496" t="s">
        <v>175</v>
      </c>
      <c r="AA27" s="476"/>
      <c r="AB27" s="476"/>
      <c r="AC27" s="476"/>
      <c r="AD27" s="476"/>
      <c r="AE27" s="476"/>
      <c r="AF27" s="476"/>
      <c r="AG27" s="477"/>
      <c r="AH27" s="497">
        <v>2</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3700</v>
      </c>
      <c r="R28" s="498"/>
      <c r="S28" s="498"/>
      <c r="T28" s="498"/>
      <c r="U28" s="498"/>
      <c r="V28" s="537"/>
      <c r="W28" s="596"/>
      <c r="X28" s="584"/>
      <c r="Y28" s="585"/>
      <c r="Z28" s="496" t="s">
        <v>179</v>
      </c>
      <c r="AA28" s="476"/>
      <c r="AB28" s="476"/>
      <c r="AC28" s="476"/>
      <c r="AD28" s="476"/>
      <c r="AE28" s="476"/>
      <c r="AF28" s="476"/>
      <c r="AG28" s="477"/>
      <c r="AH28" s="497" t="s">
        <v>122</v>
      </c>
      <c r="AI28" s="498"/>
      <c r="AJ28" s="498"/>
      <c r="AK28" s="498"/>
      <c r="AL28" s="537"/>
      <c r="AM28" s="497" t="s">
        <v>131</v>
      </c>
      <c r="AN28" s="498"/>
      <c r="AO28" s="498"/>
      <c r="AP28" s="498"/>
      <c r="AQ28" s="498"/>
      <c r="AR28" s="537"/>
      <c r="AS28" s="497" t="s">
        <v>131</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377000</v>
      </c>
      <c r="BO28" s="410"/>
      <c r="BP28" s="410"/>
      <c r="BQ28" s="410"/>
      <c r="BR28" s="410"/>
      <c r="BS28" s="410"/>
      <c r="BT28" s="410"/>
      <c r="BU28" s="411"/>
      <c r="BV28" s="409">
        <v>526878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16</v>
      </c>
      <c r="M29" s="498"/>
      <c r="N29" s="498"/>
      <c r="O29" s="498"/>
      <c r="P29" s="537"/>
      <c r="Q29" s="497">
        <v>3470</v>
      </c>
      <c r="R29" s="498"/>
      <c r="S29" s="498"/>
      <c r="T29" s="498"/>
      <c r="U29" s="498"/>
      <c r="V29" s="537"/>
      <c r="W29" s="597"/>
      <c r="X29" s="598"/>
      <c r="Y29" s="599"/>
      <c r="Z29" s="496" t="s">
        <v>182</v>
      </c>
      <c r="AA29" s="476"/>
      <c r="AB29" s="476"/>
      <c r="AC29" s="476"/>
      <c r="AD29" s="476"/>
      <c r="AE29" s="476"/>
      <c r="AF29" s="476"/>
      <c r="AG29" s="477"/>
      <c r="AH29" s="497">
        <v>282</v>
      </c>
      <c r="AI29" s="498"/>
      <c r="AJ29" s="498"/>
      <c r="AK29" s="498"/>
      <c r="AL29" s="537"/>
      <c r="AM29" s="497">
        <v>879224</v>
      </c>
      <c r="AN29" s="498"/>
      <c r="AO29" s="498"/>
      <c r="AP29" s="498"/>
      <c r="AQ29" s="498"/>
      <c r="AR29" s="537"/>
      <c r="AS29" s="497">
        <v>3118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385483</v>
      </c>
      <c r="BO29" s="447"/>
      <c r="BP29" s="447"/>
      <c r="BQ29" s="447"/>
      <c r="BR29" s="447"/>
      <c r="BS29" s="447"/>
      <c r="BT29" s="447"/>
      <c r="BU29" s="448"/>
      <c r="BV29" s="446">
        <v>485371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1047378</v>
      </c>
      <c r="BO30" s="620"/>
      <c r="BP30" s="620"/>
      <c r="BQ30" s="620"/>
      <c r="BR30" s="620"/>
      <c r="BS30" s="620"/>
      <c r="BT30" s="620"/>
      <c r="BU30" s="621"/>
      <c r="BV30" s="619">
        <v>937318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水道事業特別会計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国民宿舎特別会計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人吉球磨広域行政組合（一般会計）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くま川鉄道</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人吉球磨交通体系整備特別会計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公共下水道事業特別会計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工業用地造成事業特別会計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人吉球磨広域行政組合（人吉球磨ふるさと市町村圏特別会計）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くま川下り</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人吉球磨広域行政組合（特別養護老人ホーム特別会計）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球磨焼酎リサイクリーン</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人吉下球磨消防組合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熊本県後期高齢者医療広域連合（一般会計）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熊本県後期高齢者医療広域連合（後期高齢者医療特別会計）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pucnAj1FUris67Smfa39R42ZU9AdDSNmFmxCN3QdfkRnqtb4r5R/v6JgSiYNrHZ3VXehtvBds/S4eU6E5XdOQ==" saltValue="07yzlgiDLUOcGF5uuhQP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C96" sqref="C9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558</v>
      </c>
      <c r="D34" s="1224"/>
      <c r="E34" s="1225"/>
      <c r="F34" s="32">
        <v>7.45</v>
      </c>
      <c r="G34" s="33">
        <v>7.99</v>
      </c>
      <c r="H34" s="33">
        <v>8.18</v>
      </c>
      <c r="I34" s="33">
        <v>8.16</v>
      </c>
      <c r="J34" s="34">
        <v>8</v>
      </c>
      <c r="K34" s="22"/>
      <c r="L34" s="22"/>
      <c r="M34" s="22"/>
      <c r="N34" s="22"/>
      <c r="O34" s="22"/>
      <c r="P34" s="22"/>
    </row>
    <row r="35" spans="1:16" ht="39" customHeight="1">
      <c r="A35" s="22"/>
      <c r="B35" s="35"/>
      <c r="C35" s="1218" t="s">
        <v>559</v>
      </c>
      <c r="D35" s="1219"/>
      <c r="E35" s="1220"/>
      <c r="F35" s="36">
        <v>4.79</v>
      </c>
      <c r="G35" s="37">
        <v>5.33</v>
      </c>
      <c r="H35" s="37">
        <v>4.41</v>
      </c>
      <c r="I35" s="37">
        <v>4.04</v>
      </c>
      <c r="J35" s="38">
        <v>3.77</v>
      </c>
      <c r="K35" s="22"/>
      <c r="L35" s="22"/>
      <c r="M35" s="22"/>
      <c r="N35" s="22"/>
      <c r="O35" s="22"/>
      <c r="P35" s="22"/>
    </row>
    <row r="36" spans="1:16" ht="39" customHeight="1">
      <c r="A36" s="22"/>
      <c r="B36" s="35"/>
      <c r="C36" s="1218" t="s">
        <v>560</v>
      </c>
      <c r="D36" s="1219"/>
      <c r="E36" s="1220"/>
      <c r="F36" s="36">
        <v>4.63</v>
      </c>
      <c r="G36" s="37">
        <v>4.6500000000000004</v>
      </c>
      <c r="H36" s="37">
        <v>5.27</v>
      </c>
      <c r="I36" s="37">
        <v>5.35</v>
      </c>
      <c r="J36" s="38">
        <v>3.4</v>
      </c>
      <c r="K36" s="22"/>
      <c r="L36" s="22"/>
      <c r="M36" s="22"/>
      <c r="N36" s="22"/>
      <c r="O36" s="22"/>
      <c r="P36" s="22"/>
    </row>
    <row r="37" spans="1:16" ht="39" customHeight="1">
      <c r="A37" s="22"/>
      <c r="B37" s="35"/>
      <c r="C37" s="1218" t="s">
        <v>561</v>
      </c>
      <c r="D37" s="1219"/>
      <c r="E37" s="1220"/>
      <c r="F37" s="36">
        <v>1.07</v>
      </c>
      <c r="G37" s="37">
        <v>1.52</v>
      </c>
      <c r="H37" s="37">
        <v>1.38</v>
      </c>
      <c r="I37" s="37">
        <v>1.84</v>
      </c>
      <c r="J37" s="38">
        <v>2.3199999999999998</v>
      </c>
      <c r="K37" s="22"/>
      <c r="L37" s="22"/>
      <c r="M37" s="22"/>
      <c r="N37" s="22"/>
      <c r="O37" s="22"/>
      <c r="P37" s="22"/>
    </row>
    <row r="38" spans="1:16" ht="39" customHeight="1">
      <c r="A38" s="22"/>
      <c r="B38" s="35"/>
      <c r="C38" s="1218" t="s">
        <v>562</v>
      </c>
      <c r="D38" s="1219"/>
      <c r="E38" s="1220"/>
      <c r="F38" s="36">
        <v>1.71</v>
      </c>
      <c r="G38" s="37">
        <v>1.22</v>
      </c>
      <c r="H38" s="37">
        <v>1.89</v>
      </c>
      <c r="I38" s="37">
        <v>2.12</v>
      </c>
      <c r="J38" s="38">
        <v>1.99</v>
      </c>
      <c r="K38" s="22"/>
      <c r="L38" s="22"/>
      <c r="M38" s="22"/>
      <c r="N38" s="22"/>
      <c r="O38" s="22"/>
      <c r="P38" s="22"/>
    </row>
    <row r="39" spans="1:16" ht="39" customHeight="1">
      <c r="A39" s="22"/>
      <c r="B39" s="35"/>
      <c r="C39" s="1218" t="s">
        <v>563</v>
      </c>
      <c r="D39" s="1219"/>
      <c r="E39" s="1220"/>
      <c r="F39" s="36">
        <v>0.1</v>
      </c>
      <c r="G39" s="37">
        <v>0.11</v>
      </c>
      <c r="H39" s="37">
        <v>0.1</v>
      </c>
      <c r="I39" s="37">
        <v>0.11</v>
      </c>
      <c r="J39" s="38">
        <v>0.12</v>
      </c>
      <c r="K39" s="22"/>
      <c r="L39" s="22"/>
      <c r="M39" s="22"/>
      <c r="N39" s="22"/>
      <c r="O39" s="22"/>
      <c r="P39" s="22"/>
    </row>
    <row r="40" spans="1:16" ht="39" customHeight="1">
      <c r="A40" s="22"/>
      <c r="B40" s="35"/>
      <c r="C40" s="1218" t="s">
        <v>564</v>
      </c>
      <c r="D40" s="1219"/>
      <c r="E40" s="1220"/>
      <c r="F40" s="36">
        <v>0.02</v>
      </c>
      <c r="G40" s="37">
        <v>0.03</v>
      </c>
      <c r="H40" s="37">
        <v>0.04</v>
      </c>
      <c r="I40" s="37">
        <v>0.01</v>
      </c>
      <c r="J40" s="38">
        <v>0.02</v>
      </c>
      <c r="K40" s="22"/>
      <c r="L40" s="22"/>
      <c r="M40" s="22"/>
      <c r="N40" s="22"/>
      <c r="O40" s="22"/>
      <c r="P40" s="22"/>
    </row>
    <row r="41" spans="1:16" ht="39" customHeight="1">
      <c r="A41" s="22"/>
      <c r="B41" s="35"/>
      <c r="C41" s="1218" t="s">
        <v>565</v>
      </c>
      <c r="D41" s="1219"/>
      <c r="E41" s="1220"/>
      <c r="F41" s="36">
        <v>0</v>
      </c>
      <c r="G41" s="37">
        <v>0</v>
      </c>
      <c r="H41" s="37">
        <v>0</v>
      </c>
      <c r="I41" s="37">
        <v>0</v>
      </c>
      <c r="J41" s="38">
        <v>0</v>
      </c>
      <c r="K41" s="22"/>
      <c r="L41" s="22"/>
      <c r="M41" s="22"/>
      <c r="N41" s="22"/>
      <c r="O41" s="22"/>
      <c r="P41" s="22"/>
    </row>
    <row r="42" spans="1:16" ht="39" customHeight="1">
      <c r="A42" s="22"/>
      <c r="B42" s="39"/>
      <c r="C42" s="1218" t="s">
        <v>566</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567</v>
      </c>
      <c r="D43" s="1222"/>
      <c r="E43" s="1223"/>
      <c r="F43" s="41">
        <v>0</v>
      </c>
      <c r="G43" s="42">
        <v>0</v>
      </c>
      <c r="H43" s="42">
        <v>0.03</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Irw4yRt7krBsJy3onC6SNCLPp+nI3K13hyMdkHSN4nWHdBbU4tGkntj0arPP9qBATZZeDRfz89Lm2FP8VA1eg==" saltValue="wU2KN8FH5+XpMSBu8FeJ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C96" sqref="C9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1449</v>
      </c>
      <c r="L45" s="60">
        <v>1464</v>
      </c>
      <c r="M45" s="60">
        <v>1493</v>
      </c>
      <c r="N45" s="60">
        <v>1496</v>
      </c>
      <c r="O45" s="61">
        <v>1476</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147</v>
      </c>
      <c r="L48" s="64">
        <v>142</v>
      </c>
      <c r="M48" s="64">
        <v>107</v>
      </c>
      <c r="N48" s="64">
        <v>98</v>
      </c>
      <c r="O48" s="65">
        <v>87</v>
      </c>
      <c r="P48" s="48"/>
      <c r="Q48" s="48"/>
      <c r="R48" s="48"/>
      <c r="S48" s="48"/>
      <c r="T48" s="48"/>
      <c r="U48" s="48"/>
    </row>
    <row r="49" spans="1:21" ht="30.75" customHeight="1">
      <c r="A49" s="48"/>
      <c r="B49" s="1236"/>
      <c r="C49" s="1237"/>
      <c r="D49" s="62"/>
      <c r="E49" s="1228" t="s">
        <v>16</v>
      </c>
      <c r="F49" s="1228"/>
      <c r="G49" s="1228"/>
      <c r="H49" s="1228"/>
      <c r="I49" s="1228"/>
      <c r="J49" s="1229"/>
      <c r="K49" s="63">
        <v>630</v>
      </c>
      <c r="L49" s="64">
        <v>644</v>
      </c>
      <c r="M49" s="64">
        <v>629</v>
      </c>
      <c r="N49" s="64">
        <v>624</v>
      </c>
      <c r="O49" s="65">
        <v>459</v>
      </c>
      <c r="P49" s="48"/>
      <c r="Q49" s="48"/>
      <c r="R49" s="48"/>
      <c r="S49" s="48"/>
      <c r="T49" s="48"/>
      <c r="U49" s="48"/>
    </row>
    <row r="50" spans="1:21" ht="30.75" customHeight="1">
      <c r="A50" s="48"/>
      <c r="B50" s="1236"/>
      <c r="C50" s="1237"/>
      <c r="D50" s="62"/>
      <c r="E50" s="1228" t="s">
        <v>17</v>
      </c>
      <c r="F50" s="1228"/>
      <c r="G50" s="1228"/>
      <c r="H50" s="1228"/>
      <c r="I50" s="1228"/>
      <c r="J50" s="1229"/>
      <c r="K50" s="63">
        <v>7</v>
      </c>
      <c r="L50" s="64">
        <v>4</v>
      </c>
      <c r="M50" s="64">
        <v>3</v>
      </c>
      <c r="N50" s="64">
        <v>0</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1661</v>
      </c>
      <c r="L52" s="64">
        <v>1745</v>
      </c>
      <c r="M52" s="64">
        <v>1717</v>
      </c>
      <c r="N52" s="64">
        <v>1669</v>
      </c>
      <c r="O52" s="65">
        <v>1584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572</v>
      </c>
      <c r="L53" s="69">
        <v>509</v>
      </c>
      <c r="M53" s="69">
        <v>515</v>
      </c>
      <c r="N53" s="69">
        <v>549</v>
      </c>
      <c r="O53" s="70">
        <v>438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IkZnP2PGJbcIgPUP8kDgXG9Mg4Efj8kpQnlVxk0wYFNKp1/93sgZtvR5/UBoGkE2D2kTeYh6cH3FtbS6Xuj9w==" saltValue="CV/zZUzm/B1IPy202p/d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C96" sqref="C9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14376</v>
      </c>
      <c r="J41" s="83">
        <v>14591</v>
      </c>
      <c r="K41" s="83">
        <v>14338</v>
      </c>
      <c r="L41" s="83">
        <v>13997</v>
      </c>
      <c r="M41" s="84">
        <v>14053</v>
      </c>
    </row>
    <row r="42" spans="2:13" ht="27.75" customHeight="1">
      <c r="B42" s="1244"/>
      <c r="C42" s="1245"/>
      <c r="D42" s="85"/>
      <c r="E42" s="1250" t="s">
        <v>26</v>
      </c>
      <c r="F42" s="1250"/>
      <c r="G42" s="1250"/>
      <c r="H42" s="1251"/>
      <c r="I42" s="86">
        <v>7</v>
      </c>
      <c r="J42" s="87">
        <v>3</v>
      </c>
      <c r="K42" s="87">
        <v>0</v>
      </c>
      <c r="L42" s="87" t="s">
        <v>507</v>
      </c>
      <c r="M42" s="88" t="s">
        <v>507</v>
      </c>
    </row>
    <row r="43" spans="2:13" ht="27.75" customHeight="1">
      <c r="B43" s="1244"/>
      <c r="C43" s="1245"/>
      <c r="D43" s="85"/>
      <c r="E43" s="1250" t="s">
        <v>27</v>
      </c>
      <c r="F43" s="1250"/>
      <c r="G43" s="1250"/>
      <c r="H43" s="1251"/>
      <c r="I43" s="86">
        <v>1684</v>
      </c>
      <c r="J43" s="87">
        <v>1668</v>
      </c>
      <c r="K43" s="87">
        <v>1745</v>
      </c>
      <c r="L43" s="87">
        <v>1561</v>
      </c>
      <c r="M43" s="88">
        <v>1339</v>
      </c>
    </row>
    <row r="44" spans="2:13" ht="27.75" customHeight="1">
      <c r="B44" s="1244"/>
      <c r="C44" s="1245"/>
      <c r="D44" s="85"/>
      <c r="E44" s="1250" t="s">
        <v>28</v>
      </c>
      <c r="F44" s="1250"/>
      <c r="G44" s="1250"/>
      <c r="H44" s="1251"/>
      <c r="I44" s="86">
        <v>2805</v>
      </c>
      <c r="J44" s="87">
        <v>2546</v>
      </c>
      <c r="K44" s="87">
        <v>1952</v>
      </c>
      <c r="L44" s="87">
        <v>1377</v>
      </c>
      <c r="M44" s="88">
        <v>1030</v>
      </c>
    </row>
    <row r="45" spans="2:13" ht="27.75" customHeight="1">
      <c r="B45" s="1244"/>
      <c r="C45" s="1245"/>
      <c r="D45" s="85"/>
      <c r="E45" s="1250" t="s">
        <v>29</v>
      </c>
      <c r="F45" s="1250"/>
      <c r="G45" s="1250"/>
      <c r="H45" s="1251"/>
      <c r="I45" s="86">
        <v>2853</v>
      </c>
      <c r="J45" s="87">
        <v>2512</v>
      </c>
      <c r="K45" s="87">
        <v>2604</v>
      </c>
      <c r="L45" s="87">
        <v>2521</v>
      </c>
      <c r="M45" s="88">
        <v>2557</v>
      </c>
    </row>
    <row r="46" spans="2:13" ht="27.75" customHeight="1">
      <c r="B46" s="1244"/>
      <c r="C46" s="1245"/>
      <c r="D46" s="89"/>
      <c r="E46" s="1250" t="s">
        <v>30</v>
      </c>
      <c r="F46" s="1250"/>
      <c r="G46" s="1250"/>
      <c r="H46" s="1251"/>
      <c r="I46" s="86">
        <v>1</v>
      </c>
      <c r="J46" s="87">
        <v>1</v>
      </c>
      <c r="K46" s="87">
        <v>0</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3018</v>
      </c>
      <c r="J50" s="87">
        <v>2572</v>
      </c>
      <c r="K50" s="87">
        <v>2579</v>
      </c>
      <c r="L50" s="87">
        <v>2319</v>
      </c>
      <c r="M50" s="88">
        <v>2250</v>
      </c>
    </row>
    <row r="51" spans="2:13" ht="27.75" customHeight="1">
      <c r="B51" s="1244"/>
      <c r="C51" s="1245"/>
      <c r="D51" s="85"/>
      <c r="E51" s="1250" t="s">
        <v>36</v>
      </c>
      <c r="F51" s="1250"/>
      <c r="G51" s="1250"/>
      <c r="H51" s="1251"/>
      <c r="I51" s="86">
        <v>2634</v>
      </c>
      <c r="J51" s="87">
        <v>2389</v>
      </c>
      <c r="K51" s="87">
        <v>2348</v>
      </c>
      <c r="L51" s="87">
        <v>2155</v>
      </c>
      <c r="M51" s="88">
        <v>1982</v>
      </c>
    </row>
    <row r="52" spans="2:13" ht="27.75" customHeight="1">
      <c r="B52" s="1246"/>
      <c r="C52" s="1247"/>
      <c r="D52" s="85"/>
      <c r="E52" s="1250" t="s">
        <v>37</v>
      </c>
      <c r="F52" s="1250"/>
      <c r="G52" s="1250"/>
      <c r="H52" s="1251"/>
      <c r="I52" s="86">
        <v>13765</v>
      </c>
      <c r="J52" s="87">
        <v>13321</v>
      </c>
      <c r="K52" s="87">
        <v>12663</v>
      </c>
      <c r="L52" s="87">
        <v>12104</v>
      </c>
      <c r="M52" s="88">
        <v>11708</v>
      </c>
    </row>
    <row r="53" spans="2:13" ht="27.75" customHeight="1" thickBot="1">
      <c r="B53" s="1257" t="s">
        <v>38</v>
      </c>
      <c r="C53" s="1258"/>
      <c r="D53" s="92"/>
      <c r="E53" s="1259" t="s">
        <v>39</v>
      </c>
      <c r="F53" s="1259"/>
      <c r="G53" s="1259"/>
      <c r="H53" s="1260"/>
      <c r="I53" s="93">
        <v>2309</v>
      </c>
      <c r="J53" s="94">
        <v>3041</v>
      </c>
      <c r="K53" s="94">
        <v>3050</v>
      </c>
      <c r="L53" s="94">
        <v>2879</v>
      </c>
      <c r="M53" s="95">
        <v>3040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nkDOCAbH/Xr1CchqGQ2AZeDh84hw0tp163pNB9p416HlQ9J6KCo2W1iPIJACMBpsKW4WVReqI5KxSmZ91KM7Q==" saltValue="8nkSgE/SVGqlA5d5Wy7a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C96" sqref="C9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727</v>
      </c>
      <c r="G55" s="107">
        <v>527</v>
      </c>
      <c r="H55" s="108">
        <v>377</v>
      </c>
    </row>
    <row r="56" spans="2:8" ht="52.5" customHeight="1">
      <c r="B56" s="109"/>
      <c r="C56" s="1271" t="s">
        <v>43</v>
      </c>
      <c r="D56" s="1271"/>
      <c r="E56" s="1272"/>
      <c r="F56" s="110">
        <v>585</v>
      </c>
      <c r="G56" s="110">
        <v>485</v>
      </c>
      <c r="H56" s="111">
        <v>385</v>
      </c>
    </row>
    <row r="57" spans="2:8" ht="53.25" customHeight="1">
      <c r="B57" s="109"/>
      <c r="C57" s="1273" t="s">
        <v>44</v>
      </c>
      <c r="D57" s="1273"/>
      <c r="E57" s="1274"/>
      <c r="F57" s="112">
        <v>902</v>
      </c>
      <c r="G57" s="112">
        <v>937</v>
      </c>
      <c r="H57" s="113">
        <v>1047</v>
      </c>
    </row>
    <row r="58" spans="2:8" ht="45.75" customHeight="1">
      <c r="B58" s="114"/>
      <c r="C58" s="1261" t="s">
        <v>591</v>
      </c>
      <c r="D58" s="1262"/>
      <c r="E58" s="1263"/>
      <c r="F58" s="115">
        <v>665</v>
      </c>
      <c r="G58" s="115">
        <v>673</v>
      </c>
      <c r="H58" s="116">
        <v>673</v>
      </c>
    </row>
    <row r="59" spans="2:8" ht="45.75" customHeight="1">
      <c r="B59" s="114"/>
      <c r="C59" s="1261" t="s">
        <v>592</v>
      </c>
      <c r="D59" s="1262"/>
      <c r="E59" s="1263"/>
      <c r="F59" s="115">
        <v>184</v>
      </c>
      <c r="G59" s="115">
        <v>185</v>
      </c>
      <c r="H59" s="116">
        <v>185</v>
      </c>
    </row>
    <row r="60" spans="2:8" ht="45.75" customHeight="1">
      <c r="B60" s="114"/>
      <c r="C60" s="1261" t="s">
        <v>593</v>
      </c>
      <c r="D60" s="1262"/>
      <c r="E60" s="1263"/>
      <c r="F60" s="115">
        <v>25</v>
      </c>
      <c r="G60" s="115">
        <v>48</v>
      </c>
      <c r="H60" s="116">
        <v>158</v>
      </c>
    </row>
    <row r="61" spans="2:8" ht="45.75" customHeight="1">
      <c r="B61" s="114"/>
      <c r="C61" s="1261" t="s">
        <v>594</v>
      </c>
      <c r="D61" s="1262"/>
      <c r="E61" s="1263"/>
      <c r="F61" s="115">
        <v>20</v>
      </c>
      <c r="G61" s="115">
        <v>20</v>
      </c>
      <c r="H61" s="116">
        <v>20</v>
      </c>
    </row>
    <row r="62" spans="2:8" ht="45.75" customHeight="1" thickBot="1">
      <c r="B62" s="117"/>
      <c r="C62" s="1264" t="s">
        <v>595</v>
      </c>
      <c r="D62" s="1265"/>
      <c r="E62" s="1266"/>
      <c r="F62" s="118">
        <v>6</v>
      </c>
      <c r="G62" s="118">
        <v>9</v>
      </c>
      <c r="H62" s="119">
        <v>9</v>
      </c>
    </row>
    <row r="63" spans="2:8" ht="52.5" customHeight="1" thickBot="1">
      <c r="B63" s="120"/>
      <c r="C63" s="1267" t="s">
        <v>45</v>
      </c>
      <c r="D63" s="1267"/>
      <c r="E63" s="1268"/>
      <c r="F63" s="121">
        <v>2214</v>
      </c>
      <c r="G63" s="121">
        <v>1950</v>
      </c>
      <c r="H63" s="122">
        <v>1810</v>
      </c>
    </row>
    <row r="64" spans="2:8" ht="15" customHeight="1"/>
    <row r="65" ht="0" hidden="1" customHeight="1"/>
    <row r="66" ht="0" hidden="1" customHeight="1"/>
  </sheetData>
  <sheetProtection algorithmName="SHA-512" hashValue="cf1jXrmo8pp40eQBGUPjQoRk0w2hqxncPqVSKH86Chqnq4bimbXd0sYjQq81MpBz7dk/1O6qqt1cOG1NXakBcA==" saltValue="OYXNjvhibbgrTJDCIPOx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V63" sqref="AV6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39.700000000000003</v>
      </c>
      <c r="CG51" s="1275"/>
      <c r="CH51" s="1275"/>
      <c r="CI51" s="1275"/>
      <c r="CJ51" s="1275"/>
      <c r="CK51" s="1275"/>
      <c r="CL51" s="1275"/>
      <c r="CM51" s="1275"/>
      <c r="CN51" s="1275">
        <v>37.6</v>
      </c>
      <c r="CO51" s="1275"/>
      <c r="CP51" s="1275"/>
      <c r="CQ51" s="1275"/>
      <c r="CR51" s="1275"/>
      <c r="CS51" s="1275"/>
      <c r="CT51" s="1275"/>
      <c r="CU51" s="1275"/>
      <c r="CV51" s="1275">
        <v>39.6</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56.2</v>
      </c>
      <c r="CG53" s="1275"/>
      <c r="CH53" s="1275"/>
      <c r="CI53" s="1275"/>
      <c r="CJ53" s="1275"/>
      <c r="CK53" s="1275"/>
      <c r="CL53" s="1275"/>
      <c r="CM53" s="1275"/>
      <c r="CN53" s="1275">
        <v>57.8</v>
      </c>
      <c r="CO53" s="1275"/>
      <c r="CP53" s="1275"/>
      <c r="CQ53" s="1275"/>
      <c r="CR53" s="1275"/>
      <c r="CS53" s="1275"/>
      <c r="CT53" s="1275"/>
      <c r="CU53" s="1275"/>
      <c r="CV53" s="1275">
        <v>53.2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41.5</v>
      </c>
      <c r="CG55" s="1275"/>
      <c r="CH55" s="1275"/>
      <c r="CI55" s="1275"/>
      <c r="CJ55" s="1275"/>
      <c r="CK55" s="1275"/>
      <c r="CL55" s="1275"/>
      <c r="CM55" s="1275"/>
      <c r="CN55" s="1275">
        <v>36.6</v>
      </c>
      <c r="CO55" s="1275"/>
      <c r="CP55" s="1275"/>
      <c r="CQ55" s="1275"/>
      <c r="CR55" s="1275"/>
      <c r="CS55" s="1275"/>
      <c r="CT55" s="1275"/>
      <c r="CU55" s="1275"/>
      <c r="CV55" s="1275">
        <v>37.700000000000003</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56.4</v>
      </c>
      <c r="CG57" s="1275"/>
      <c r="CH57" s="1275"/>
      <c r="CI57" s="1275"/>
      <c r="CJ57" s="1275"/>
      <c r="CK57" s="1275"/>
      <c r="CL57" s="1275"/>
      <c r="CM57" s="1275"/>
      <c r="CN57" s="1275">
        <v>58.8</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c r="B73" s="374"/>
      <c r="G73" s="1283"/>
      <c r="H73" s="1283"/>
      <c r="I73" s="1283"/>
      <c r="J73" s="1283"/>
      <c r="K73" s="1279"/>
      <c r="L73" s="1279"/>
      <c r="M73" s="1279"/>
      <c r="N73" s="1279"/>
      <c r="AM73" s="383"/>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v>30.1</v>
      </c>
      <c r="BQ73" s="1275"/>
      <c r="BR73" s="1275"/>
      <c r="BS73" s="1275"/>
      <c r="BT73" s="1275"/>
      <c r="BU73" s="1275"/>
      <c r="BV73" s="1275"/>
      <c r="BW73" s="1275"/>
      <c r="BX73" s="1275">
        <v>40.5</v>
      </c>
      <c r="BY73" s="1275"/>
      <c r="BZ73" s="1275"/>
      <c r="CA73" s="1275"/>
      <c r="CB73" s="1275"/>
      <c r="CC73" s="1275"/>
      <c r="CD73" s="1275"/>
      <c r="CE73" s="1275"/>
      <c r="CF73" s="1275">
        <v>39.700000000000003</v>
      </c>
      <c r="CG73" s="1275"/>
      <c r="CH73" s="1275"/>
      <c r="CI73" s="1275"/>
      <c r="CJ73" s="1275"/>
      <c r="CK73" s="1275"/>
      <c r="CL73" s="1275"/>
      <c r="CM73" s="1275"/>
      <c r="CN73" s="1275">
        <v>37.6</v>
      </c>
      <c r="CO73" s="1275"/>
      <c r="CP73" s="1275"/>
      <c r="CQ73" s="1275"/>
      <c r="CR73" s="1275"/>
      <c r="CS73" s="1275"/>
      <c r="CT73" s="1275"/>
      <c r="CU73" s="1275"/>
      <c r="CV73" s="1275">
        <v>39.6</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7.3</v>
      </c>
      <c r="BQ75" s="1275"/>
      <c r="BR75" s="1275"/>
      <c r="BS75" s="1275"/>
      <c r="BT75" s="1275"/>
      <c r="BU75" s="1275"/>
      <c r="BV75" s="1275"/>
      <c r="BW75" s="1275"/>
      <c r="BX75" s="1275">
        <v>7.1</v>
      </c>
      <c r="BY75" s="1275"/>
      <c r="BZ75" s="1275"/>
      <c r="CA75" s="1275"/>
      <c r="CB75" s="1275"/>
      <c r="CC75" s="1275"/>
      <c r="CD75" s="1275"/>
      <c r="CE75" s="1275"/>
      <c r="CF75" s="1275">
        <v>6.9</v>
      </c>
      <c r="CG75" s="1275"/>
      <c r="CH75" s="1275"/>
      <c r="CI75" s="1275"/>
      <c r="CJ75" s="1275"/>
      <c r="CK75" s="1275"/>
      <c r="CL75" s="1275"/>
      <c r="CM75" s="1275"/>
      <c r="CN75" s="1275">
        <v>6.8</v>
      </c>
      <c r="CO75" s="1275"/>
      <c r="CP75" s="1275"/>
      <c r="CQ75" s="1275"/>
      <c r="CR75" s="1275"/>
      <c r="CS75" s="1275"/>
      <c r="CT75" s="1275"/>
      <c r="CU75" s="1275"/>
      <c r="CV75" s="1275">
        <v>6.5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41.5</v>
      </c>
      <c r="CG77" s="1275"/>
      <c r="CH77" s="1275"/>
      <c r="CI77" s="1275"/>
      <c r="CJ77" s="1275"/>
      <c r="CK77" s="1275"/>
      <c r="CL77" s="1275"/>
      <c r="CM77" s="1275"/>
      <c r="CN77" s="1275">
        <v>36.6</v>
      </c>
      <c r="CO77" s="1275"/>
      <c r="CP77" s="1275"/>
      <c r="CQ77" s="1275"/>
      <c r="CR77" s="1275"/>
      <c r="CS77" s="1275"/>
      <c r="CT77" s="1275"/>
      <c r="CU77" s="1275"/>
      <c r="CV77" s="1275">
        <v>37.700000000000003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607</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9.6</v>
      </c>
      <c r="CG79" s="1275"/>
      <c r="CH79" s="1275"/>
      <c r="CI79" s="1275"/>
      <c r="CJ79" s="1275"/>
      <c r="CK79" s="1275"/>
      <c r="CL79" s="1275"/>
      <c r="CM79" s="1275"/>
      <c r="CN79" s="1275">
        <v>9.1999999999999993</v>
      </c>
      <c r="CO79" s="1275"/>
      <c r="CP79" s="1275"/>
      <c r="CQ79" s="1275"/>
      <c r="CR79" s="1275"/>
      <c r="CS79" s="1275"/>
      <c r="CT79" s="1275"/>
      <c r="CU79" s="1275"/>
      <c r="CV79" s="1275">
        <v>8.9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PRAMm6g7T7tjCbDsW/k/G/3ghYL9ua085QlFSbAB51vnD+OhYWMK5boWkm5nux8XlvIAa0RVjyRnouzeIx9jw==" saltValue="2H0kqDYdwPw3KUw7mlMb7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8" sqref="B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64/yQnzuF3xPq3jbz/v8l3KSglpKVQIisj4osljd/wJmPSjBKIojz6RVwbWikV2SRYaiIoVWD5RguQ4dLkvKw==" saltValue="1GUlHfOZ8bvs6Gbi3FCD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C96" sqref="C9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MPTTQxy54Pm2v+Igx+pSI4VDzffym1c26UPqZ7a6roAcsmQL8f9vRXn2XrLlIWvjrlTNGVysNNtYEOf22Nu0A==" saltValue="77XAsCa6XPoLFJaGz/5U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60125</v>
      </c>
      <c r="E3" s="141"/>
      <c r="F3" s="142">
        <v>90961</v>
      </c>
      <c r="G3" s="143"/>
      <c r="H3" s="144"/>
    </row>
    <row r="4" spans="1:8">
      <c r="A4" s="145"/>
      <c r="B4" s="146"/>
      <c r="C4" s="147"/>
      <c r="D4" s="148">
        <v>24512</v>
      </c>
      <c r="E4" s="149"/>
      <c r="F4" s="150">
        <v>37720</v>
      </c>
      <c r="G4" s="151"/>
      <c r="H4" s="152"/>
    </row>
    <row r="5" spans="1:8">
      <c r="A5" s="133" t="s">
        <v>541</v>
      </c>
      <c r="B5" s="138"/>
      <c r="C5" s="139"/>
      <c r="D5" s="140">
        <v>61072</v>
      </c>
      <c r="E5" s="141"/>
      <c r="F5" s="142">
        <v>106614</v>
      </c>
      <c r="G5" s="143"/>
      <c r="H5" s="144"/>
    </row>
    <row r="6" spans="1:8">
      <c r="A6" s="145"/>
      <c r="B6" s="146"/>
      <c r="C6" s="147"/>
      <c r="D6" s="148">
        <v>33432</v>
      </c>
      <c r="E6" s="149"/>
      <c r="F6" s="150">
        <v>45545</v>
      </c>
      <c r="G6" s="151"/>
      <c r="H6" s="152"/>
    </row>
    <row r="7" spans="1:8">
      <c r="A7" s="133" t="s">
        <v>542</v>
      </c>
      <c r="B7" s="138"/>
      <c r="C7" s="139"/>
      <c r="D7" s="140">
        <v>43508</v>
      </c>
      <c r="E7" s="141"/>
      <c r="F7" s="142">
        <v>63727</v>
      </c>
      <c r="G7" s="143"/>
      <c r="H7" s="144"/>
    </row>
    <row r="8" spans="1:8">
      <c r="A8" s="145"/>
      <c r="B8" s="146"/>
      <c r="C8" s="147"/>
      <c r="D8" s="148">
        <v>17743</v>
      </c>
      <c r="E8" s="149"/>
      <c r="F8" s="150">
        <v>34577</v>
      </c>
      <c r="G8" s="151"/>
      <c r="H8" s="152"/>
    </row>
    <row r="9" spans="1:8">
      <c r="A9" s="133" t="s">
        <v>543</v>
      </c>
      <c r="B9" s="138"/>
      <c r="C9" s="139"/>
      <c r="D9" s="140">
        <v>32067</v>
      </c>
      <c r="E9" s="141"/>
      <c r="F9" s="142">
        <v>66954</v>
      </c>
      <c r="G9" s="143"/>
      <c r="H9" s="144"/>
    </row>
    <row r="10" spans="1:8">
      <c r="A10" s="145"/>
      <c r="B10" s="146"/>
      <c r="C10" s="147"/>
      <c r="D10" s="148">
        <v>16514</v>
      </c>
      <c r="E10" s="149"/>
      <c r="F10" s="150">
        <v>37305</v>
      </c>
      <c r="G10" s="151"/>
      <c r="H10" s="152"/>
    </row>
    <row r="11" spans="1:8">
      <c r="A11" s="133" t="s">
        <v>544</v>
      </c>
      <c r="B11" s="138"/>
      <c r="C11" s="139"/>
      <c r="D11" s="140">
        <v>59841</v>
      </c>
      <c r="E11" s="141"/>
      <c r="F11" s="142">
        <v>72656</v>
      </c>
      <c r="G11" s="143"/>
      <c r="H11" s="144"/>
    </row>
    <row r="12" spans="1:8">
      <c r="A12" s="145"/>
      <c r="B12" s="146"/>
      <c r="C12" s="153"/>
      <c r="D12" s="148">
        <v>29915</v>
      </c>
      <c r="E12" s="149"/>
      <c r="F12" s="150">
        <v>36448</v>
      </c>
      <c r="G12" s="151"/>
      <c r="H12" s="152"/>
    </row>
    <row r="13" spans="1:8">
      <c r="A13" s="133"/>
      <c r="B13" s="138"/>
      <c r="C13" s="154"/>
      <c r="D13" s="155">
        <v>51323</v>
      </c>
      <c r="E13" s="156"/>
      <c r="F13" s="157">
        <v>80182</v>
      </c>
      <c r="G13" s="158"/>
      <c r="H13" s="144"/>
    </row>
    <row r="14" spans="1:8">
      <c r="A14" s="145"/>
      <c r="B14" s="146"/>
      <c r="C14" s="147"/>
      <c r="D14" s="148">
        <v>24423</v>
      </c>
      <c r="E14" s="149"/>
      <c r="F14" s="150">
        <v>38319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4.63</v>
      </c>
      <c r="C19" s="159">
        <f>ROUND(VALUE(SUBSTITUTE(実質収支比率等に係る経年分析!G$48,"▲","-")),2)</f>
        <v>4.66</v>
      </c>
      <c r="D19" s="159">
        <f>ROUND(VALUE(SUBSTITUTE(実質収支比率等に係る経年分析!H$48,"▲","-")),2)</f>
        <v>5.28</v>
      </c>
      <c r="E19" s="159">
        <f>ROUND(VALUE(SUBSTITUTE(実質収支比率等に係る経年分析!I$48,"▲","-")),2)</f>
        <v>5.36</v>
      </c>
      <c r="F19" s="159">
        <f>ROUND(VALUE(SUBSTITUTE(実質収支比率等に係る経年分析!J$48,"▲","-")),2)</f>
        <v>3.4</v>
      </c>
    </row>
    <row r="20" spans="1:11">
      <c r="A20" s="159" t="s">
        <v>49</v>
      </c>
      <c r="B20" s="159">
        <f>ROUND(VALUE(SUBSTITUTE(実質収支比率等に係る経年分析!F$47,"▲","-")),2)</f>
        <v>9.16</v>
      </c>
      <c r="C20" s="159">
        <f>ROUND(VALUE(SUBSTITUTE(実質収支比率等に係る経年分析!G$47,"▲","-")),2)</f>
        <v>8.1199999999999992</v>
      </c>
      <c r="D20" s="159">
        <f>ROUND(VALUE(SUBSTITUTE(実質収支比率等に係る経年分析!H$47,"▲","-")),2)</f>
        <v>7.98</v>
      </c>
      <c r="E20" s="159">
        <f>ROUND(VALUE(SUBSTITUTE(実質収支比率等に係る経年分析!I$47,"▲","-")),2)</f>
        <v>5.82</v>
      </c>
      <c r="F20" s="159">
        <f>ROUND(VALUE(SUBSTITUTE(実質収支比率等に係る経年分析!J$47,"▲","-")),2)</f>
        <v>4.18</v>
      </c>
    </row>
    <row r="21" spans="1:11">
      <c r="A21" s="159" t="s">
        <v>50</v>
      </c>
      <c r="B21" s="159">
        <f>IF(ISNUMBER(VALUE(SUBSTITUTE(実質収支比率等に係る経年分析!F$49,"▲","-"))),ROUND(VALUE(SUBSTITUTE(実質収支比率等に係る経年分析!F$49,"▲","-")),2),NA())</f>
        <v>-0.24</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0.7</v>
      </c>
      <c r="E21" s="159">
        <f>IF(ISNUMBER(VALUE(SUBSTITUTE(実質収支比率等に係る経年分析!I$49,"▲","-"))),ROUND(VALUE(SUBSTITUTE(実質収支比率等に係る経年分析!I$49,"▲","-")),2),NA())</f>
        <v>-2.15</v>
      </c>
      <c r="F21" s="159">
        <f>IF(ISNUMBER(VALUE(SUBSTITUTE(実質収支比率等に係る経年分析!J$49,"▲","-"))),ROUND(VALUE(SUBSTITUTE(実質収支比率等に係る経年分析!J$49,"▲","-")),2),NA())</f>
        <v>-3.65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人吉球磨交通体系整備特別会計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2.3199999999999998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4.6500000000000004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1661</v>
      </c>
      <c r="E42" s="161"/>
      <c r="F42" s="161"/>
      <c r="G42" s="161">
        <f>'実質公債費比率（分子）の構造'!L$52</f>
        <v>1745</v>
      </c>
      <c r="H42" s="161"/>
      <c r="I42" s="161"/>
      <c r="J42" s="161">
        <f>'実質公債費比率（分子）の構造'!M$52</f>
        <v>1717</v>
      </c>
      <c r="K42" s="161"/>
      <c r="L42" s="161"/>
      <c r="M42" s="161">
        <f>'実質公債費比率（分子）の構造'!N$52</f>
        <v>1669</v>
      </c>
      <c r="N42" s="161"/>
      <c r="O42" s="161"/>
      <c r="P42" s="161">
        <f>'実質公債費比率（分子）の構造'!O$52</f>
        <v>1584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v>
      </c>
      <c r="C44" s="161"/>
      <c r="D44" s="161"/>
      <c r="E44" s="161">
        <f>'実質公債費比率（分子）の構造'!L$50</f>
        <v>4</v>
      </c>
      <c r="F44" s="161"/>
      <c r="G44" s="161"/>
      <c r="H44" s="161">
        <f>'実質公債費比率（分子）の構造'!M$50</f>
        <v>3</v>
      </c>
      <c r="I44" s="161"/>
      <c r="J44" s="161"/>
      <c r="K44" s="161">
        <f>'実質公債費比率（分子）の構造'!N$50</f>
        <v>0</v>
      </c>
      <c r="L44" s="161"/>
      <c r="M44" s="161"/>
      <c r="N44" s="161" t="str">
        <f>'実質公債費比率（分子）の構造'!O$50</f>
        <v>-</v>
      </c>
      <c r="O44" s="161"/>
      <c r="P44" s="161"/>
    </row>
    <row r="45" spans="1:16">
      <c r="A45" s="161" t="s">
        <v>60</v>
      </c>
      <c r="B45" s="161">
        <f>'実質公債費比率（分子）の構造'!K$49</f>
        <v>630</v>
      </c>
      <c r="C45" s="161"/>
      <c r="D45" s="161"/>
      <c r="E45" s="161">
        <f>'実質公債費比率（分子）の構造'!L$49</f>
        <v>644</v>
      </c>
      <c r="F45" s="161"/>
      <c r="G45" s="161"/>
      <c r="H45" s="161">
        <f>'実質公債費比率（分子）の構造'!M$49</f>
        <v>629</v>
      </c>
      <c r="I45" s="161"/>
      <c r="J45" s="161"/>
      <c r="K45" s="161">
        <f>'実質公債費比率（分子）の構造'!N$49</f>
        <v>624</v>
      </c>
      <c r="L45" s="161"/>
      <c r="M45" s="161"/>
      <c r="N45" s="161">
        <f>'実質公債費比率（分子）の構造'!O$49</f>
        <v>459</v>
      </c>
      <c r="O45" s="161"/>
      <c r="P45" s="161"/>
    </row>
    <row r="46" spans="1:16">
      <c r="A46" s="161" t="s">
        <v>61</v>
      </c>
      <c r="B46" s="161">
        <f>'実質公債費比率（分子）の構造'!K$48</f>
        <v>147</v>
      </c>
      <c r="C46" s="161"/>
      <c r="D46" s="161"/>
      <c r="E46" s="161">
        <f>'実質公債費比率（分子）の構造'!L$48</f>
        <v>142</v>
      </c>
      <c r="F46" s="161"/>
      <c r="G46" s="161"/>
      <c r="H46" s="161">
        <f>'実質公債費比率（分子）の構造'!M$48</f>
        <v>107</v>
      </c>
      <c r="I46" s="161"/>
      <c r="J46" s="161"/>
      <c r="K46" s="161">
        <f>'実質公債費比率（分子）の構造'!N$48</f>
        <v>98</v>
      </c>
      <c r="L46" s="161"/>
      <c r="M46" s="161"/>
      <c r="N46" s="161">
        <f>'実質公債費比率（分子）の構造'!O$48</f>
        <v>87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1449</v>
      </c>
      <c r="C49" s="161"/>
      <c r="D49" s="161"/>
      <c r="E49" s="161">
        <f>'実質公債費比率（分子）の構造'!L$45</f>
        <v>1464</v>
      </c>
      <c r="F49" s="161"/>
      <c r="G49" s="161"/>
      <c r="H49" s="161">
        <f>'実質公債費比率（分子）の構造'!M$45</f>
        <v>1493</v>
      </c>
      <c r="I49" s="161"/>
      <c r="J49" s="161"/>
      <c r="K49" s="161">
        <f>'実質公債費比率（分子）の構造'!N$45</f>
        <v>1496</v>
      </c>
      <c r="L49" s="161"/>
      <c r="M49" s="161"/>
      <c r="N49" s="161">
        <f>'実質公債費比率（分子）の構造'!O$45</f>
        <v>1476</v>
      </c>
      <c r="O49" s="161"/>
      <c r="P49" s="161"/>
    </row>
    <row r="50" spans="1:16">
      <c r="A50" s="161" t="s">
        <v>65</v>
      </c>
      <c r="B50" s="161" t="e">
        <f>NA()</f>
        <v>#N/A</v>
      </c>
      <c r="C50" s="161">
        <f>IF(ISNUMBER('実質公債費比率（分子）の構造'!K$53),'実質公債費比率（分子）の構造'!K$53,NA())</f>
        <v>572</v>
      </c>
      <c r="D50" s="161" t="e">
        <f>NA()</f>
        <v>#N/A</v>
      </c>
      <c r="E50" s="161" t="e">
        <f>NA()</f>
        <v>#N/A</v>
      </c>
      <c r="F50" s="161">
        <f>IF(ISNUMBER('実質公債費比率（分子）の構造'!L$53),'実質公債費比率（分子）の構造'!L$53,NA())</f>
        <v>509</v>
      </c>
      <c r="G50" s="161" t="e">
        <f>NA()</f>
        <v>#N/A</v>
      </c>
      <c r="H50" s="161" t="e">
        <f>NA()</f>
        <v>#N/A</v>
      </c>
      <c r="I50" s="161">
        <f>IF(ISNUMBER('実質公債費比率（分子）の構造'!M$53),'実質公債費比率（分子）の構造'!M$53,NA())</f>
        <v>515</v>
      </c>
      <c r="J50" s="161" t="e">
        <f>NA()</f>
        <v>#N/A</v>
      </c>
      <c r="K50" s="161" t="e">
        <f>NA()</f>
        <v>#N/A</v>
      </c>
      <c r="L50" s="161">
        <f>IF(ISNUMBER('実質公債費比率（分子）の構造'!N$53),'実質公債費比率（分子）の構造'!N$53,NA())</f>
        <v>549</v>
      </c>
      <c r="M50" s="161" t="e">
        <f>NA()</f>
        <v>#N/A</v>
      </c>
      <c r="N50" s="161" t="e">
        <f>NA()</f>
        <v>#N/A</v>
      </c>
      <c r="O50" s="161">
        <f>IF(ISNUMBER('実質公債費比率（分子）の構造'!O$53),'実質公債費比率（分子）の構造'!O$53,NA())</f>
        <v>438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13765</v>
      </c>
      <c r="E56" s="160"/>
      <c r="F56" s="160"/>
      <c r="G56" s="160">
        <f>'将来負担比率（分子）の構造'!J$52</f>
        <v>13321</v>
      </c>
      <c r="H56" s="160"/>
      <c r="I56" s="160"/>
      <c r="J56" s="160">
        <f>'将来負担比率（分子）の構造'!K$52</f>
        <v>12663</v>
      </c>
      <c r="K56" s="160"/>
      <c r="L56" s="160"/>
      <c r="M56" s="160">
        <f>'将来負担比率（分子）の構造'!L$52</f>
        <v>12104</v>
      </c>
      <c r="N56" s="160"/>
      <c r="O56" s="160"/>
      <c r="P56" s="160">
        <f>'将来負担比率（分子）の構造'!M$52</f>
        <v>11708</v>
      </c>
    </row>
    <row r="57" spans="1:16">
      <c r="A57" s="160" t="s">
        <v>36</v>
      </c>
      <c r="B57" s="160"/>
      <c r="C57" s="160"/>
      <c r="D57" s="160">
        <f>'将来負担比率（分子）の構造'!I$51</f>
        <v>2634</v>
      </c>
      <c r="E57" s="160"/>
      <c r="F57" s="160"/>
      <c r="G57" s="160">
        <f>'将来負担比率（分子）の構造'!J$51</f>
        <v>2389</v>
      </c>
      <c r="H57" s="160"/>
      <c r="I57" s="160"/>
      <c r="J57" s="160">
        <f>'将来負担比率（分子）の構造'!K$51</f>
        <v>2348</v>
      </c>
      <c r="K57" s="160"/>
      <c r="L57" s="160"/>
      <c r="M57" s="160">
        <f>'将来負担比率（分子）の構造'!L$51</f>
        <v>2155</v>
      </c>
      <c r="N57" s="160"/>
      <c r="O57" s="160"/>
      <c r="P57" s="160">
        <f>'将来負担比率（分子）の構造'!M$51</f>
        <v>1982</v>
      </c>
    </row>
    <row r="58" spans="1:16">
      <c r="A58" s="160" t="s">
        <v>35</v>
      </c>
      <c r="B58" s="160"/>
      <c r="C58" s="160"/>
      <c r="D58" s="160">
        <f>'将来負担比率（分子）の構造'!I$50</f>
        <v>3018</v>
      </c>
      <c r="E58" s="160"/>
      <c r="F58" s="160"/>
      <c r="G58" s="160">
        <f>'将来負担比率（分子）の構造'!J$50</f>
        <v>2572</v>
      </c>
      <c r="H58" s="160"/>
      <c r="I58" s="160"/>
      <c r="J58" s="160">
        <f>'将来負担比率（分子）の構造'!K$50</f>
        <v>2579</v>
      </c>
      <c r="K58" s="160"/>
      <c r="L58" s="160"/>
      <c r="M58" s="160">
        <f>'将来負担比率（分子）の構造'!L$50</f>
        <v>2319</v>
      </c>
      <c r="N58" s="160"/>
      <c r="O58" s="160"/>
      <c r="P58" s="160">
        <f>'将来負担比率（分子）の構造'!M$50</f>
        <v>2250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f>'将来負担比率（分子）の構造'!J$46</f>
        <v>1</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2853</v>
      </c>
      <c r="C62" s="160"/>
      <c r="D62" s="160"/>
      <c r="E62" s="160">
        <f>'将来負担比率（分子）の構造'!J$45</f>
        <v>2512</v>
      </c>
      <c r="F62" s="160"/>
      <c r="G62" s="160"/>
      <c r="H62" s="160">
        <f>'将来負担比率（分子）の構造'!K$45</f>
        <v>2604</v>
      </c>
      <c r="I62" s="160"/>
      <c r="J62" s="160"/>
      <c r="K62" s="160">
        <f>'将来負担比率（分子）の構造'!L$45</f>
        <v>2521</v>
      </c>
      <c r="L62" s="160"/>
      <c r="M62" s="160"/>
      <c r="N62" s="160">
        <f>'将来負担比率（分子）の構造'!M$45</f>
        <v>2557</v>
      </c>
      <c r="O62" s="160"/>
      <c r="P62" s="160"/>
    </row>
    <row r="63" spans="1:16">
      <c r="A63" s="160" t="s">
        <v>28</v>
      </c>
      <c r="B63" s="160">
        <f>'将来負担比率（分子）の構造'!I$44</f>
        <v>2805</v>
      </c>
      <c r="C63" s="160"/>
      <c r="D63" s="160"/>
      <c r="E63" s="160">
        <f>'将来負担比率（分子）の構造'!J$44</f>
        <v>2546</v>
      </c>
      <c r="F63" s="160"/>
      <c r="G63" s="160"/>
      <c r="H63" s="160">
        <f>'将来負担比率（分子）の構造'!K$44</f>
        <v>1952</v>
      </c>
      <c r="I63" s="160"/>
      <c r="J63" s="160"/>
      <c r="K63" s="160">
        <f>'将来負担比率（分子）の構造'!L$44</f>
        <v>1377</v>
      </c>
      <c r="L63" s="160"/>
      <c r="M63" s="160"/>
      <c r="N63" s="160">
        <f>'将来負担比率（分子）の構造'!M$44</f>
        <v>1030</v>
      </c>
      <c r="O63" s="160"/>
      <c r="P63" s="160"/>
    </row>
    <row r="64" spans="1:16">
      <c r="A64" s="160" t="s">
        <v>27</v>
      </c>
      <c r="B64" s="160">
        <f>'将来負担比率（分子）の構造'!I$43</f>
        <v>1684</v>
      </c>
      <c r="C64" s="160"/>
      <c r="D64" s="160"/>
      <c r="E64" s="160">
        <f>'将来負担比率（分子）の構造'!J$43</f>
        <v>1668</v>
      </c>
      <c r="F64" s="160"/>
      <c r="G64" s="160"/>
      <c r="H64" s="160">
        <f>'将来負担比率（分子）の構造'!K$43</f>
        <v>1745</v>
      </c>
      <c r="I64" s="160"/>
      <c r="J64" s="160"/>
      <c r="K64" s="160">
        <f>'将来負担比率（分子）の構造'!L$43</f>
        <v>1561</v>
      </c>
      <c r="L64" s="160"/>
      <c r="M64" s="160"/>
      <c r="N64" s="160">
        <f>'将来負担比率（分子）の構造'!M$43</f>
        <v>1339</v>
      </c>
      <c r="O64" s="160"/>
      <c r="P64" s="160"/>
    </row>
    <row r="65" spans="1:16">
      <c r="A65" s="160" t="s">
        <v>26</v>
      </c>
      <c r="B65" s="160">
        <f>'将来負担比率（分子）の構造'!I$42</f>
        <v>7</v>
      </c>
      <c r="C65" s="160"/>
      <c r="D65" s="160"/>
      <c r="E65" s="160">
        <f>'将来負担比率（分子）の構造'!J$42</f>
        <v>3</v>
      </c>
      <c r="F65" s="160"/>
      <c r="G65" s="160"/>
      <c r="H65" s="160">
        <f>'将来負担比率（分子）の構造'!K$42</f>
        <v>0</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14376</v>
      </c>
      <c r="C66" s="160"/>
      <c r="D66" s="160"/>
      <c r="E66" s="160">
        <f>'将来負担比率（分子）の構造'!J$41</f>
        <v>14591</v>
      </c>
      <c r="F66" s="160"/>
      <c r="G66" s="160"/>
      <c r="H66" s="160">
        <f>'将来負担比率（分子）の構造'!K$41</f>
        <v>14338</v>
      </c>
      <c r="I66" s="160"/>
      <c r="J66" s="160"/>
      <c r="K66" s="160">
        <f>'将来負担比率（分子）の構造'!L$41</f>
        <v>13997</v>
      </c>
      <c r="L66" s="160"/>
      <c r="M66" s="160"/>
      <c r="N66" s="160">
        <f>'将来負担比率（分子）の構造'!M$41</f>
        <v>14053</v>
      </c>
      <c r="O66" s="160"/>
      <c r="P66" s="160"/>
    </row>
    <row r="67" spans="1:16">
      <c r="A67" s="160" t="s">
        <v>69</v>
      </c>
      <c r="B67" s="160" t="e">
        <f>NA()</f>
        <v>#N/A</v>
      </c>
      <c r="C67" s="160">
        <f>IF(ISNUMBER('将来負担比率（分子）の構造'!I$53), IF('将来負担比率（分子）の構造'!I$53 &lt; 0, 0, '将来負担比率（分子）の構造'!I$53), NA())</f>
        <v>2309</v>
      </c>
      <c r="D67" s="160" t="e">
        <f>NA()</f>
        <v>#N/A</v>
      </c>
      <c r="E67" s="160" t="e">
        <f>NA()</f>
        <v>#N/A</v>
      </c>
      <c r="F67" s="160">
        <f>IF(ISNUMBER('将来負担比率（分子）の構造'!J$53), IF('将来負担比率（分子）の構造'!J$53 &lt; 0, 0, '将来負担比率（分子）の構造'!J$53), NA())</f>
        <v>3041</v>
      </c>
      <c r="G67" s="160" t="e">
        <f>NA()</f>
        <v>#N/A</v>
      </c>
      <c r="H67" s="160" t="e">
        <f>NA()</f>
        <v>#N/A</v>
      </c>
      <c r="I67" s="160">
        <f>IF(ISNUMBER('将来負担比率（分子）の構造'!K$53), IF('将来負担比率（分子）の構造'!K$53 &lt; 0, 0, '将来負担比率（分子）の構造'!K$53), NA())</f>
        <v>3050</v>
      </c>
      <c r="J67" s="160" t="e">
        <f>NA()</f>
        <v>#N/A</v>
      </c>
      <c r="K67" s="160" t="e">
        <f>NA()</f>
        <v>#N/A</v>
      </c>
      <c r="L67" s="160">
        <f>IF(ISNUMBER('将来負担比率（分子）の構造'!L$53), IF('将来負担比率（分子）の構造'!L$53 &lt; 0, 0, '将来負担比率（分子）の構造'!L$53), NA())</f>
        <v>2879</v>
      </c>
      <c r="M67" s="160" t="e">
        <f>NA()</f>
        <v>#N/A</v>
      </c>
      <c r="N67" s="160" t="e">
        <f>NA()</f>
        <v>#N/A</v>
      </c>
      <c r="O67" s="160">
        <f>IF(ISNUMBER('将来負担比率（分子）の構造'!M$53), IF('将来負担比率（分子）の構造'!M$53 &lt; 0, 0, '将来負担比率（分子）の構造'!M$53), NA())</f>
        <v>3040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727</v>
      </c>
      <c r="C72" s="164">
        <f>基金残高に係る経年分析!G55</f>
        <v>527</v>
      </c>
      <c r="D72" s="164">
        <f>基金残高に係る経年分析!H55</f>
        <v>377</v>
      </c>
    </row>
    <row r="73" spans="1:16">
      <c r="A73" s="163" t="s">
        <v>72</v>
      </c>
      <c r="B73" s="164">
        <f>基金残高に係る経年分析!F56</f>
        <v>585</v>
      </c>
      <c r="C73" s="164">
        <f>基金残高に係る経年分析!G56</f>
        <v>485</v>
      </c>
      <c r="D73" s="164">
        <f>基金残高に係る経年分析!H56</f>
        <v>385</v>
      </c>
    </row>
    <row r="74" spans="1:16">
      <c r="A74" s="163" t="s">
        <v>73</v>
      </c>
      <c r="B74" s="164">
        <f>基金残高に係る経年分析!F57</f>
        <v>902</v>
      </c>
      <c r="C74" s="164">
        <f>基金残高に係る経年分析!G57</f>
        <v>937</v>
      </c>
      <c r="D74" s="164">
        <f>基金残高に係る経年分析!H57</f>
        <v>1047</v>
      </c>
    </row>
  </sheetData>
  <sheetProtection algorithmName="SHA-512" hashValue="zkfctfFKIy7LX2C415k4IwYCLFNu/PBHAHQq4eeDUdLmi56F20VArAj1oIf6xUVCVeOSYRQQquGtNnEQUv8tuQ==" saltValue="85Gwy+1AKNBZELd8KJnp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96" sqref="C9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3700292</v>
      </c>
      <c r="S5" s="649"/>
      <c r="T5" s="649"/>
      <c r="U5" s="649"/>
      <c r="V5" s="649"/>
      <c r="W5" s="649"/>
      <c r="X5" s="649"/>
      <c r="Y5" s="650"/>
      <c r="Z5" s="651">
        <v>21.9</v>
      </c>
      <c r="AA5" s="651"/>
      <c r="AB5" s="651"/>
      <c r="AC5" s="651"/>
      <c r="AD5" s="652">
        <v>3516369</v>
      </c>
      <c r="AE5" s="652"/>
      <c r="AF5" s="652"/>
      <c r="AG5" s="652"/>
      <c r="AH5" s="652"/>
      <c r="AI5" s="652"/>
      <c r="AJ5" s="652"/>
      <c r="AK5" s="652"/>
      <c r="AL5" s="653">
        <v>40.6</v>
      </c>
      <c r="AM5" s="654"/>
      <c r="AN5" s="654"/>
      <c r="AO5" s="655"/>
      <c r="AP5" s="645" t="s">
        <v>222</v>
      </c>
      <c r="AQ5" s="646"/>
      <c r="AR5" s="646"/>
      <c r="AS5" s="646"/>
      <c r="AT5" s="646"/>
      <c r="AU5" s="646"/>
      <c r="AV5" s="646"/>
      <c r="AW5" s="646"/>
      <c r="AX5" s="646"/>
      <c r="AY5" s="646"/>
      <c r="AZ5" s="646"/>
      <c r="BA5" s="646"/>
      <c r="BB5" s="646"/>
      <c r="BC5" s="646"/>
      <c r="BD5" s="646"/>
      <c r="BE5" s="646"/>
      <c r="BF5" s="647"/>
      <c r="BG5" s="659">
        <v>3496314</v>
      </c>
      <c r="BH5" s="660"/>
      <c r="BI5" s="660"/>
      <c r="BJ5" s="660"/>
      <c r="BK5" s="660"/>
      <c r="BL5" s="660"/>
      <c r="BM5" s="660"/>
      <c r="BN5" s="661"/>
      <c r="BO5" s="662">
        <v>94.5</v>
      </c>
      <c r="BP5" s="662"/>
      <c r="BQ5" s="662"/>
      <c r="BR5" s="662"/>
      <c r="BS5" s="663">
        <v>55621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124762</v>
      </c>
      <c r="S6" s="660"/>
      <c r="T6" s="660"/>
      <c r="U6" s="660"/>
      <c r="V6" s="660"/>
      <c r="W6" s="660"/>
      <c r="X6" s="660"/>
      <c r="Y6" s="661"/>
      <c r="Z6" s="662">
        <v>0.7</v>
      </c>
      <c r="AA6" s="662"/>
      <c r="AB6" s="662"/>
      <c r="AC6" s="662"/>
      <c r="AD6" s="663">
        <v>124762</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3496314</v>
      </c>
      <c r="BH6" s="660"/>
      <c r="BI6" s="660"/>
      <c r="BJ6" s="660"/>
      <c r="BK6" s="660"/>
      <c r="BL6" s="660"/>
      <c r="BM6" s="660"/>
      <c r="BN6" s="661"/>
      <c r="BO6" s="662">
        <v>94.5</v>
      </c>
      <c r="BP6" s="662"/>
      <c r="BQ6" s="662"/>
      <c r="BR6" s="662"/>
      <c r="BS6" s="663">
        <v>55621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184810</v>
      </c>
      <c r="CS6" s="660"/>
      <c r="CT6" s="660"/>
      <c r="CU6" s="660"/>
      <c r="CV6" s="660"/>
      <c r="CW6" s="660"/>
      <c r="CX6" s="660"/>
      <c r="CY6" s="661"/>
      <c r="CZ6" s="653">
        <v>1.1000000000000001</v>
      </c>
      <c r="DA6" s="654"/>
      <c r="DB6" s="654"/>
      <c r="DC6" s="673"/>
      <c r="DD6" s="668" t="s">
        <v>229</v>
      </c>
      <c r="DE6" s="660"/>
      <c r="DF6" s="660"/>
      <c r="DG6" s="660"/>
      <c r="DH6" s="660"/>
      <c r="DI6" s="660"/>
      <c r="DJ6" s="660"/>
      <c r="DK6" s="660"/>
      <c r="DL6" s="660"/>
      <c r="DM6" s="660"/>
      <c r="DN6" s="660"/>
      <c r="DO6" s="660"/>
      <c r="DP6" s="661"/>
      <c r="DQ6" s="668">
        <v>184810</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5653</v>
      </c>
      <c r="S7" s="660"/>
      <c r="T7" s="660"/>
      <c r="U7" s="660"/>
      <c r="V7" s="660"/>
      <c r="W7" s="660"/>
      <c r="X7" s="660"/>
      <c r="Y7" s="661"/>
      <c r="Z7" s="662">
        <v>0</v>
      </c>
      <c r="AA7" s="662"/>
      <c r="AB7" s="662"/>
      <c r="AC7" s="662"/>
      <c r="AD7" s="663">
        <v>5653</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1549646</v>
      </c>
      <c r="BH7" s="660"/>
      <c r="BI7" s="660"/>
      <c r="BJ7" s="660"/>
      <c r="BK7" s="660"/>
      <c r="BL7" s="660"/>
      <c r="BM7" s="660"/>
      <c r="BN7" s="661"/>
      <c r="BO7" s="662">
        <v>41.9</v>
      </c>
      <c r="BP7" s="662"/>
      <c r="BQ7" s="662"/>
      <c r="BR7" s="662"/>
      <c r="BS7" s="663">
        <v>55621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2322380</v>
      </c>
      <c r="CS7" s="660"/>
      <c r="CT7" s="660"/>
      <c r="CU7" s="660"/>
      <c r="CV7" s="660"/>
      <c r="CW7" s="660"/>
      <c r="CX7" s="660"/>
      <c r="CY7" s="661"/>
      <c r="CZ7" s="662">
        <v>14</v>
      </c>
      <c r="DA7" s="662"/>
      <c r="DB7" s="662"/>
      <c r="DC7" s="662"/>
      <c r="DD7" s="668">
        <v>390744</v>
      </c>
      <c r="DE7" s="660"/>
      <c r="DF7" s="660"/>
      <c r="DG7" s="660"/>
      <c r="DH7" s="660"/>
      <c r="DI7" s="660"/>
      <c r="DJ7" s="660"/>
      <c r="DK7" s="660"/>
      <c r="DL7" s="660"/>
      <c r="DM7" s="660"/>
      <c r="DN7" s="660"/>
      <c r="DO7" s="660"/>
      <c r="DP7" s="661"/>
      <c r="DQ7" s="668">
        <v>1654014</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7906</v>
      </c>
      <c r="S8" s="660"/>
      <c r="T8" s="660"/>
      <c r="U8" s="660"/>
      <c r="V8" s="660"/>
      <c r="W8" s="660"/>
      <c r="X8" s="660"/>
      <c r="Y8" s="661"/>
      <c r="Z8" s="662">
        <v>0</v>
      </c>
      <c r="AA8" s="662"/>
      <c r="AB8" s="662"/>
      <c r="AC8" s="662"/>
      <c r="AD8" s="663">
        <v>7906</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53038</v>
      </c>
      <c r="BH8" s="660"/>
      <c r="BI8" s="660"/>
      <c r="BJ8" s="660"/>
      <c r="BK8" s="660"/>
      <c r="BL8" s="660"/>
      <c r="BM8" s="660"/>
      <c r="BN8" s="661"/>
      <c r="BO8" s="662">
        <v>1.4</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6693239</v>
      </c>
      <c r="CS8" s="660"/>
      <c r="CT8" s="660"/>
      <c r="CU8" s="660"/>
      <c r="CV8" s="660"/>
      <c r="CW8" s="660"/>
      <c r="CX8" s="660"/>
      <c r="CY8" s="661"/>
      <c r="CZ8" s="662">
        <v>40.5</v>
      </c>
      <c r="DA8" s="662"/>
      <c r="DB8" s="662"/>
      <c r="DC8" s="662"/>
      <c r="DD8" s="668">
        <v>944</v>
      </c>
      <c r="DE8" s="660"/>
      <c r="DF8" s="660"/>
      <c r="DG8" s="660"/>
      <c r="DH8" s="660"/>
      <c r="DI8" s="660"/>
      <c r="DJ8" s="660"/>
      <c r="DK8" s="660"/>
      <c r="DL8" s="660"/>
      <c r="DM8" s="660"/>
      <c r="DN8" s="660"/>
      <c r="DO8" s="660"/>
      <c r="DP8" s="661"/>
      <c r="DQ8" s="668">
        <v>3242700</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11409</v>
      </c>
      <c r="S9" s="660"/>
      <c r="T9" s="660"/>
      <c r="U9" s="660"/>
      <c r="V9" s="660"/>
      <c r="W9" s="660"/>
      <c r="X9" s="660"/>
      <c r="Y9" s="661"/>
      <c r="Z9" s="662">
        <v>0.1</v>
      </c>
      <c r="AA9" s="662"/>
      <c r="AB9" s="662"/>
      <c r="AC9" s="662"/>
      <c r="AD9" s="663">
        <v>11409</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1193862</v>
      </c>
      <c r="BH9" s="660"/>
      <c r="BI9" s="660"/>
      <c r="BJ9" s="660"/>
      <c r="BK9" s="660"/>
      <c r="BL9" s="660"/>
      <c r="BM9" s="660"/>
      <c r="BN9" s="661"/>
      <c r="BO9" s="662">
        <v>32.299999999999997</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1391610</v>
      </c>
      <c r="CS9" s="660"/>
      <c r="CT9" s="660"/>
      <c r="CU9" s="660"/>
      <c r="CV9" s="660"/>
      <c r="CW9" s="660"/>
      <c r="CX9" s="660"/>
      <c r="CY9" s="661"/>
      <c r="CZ9" s="662">
        <v>8.4</v>
      </c>
      <c r="DA9" s="662"/>
      <c r="DB9" s="662"/>
      <c r="DC9" s="662"/>
      <c r="DD9" s="668">
        <v>9455</v>
      </c>
      <c r="DE9" s="660"/>
      <c r="DF9" s="660"/>
      <c r="DG9" s="660"/>
      <c r="DH9" s="660"/>
      <c r="DI9" s="660"/>
      <c r="DJ9" s="660"/>
      <c r="DK9" s="660"/>
      <c r="DL9" s="660"/>
      <c r="DM9" s="660"/>
      <c r="DN9" s="660"/>
      <c r="DO9" s="660"/>
      <c r="DP9" s="661"/>
      <c r="DQ9" s="668">
        <v>1334156</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127697</v>
      </c>
      <c r="BH10" s="660"/>
      <c r="BI10" s="660"/>
      <c r="BJ10" s="660"/>
      <c r="BK10" s="660"/>
      <c r="BL10" s="660"/>
      <c r="BM10" s="660"/>
      <c r="BN10" s="661"/>
      <c r="BO10" s="662">
        <v>3.5</v>
      </c>
      <c r="BP10" s="662"/>
      <c r="BQ10" s="662"/>
      <c r="BR10" s="662"/>
      <c r="BS10" s="668">
        <v>20931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15850</v>
      </c>
      <c r="CS10" s="660"/>
      <c r="CT10" s="660"/>
      <c r="CU10" s="660"/>
      <c r="CV10" s="660"/>
      <c r="CW10" s="660"/>
      <c r="CX10" s="660"/>
      <c r="CY10" s="661"/>
      <c r="CZ10" s="662">
        <v>0.1</v>
      </c>
      <c r="DA10" s="662"/>
      <c r="DB10" s="662"/>
      <c r="DC10" s="662"/>
      <c r="DD10" s="668" t="s">
        <v>229</v>
      </c>
      <c r="DE10" s="660"/>
      <c r="DF10" s="660"/>
      <c r="DG10" s="660"/>
      <c r="DH10" s="660"/>
      <c r="DI10" s="660"/>
      <c r="DJ10" s="660"/>
      <c r="DK10" s="660"/>
      <c r="DL10" s="660"/>
      <c r="DM10" s="660"/>
      <c r="DN10" s="660"/>
      <c r="DO10" s="660"/>
      <c r="DP10" s="661"/>
      <c r="DQ10" s="668">
        <v>15850</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229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175049</v>
      </c>
      <c r="BH11" s="660"/>
      <c r="BI11" s="660"/>
      <c r="BJ11" s="660"/>
      <c r="BK11" s="660"/>
      <c r="BL11" s="660"/>
      <c r="BM11" s="660"/>
      <c r="BN11" s="661"/>
      <c r="BO11" s="662">
        <v>4.7</v>
      </c>
      <c r="BP11" s="662"/>
      <c r="BQ11" s="662"/>
      <c r="BR11" s="662"/>
      <c r="BS11" s="668">
        <v>34690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511867</v>
      </c>
      <c r="CS11" s="660"/>
      <c r="CT11" s="660"/>
      <c r="CU11" s="660"/>
      <c r="CV11" s="660"/>
      <c r="CW11" s="660"/>
      <c r="CX11" s="660"/>
      <c r="CY11" s="661"/>
      <c r="CZ11" s="662">
        <v>3.1</v>
      </c>
      <c r="DA11" s="662"/>
      <c r="DB11" s="662"/>
      <c r="DC11" s="662"/>
      <c r="DD11" s="668">
        <v>160150</v>
      </c>
      <c r="DE11" s="660"/>
      <c r="DF11" s="660"/>
      <c r="DG11" s="660"/>
      <c r="DH11" s="660"/>
      <c r="DI11" s="660"/>
      <c r="DJ11" s="660"/>
      <c r="DK11" s="660"/>
      <c r="DL11" s="660"/>
      <c r="DM11" s="660"/>
      <c r="DN11" s="660"/>
      <c r="DO11" s="660"/>
      <c r="DP11" s="661"/>
      <c r="DQ11" s="668">
        <v>268296</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659668</v>
      </c>
      <c r="S12" s="660"/>
      <c r="T12" s="660"/>
      <c r="U12" s="660"/>
      <c r="V12" s="660"/>
      <c r="W12" s="660"/>
      <c r="X12" s="660"/>
      <c r="Y12" s="661"/>
      <c r="Z12" s="662">
        <v>3.9</v>
      </c>
      <c r="AA12" s="662"/>
      <c r="AB12" s="662"/>
      <c r="AC12" s="662"/>
      <c r="AD12" s="663">
        <v>659668</v>
      </c>
      <c r="AE12" s="663"/>
      <c r="AF12" s="663"/>
      <c r="AG12" s="663"/>
      <c r="AH12" s="663"/>
      <c r="AI12" s="663"/>
      <c r="AJ12" s="663"/>
      <c r="AK12" s="663"/>
      <c r="AL12" s="664">
        <v>7.6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1566212</v>
      </c>
      <c r="BH12" s="660"/>
      <c r="BI12" s="660"/>
      <c r="BJ12" s="660"/>
      <c r="BK12" s="660"/>
      <c r="BL12" s="660"/>
      <c r="BM12" s="660"/>
      <c r="BN12" s="661"/>
      <c r="BO12" s="662">
        <v>42.3</v>
      </c>
      <c r="BP12" s="662"/>
      <c r="BQ12" s="662"/>
      <c r="BR12" s="662"/>
      <c r="BS12" s="668" t="s">
        <v>229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372071</v>
      </c>
      <c r="CS12" s="660"/>
      <c r="CT12" s="660"/>
      <c r="CU12" s="660"/>
      <c r="CV12" s="660"/>
      <c r="CW12" s="660"/>
      <c r="CX12" s="660"/>
      <c r="CY12" s="661"/>
      <c r="CZ12" s="662">
        <v>2.2000000000000002</v>
      </c>
      <c r="DA12" s="662"/>
      <c r="DB12" s="662"/>
      <c r="DC12" s="662"/>
      <c r="DD12" s="668">
        <v>45128</v>
      </c>
      <c r="DE12" s="660"/>
      <c r="DF12" s="660"/>
      <c r="DG12" s="660"/>
      <c r="DH12" s="660"/>
      <c r="DI12" s="660"/>
      <c r="DJ12" s="660"/>
      <c r="DK12" s="660"/>
      <c r="DL12" s="660"/>
      <c r="DM12" s="660"/>
      <c r="DN12" s="660"/>
      <c r="DO12" s="660"/>
      <c r="DP12" s="661"/>
      <c r="DQ12" s="668">
        <v>250706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883</v>
      </c>
      <c r="S13" s="660"/>
      <c r="T13" s="660"/>
      <c r="U13" s="660"/>
      <c r="V13" s="660"/>
      <c r="W13" s="660"/>
      <c r="X13" s="660"/>
      <c r="Y13" s="661"/>
      <c r="Z13" s="662">
        <v>0</v>
      </c>
      <c r="AA13" s="662"/>
      <c r="AB13" s="662"/>
      <c r="AC13" s="662"/>
      <c r="AD13" s="663">
        <v>883</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1554754</v>
      </c>
      <c r="BH13" s="660"/>
      <c r="BI13" s="660"/>
      <c r="BJ13" s="660"/>
      <c r="BK13" s="660"/>
      <c r="BL13" s="660"/>
      <c r="BM13" s="660"/>
      <c r="BN13" s="661"/>
      <c r="BO13" s="662">
        <v>42</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1753719</v>
      </c>
      <c r="CS13" s="660"/>
      <c r="CT13" s="660"/>
      <c r="CU13" s="660"/>
      <c r="CV13" s="660"/>
      <c r="CW13" s="660"/>
      <c r="CX13" s="660"/>
      <c r="CY13" s="661"/>
      <c r="CZ13" s="662">
        <v>10.6</v>
      </c>
      <c r="DA13" s="662"/>
      <c r="DB13" s="662"/>
      <c r="DC13" s="662"/>
      <c r="DD13" s="668">
        <v>1170717</v>
      </c>
      <c r="DE13" s="660"/>
      <c r="DF13" s="660"/>
      <c r="DG13" s="660"/>
      <c r="DH13" s="660"/>
      <c r="DI13" s="660"/>
      <c r="DJ13" s="660"/>
      <c r="DK13" s="660"/>
      <c r="DL13" s="660"/>
      <c r="DM13" s="660"/>
      <c r="DN13" s="660"/>
      <c r="DO13" s="660"/>
      <c r="DP13" s="661"/>
      <c r="DQ13" s="668">
        <v>684178</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229</v>
      </c>
      <c r="AA14" s="662"/>
      <c r="AB14" s="662"/>
      <c r="AC14" s="662"/>
      <c r="AD14" s="663" t="s">
        <v>229</v>
      </c>
      <c r="AE14" s="663"/>
      <c r="AF14" s="663"/>
      <c r="AG14" s="663"/>
      <c r="AH14" s="663"/>
      <c r="AI14" s="663"/>
      <c r="AJ14" s="663"/>
      <c r="AK14" s="663"/>
      <c r="AL14" s="664" t="s">
        <v>229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111289</v>
      </c>
      <c r="BH14" s="660"/>
      <c r="BI14" s="660"/>
      <c r="BJ14" s="660"/>
      <c r="BK14" s="660"/>
      <c r="BL14" s="660"/>
      <c r="BM14" s="660"/>
      <c r="BN14" s="661"/>
      <c r="BO14" s="662">
        <v>3</v>
      </c>
      <c r="BP14" s="662"/>
      <c r="BQ14" s="662"/>
      <c r="BR14" s="662"/>
      <c r="BS14" s="668" t="s">
        <v>253</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562265</v>
      </c>
      <c r="CS14" s="660"/>
      <c r="CT14" s="660"/>
      <c r="CU14" s="660"/>
      <c r="CV14" s="660"/>
      <c r="CW14" s="660"/>
      <c r="CX14" s="660"/>
      <c r="CY14" s="661"/>
      <c r="CZ14" s="662">
        <v>3.4</v>
      </c>
      <c r="DA14" s="662"/>
      <c r="DB14" s="662"/>
      <c r="DC14" s="662"/>
      <c r="DD14" s="668">
        <v>28732</v>
      </c>
      <c r="DE14" s="660"/>
      <c r="DF14" s="660"/>
      <c r="DG14" s="660"/>
      <c r="DH14" s="660"/>
      <c r="DI14" s="660"/>
      <c r="DJ14" s="660"/>
      <c r="DK14" s="660"/>
      <c r="DL14" s="660"/>
      <c r="DM14" s="660"/>
      <c r="DN14" s="660"/>
      <c r="DO14" s="660"/>
      <c r="DP14" s="661"/>
      <c r="DQ14" s="668">
        <v>522302</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30475</v>
      </c>
      <c r="S15" s="660"/>
      <c r="T15" s="660"/>
      <c r="U15" s="660"/>
      <c r="V15" s="660"/>
      <c r="W15" s="660"/>
      <c r="X15" s="660"/>
      <c r="Y15" s="661"/>
      <c r="Z15" s="662">
        <v>0.2</v>
      </c>
      <c r="AA15" s="662"/>
      <c r="AB15" s="662"/>
      <c r="AC15" s="662"/>
      <c r="AD15" s="663">
        <v>30475</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269167</v>
      </c>
      <c r="BH15" s="660"/>
      <c r="BI15" s="660"/>
      <c r="BJ15" s="660"/>
      <c r="BK15" s="660"/>
      <c r="BL15" s="660"/>
      <c r="BM15" s="660"/>
      <c r="BN15" s="661"/>
      <c r="BO15" s="662">
        <v>7.3</v>
      </c>
      <c r="BP15" s="662"/>
      <c r="BQ15" s="662"/>
      <c r="BR15" s="662"/>
      <c r="BS15" s="668" t="s">
        <v>229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1138663</v>
      </c>
      <c r="CS15" s="660"/>
      <c r="CT15" s="660"/>
      <c r="CU15" s="660"/>
      <c r="CV15" s="660"/>
      <c r="CW15" s="660"/>
      <c r="CX15" s="660"/>
      <c r="CY15" s="661"/>
      <c r="CZ15" s="662">
        <v>6.9</v>
      </c>
      <c r="DA15" s="662"/>
      <c r="DB15" s="662"/>
      <c r="DC15" s="662"/>
      <c r="DD15" s="668">
        <v>177746</v>
      </c>
      <c r="DE15" s="660"/>
      <c r="DF15" s="660"/>
      <c r="DG15" s="660"/>
      <c r="DH15" s="660"/>
      <c r="DI15" s="660"/>
      <c r="DJ15" s="660"/>
      <c r="DK15" s="660"/>
      <c r="DL15" s="660"/>
      <c r="DM15" s="660"/>
      <c r="DN15" s="660"/>
      <c r="DO15" s="660"/>
      <c r="DP15" s="661"/>
      <c r="DQ15" s="668">
        <v>955539</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229</v>
      </c>
      <c r="AA16" s="662"/>
      <c r="AB16" s="662"/>
      <c r="AC16" s="662"/>
      <c r="AD16" s="663" t="s">
        <v>229</v>
      </c>
      <c r="AE16" s="663"/>
      <c r="AF16" s="663"/>
      <c r="AG16" s="663"/>
      <c r="AH16" s="663"/>
      <c r="AI16" s="663"/>
      <c r="AJ16" s="663"/>
      <c r="AK16" s="663"/>
      <c r="AL16" s="664" t="s">
        <v>253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117383</v>
      </c>
      <c r="CS16" s="660"/>
      <c r="CT16" s="660"/>
      <c r="CU16" s="660"/>
      <c r="CV16" s="660"/>
      <c r="CW16" s="660"/>
      <c r="CX16" s="660"/>
      <c r="CY16" s="661"/>
      <c r="CZ16" s="662">
        <v>0.7</v>
      </c>
      <c r="DA16" s="662"/>
      <c r="DB16" s="662"/>
      <c r="DC16" s="662"/>
      <c r="DD16" s="668" t="s">
        <v>229</v>
      </c>
      <c r="DE16" s="660"/>
      <c r="DF16" s="660"/>
      <c r="DG16" s="660"/>
      <c r="DH16" s="660"/>
      <c r="DI16" s="660"/>
      <c r="DJ16" s="660"/>
      <c r="DK16" s="660"/>
      <c r="DL16" s="660"/>
      <c r="DM16" s="660"/>
      <c r="DN16" s="660"/>
      <c r="DO16" s="660"/>
      <c r="DP16" s="661"/>
      <c r="DQ16" s="668">
        <v>15499</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7683</v>
      </c>
      <c r="S17" s="660"/>
      <c r="T17" s="660"/>
      <c r="U17" s="660"/>
      <c r="V17" s="660"/>
      <c r="W17" s="660"/>
      <c r="X17" s="660"/>
      <c r="Y17" s="661"/>
      <c r="Z17" s="662">
        <v>0</v>
      </c>
      <c r="AA17" s="662"/>
      <c r="AB17" s="662"/>
      <c r="AC17" s="662"/>
      <c r="AD17" s="663">
        <v>7683</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1476482</v>
      </c>
      <c r="CS17" s="660"/>
      <c r="CT17" s="660"/>
      <c r="CU17" s="660"/>
      <c r="CV17" s="660"/>
      <c r="CW17" s="660"/>
      <c r="CX17" s="660"/>
      <c r="CY17" s="661"/>
      <c r="CZ17" s="662">
        <v>8.9</v>
      </c>
      <c r="DA17" s="662"/>
      <c r="DB17" s="662"/>
      <c r="DC17" s="662"/>
      <c r="DD17" s="668" t="s">
        <v>229</v>
      </c>
      <c r="DE17" s="660"/>
      <c r="DF17" s="660"/>
      <c r="DG17" s="660"/>
      <c r="DH17" s="660"/>
      <c r="DI17" s="660"/>
      <c r="DJ17" s="660"/>
      <c r="DK17" s="660"/>
      <c r="DL17" s="660"/>
      <c r="DM17" s="660"/>
      <c r="DN17" s="660"/>
      <c r="DO17" s="660"/>
      <c r="DP17" s="661"/>
      <c r="DQ17" s="668">
        <v>1338543</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4815038</v>
      </c>
      <c r="S18" s="660"/>
      <c r="T18" s="660"/>
      <c r="U18" s="660"/>
      <c r="V18" s="660"/>
      <c r="W18" s="660"/>
      <c r="X18" s="660"/>
      <c r="Y18" s="661"/>
      <c r="Z18" s="662">
        <v>28.5</v>
      </c>
      <c r="AA18" s="662"/>
      <c r="AB18" s="662"/>
      <c r="AC18" s="662"/>
      <c r="AD18" s="663">
        <v>4264012</v>
      </c>
      <c r="AE18" s="663"/>
      <c r="AF18" s="663"/>
      <c r="AG18" s="663"/>
      <c r="AH18" s="663"/>
      <c r="AI18" s="663"/>
      <c r="AJ18" s="663"/>
      <c r="AK18" s="663"/>
      <c r="AL18" s="664">
        <v>49.2</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229</v>
      </c>
      <c r="BP18" s="662"/>
      <c r="BQ18" s="662"/>
      <c r="BR18" s="662"/>
      <c r="BS18" s="668" t="s">
        <v>229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253</v>
      </c>
      <c r="DA18" s="662"/>
      <c r="DB18" s="662"/>
      <c r="DC18" s="662"/>
      <c r="DD18" s="668" t="s">
        <v>229</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4264012</v>
      </c>
      <c r="S19" s="660"/>
      <c r="T19" s="660"/>
      <c r="U19" s="660"/>
      <c r="V19" s="660"/>
      <c r="W19" s="660"/>
      <c r="X19" s="660"/>
      <c r="Y19" s="661"/>
      <c r="Z19" s="662">
        <v>25.3</v>
      </c>
      <c r="AA19" s="662"/>
      <c r="AB19" s="662"/>
      <c r="AC19" s="662"/>
      <c r="AD19" s="663">
        <v>4264012</v>
      </c>
      <c r="AE19" s="663"/>
      <c r="AF19" s="663"/>
      <c r="AG19" s="663"/>
      <c r="AH19" s="663"/>
      <c r="AI19" s="663"/>
      <c r="AJ19" s="663"/>
      <c r="AK19" s="663"/>
      <c r="AL19" s="664">
        <v>49.2</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203978</v>
      </c>
      <c r="BH19" s="660"/>
      <c r="BI19" s="660"/>
      <c r="BJ19" s="660"/>
      <c r="BK19" s="660"/>
      <c r="BL19" s="660"/>
      <c r="BM19" s="660"/>
      <c r="BN19" s="661"/>
      <c r="BO19" s="662">
        <v>5.5</v>
      </c>
      <c r="BP19" s="662"/>
      <c r="BQ19" s="662"/>
      <c r="BR19" s="662"/>
      <c r="BS19" s="668" t="s">
        <v>229</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253</v>
      </c>
      <c r="CS19" s="660"/>
      <c r="CT19" s="660"/>
      <c r="CU19" s="660"/>
      <c r="CV19" s="660"/>
      <c r="CW19" s="660"/>
      <c r="CX19" s="660"/>
      <c r="CY19" s="661"/>
      <c r="CZ19" s="662" t="s">
        <v>253</v>
      </c>
      <c r="DA19" s="662"/>
      <c r="DB19" s="662"/>
      <c r="DC19" s="662"/>
      <c r="DD19" s="668" t="s">
        <v>229</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551026</v>
      </c>
      <c r="S20" s="660"/>
      <c r="T20" s="660"/>
      <c r="U20" s="660"/>
      <c r="V20" s="660"/>
      <c r="W20" s="660"/>
      <c r="X20" s="660"/>
      <c r="Y20" s="661"/>
      <c r="Z20" s="662">
        <v>3.3</v>
      </c>
      <c r="AA20" s="662"/>
      <c r="AB20" s="662"/>
      <c r="AC20" s="662"/>
      <c r="AD20" s="663" t="s">
        <v>253</v>
      </c>
      <c r="AE20" s="663"/>
      <c r="AF20" s="663"/>
      <c r="AG20" s="663"/>
      <c r="AH20" s="663"/>
      <c r="AI20" s="663"/>
      <c r="AJ20" s="663"/>
      <c r="AK20" s="663"/>
      <c r="AL20" s="664" t="s">
        <v>229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203978</v>
      </c>
      <c r="BH20" s="660"/>
      <c r="BI20" s="660"/>
      <c r="BJ20" s="660"/>
      <c r="BK20" s="660"/>
      <c r="BL20" s="660"/>
      <c r="BM20" s="660"/>
      <c r="BN20" s="661"/>
      <c r="BO20" s="662">
        <v>5.5</v>
      </c>
      <c r="BP20" s="662"/>
      <c r="BQ20" s="662"/>
      <c r="BR20" s="662"/>
      <c r="BS20" s="668" t="s">
        <v>229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16540339</v>
      </c>
      <c r="CS20" s="660"/>
      <c r="CT20" s="660"/>
      <c r="CU20" s="660"/>
      <c r="CV20" s="660"/>
      <c r="CW20" s="660"/>
      <c r="CX20" s="660"/>
      <c r="CY20" s="661"/>
      <c r="CZ20" s="662">
        <v>100</v>
      </c>
      <c r="DA20" s="662"/>
      <c r="DB20" s="662"/>
      <c r="DC20" s="662"/>
      <c r="DD20" s="668">
        <v>1983616</v>
      </c>
      <c r="DE20" s="660"/>
      <c r="DF20" s="660"/>
      <c r="DG20" s="660"/>
      <c r="DH20" s="660"/>
      <c r="DI20" s="660"/>
      <c r="DJ20" s="660"/>
      <c r="DK20" s="660"/>
      <c r="DL20" s="660"/>
      <c r="DM20" s="660"/>
      <c r="DN20" s="660"/>
      <c r="DO20" s="660"/>
      <c r="DP20" s="661"/>
      <c r="DQ20" s="668">
        <v>10466593</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229</v>
      </c>
      <c r="AA21" s="662"/>
      <c r="AB21" s="662"/>
      <c r="AC21" s="662"/>
      <c r="AD21" s="663" t="s">
        <v>229</v>
      </c>
      <c r="AE21" s="663"/>
      <c r="AF21" s="663"/>
      <c r="AG21" s="663"/>
      <c r="AH21" s="663"/>
      <c r="AI21" s="663"/>
      <c r="AJ21" s="663"/>
      <c r="AK21" s="663"/>
      <c r="AL21" s="664" t="s">
        <v>229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20055</v>
      </c>
      <c r="BH21" s="660"/>
      <c r="BI21" s="660"/>
      <c r="BJ21" s="660"/>
      <c r="BK21" s="660"/>
      <c r="BL21" s="660"/>
      <c r="BM21" s="660"/>
      <c r="BN21" s="661"/>
      <c r="BO21" s="662">
        <v>0.5</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9363769</v>
      </c>
      <c r="S22" s="660"/>
      <c r="T22" s="660"/>
      <c r="U22" s="660"/>
      <c r="V22" s="660"/>
      <c r="W22" s="660"/>
      <c r="X22" s="660"/>
      <c r="Y22" s="661"/>
      <c r="Z22" s="662">
        <v>55.4</v>
      </c>
      <c r="AA22" s="662"/>
      <c r="AB22" s="662"/>
      <c r="AC22" s="662"/>
      <c r="AD22" s="663">
        <v>8628820</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229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3791</v>
      </c>
      <c r="S23" s="660"/>
      <c r="T23" s="660"/>
      <c r="U23" s="660"/>
      <c r="V23" s="660"/>
      <c r="W23" s="660"/>
      <c r="X23" s="660"/>
      <c r="Y23" s="661"/>
      <c r="Z23" s="662">
        <v>0</v>
      </c>
      <c r="AA23" s="662"/>
      <c r="AB23" s="662"/>
      <c r="AC23" s="662"/>
      <c r="AD23" s="663">
        <v>3791</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183923</v>
      </c>
      <c r="BH23" s="660"/>
      <c r="BI23" s="660"/>
      <c r="BJ23" s="660"/>
      <c r="BK23" s="660"/>
      <c r="BL23" s="660"/>
      <c r="BM23" s="660"/>
      <c r="BN23" s="661"/>
      <c r="BO23" s="662">
        <v>5</v>
      </c>
      <c r="BP23" s="662"/>
      <c r="BQ23" s="662"/>
      <c r="BR23" s="662"/>
      <c r="BS23" s="668" t="s">
        <v>253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146191</v>
      </c>
      <c r="S24" s="660"/>
      <c r="T24" s="660"/>
      <c r="U24" s="660"/>
      <c r="V24" s="660"/>
      <c r="W24" s="660"/>
      <c r="X24" s="660"/>
      <c r="Y24" s="661"/>
      <c r="Z24" s="662">
        <v>0.9</v>
      </c>
      <c r="AA24" s="662"/>
      <c r="AB24" s="662"/>
      <c r="AC24" s="662"/>
      <c r="AD24" s="663" t="s">
        <v>253</v>
      </c>
      <c r="AE24" s="663"/>
      <c r="AF24" s="663"/>
      <c r="AG24" s="663"/>
      <c r="AH24" s="663"/>
      <c r="AI24" s="663"/>
      <c r="AJ24" s="663"/>
      <c r="AK24" s="663"/>
      <c r="AL24" s="664" t="s">
        <v>229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229</v>
      </c>
      <c r="BP24" s="662"/>
      <c r="BQ24" s="662"/>
      <c r="BR24" s="662"/>
      <c r="BS24" s="668" t="s">
        <v>229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8559366</v>
      </c>
      <c r="CS24" s="649"/>
      <c r="CT24" s="649"/>
      <c r="CU24" s="649"/>
      <c r="CV24" s="649"/>
      <c r="CW24" s="649"/>
      <c r="CX24" s="649"/>
      <c r="CY24" s="650"/>
      <c r="CZ24" s="653">
        <v>51.7</v>
      </c>
      <c r="DA24" s="654"/>
      <c r="DB24" s="654"/>
      <c r="DC24" s="673"/>
      <c r="DD24" s="692">
        <v>5231217</v>
      </c>
      <c r="DE24" s="649"/>
      <c r="DF24" s="649"/>
      <c r="DG24" s="649"/>
      <c r="DH24" s="649"/>
      <c r="DI24" s="649"/>
      <c r="DJ24" s="649"/>
      <c r="DK24" s="650"/>
      <c r="DL24" s="692">
        <v>5074983</v>
      </c>
      <c r="DM24" s="649"/>
      <c r="DN24" s="649"/>
      <c r="DO24" s="649"/>
      <c r="DP24" s="649"/>
      <c r="DQ24" s="649"/>
      <c r="DR24" s="649"/>
      <c r="DS24" s="649"/>
      <c r="DT24" s="649"/>
      <c r="DU24" s="649"/>
      <c r="DV24" s="650"/>
      <c r="DW24" s="653">
        <v>55.6</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235640</v>
      </c>
      <c r="S25" s="660"/>
      <c r="T25" s="660"/>
      <c r="U25" s="660"/>
      <c r="V25" s="660"/>
      <c r="W25" s="660"/>
      <c r="X25" s="660"/>
      <c r="Y25" s="661"/>
      <c r="Z25" s="662">
        <v>1.4</v>
      </c>
      <c r="AA25" s="662"/>
      <c r="AB25" s="662"/>
      <c r="AC25" s="662"/>
      <c r="AD25" s="663">
        <v>22232</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229</v>
      </c>
      <c r="BP25" s="662"/>
      <c r="BQ25" s="662"/>
      <c r="BR25" s="662"/>
      <c r="BS25" s="668" t="s">
        <v>229</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2613592</v>
      </c>
      <c r="CS25" s="695"/>
      <c r="CT25" s="695"/>
      <c r="CU25" s="695"/>
      <c r="CV25" s="695"/>
      <c r="CW25" s="695"/>
      <c r="CX25" s="695"/>
      <c r="CY25" s="696"/>
      <c r="CZ25" s="664">
        <v>15.8</v>
      </c>
      <c r="DA25" s="693"/>
      <c r="DB25" s="693"/>
      <c r="DC25" s="697"/>
      <c r="DD25" s="668">
        <v>2453794</v>
      </c>
      <c r="DE25" s="695"/>
      <c r="DF25" s="695"/>
      <c r="DG25" s="695"/>
      <c r="DH25" s="695"/>
      <c r="DI25" s="695"/>
      <c r="DJ25" s="695"/>
      <c r="DK25" s="696"/>
      <c r="DL25" s="668">
        <v>2348590</v>
      </c>
      <c r="DM25" s="695"/>
      <c r="DN25" s="695"/>
      <c r="DO25" s="695"/>
      <c r="DP25" s="695"/>
      <c r="DQ25" s="695"/>
      <c r="DR25" s="695"/>
      <c r="DS25" s="695"/>
      <c r="DT25" s="695"/>
      <c r="DU25" s="695"/>
      <c r="DV25" s="696"/>
      <c r="DW25" s="664">
        <v>25.7</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56794</v>
      </c>
      <c r="S26" s="660"/>
      <c r="T26" s="660"/>
      <c r="U26" s="660"/>
      <c r="V26" s="660"/>
      <c r="W26" s="660"/>
      <c r="X26" s="660"/>
      <c r="Y26" s="661"/>
      <c r="Z26" s="662">
        <v>0.3</v>
      </c>
      <c r="AA26" s="662"/>
      <c r="AB26" s="662"/>
      <c r="AC26" s="662"/>
      <c r="AD26" s="663" t="s">
        <v>253</v>
      </c>
      <c r="AE26" s="663"/>
      <c r="AF26" s="663"/>
      <c r="AG26" s="663"/>
      <c r="AH26" s="663"/>
      <c r="AI26" s="663"/>
      <c r="AJ26" s="663"/>
      <c r="AK26" s="663"/>
      <c r="AL26" s="664" t="s">
        <v>253</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253</v>
      </c>
      <c r="BH26" s="660"/>
      <c r="BI26" s="660"/>
      <c r="BJ26" s="660"/>
      <c r="BK26" s="660"/>
      <c r="BL26" s="660"/>
      <c r="BM26" s="660"/>
      <c r="BN26" s="661"/>
      <c r="BO26" s="662" t="s">
        <v>253</v>
      </c>
      <c r="BP26" s="662"/>
      <c r="BQ26" s="662"/>
      <c r="BR26" s="662"/>
      <c r="BS26" s="668" t="s">
        <v>253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1571351</v>
      </c>
      <c r="CS26" s="660"/>
      <c r="CT26" s="660"/>
      <c r="CU26" s="660"/>
      <c r="CV26" s="660"/>
      <c r="CW26" s="660"/>
      <c r="CX26" s="660"/>
      <c r="CY26" s="661"/>
      <c r="CZ26" s="664">
        <v>9.5</v>
      </c>
      <c r="DA26" s="693"/>
      <c r="DB26" s="693"/>
      <c r="DC26" s="697"/>
      <c r="DD26" s="668">
        <v>1467601</v>
      </c>
      <c r="DE26" s="660"/>
      <c r="DF26" s="660"/>
      <c r="DG26" s="660"/>
      <c r="DH26" s="660"/>
      <c r="DI26" s="660"/>
      <c r="DJ26" s="660"/>
      <c r="DK26" s="661"/>
      <c r="DL26" s="668" t="s">
        <v>253</v>
      </c>
      <c r="DM26" s="660"/>
      <c r="DN26" s="660"/>
      <c r="DO26" s="660"/>
      <c r="DP26" s="660"/>
      <c r="DQ26" s="660"/>
      <c r="DR26" s="660"/>
      <c r="DS26" s="660"/>
      <c r="DT26" s="660"/>
      <c r="DU26" s="660"/>
      <c r="DV26" s="661"/>
      <c r="DW26" s="664" t="s">
        <v>229</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2892637</v>
      </c>
      <c r="S27" s="660"/>
      <c r="T27" s="660"/>
      <c r="U27" s="660"/>
      <c r="V27" s="660"/>
      <c r="W27" s="660"/>
      <c r="X27" s="660"/>
      <c r="Y27" s="661"/>
      <c r="Z27" s="662">
        <v>17.100000000000001</v>
      </c>
      <c r="AA27" s="662"/>
      <c r="AB27" s="662"/>
      <c r="AC27" s="662"/>
      <c r="AD27" s="663" t="s">
        <v>229</v>
      </c>
      <c r="AE27" s="663"/>
      <c r="AF27" s="663"/>
      <c r="AG27" s="663"/>
      <c r="AH27" s="663"/>
      <c r="AI27" s="663"/>
      <c r="AJ27" s="663"/>
      <c r="AK27" s="663"/>
      <c r="AL27" s="664" t="s">
        <v>229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3700292</v>
      </c>
      <c r="BH27" s="660"/>
      <c r="BI27" s="660"/>
      <c r="BJ27" s="660"/>
      <c r="BK27" s="660"/>
      <c r="BL27" s="660"/>
      <c r="BM27" s="660"/>
      <c r="BN27" s="661"/>
      <c r="BO27" s="662">
        <v>100</v>
      </c>
      <c r="BP27" s="662"/>
      <c r="BQ27" s="662"/>
      <c r="BR27" s="662"/>
      <c r="BS27" s="668">
        <v>55621</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4469292</v>
      </c>
      <c r="CS27" s="695"/>
      <c r="CT27" s="695"/>
      <c r="CU27" s="695"/>
      <c r="CV27" s="695"/>
      <c r="CW27" s="695"/>
      <c r="CX27" s="695"/>
      <c r="CY27" s="696"/>
      <c r="CZ27" s="664">
        <v>27</v>
      </c>
      <c r="DA27" s="693"/>
      <c r="DB27" s="693"/>
      <c r="DC27" s="697"/>
      <c r="DD27" s="668">
        <v>1438880</v>
      </c>
      <c r="DE27" s="695"/>
      <c r="DF27" s="695"/>
      <c r="DG27" s="695"/>
      <c r="DH27" s="695"/>
      <c r="DI27" s="695"/>
      <c r="DJ27" s="695"/>
      <c r="DK27" s="696"/>
      <c r="DL27" s="668">
        <v>1387850</v>
      </c>
      <c r="DM27" s="695"/>
      <c r="DN27" s="695"/>
      <c r="DO27" s="695"/>
      <c r="DP27" s="695"/>
      <c r="DQ27" s="695"/>
      <c r="DR27" s="695"/>
      <c r="DS27" s="695"/>
      <c r="DT27" s="695"/>
      <c r="DU27" s="695"/>
      <c r="DV27" s="696"/>
      <c r="DW27" s="664">
        <v>15.2</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253</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1476482</v>
      </c>
      <c r="CS28" s="660"/>
      <c r="CT28" s="660"/>
      <c r="CU28" s="660"/>
      <c r="CV28" s="660"/>
      <c r="CW28" s="660"/>
      <c r="CX28" s="660"/>
      <c r="CY28" s="661"/>
      <c r="CZ28" s="664">
        <v>8.9</v>
      </c>
      <c r="DA28" s="693"/>
      <c r="DB28" s="693"/>
      <c r="DC28" s="697"/>
      <c r="DD28" s="668">
        <v>1338543</v>
      </c>
      <c r="DE28" s="660"/>
      <c r="DF28" s="660"/>
      <c r="DG28" s="660"/>
      <c r="DH28" s="660"/>
      <c r="DI28" s="660"/>
      <c r="DJ28" s="660"/>
      <c r="DK28" s="661"/>
      <c r="DL28" s="668">
        <v>1338543</v>
      </c>
      <c r="DM28" s="660"/>
      <c r="DN28" s="660"/>
      <c r="DO28" s="660"/>
      <c r="DP28" s="660"/>
      <c r="DQ28" s="660"/>
      <c r="DR28" s="660"/>
      <c r="DS28" s="660"/>
      <c r="DT28" s="660"/>
      <c r="DU28" s="660"/>
      <c r="DV28" s="661"/>
      <c r="DW28" s="664">
        <v>14.7</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1292073</v>
      </c>
      <c r="S29" s="660"/>
      <c r="T29" s="660"/>
      <c r="U29" s="660"/>
      <c r="V29" s="660"/>
      <c r="W29" s="660"/>
      <c r="X29" s="660"/>
      <c r="Y29" s="661"/>
      <c r="Z29" s="662">
        <v>7.7</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1476457</v>
      </c>
      <c r="CS29" s="695"/>
      <c r="CT29" s="695"/>
      <c r="CU29" s="695"/>
      <c r="CV29" s="695"/>
      <c r="CW29" s="695"/>
      <c r="CX29" s="695"/>
      <c r="CY29" s="696"/>
      <c r="CZ29" s="664">
        <v>8.9</v>
      </c>
      <c r="DA29" s="693"/>
      <c r="DB29" s="693"/>
      <c r="DC29" s="697"/>
      <c r="DD29" s="668">
        <v>1338518</v>
      </c>
      <c r="DE29" s="695"/>
      <c r="DF29" s="695"/>
      <c r="DG29" s="695"/>
      <c r="DH29" s="695"/>
      <c r="DI29" s="695"/>
      <c r="DJ29" s="695"/>
      <c r="DK29" s="696"/>
      <c r="DL29" s="668">
        <v>1338518</v>
      </c>
      <c r="DM29" s="695"/>
      <c r="DN29" s="695"/>
      <c r="DO29" s="695"/>
      <c r="DP29" s="695"/>
      <c r="DQ29" s="695"/>
      <c r="DR29" s="695"/>
      <c r="DS29" s="695"/>
      <c r="DT29" s="695"/>
      <c r="DU29" s="695"/>
      <c r="DV29" s="696"/>
      <c r="DW29" s="664">
        <v>14.7</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36434</v>
      </c>
      <c r="S30" s="660"/>
      <c r="T30" s="660"/>
      <c r="U30" s="660"/>
      <c r="V30" s="660"/>
      <c r="W30" s="660"/>
      <c r="X30" s="660"/>
      <c r="Y30" s="661"/>
      <c r="Z30" s="662">
        <v>0.2</v>
      </c>
      <c r="AA30" s="662"/>
      <c r="AB30" s="662"/>
      <c r="AC30" s="662"/>
      <c r="AD30" s="663">
        <v>4360</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98.5</v>
      </c>
      <c r="BH30" s="720"/>
      <c r="BI30" s="720"/>
      <c r="BJ30" s="720"/>
      <c r="BK30" s="720"/>
      <c r="BL30" s="720"/>
      <c r="BM30" s="654">
        <v>90.6</v>
      </c>
      <c r="BN30" s="720"/>
      <c r="BO30" s="720"/>
      <c r="BP30" s="720"/>
      <c r="BQ30" s="721"/>
      <c r="BR30" s="719">
        <v>98.2</v>
      </c>
      <c r="BS30" s="720"/>
      <c r="BT30" s="720"/>
      <c r="BU30" s="720"/>
      <c r="BV30" s="720"/>
      <c r="BW30" s="720"/>
      <c r="BX30" s="654">
        <v>89.9</v>
      </c>
      <c r="BY30" s="720"/>
      <c r="BZ30" s="720"/>
      <c r="CA30" s="720"/>
      <c r="CB30" s="721"/>
      <c r="CD30" s="724"/>
      <c r="CE30" s="725"/>
      <c r="CF30" s="674" t="s">
        <v>306</v>
      </c>
      <c r="CG30" s="675"/>
      <c r="CH30" s="675"/>
      <c r="CI30" s="675"/>
      <c r="CJ30" s="675"/>
      <c r="CK30" s="675"/>
      <c r="CL30" s="675"/>
      <c r="CM30" s="675"/>
      <c r="CN30" s="675"/>
      <c r="CO30" s="675"/>
      <c r="CP30" s="675"/>
      <c r="CQ30" s="676"/>
      <c r="CR30" s="659">
        <v>1364629</v>
      </c>
      <c r="CS30" s="660"/>
      <c r="CT30" s="660"/>
      <c r="CU30" s="660"/>
      <c r="CV30" s="660"/>
      <c r="CW30" s="660"/>
      <c r="CX30" s="660"/>
      <c r="CY30" s="661"/>
      <c r="CZ30" s="664">
        <v>8.3000000000000007</v>
      </c>
      <c r="DA30" s="693"/>
      <c r="DB30" s="693"/>
      <c r="DC30" s="697"/>
      <c r="DD30" s="668">
        <v>1240060</v>
      </c>
      <c r="DE30" s="660"/>
      <c r="DF30" s="660"/>
      <c r="DG30" s="660"/>
      <c r="DH30" s="660"/>
      <c r="DI30" s="660"/>
      <c r="DJ30" s="660"/>
      <c r="DK30" s="661"/>
      <c r="DL30" s="668">
        <v>1240060</v>
      </c>
      <c r="DM30" s="660"/>
      <c r="DN30" s="660"/>
      <c r="DO30" s="660"/>
      <c r="DP30" s="660"/>
      <c r="DQ30" s="660"/>
      <c r="DR30" s="660"/>
      <c r="DS30" s="660"/>
      <c r="DT30" s="660"/>
      <c r="DU30" s="660"/>
      <c r="DV30" s="661"/>
      <c r="DW30" s="664">
        <v>13.6</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167481</v>
      </c>
      <c r="S31" s="660"/>
      <c r="T31" s="660"/>
      <c r="U31" s="660"/>
      <c r="V31" s="660"/>
      <c r="W31" s="660"/>
      <c r="X31" s="660"/>
      <c r="Y31" s="661"/>
      <c r="Z31" s="662">
        <v>1</v>
      </c>
      <c r="AA31" s="662"/>
      <c r="AB31" s="662"/>
      <c r="AC31" s="662"/>
      <c r="AD31" s="663" t="s">
        <v>253</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98.8</v>
      </c>
      <c r="BH31" s="695"/>
      <c r="BI31" s="695"/>
      <c r="BJ31" s="695"/>
      <c r="BK31" s="695"/>
      <c r="BL31" s="695"/>
      <c r="BM31" s="665">
        <v>91.2</v>
      </c>
      <c r="BN31" s="717"/>
      <c r="BO31" s="717"/>
      <c r="BP31" s="717"/>
      <c r="BQ31" s="718"/>
      <c r="BR31" s="716">
        <v>98.7</v>
      </c>
      <c r="BS31" s="695"/>
      <c r="BT31" s="695"/>
      <c r="BU31" s="695"/>
      <c r="BV31" s="695"/>
      <c r="BW31" s="695"/>
      <c r="BX31" s="665">
        <v>90.6</v>
      </c>
      <c r="BY31" s="717"/>
      <c r="BZ31" s="717"/>
      <c r="CA31" s="717"/>
      <c r="CB31" s="718"/>
      <c r="CD31" s="724"/>
      <c r="CE31" s="725"/>
      <c r="CF31" s="674" t="s">
        <v>310</v>
      </c>
      <c r="CG31" s="675"/>
      <c r="CH31" s="675"/>
      <c r="CI31" s="675"/>
      <c r="CJ31" s="675"/>
      <c r="CK31" s="675"/>
      <c r="CL31" s="675"/>
      <c r="CM31" s="675"/>
      <c r="CN31" s="675"/>
      <c r="CO31" s="675"/>
      <c r="CP31" s="675"/>
      <c r="CQ31" s="676"/>
      <c r="CR31" s="659">
        <v>111828</v>
      </c>
      <c r="CS31" s="695"/>
      <c r="CT31" s="695"/>
      <c r="CU31" s="695"/>
      <c r="CV31" s="695"/>
      <c r="CW31" s="695"/>
      <c r="CX31" s="695"/>
      <c r="CY31" s="696"/>
      <c r="CZ31" s="664">
        <v>0.7</v>
      </c>
      <c r="DA31" s="693"/>
      <c r="DB31" s="693"/>
      <c r="DC31" s="697"/>
      <c r="DD31" s="668">
        <v>98458</v>
      </c>
      <c r="DE31" s="695"/>
      <c r="DF31" s="695"/>
      <c r="DG31" s="695"/>
      <c r="DH31" s="695"/>
      <c r="DI31" s="695"/>
      <c r="DJ31" s="695"/>
      <c r="DK31" s="696"/>
      <c r="DL31" s="668">
        <v>98458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388558</v>
      </c>
      <c r="S32" s="660"/>
      <c r="T32" s="660"/>
      <c r="U32" s="660"/>
      <c r="V32" s="660"/>
      <c r="W32" s="660"/>
      <c r="X32" s="660"/>
      <c r="Y32" s="661"/>
      <c r="Z32" s="662">
        <v>2.2999999999999998</v>
      </c>
      <c r="AA32" s="662"/>
      <c r="AB32" s="662"/>
      <c r="AC32" s="662"/>
      <c r="AD32" s="663" t="s">
        <v>253</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v>
      </c>
      <c r="BH32" s="729"/>
      <c r="BI32" s="729"/>
      <c r="BJ32" s="729"/>
      <c r="BK32" s="729"/>
      <c r="BL32" s="729"/>
      <c r="BM32" s="730">
        <v>88.6</v>
      </c>
      <c r="BN32" s="729"/>
      <c r="BO32" s="729"/>
      <c r="BP32" s="729"/>
      <c r="BQ32" s="731"/>
      <c r="BR32" s="728">
        <v>97.6</v>
      </c>
      <c r="BS32" s="729"/>
      <c r="BT32" s="729"/>
      <c r="BU32" s="729"/>
      <c r="BV32" s="729"/>
      <c r="BW32" s="729"/>
      <c r="BX32" s="730">
        <v>87.6</v>
      </c>
      <c r="BY32" s="729"/>
      <c r="BZ32" s="729"/>
      <c r="CA32" s="729"/>
      <c r="CB32" s="731"/>
      <c r="CD32" s="726"/>
      <c r="CE32" s="727"/>
      <c r="CF32" s="674" t="s">
        <v>313</v>
      </c>
      <c r="CG32" s="675"/>
      <c r="CH32" s="675"/>
      <c r="CI32" s="675"/>
      <c r="CJ32" s="675"/>
      <c r="CK32" s="675"/>
      <c r="CL32" s="675"/>
      <c r="CM32" s="675"/>
      <c r="CN32" s="675"/>
      <c r="CO32" s="675"/>
      <c r="CP32" s="675"/>
      <c r="CQ32" s="676"/>
      <c r="CR32" s="659">
        <v>25</v>
      </c>
      <c r="CS32" s="660"/>
      <c r="CT32" s="660"/>
      <c r="CU32" s="660"/>
      <c r="CV32" s="660"/>
      <c r="CW32" s="660"/>
      <c r="CX32" s="660"/>
      <c r="CY32" s="661"/>
      <c r="CZ32" s="664">
        <v>0</v>
      </c>
      <c r="DA32" s="693"/>
      <c r="DB32" s="693"/>
      <c r="DC32" s="697"/>
      <c r="DD32" s="668">
        <v>25</v>
      </c>
      <c r="DE32" s="660"/>
      <c r="DF32" s="660"/>
      <c r="DG32" s="660"/>
      <c r="DH32" s="660"/>
      <c r="DI32" s="660"/>
      <c r="DJ32" s="660"/>
      <c r="DK32" s="661"/>
      <c r="DL32" s="668">
        <v>25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555048</v>
      </c>
      <c r="S33" s="660"/>
      <c r="T33" s="660"/>
      <c r="U33" s="660"/>
      <c r="V33" s="660"/>
      <c r="W33" s="660"/>
      <c r="X33" s="660"/>
      <c r="Y33" s="661"/>
      <c r="Z33" s="662">
        <v>3.3</v>
      </c>
      <c r="AA33" s="662"/>
      <c r="AB33" s="662"/>
      <c r="AC33" s="662"/>
      <c r="AD33" s="663" t="s">
        <v>253</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5879974</v>
      </c>
      <c r="CS33" s="695"/>
      <c r="CT33" s="695"/>
      <c r="CU33" s="695"/>
      <c r="CV33" s="695"/>
      <c r="CW33" s="695"/>
      <c r="CX33" s="695"/>
      <c r="CY33" s="696"/>
      <c r="CZ33" s="664">
        <v>35.5</v>
      </c>
      <c r="DA33" s="693"/>
      <c r="DB33" s="693"/>
      <c r="DC33" s="697"/>
      <c r="DD33" s="668">
        <v>4894278</v>
      </c>
      <c r="DE33" s="695"/>
      <c r="DF33" s="695"/>
      <c r="DG33" s="695"/>
      <c r="DH33" s="695"/>
      <c r="DI33" s="695"/>
      <c r="DJ33" s="695"/>
      <c r="DK33" s="696"/>
      <c r="DL33" s="668">
        <v>4122940</v>
      </c>
      <c r="DM33" s="695"/>
      <c r="DN33" s="695"/>
      <c r="DO33" s="695"/>
      <c r="DP33" s="695"/>
      <c r="DQ33" s="695"/>
      <c r="DR33" s="695"/>
      <c r="DS33" s="695"/>
      <c r="DT33" s="695"/>
      <c r="DU33" s="695"/>
      <c r="DV33" s="696"/>
      <c r="DW33" s="664">
        <v>45.2</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327864</v>
      </c>
      <c r="S34" s="660"/>
      <c r="T34" s="660"/>
      <c r="U34" s="660"/>
      <c r="V34" s="660"/>
      <c r="W34" s="660"/>
      <c r="X34" s="660"/>
      <c r="Y34" s="661"/>
      <c r="Z34" s="662">
        <v>1.9</v>
      </c>
      <c r="AA34" s="662"/>
      <c r="AB34" s="662"/>
      <c r="AC34" s="662"/>
      <c r="AD34" s="663">
        <v>4185</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1696241</v>
      </c>
      <c r="CS34" s="660"/>
      <c r="CT34" s="660"/>
      <c r="CU34" s="660"/>
      <c r="CV34" s="660"/>
      <c r="CW34" s="660"/>
      <c r="CX34" s="660"/>
      <c r="CY34" s="661"/>
      <c r="CZ34" s="664">
        <v>10.3</v>
      </c>
      <c r="DA34" s="693"/>
      <c r="DB34" s="693"/>
      <c r="DC34" s="697"/>
      <c r="DD34" s="668">
        <v>1361060</v>
      </c>
      <c r="DE34" s="660"/>
      <c r="DF34" s="660"/>
      <c r="DG34" s="660"/>
      <c r="DH34" s="660"/>
      <c r="DI34" s="660"/>
      <c r="DJ34" s="660"/>
      <c r="DK34" s="661"/>
      <c r="DL34" s="668">
        <v>1060208</v>
      </c>
      <c r="DM34" s="660"/>
      <c r="DN34" s="660"/>
      <c r="DO34" s="660"/>
      <c r="DP34" s="660"/>
      <c r="DQ34" s="660"/>
      <c r="DR34" s="660"/>
      <c r="DS34" s="660"/>
      <c r="DT34" s="660"/>
      <c r="DU34" s="660"/>
      <c r="DV34" s="661"/>
      <c r="DW34" s="664">
        <v>11.6</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1420729</v>
      </c>
      <c r="S35" s="660"/>
      <c r="T35" s="660"/>
      <c r="U35" s="660"/>
      <c r="V35" s="660"/>
      <c r="W35" s="660"/>
      <c r="X35" s="660"/>
      <c r="Y35" s="661"/>
      <c r="Z35" s="662">
        <v>8.4</v>
      </c>
      <c r="AA35" s="662"/>
      <c r="AB35" s="662"/>
      <c r="AC35" s="662"/>
      <c r="AD35" s="663" t="s">
        <v>229</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2008050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340193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100096</v>
      </c>
      <c r="CS35" s="695"/>
      <c r="CT35" s="695"/>
      <c r="CU35" s="695"/>
      <c r="CV35" s="695"/>
      <c r="CW35" s="695"/>
      <c r="CX35" s="695"/>
      <c r="CY35" s="696"/>
      <c r="CZ35" s="664">
        <v>0.6</v>
      </c>
      <c r="DA35" s="693"/>
      <c r="DB35" s="693"/>
      <c r="DC35" s="697"/>
      <c r="DD35" s="668">
        <v>70967</v>
      </c>
      <c r="DE35" s="695"/>
      <c r="DF35" s="695"/>
      <c r="DG35" s="695"/>
      <c r="DH35" s="695"/>
      <c r="DI35" s="695"/>
      <c r="DJ35" s="695"/>
      <c r="DK35" s="696"/>
      <c r="DL35" s="668">
        <v>70967</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253</v>
      </c>
      <c r="AA36" s="662"/>
      <c r="AB36" s="662"/>
      <c r="AC36" s="662"/>
      <c r="AD36" s="663" t="s">
        <v>229</v>
      </c>
      <c r="AE36" s="663"/>
      <c r="AF36" s="663"/>
      <c r="AG36" s="663"/>
      <c r="AH36" s="663"/>
      <c r="AI36" s="663"/>
      <c r="AJ36" s="663"/>
      <c r="AK36" s="663"/>
      <c r="AL36" s="664" t="s">
        <v>229</v>
      </c>
      <c r="AM36" s="665"/>
      <c r="AN36" s="665"/>
      <c r="AO36" s="666"/>
      <c r="AQ36" s="736" t="s">
        <v>325</v>
      </c>
      <c r="AR36" s="737"/>
      <c r="AS36" s="737"/>
      <c r="AT36" s="737"/>
      <c r="AU36" s="737"/>
      <c r="AV36" s="737"/>
      <c r="AW36" s="737"/>
      <c r="AX36" s="737"/>
      <c r="AY36" s="738"/>
      <c r="AZ36" s="659">
        <v>232247</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262402</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2085382</v>
      </c>
      <c r="CS36" s="660"/>
      <c r="CT36" s="660"/>
      <c r="CU36" s="660"/>
      <c r="CV36" s="660"/>
      <c r="CW36" s="660"/>
      <c r="CX36" s="660"/>
      <c r="CY36" s="661"/>
      <c r="CZ36" s="664">
        <v>12.6</v>
      </c>
      <c r="DA36" s="693"/>
      <c r="DB36" s="693"/>
      <c r="DC36" s="697"/>
      <c r="DD36" s="668">
        <v>1990713</v>
      </c>
      <c r="DE36" s="660"/>
      <c r="DF36" s="660"/>
      <c r="DG36" s="660"/>
      <c r="DH36" s="660"/>
      <c r="DI36" s="660"/>
      <c r="DJ36" s="660"/>
      <c r="DK36" s="661"/>
      <c r="DL36" s="668">
        <v>1598841</v>
      </c>
      <c r="DM36" s="660"/>
      <c r="DN36" s="660"/>
      <c r="DO36" s="660"/>
      <c r="DP36" s="660"/>
      <c r="DQ36" s="660"/>
      <c r="DR36" s="660"/>
      <c r="DS36" s="660"/>
      <c r="DT36" s="660"/>
      <c r="DU36" s="660"/>
      <c r="DV36" s="661"/>
      <c r="DW36" s="664">
        <v>17.5</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464729</v>
      </c>
      <c r="S37" s="660"/>
      <c r="T37" s="660"/>
      <c r="U37" s="660"/>
      <c r="V37" s="660"/>
      <c r="W37" s="660"/>
      <c r="X37" s="660"/>
      <c r="Y37" s="661"/>
      <c r="Z37" s="662">
        <v>2.8</v>
      </c>
      <c r="AA37" s="662"/>
      <c r="AB37" s="662"/>
      <c r="AC37" s="662"/>
      <c r="AD37" s="663" t="s">
        <v>253</v>
      </c>
      <c r="AE37" s="663"/>
      <c r="AF37" s="663"/>
      <c r="AG37" s="663"/>
      <c r="AH37" s="663"/>
      <c r="AI37" s="663"/>
      <c r="AJ37" s="663"/>
      <c r="AK37" s="663"/>
      <c r="AL37" s="664" t="s">
        <v>253</v>
      </c>
      <c r="AM37" s="665"/>
      <c r="AN37" s="665"/>
      <c r="AO37" s="666"/>
      <c r="AQ37" s="736" t="s">
        <v>329</v>
      </c>
      <c r="AR37" s="737"/>
      <c r="AS37" s="737"/>
      <c r="AT37" s="737"/>
      <c r="AU37" s="737"/>
      <c r="AV37" s="737"/>
      <c r="AW37" s="737"/>
      <c r="AX37" s="737"/>
      <c r="AY37" s="738"/>
      <c r="AZ37" s="659">
        <v>8300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5157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1324318</v>
      </c>
      <c r="CS37" s="695"/>
      <c r="CT37" s="695"/>
      <c r="CU37" s="695"/>
      <c r="CV37" s="695"/>
      <c r="CW37" s="695"/>
      <c r="CX37" s="695"/>
      <c r="CY37" s="696"/>
      <c r="CZ37" s="664">
        <v>8</v>
      </c>
      <c r="DA37" s="693"/>
      <c r="DB37" s="693"/>
      <c r="DC37" s="697"/>
      <c r="DD37" s="668">
        <v>1324254</v>
      </c>
      <c r="DE37" s="695"/>
      <c r="DF37" s="695"/>
      <c r="DG37" s="695"/>
      <c r="DH37" s="695"/>
      <c r="DI37" s="695"/>
      <c r="DJ37" s="695"/>
      <c r="DK37" s="696"/>
      <c r="DL37" s="668">
        <v>1206865</v>
      </c>
      <c r="DM37" s="695"/>
      <c r="DN37" s="695"/>
      <c r="DO37" s="695"/>
      <c r="DP37" s="695"/>
      <c r="DQ37" s="695"/>
      <c r="DR37" s="695"/>
      <c r="DS37" s="695"/>
      <c r="DT37" s="695"/>
      <c r="DU37" s="695"/>
      <c r="DV37" s="696"/>
      <c r="DW37" s="664">
        <v>13.2</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16887009</v>
      </c>
      <c r="S38" s="740"/>
      <c r="T38" s="740"/>
      <c r="U38" s="740"/>
      <c r="V38" s="740"/>
      <c r="W38" s="740"/>
      <c r="X38" s="740"/>
      <c r="Y38" s="741"/>
      <c r="Z38" s="742">
        <v>100</v>
      </c>
      <c r="AA38" s="742"/>
      <c r="AB38" s="742"/>
      <c r="AC38" s="742"/>
      <c r="AD38" s="743">
        <v>8663388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4015</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8109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1771788</v>
      </c>
      <c r="CS38" s="660"/>
      <c r="CT38" s="660"/>
      <c r="CU38" s="660"/>
      <c r="CV38" s="660"/>
      <c r="CW38" s="660"/>
      <c r="CX38" s="660"/>
      <c r="CY38" s="661"/>
      <c r="CZ38" s="664">
        <v>10.7</v>
      </c>
      <c r="DA38" s="693"/>
      <c r="DB38" s="693"/>
      <c r="DC38" s="697"/>
      <c r="DD38" s="668">
        <v>1471054</v>
      </c>
      <c r="DE38" s="660"/>
      <c r="DF38" s="660"/>
      <c r="DG38" s="660"/>
      <c r="DH38" s="660"/>
      <c r="DI38" s="660"/>
      <c r="DJ38" s="660"/>
      <c r="DK38" s="661"/>
      <c r="DL38" s="668">
        <v>1392924</v>
      </c>
      <c r="DM38" s="660"/>
      <c r="DN38" s="660"/>
      <c r="DO38" s="660"/>
      <c r="DP38" s="660"/>
      <c r="DQ38" s="660"/>
      <c r="DR38" s="660"/>
      <c r="DS38" s="660"/>
      <c r="DT38" s="660"/>
      <c r="DU38" s="660"/>
      <c r="DV38" s="661"/>
      <c r="DW38" s="664">
        <v>15.3</v>
      </c>
      <c r="DX38" s="693"/>
      <c r="DY38" s="693"/>
      <c r="DZ38" s="693"/>
      <c r="EA38" s="693"/>
      <c r="EB38" s="693"/>
      <c r="EC38" s="694"/>
    </row>
    <row r="39" spans="2:133" ht="11.25" customHeight="1">
      <c r="AQ39" s="736" t="s">
        <v>336</v>
      </c>
      <c r="AR39" s="737"/>
      <c r="AS39" s="737"/>
      <c r="AT39" s="737"/>
      <c r="AU39" s="737"/>
      <c r="AV39" s="737"/>
      <c r="AW39" s="737"/>
      <c r="AX39" s="737"/>
      <c r="AY39" s="738"/>
      <c r="AZ39" s="659">
        <v>3137</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89</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167467</v>
      </c>
      <c r="CS39" s="695"/>
      <c r="CT39" s="695"/>
      <c r="CU39" s="695"/>
      <c r="CV39" s="695"/>
      <c r="CW39" s="695"/>
      <c r="CX39" s="695"/>
      <c r="CY39" s="696"/>
      <c r="CZ39" s="664">
        <v>1</v>
      </c>
      <c r="DA39" s="693"/>
      <c r="DB39" s="693"/>
      <c r="DC39" s="697"/>
      <c r="DD39" s="668">
        <v>484</v>
      </c>
      <c r="DE39" s="695"/>
      <c r="DF39" s="695"/>
      <c r="DG39" s="695"/>
      <c r="DH39" s="695"/>
      <c r="DI39" s="695"/>
      <c r="DJ39" s="695"/>
      <c r="DK39" s="696"/>
      <c r="DL39" s="668" t="s">
        <v>229</v>
      </c>
      <c r="DM39" s="695"/>
      <c r="DN39" s="695"/>
      <c r="DO39" s="695"/>
      <c r="DP39" s="695"/>
      <c r="DQ39" s="695"/>
      <c r="DR39" s="695"/>
      <c r="DS39" s="695"/>
      <c r="DT39" s="695"/>
      <c r="DU39" s="695"/>
      <c r="DV39" s="696"/>
      <c r="DW39" s="664" t="s">
        <v>229</v>
      </c>
      <c r="DX39" s="693"/>
      <c r="DY39" s="693"/>
      <c r="DZ39" s="693"/>
      <c r="EA39" s="693"/>
      <c r="EB39" s="693"/>
      <c r="EC39" s="694"/>
    </row>
    <row r="40" spans="2:133" ht="11.25" customHeight="1">
      <c r="AQ40" s="736" t="s">
        <v>340</v>
      </c>
      <c r="AR40" s="737"/>
      <c r="AS40" s="737"/>
      <c r="AT40" s="737"/>
      <c r="AU40" s="737"/>
      <c r="AV40" s="737"/>
      <c r="AW40" s="737"/>
      <c r="AX40" s="737"/>
      <c r="AY40" s="738"/>
      <c r="AZ40" s="659">
        <v>392396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59000</v>
      </c>
      <c r="CS40" s="660"/>
      <c r="CT40" s="660"/>
      <c r="CU40" s="660"/>
      <c r="CV40" s="660"/>
      <c r="CW40" s="660"/>
      <c r="CX40" s="660"/>
      <c r="CY40" s="661"/>
      <c r="CZ40" s="664">
        <v>0.4</v>
      </c>
      <c r="DA40" s="693"/>
      <c r="DB40" s="693"/>
      <c r="DC40" s="697"/>
      <c r="DD40" s="668" t="s">
        <v>229</v>
      </c>
      <c r="DE40" s="660"/>
      <c r="DF40" s="660"/>
      <c r="DG40" s="660"/>
      <c r="DH40" s="660"/>
      <c r="DI40" s="660"/>
      <c r="DJ40" s="660"/>
      <c r="DK40" s="661"/>
      <c r="DL40" s="668" t="s">
        <v>253</v>
      </c>
      <c r="DM40" s="660"/>
      <c r="DN40" s="660"/>
      <c r="DO40" s="660"/>
      <c r="DP40" s="660"/>
      <c r="DQ40" s="660"/>
      <c r="DR40" s="660"/>
      <c r="DS40" s="660"/>
      <c r="DT40" s="660"/>
      <c r="DU40" s="660"/>
      <c r="DV40" s="661"/>
      <c r="DW40" s="664" t="s">
        <v>229</v>
      </c>
      <c r="DX40" s="693"/>
      <c r="DY40" s="693"/>
      <c r="DZ40" s="693"/>
      <c r="EA40" s="693"/>
      <c r="EB40" s="693"/>
      <c r="EC40" s="694"/>
    </row>
    <row r="41" spans="2:133" ht="11.25" customHeight="1">
      <c r="AQ41" s="746" t="s">
        <v>343</v>
      </c>
      <c r="AR41" s="747"/>
      <c r="AS41" s="747"/>
      <c r="AT41" s="747"/>
      <c r="AU41" s="747"/>
      <c r="AV41" s="747"/>
      <c r="AW41" s="747"/>
      <c r="AX41" s="747"/>
      <c r="AY41" s="748"/>
      <c r="AZ41" s="739">
        <v>1367955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357</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253</v>
      </c>
      <c r="CS41" s="695"/>
      <c r="CT41" s="695"/>
      <c r="CU41" s="695"/>
      <c r="CV41" s="695"/>
      <c r="CW41" s="695"/>
      <c r="CX41" s="695"/>
      <c r="CY41" s="696"/>
      <c r="CZ41" s="664" t="s">
        <v>253</v>
      </c>
      <c r="DA41" s="693"/>
      <c r="DB41" s="693"/>
      <c r="DC41" s="697"/>
      <c r="DD41" s="668" t="s">
        <v>253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2100999</v>
      </c>
      <c r="CS42" s="660"/>
      <c r="CT42" s="660"/>
      <c r="CU42" s="660"/>
      <c r="CV42" s="660"/>
      <c r="CW42" s="660"/>
      <c r="CX42" s="660"/>
      <c r="CY42" s="661"/>
      <c r="CZ42" s="664">
        <v>12.7</v>
      </c>
      <c r="DA42" s="665"/>
      <c r="DB42" s="665"/>
      <c r="DC42" s="760"/>
      <c r="DD42" s="668">
        <v>341098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102573</v>
      </c>
      <c r="CS43" s="695"/>
      <c r="CT43" s="695"/>
      <c r="CU43" s="695"/>
      <c r="CV43" s="695"/>
      <c r="CW43" s="695"/>
      <c r="CX43" s="695"/>
      <c r="CY43" s="696"/>
      <c r="CZ43" s="664">
        <v>0.6</v>
      </c>
      <c r="DA43" s="693"/>
      <c r="DB43" s="693"/>
      <c r="DC43" s="697"/>
      <c r="DD43" s="668">
        <v>102573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1983616</v>
      </c>
      <c r="CS44" s="660"/>
      <c r="CT44" s="660"/>
      <c r="CU44" s="660"/>
      <c r="CV44" s="660"/>
      <c r="CW44" s="660"/>
      <c r="CX44" s="660"/>
      <c r="CY44" s="661"/>
      <c r="CZ44" s="664">
        <v>12</v>
      </c>
      <c r="DA44" s="665"/>
      <c r="DB44" s="665"/>
      <c r="DC44" s="760"/>
      <c r="DD44" s="668">
        <v>325599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983420</v>
      </c>
      <c r="CS45" s="695"/>
      <c r="CT45" s="695"/>
      <c r="CU45" s="695"/>
      <c r="CV45" s="695"/>
      <c r="CW45" s="695"/>
      <c r="CX45" s="695"/>
      <c r="CY45" s="696"/>
      <c r="CZ45" s="664">
        <v>5.9</v>
      </c>
      <c r="DA45" s="693"/>
      <c r="DB45" s="693"/>
      <c r="DC45" s="697"/>
      <c r="DD45" s="668">
        <v>29960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991625</v>
      </c>
      <c r="CS46" s="660"/>
      <c r="CT46" s="660"/>
      <c r="CU46" s="660"/>
      <c r="CV46" s="660"/>
      <c r="CW46" s="660"/>
      <c r="CX46" s="660"/>
      <c r="CY46" s="661"/>
      <c r="CZ46" s="664">
        <v>6</v>
      </c>
      <c r="DA46" s="665"/>
      <c r="DB46" s="665"/>
      <c r="DC46" s="760"/>
      <c r="DD46" s="668">
        <v>287968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117383</v>
      </c>
      <c r="CS47" s="695"/>
      <c r="CT47" s="695"/>
      <c r="CU47" s="695"/>
      <c r="CV47" s="695"/>
      <c r="CW47" s="695"/>
      <c r="CX47" s="695"/>
      <c r="CY47" s="696"/>
      <c r="CZ47" s="664">
        <v>0.7</v>
      </c>
      <c r="DA47" s="693"/>
      <c r="DB47" s="693"/>
      <c r="DC47" s="697"/>
      <c r="DD47" s="668">
        <v>15499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16540339</v>
      </c>
      <c r="CS49" s="729"/>
      <c r="CT49" s="729"/>
      <c r="CU49" s="729"/>
      <c r="CV49" s="729"/>
      <c r="CW49" s="729"/>
      <c r="CX49" s="729"/>
      <c r="CY49" s="761"/>
      <c r="CZ49" s="744">
        <v>100</v>
      </c>
      <c r="DA49" s="762"/>
      <c r="DB49" s="762"/>
      <c r="DC49" s="763"/>
      <c r="DD49" s="764">
        <v>10466593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2v7d0fYg/BoJxQGhRt8k6catsqpWUeem85BO87Soa5jxR9GFucr0wQTeKR7C00jejtLPG4dUGGYAT6Z2PEwUMA==" saltValue="dPv+lLYDrWraKuttamOT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96" sqref="C9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16887</v>
      </c>
      <c r="R7" s="795"/>
      <c r="S7" s="795"/>
      <c r="T7" s="795"/>
      <c r="U7" s="795"/>
      <c r="V7" s="795">
        <v>16540</v>
      </c>
      <c r="W7" s="795"/>
      <c r="X7" s="795"/>
      <c r="Y7" s="795"/>
      <c r="Z7" s="795"/>
      <c r="AA7" s="795">
        <v>347</v>
      </c>
      <c r="AB7" s="795"/>
      <c r="AC7" s="795"/>
      <c r="AD7" s="795"/>
      <c r="AE7" s="796"/>
      <c r="AF7" s="797">
        <v>307</v>
      </c>
      <c r="AG7" s="798"/>
      <c r="AH7" s="798"/>
      <c r="AI7" s="798"/>
      <c r="AJ7" s="799"/>
      <c r="AK7" s="834">
        <v>389</v>
      </c>
      <c r="AL7" s="835"/>
      <c r="AM7" s="835"/>
      <c r="AN7" s="835"/>
      <c r="AO7" s="835"/>
      <c r="AP7" s="835">
        <v>14053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-13</v>
      </c>
      <c r="CI7" s="832"/>
      <c r="CJ7" s="832"/>
      <c r="CK7" s="832"/>
      <c r="CL7" s="833"/>
      <c r="CM7" s="831">
        <v>228</v>
      </c>
      <c r="CN7" s="832"/>
      <c r="CO7" s="832"/>
      <c r="CP7" s="832"/>
      <c r="CQ7" s="833"/>
      <c r="CR7" s="831">
        <v>21</v>
      </c>
      <c r="CS7" s="832"/>
      <c r="CT7" s="832"/>
      <c r="CU7" s="832"/>
      <c r="CV7" s="833"/>
      <c r="CW7" s="831">
        <v>9</v>
      </c>
      <c r="CX7" s="832"/>
      <c r="CY7" s="832"/>
      <c r="CZ7" s="832"/>
      <c r="DA7" s="833"/>
      <c r="DB7" s="831" t="s">
        <v>587</v>
      </c>
      <c r="DC7" s="832"/>
      <c r="DD7" s="832"/>
      <c r="DE7" s="832"/>
      <c r="DF7" s="833"/>
      <c r="DG7" s="831" t="s">
        <v>586</v>
      </c>
      <c r="DH7" s="832"/>
      <c r="DI7" s="832"/>
      <c r="DJ7" s="832"/>
      <c r="DK7" s="833"/>
      <c r="DL7" s="831" t="s">
        <v>586</v>
      </c>
      <c r="DM7" s="832"/>
      <c r="DN7" s="832"/>
      <c r="DO7" s="832"/>
      <c r="DP7" s="833"/>
      <c r="DQ7" s="831" t="s">
        <v>589</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t="s">
        <v>229</v>
      </c>
      <c r="AG8" s="822"/>
      <c r="AH8" s="822"/>
      <c r="AI8" s="822"/>
      <c r="AJ8" s="823"/>
      <c r="AK8" s="824" t="s">
        <v>568</v>
      </c>
      <c r="AL8" s="825"/>
      <c r="AM8" s="825"/>
      <c r="AN8" s="825"/>
      <c r="AO8" s="825"/>
      <c r="AP8" s="825" t="s">
        <v>568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1</v>
      </c>
      <c r="CI8" s="842"/>
      <c r="CJ8" s="842"/>
      <c r="CK8" s="842"/>
      <c r="CL8" s="843"/>
      <c r="CM8" s="841">
        <v>136</v>
      </c>
      <c r="CN8" s="842"/>
      <c r="CO8" s="842"/>
      <c r="CP8" s="842"/>
      <c r="CQ8" s="843"/>
      <c r="CR8" s="841">
        <v>12</v>
      </c>
      <c r="CS8" s="842"/>
      <c r="CT8" s="842"/>
      <c r="CU8" s="842"/>
      <c r="CV8" s="843"/>
      <c r="CW8" s="841" t="s">
        <v>586</v>
      </c>
      <c r="CX8" s="842"/>
      <c r="CY8" s="842"/>
      <c r="CZ8" s="842"/>
      <c r="DA8" s="843"/>
      <c r="DB8" s="841">
        <v>35</v>
      </c>
      <c r="DC8" s="842"/>
      <c r="DD8" s="842"/>
      <c r="DE8" s="842"/>
      <c r="DF8" s="843"/>
      <c r="DG8" s="841" t="s">
        <v>586</v>
      </c>
      <c r="DH8" s="842"/>
      <c r="DI8" s="842"/>
      <c r="DJ8" s="842"/>
      <c r="DK8" s="843"/>
      <c r="DL8" s="841" t="s">
        <v>586</v>
      </c>
      <c r="DM8" s="842"/>
      <c r="DN8" s="842"/>
      <c r="DO8" s="842"/>
      <c r="DP8" s="843"/>
      <c r="DQ8" s="841" t="s">
        <v>589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11</v>
      </c>
      <c r="CI9" s="842"/>
      <c r="CJ9" s="842"/>
      <c r="CK9" s="842"/>
      <c r="CL9" s="843"/>
      <c r="CM9" s="841">
        <v>79</v>
      </c>
      <c r="CN9" s="842"/>
      <c r="CO9" s="842"/>
      <c r="CP9" s="842"/>
      <c r="CQ9" s="843"/>
      <c r="CR9" s="841">
        <v>11</v>
      </c>
      <c r="CS9" s="842"/>
      <c r="CT9" s="842"/>
      <c r="CU9" s="842"/>
      <c r="CV9" s="843"/>
      <c r="CW9" s="841" t="s">
        <v>586</v>
      </c>
      <c r="CX9" s="842"/>
      <c r="CY9" s="842"/>
      <c r="CZ9" s="842"/>
      <c r="DA9" s="843"/>
      <c r="DB9" s="841" t="s">
        <v>588</v>
      </c>
      <c r="DC9" s="842"/>
      <c r="DD9" s="842"/>
      <c r="DE9" s="842"/>
      <c r="DF9" s="843"/>
      <c r="DG9" s="841" t="s">
        <v>589</v>
      </c>
      <c r="DH9" s="842"/>
      <c r="DI9" s="842"/>
      <c r="DJ9" s="842"/>
      <c r="DK9" s="843"/>
      <c r="DL9" s="841" t="s">
        <v>586</v>
      </c>
      <c r="DM9" s="842"/>
      <c r="DN9" s="842"/>
      <c r="DO9" s="842"/>
      <c r="DP9" s="843"/>
      <c r="DQ9" s="841" t="s">
        <v>586</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16887</v>
      </c>
      <c r="R23" s="854"/>
      <c r="S23" s="854"/>
      <c r="T23" s="854"/>
      <c r="U23" s="854"/>
      <c r="V23" s="854">
        <v>16540</v>
      </c>
      <c r="W23" s="854"/>
      <c r="X23" s="854"/>
      <c r="Y23" s="854"/>
      <c r="Z23" s="854"/>
      <c r="AA23" s="854">
        <v>347</v>
      </c>
      <c r="AB23" s="854"/>
      <c r="AC23" s="854"/>
      <c r="AD23" s="854"/>
      <c r="AE23" s="855"/>
      <c r="AF23" s="856">
        <v>307</v>
      </c>
      <c r="AG23" s="854"/>
      <c r="AH23" s="854"/>
      <c r="AI23" s="854"/>
      <c r="AJ23" s="857"/>
      <c r="AK23" s="858"/>
      <c r="AL23" s="859"/>
      <c r="AM23" s="859"/>
      <c r="AN23" s="859"/>
      <c r="AO23" s="859"/>
      <c r="AP23" s="854">
        <v>14053</v>
      </c>
      <c r="AQ23" s="854"/>
      <c r="AR23" s="854"/>
      <c r="AS23" s="854"/>
      <c r="AT23" s="854"/>
      <c r="AU23" s="860"/>
      <c r="AV23" s="860"/>
      <c r="AW23" s="860"/>
      <c r="AX23" s="860"/>
      <c r="AY23" s="861"/>
      <c r="AZ23" s="869" t="s">
        <v>229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5196</v>
      </c>
      <c r="R28" s="883"/>
      <c r="S28" s="883"/>
      <c r="T28" s="883"/>
      <c r="U28" s="883"/>
      <c r="V28" s="883">
        <v>4856</v>
      </c>
      <c r="W28" s="883"/>
      <c r="X28" s="883"/>
      <c r="Y28" s="883"/>
      <c r="Z28" s="883"/>
      <c r="AA28" s="883">
        <v>340</v>
      </c>
      <c r="AB28" s="883"/>
      <c r="AC28" s="883"/>
      <c r="AD28" s="883"/>
      <c r="AE28" s="884"/>
      <c r="AF28" s="885">
        <v>340</v>
      </c>
      <c r="AG28" s="883"/>
      <c r="AH28" s="883"/>
      <c r="AI28" s="883"/>
      <c r="AJ28" s="886"/>
      <c r="AK28" s="887">
        <v>392</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4362</v>
      </c>
      <c r="R29" s="819"/>
      <c r="S29" s="819"/>
      <c r="T29" s="819"/>
      <c r="U29" s="819"/>
      <c r="V29" s="819">
        <v>4152</v>
      </c>
      <c r="W29" s="819"/>
      <c r="X29" s="819"/>
      <c r="Y29" s="819"/>
      <c r="Z29" s="819"/>
      <c r="AA29" s="819">
        <v>210</v>
      </c>
      <c r="AB29" s="819"/>
      <c r="AC29" s="819"/>
      <c r="AD29" s="819"/>
      <c r="AE29" s="820"/>
      <c r="AF29" s="821">
        <v>210</v>
      </c>
      <c r="AG29" s="822"/>
      <c r="AH29" s="822"/>
      <c r="AI29" s="822"/>
      <c r="AJ29" s="823"/>
      <c r="AK29" s="890">
        <v>635</v>
      </c>
      <c r="AL29" s="891"/>
      <c r="AM29" s="891"/>
      <c r="AN29" s="891"/>
      <c r="AO29" s="891"/>
      <c r="AP29" s="891" t="s">
        <v>568</v>
      </c>
      <c r="AQ29" s="891"/>
      <c r="AR29" s="891"/>
      <c r="AS29" s="891"/>
      <c r="AT29" s="891"/>
      <c r="AU29" s="891" t="s">
        <v>568</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509</v>
      </c>
      <c r="R30" s="819"/>
      <c r="S30" s="819"/>
      <c r="T30" s="819"/>
      <c r="U30" s="819"/>
      <c r="V30" s="819">
        <v>498</v>
      </c>
      <c r="W30" s="819"/>
      <c r="X30" s="819"/>
      <c r="Y30" s="819"/>
      <c r="Z30" s="819"/>
      <c r="AA30" s="819">
        <v>11</v>
      </c>
      <c r="AB30" s="819"/>
      <c r="AC30" s="819"/>
      <c r="AD30" s="819"/>
      <c r="AE30" s="820"/>
      <c r="AF30" s="821">
        <v>11</v>
      </c>
      <c r="AG30" s="822"/>
      <c r="AH30" s="822"/>
      <c r="AI30" s="822"/>
      <c r="AJ30" s="823"/>
      <c r="AK30" s="890">
        <v>156</v>
      </c>
      <c r="AL30" s="891"/>
      <c r="AM30" s="891"/>
      <c r="AN30" s="891"/>
      <c r="AO30" s="891"/>
      <c r="AP30" s="891" t="s">
        <v>568</v>
      </c>
      <c r="AQ30" s="891"/>
      <c r="AR30" s="891"/>
      <c r="AS30" s="891"/>
      <c r="AT30" s="891"/>
      <c r="AU30" s="891" t="s">
        <v>568</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35</v>
      </c>
      <c r="R31" s="819"/>
      <c r="S31" s="819"/>
      <c r="T31" s="819"/>
      <c r="U31" s="819"/>
      <c r="V31" s="819">
        <v>33</v>
      </c>
      <c r="W31" s="819"/>
      <c r="X31" s="819"/>
      <c r="Y31" s="819"/>
      <c r="Z31" s="819"/>
      <c r="AA31" s="819">
        <v>2</v>
      </c>
      <c r="AB31" s="819"/>
      <c r="AC31" s="819"/>
      <c r="AD31" s="819"/>
      <c r="AE31" s="820"/>
      <c r="AF31" s="821">
        <v>2</v>
      </c>
      <c r="AG31" s="822"/>
      <c r="AH31" s="822"/>
      <c r="AI31" s="822"/>
      <c r="AJ31" s="823"/>
      <c r="AK31" s="890">
        <v>20</v>
      </c>
      <c r="AL31" s="891"/>
      <c r="AM31" s="891"/>
      <c r="AN31" s="891"/>
      <c r="AO31" s="891"/>
      <c r="AP31" s="891" t="s">
        <v>568</v>
      </c>
      <c r="AQ31" s="891"/>
      <c r="AR31" s="891"/>
      <c r="AS31" s="891"/>
      <c r="AT31" s="891"/>
      <c r="AU31" s="891" t="s">
        <v>569</v>
      </c>
      <c r="AV31" s="891"/>
      <c r="AW31" s="891"/>
      <c r="AX31" s="891"/>
      <c r="AY31" s="891"/>
      <c r="AZ31" s="892" t="s">
        <v>569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516</v>
      </c>
      <c r="R32" s="819"/>
      <c r="S32" s="819"/>
      <c r="T32" s="819"/>
      <c r="U32" s="819"/>
      <c r="V32" s="819">
        <v>454</v>
      </c>
      <c r="W32" s="819"/>
      <c r="X32" s="819"/>
      <c r="Y32" s="819"/>
      <c r="Z32" s="819"/>
      <c r="AA32" s="819">
        <v>62</v>
      </c>
      <c r="AB32" s="819"/>
      <c r="AC32" s="819"/>
      <c r="AD32" s="819"/>
      <c r="AE32" s="820"/>
      <c r="AF32" s="821">
        <v>721</v>
      </c>
      <c r="AG32" s="822"/>
      <c r="AH32" s="822"/>
      <c r="AI32" s="822"/>
      <c r="AJ32" s="823"/>
      <c r="AK32" s="890">
        <v>4</v>
      </c>
      <c r="AL32" s="891"/>
      <c r="AM32" s="891"/>
      <c r="AN32" s="891"/>
      <c r="AO32" s="891"/>
      <c r="AP32" s="891">
        <v>1023</v>
      </c>
      <c r="AQ32" s="891"/>
      <c r="AR32" s="891"/>
      <c r="AS32" s="891"/>
      <c r="AT32" s="891"/>
      <c r="AU32" s="891">
        <v>6</v>
      </c>
      <c r="AV32" s="891"/>
      <c r="AW32" s="891"/>
      <c r="AX32" s="891"/>
      <c r="AY32" s="891"/>
      <c r="AZ32" s="892" t="s">
        <v>568</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1133</v>
      </c>
      <c r="R33" s="819"/>
      <c r="S33" s="819"/>
      <c r="T33" s="819"/>
      <c r="U33" s="819"/>
      <c r="V33" s="819">
        <v>1039</v>
      </c>
      <c r="W33" s="819"/>
      <c r="X33" s="819"/>
      <c r="Y33" s="819"/>
      <c r="Z33" s="819"/>
      <c r="AA33" s="819">
        <v>95</v>
      </c>
      <c r="AB33" s="819"/>
      <c r="AC33" s="819"/>
      <c r="AD33" s="819"/>
      <c r="AE33" s="820"/>
      <c r="AF33" s="821">
        <v>180</v>
      </c>
      <c r="AG33" s="822"/>
      <c r="AH33" s="822"/>
      <c r="AI33" s="822"/>
      <c r="AJ33" s="823"/>
      <c r="AK33" s="890">
        <v>232</v>
      </c>
      <c r="AL33" s="891"/>
      <c r="AM33" s="891"/>
      <c r="AN33" s="891"/>
      <c r="AO33" s="891"/>
      <c r="AP33" s="891">
        <v>4701</v>
      </c>
      <c r="AQ33" s="891"/>
      <c r="AR33" s="891"/>
      <c r="AS33" s="891"/>
      <c r="AT33" s="891"/>
      <c r="AU33" s="891">
        <v>780</v>
      </c>
      <c r="AV33" s="891"/>
      <c r="AW33" s="891"/>
      <c r="AX33" s="891"/>
      <c r="AY33" s="891"/>
      <c r="AZ33" s="892" t="s">
        <v>570</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3</v>
      </c>
      <c r="R34" s="819"/>
      <c r="S34" s="819"/>
      <c r="T34" s="819"/>
      <c r="U34" s="819"/>
      <c r="V34" s="819">
        <v>7</v>
      </c>
      <c r="W34" s="819"/>
      <c r="X34" s="819"/>
      <c r="Y34" s="819"/>
      <c r="Z34" s="819"/>
      <c r="AA34" s="819">
        <v>-3</v>
      </c>
      <c r="AB34" s="819"/>
      <c r="AC34" s="819"/>
      <c r="AD34" s="819"/>
      <c r="AE34" s="820"/>
      <c r="AF34" s="821" t="s">
        <v>229</v>
      </c>
      <c r="AG34" s="822"/>
      <c r="AH34" s="822"/>
      <c r="AI34" s="822"/>
      <c r="AJ34" s="823"/>
      <c r="AK34" s="890" t="s">
        <v>568</v>
      </c>
      <c r="AL34" s="891"/>
      <c r="AM34" s="891"/>
      <c r="AN34" s="891"/>
      <c r="AO34" s="891"/>
      <c r="AP34" s="891" t="s">
        <v>571</v>
      </c>
      <c r="AQ34" s="891"/>
      <c r="AR34" s="891"/>
      <c r="AS34" s="891"/>
      <c r="AT34" s="891"/>
      <c r="AU34" s="891" t="s">
        <v>568</v>
      </c>
      <c r="AV34" s="891"/>
      <c r="AW34" s="891"/>
      <c r="AX34" s="891"/>
      <c r="AY34" s="891"/>
      <c r="AZ34" s="892" t="s">
        <v>572</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2</v>
      </c>
      <c r="R35" s="819"/>
      <c r="S35" s="819"/>
      <c r="T35" s="819"/>
      <c r="U35" s="819"/>
      <c r="V35" s="819">
        <v>3</v>
      </c>
      <c r="W35" s="819"/>
      <c r="X35" s="819"/>
      <c r="Y35" s="819"/>
      <c r="Z35" s="819"/>
      <c r="AA35" s="819">
        <v>-1</v>
      </c>
      <c r="AB35" s="819"/>
      <c r="AC35" s="819"/>
      <c r="AD35" s="819"/>
      <c r="AE35" s="820"/>
      <c r="AF35" s="821" t="s">
        <v>229</v>
      </c>
      <c r="AG35" s="822"/>
      <c r="AH35" s="822"/>
      <c r="AI35" s="822"/>
      <c r="AJ35" s="823"/>
      <c r="AK35" s="890">
        <v>8</v>
      </c>
      <c r="AL35" s="891"/>
      <c r="AM35" s="891"/>
      <c r="AN35" s="891"/>
      <c r="AO35" s="891"/>
      <c r="AP35" s="891">
        <v>557</v>
      </c>
      <c r="AQ35" s="891"/>
      <c r="AR35" s="891"/>
      <c r="AS35" s="891"/>
      <c r="AT35" s="891"/>
      <c r="AU35" s="891">
        <v>552</v>
      </c>
      <c r="AV35" s="891"/>
      <c r="AW35" s="891"/>
      <c r="AX35" s="891"/>
      <c r="AY35" s="891"/>
      <c r="AZ35" s="892" t="s">
        <v>568</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1464</v>
      </c>
      <c r="AG63" s="902"/>
      <c r="AH63" s="902"/>
      <c r="AI63" s="902"/>
      <c r="AJ63" s="903"/>
      <c r="AK63" s="904"/>
      <c r="AL63" s="899"/>
      <c r="AM63" s="899"/>
      <c r="AN63" s="899"/>
      <c r="AO63" s="899"/>
      <c r="AP63" s="902">
        <v>6281</v>
      </c>
      <c r="AQ63" s="902"/>
      <c r="AR63" s="902"/>
      <c r="AS63" s="902"/>
      <c r="AT63" s="902"/>
      <c r="AU63" s="902">
        <v>1338</v>
      </c>
      <c r="AV63" s="902"/>
      <c r="AW63" s="902"/>
      <c r="AX63" s="902"/>
      <c r="AY63" s="902"/>
      <c r="AZ63" s="906"/>
      <c r="BA63" s="906"/>
      <c r="BB63" s="906"/>
      <c r="BC63" s="906"/>
      <c r="BD63" s="906"/>
      <c r="BE63" s="907"/>
      <c r="BF63" s="907"/>
      <c r="BG63" s="907"/>
      <c r="BH63" s="907"/>
      <c r="BI63" s="908"/>
      <c r="BJ63" s="909" t="s">
        <v>229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388</v>
      </c>
      <c r="AB66" s="778"/>
      <c r="AC66" s="778"/>
      <c r="AD66" s="778"/>
      <c r="AE66" s="779"/>
      <c r="AF66" s="912" t="s">
        <v>389</v>
      </c>
      <c r="AG66" s="873"/>
      <c r="AH66" s="873"/>
      <c r="AI66" s="873"/>
      <c r="AJ66" s="913"/>
      <c r="AK66" s="777" t="s">
        <v>411</v>
      </c>
      <c r="AL66" s="801"/>
      <c r="AM66" s="801"/>
      <c r="AN66" s="801"/>
      <c r="AO66" s="802"/>
      <c r="AP66" s="777" t="s">
        <v>391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2138</v>
      </c>
      <c r="R68" s="926"/>
      <c r="S68" s="926"/>
      <c r="T68" s="926"/>
      <c r="U68" s="926"/>
      <c r="V68" s="926">
        <v>1910</v>
      </c>
      <c r="W68" s="926"/>
      <c r="X68" s="926"/>
      <c r="Y68" s="926"/>
      <c r="Z68" s="926"/>
      <c r="AA68" s="926">
        <v>228</v>
      </c>
      <c r="AB68" s="926"/>
      <c r="AC68" s="926"/>
      <c r="AD68" s="926"/>
      <c r="AE68" s="926"/>
      <c r="AF68" s="926">
        <v>228</v>
      </c>
      <c r="AG68" s="926"/>
      <c r="AH68" s="926"/>
      <c r="AI68" s="926"/>
      <c r="AJ68" s="926"/>
      <c r="AK68" s="926" t="s">
        <v>568</v>
      </c>
      <c r="AL68" s="926"/>
      <c r="AM68" s="926"/>
      <c r="AN68" s="926"/>
      <c r="AO68" s="926"/>
      <c r="AP68" s="926">
        <v>887</v>
      </c>
      <c r="AQ68" s="926"/>
      <c r="AR68" s="926"/>
      <c r="AS68" s="926"/>
      <c r="AT68" s="926"/>
      <c r="AU68" s="926">
        <v>486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26</v>
      </c>
      <c r="R69" s="891"/>
      <c r="S69" s="891"/>
      <c r="T69" s="891"/>
      <c r="U69" s="891"/>
      <c r="V69" s="891">
        <v>26</v>
      </c>
      <c r="W69" s="891"/>
      <c r="X69" s="891"/>
      <c r="Y69" s="891"/>
      <c r="Z69" s="891"/>
      <c r="AA69" s="891">
        <v>0</v>
      </c>
      <c r="AB69" s="891"/>
      <c r="AC69" s="891"/>
      <c r="AD69" s="891"/>
      <c r="AE69" s="891"/>
      <c r="AF69" s="891">
        <v>0</v>
      </c>
      <c r="AG69" s="891"/>
      <c r="AH69" s="891"/>
      <c r="AI69" s="891"/>
      <c r="AJ69" s="891"/>
      <c r="AK69" s="891">
        <v>26</v>
      </c>
      <c r="AL69" s="891"/>
      <c r="AM69" s="891"/>
      <c r="AN69" s="891"/>
      <c r="AO69" s="891"/>
      <c r="AP69" s="891" t="s">
        <v>568</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397</v>
      </c>
      <c r="R70" s="891"/>
      <c r="S70" s="891"/>
      <c r="T70" s="891"/>
      <c r="U70" s="891"/>
      <c r="V70" s="891">
        <v>368</v>
      </c>
      <c r="W70" s="891"/>
      <c r="X70" s="891"/>
      <c r="Y70" s="891"/>
      <c r="Z70" s="891"/>
      <c r="AA70" s="891">
        <v>29</v>
      </c>
      <c r="AB70" s="891"/>
      <c r="AC70" s="891"/>
      <c r="AD70" s="891"/>
      <c r="AE70" s="891"/>
      <c r="AF70" s="891">
        <v>29</v>
      </c>
      <c r="AG70" s="891"/>
      <c r="AH70" s="891"/>
      <c r="AI70" s="891"/>
      <c r="AJ70" s="891"/>
      <c r="AK70" s="891">
        <v>13</v>
      </c>
      <c r="AL70" s="891"/>
      <c r="AM70" s="891"/>
      <c r="AN70" s="891"/>
      <c r="AO70" s="891"/>
      <c r="AP70" s="891" t="s">
        <v>580</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1036</v>
      </c>
      <c r="R71" s="891"/>
      <c r="S71" s="891"/>
      <c r="T71" s="891"/>
      <c r="U71" s="891"/>
      <c r="V71" s="891">
        <v>1029</v>
      </c>
      <c r="W71" s="891"/>
      <c r="X71" s="891"/>
      <c r="Y71" s="891"/>
      <c r="Z71" s="891"/>
      <c r="AA71" s="891">
        <v>7</v>
      </c>
      <c r="AB71" s="891"/>
      <c r="AC71" s="891"/>
      <c r="AD71" s="891"/>
      <c r="AE71" s="891"/>
      <c r="AF71" s="891">
        <v>7</v>
      </c>
      <c r="AG71" s="891"/>
      <c r="AH71" s="891"/>
      <c r="AI71" s="891"/>
      <c r="AJ71" s="891"/>
      <c r="AK71" s="891" t="s">
        <v>568</v>
      </c>
      <c r="AL71" s="891"/>
      <c r="AM71" s="891"/>
      <c r="AN71" s="891"/>
      <c r="AO71" s="891"/>
      <c r="AP71" s="891">
        <v>747</v>
      </c>
      <c r="AQ71" s="891"/>
      <c r="AR71" s="891"/>
      <c r="AS71" s="891"/>
      <c r="AT71" s="891"/>
      <c r="AU71" s="891">
        <v>544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284</v>
      </c>
      <c r="R72" s="891"/>
      <c r="S72" s="891"/>
      <c r="T72" s="891"/>
      <c r="U72" s="891"/>
      <c r="V72" s="891">
        <v>254</v>
      </c>
      <c r="W72" s="891"/>
      <c r="X72" s="891"/>
      <c r="Y72" s="891"/>
      <c r="Z72" s="891"/>
      <c r="AA72" s="891">
        <v>30</v>
      </c>
      <c r="AB72" s="891"/>
      <c r="AC72" s="891"/>
      <c r="AD72" s="891"/>
      <c r="AE72" s="891"/>
      <c r="AF72" s="891">
        <v>30</v>
      </c>
      <c r="AG72" s="891"/>
      <c r="AH72" s="891"/>
      <c r="AI72" s="891"/>
      <c r="AJ72" s="891"/>
      <c r="AK72" s="891" t="s">
        <v>581</v>
      </c>
      <c r="AL72" s="891"/>
      <c r="AM72" s="891"/>
      <c r="AN72" s="891"/>
      <c r="AO72" s="891"/>
      <c r="AP72" s="891" t="s">
        <v>582</v>
      </c>
      <c r="AQ72" s="891"/>
      <c r="AR72" s="891"/>
      <c r="AS72" s="891"/>
      <c r="AT72" s="891"/>
      <c r="AU72" s="891" t="s">
        <v>581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290289</v>
      </c>
      <c r="R73" s="891"/>
      <c r="S73" s="891"/>
      <c r="T73" s="891"/>
      <c r="U73" s="891"/>
      <c r="V73" s="891">
        <v>278734</v>
      </c>
      <c r="W73" s="891"/>
      <c r="X73" s="891"/>
      <c r="Y73" s="891"/>
      <c r="Z73" s="891"/>
      <c r="AA73" s="891">
        <v>11555</v>
      </c>
      <c r="AB73" s="891"/>
      <c r="AC73" s="891"/>
      <c r="AD73" s="891"/>
      <c r="AE73" s="891"/>
      <c r="AF73" s="891">
        <v>11555</v>
      </c>
      <c r="AG73" s="891"/>
      <c r="AH73" s="891"/>
      <c r="AI73" s="891"/>
      <c r="AJ73" s="891"/>
      <c r="AK73" s="891" t="s">
        <v>568</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11849</v>
      </c>
      <c r="AG88" s="902"/>
      <c r="AH88" s="902"/>
      <c r="AI88" s="902"/>
      <c r="AJ88" s="902"/>
      <c r="AK88" s="899"/>
      <c r="AL88" s="899"/>
      <c r="AM88" s="899"/>
      <c r="AN88" s="899"/>
      <c r="AO88" s="899"/>
      <c r="AP88" s="902">
        <v>1634</v>
      </c>
      <c r="AQ88" s="902"/>
      <c r="AR88" s="902"/>
      <c r="AS88" s="902"/>
      <c r="AT88" s="902"/>
      <c r="AU88" s="902">
        <v>1030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44</v>
      </c>
      <c r="CS102" s="910"/>
      <c r="CT102" s="910"/>
      <c r="CU102" s="910"/>
      <c r="CV102" s="953"/>
      <c r="CW102" s="952">
        <v>9</v>
      </c>
      <c r="CX102" s="910"/>
      <c r="CY102" s="910"/>
      <c r="CZ102" s="910"/>
      <c r="DA102" s="953"/>
      <c r="DB102" s="952">
        <v>35</v>
      </c>
      <c r="DC102" s="910"/>
      <c r="DD102" s="910"/>
      <c r="DE102" s="910"/>
      <c r="DF102" s="953"/>
      <c r="DG102" s="952" t="s">
        <v>590</v>
      </c>
      <c r="DH102" s="910"/>
      <c r="DI102" s="910"/>
      <c r="DJ102" s="910"/>
      <c r="DK102" s="953"/>
      <c r="DL102" s="952" t="s">
        <v>586</v>
      </c>
      <c r="DM102" s="910"/>
      <c r="DN102" s="910"/>
      <c r="DO102" s="910"/>
      <c r="DP102" s="953"/>
      <c r="DQ102" s="952" t="s">
        <v>590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301</v>
      </c>
      <c r="AG109" s="955"/>
      <c r="AH109" s="955"/>
      <c r="AI109" s="955"/>
      <c r="AJ109" s="956"/>
      <c r="AK109" s="954" t="s">
        <v>300</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301</v>
      </c>
      <c r="BW109" s="955"/>
      <c r="BX109" s="955"/>
      <c r="BY109" s="955"/>
      <c r="BZ109" s="956"/>
      <c r="CA109" s="954" t="s">
        <v>300</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301</v>
      </c>
      <c r="DM109" s="955"/>
      <c r="DN109" s="955"/>
      <c r="DO109" s="955"/>
      <c r="DP109" s="956"/>
      <c r="DQ109" s="954" t="s">
        <v>300</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1492549</v>
      </c>
      <c r="AB110" s="962"/>
      <c r="AC110" s="962"/>
      <c r="AD110" s="962"/>
      <c r="AE110" s="963"/>
      <c r="AF110" s="964">
        <v>1496332</v>
      </c>
      <c r="AG110" s="962"/>
      <c r="AH110" s="962"/>
      <c r="AI110" s="962"/>
      <c r="AJ110" s="963"/>
      <c r="AK110" s="964">
        <v>1476457</v>
      </c>
      <c r="AL110" s="962"/>
      <c r="AM110" s="962"/>
      <c r="AN110" s="962"/>
      <c r="AO110" s="963"/>
      <c r="AP110" s="965">
        <v>19.2</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14338269</v>
      </c>
      <c r="BR110" s="997"/>
      <c r="BS110" s="997"/>
      <c r="BT110" s="997"/>
      <c r="BU110" s="997"/>
      <c r="BV110" s="997">
        <v>13996670</v>
      </c>
      <c r="BW110" s="997"/>
      <c r="BX110" s="997"/>
      <c r="BY110" s="997"/>
      <c r="BZ110" s="997"/>
      <c r="CA110" s="997">
        <v>14052770</v>
      </c>
      <c r="CB110" s="997"/>
      <c r="CC110" s="997"/>
      <c r="CD110" s="997"/>
      <c r="CE110" s="997"/>
      <c r="CF110" s="1011">
        <v>183.2</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229</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229</v>
      </c>
      <c r="AG111" s="1004"/>
      <c r="AH111" s="1004"/>
      <c r="AI111" s="1004"/>
      <c r="AJ111" s="1005"/>
      <c r="AK111" s="1006" t="s">
        <v>429</v>
      </c>
      <c r="AL111" s="1004"/>
      <c r="AM111" s="1004"/>
      <c r="AN111" s="1004"/>
      <c r="AO111" s="1005"/>
      <c r="AP111" s="1007" t="s">
        <v>430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288</v>
      </c>
      <c r="BR111" s="990"/>
      <c r="BS111" s="990"/>
      <c r="BT111" s="990"/>
      <c r="BU111" s="990"/>
      <c r="BV111" s="990" t="s">
        <v>433</v>
      </c>
      <c r="BW111" s="990"/>
      <c r="BX111" s="990"/>
      <c r="BY111" s="990"/>
      <c r="BZ111" s="990"/>
      <c r="CA111" s="990" t="s">
        <v>429</v>
      </c>
      <c r="CB111" s="990"/>
      <c r="CC111" s="990"/>
      <c r="CD111" s="990"/>
      <c r="CE111" s="990"/>
      <c r="CF111" s="984" t="s">
        <v>429</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229</v>
      </c>
      <c r="DH111" s="990"/>
      <c r="DI111" s="990"/>
      <c r="DJ111" s="990"/>
      <c r="DK111" s="990"/>
      <c r="DL111" s="990" t="s">
        <v>429</v>
      </c>
      <c r="DM111" s="990"/>
      <c r="DN111" s="990"/>
      <c r="DO111" s="990"/>
      <c r="DP111" s="990"/>
      <c r="DQ111" s="990" t="s">
        <v>229</v>
      </c>
      <c r="DR111" s="990"/>
      <c r="DS111" s="990"/>
      <c r="DT111" s="990"/>
      <c r="DU111" s="990"/>
      <c r="DV111" s="991" t="s">
        <v>229</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229</v>
      </c>
      <c r="AB112" s="1029"/>
      <c r="AC112" s="1029"/>
      <c r="AD112" s="1029"/>
      <c r="AE112" s="1030"/>
      <c r="AF112" s="1031" t="s">
        <v>229</v>
      </c>
      <c r="AG112" s="1029"/>
      <c r="AH112" s="1029"/>
      <c r="AI112" s="1029"/>
      <c r="AJ112" s="1030"/>
      <c r="AK112" s="1031" t="s">
        <v>229</v>
      </c>
      <c r="AL112" s="1029"/>
      <c r="AM112" s="1029"/>
      <c r="AN112" s="1029"/>
      <c r="AO112" s="1030"/>
      <c r="AP112" s="1032" t="s">
        <v>429</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1745408</v>
      </c>
      <c r="BR112" s="990"/>
      <c r="BS112" s="990"/>
      <c r="BT112" s="990"/>
      <c r="BU112" s="990"/>
      <c r="BV112" s="990">
        <v>1560980</v>
      </c>
      <c r="BW112" s="990"/>
      <c r="BX112" s="990"/>
      <c r="BY112" s="990"/>
      <c r="BZ112" s="990"/>
      <c r="CA112" s="990">
        <v>1338888</v>
      </c>
      <c r="CB112" s="990"/>
      <c r="CC112" s="990"/>
      <c r="CD112" s="990"/>
      <c r="CE112" s="990"/>
      <c r="CF112" s="984">
        <v>17.5</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229</v>
      </c>
      <c r="DH112" s="990"/>
      <c r="DI112" s="990"/>
      <c r="DJ112" s="990"/>
      <c r="DK112" s="990"/>
      <c r="DL112" s="990" t="s">
        <v>229</v>
      </c>
      <c r="DM112" s="990"/>
      <c r="DN112" s="990"/>
      <c r="DO112" s="990"/>
      <c r="DP112" s="990"/>
      <c r="DQ112" s="990" t="s">
        <v>229</v>
      </c>
      <c r="DR112" s="990"/>
      <c r="DS112" s="990"/>
      <c r="DT112" s="990"/>
      <c r="DU112" s="990"/>
      <c r="DV112" s="991" t="s">
        <v>429</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106927</v>
      </c>
      <c r="AB113" s="1004"/>
      <c r="AC113" s="1004"/>
      <c r="AD113" s="1004"/>
      <c r="AE113" s="1005"/>
      <c r="AF113" s="1006">
        <v>98435</v>
      </c>
      <c r="AG113" s="1004"/>
      <c r="AH113" s="1004"/>
      <c r="AI113" s="1004"/>
      <c r="AJ113" s="1005"/>
      <c r="AK113" s="1006">
        <v>87446</v>
      </c>
      <c r="AL113" s="1004"/>
      <c r="AM113" s="1004"/>
      <c r="AN113" s="1004"/>
      <c r="AO113" s="1005"/>
      <c r="AP113" s="1007">
        <v>1.1000000000000001</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1951631</v>
      </c>
      <c r="BR113" s="990"/>
      <c r="BS113" s="990"/>
      <c r="BT113" s="990"/>
      <c r="BU113" s="990"/>
      <c r="BV113" s="990">
        <v>1377409</v>
      </c>
      <c r="BW113" s="990"/>
      <c r="BX113" s="990"/>
      <c r="BY113" s="990"/>
      <c r="BZ113" s="990"/>
      <c r="CA113" s="990">
        <v>1030309</v>
      </c>
      <c r="CB113" s="990"/>
      <c r="CC113" s="990"/>
      <c r="CD113" s="990"/>
      <c r="CE113" s="990"/>
      <c r="CF113" s="984">
        <v>13.4</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229</v>
      </c>
      <c r="DH113" s="1029"/>
      <c r="DI113" s="1029"/>
      <c r="DJ113" s="1029"/>
      <c r="DK113" s="1030"/>
      <c r="DL113" s="1031" t="s">
        <v>229</v>
      </c>
      <c r="DM113" s="1029"/>
      <c r="DN113" s="1029"/>
      <c r="DO113" s="1029"/>
      <c r="DP113" s="1030"/>
      <c r="DQ113" s="1031" t="s">
        <v>229</v>
      </c>
      <c r="DR113" s="1029"/>
      <c r="DS113" s="1029"/>
      <c r="DT113" s="1029"/>
      <c r="DU113" s="1030"/>
      <c r="DV113" s="1032" t="s">
        <v>229</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628557</v>
      </c>
      <c r="AB114" s="1029"/>
      <c r="AC114" s="1029"/>
      <c r="AD114" s="1029"/>
      <c r="AE114" s="1030"/>
      <c r="AF114" s="1031">
        <v>624025</v>
      </c>
      <c r="AG114" s="1029"/>
      <c r="AH114" s="1029"/>
      <c r="AI114" s="1029"/>
      <c r="AJ114" s="1030"/>
      <c r="AK114" s="1031">
        <v>458939</v>
      </c>
      <c r="AL114" s="1029"/>
      <c r="AM114" s="1029"/>
      <c r="AN114" s="1029"/>
      <c r="AO114" s="1030"/>
      <c r="AP114" s="1032">
        <v>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2603763</v>
      </c>
      <c r="BR114" s="990"/>
      <c r="BS114" s="990"/>
      <c r="BT114" s="990"/>
      <c r="BU114" s="990"/>
      <c r="BV114" s="990">
        <v>2521263</v>
      </c>
      <c r="BW114" s="990"/>
      <c r="BX114" s="990"/>
      <c r="BY114" s="990"/>
      <c r="BZ114" s="990"/>
      <c r="CA114" s="990">
        <v>2557490</v>
      </c>
      <c r="CB114" s="990"/>
      <c r="CC114" s="990"/>
      <c r="CD114" s="990"/>
      <c r="CE114" s="990"/>
      <c r="CF114" s="984">
        <v>33.299999999999997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229</v>
      </c>
      <c r="DH114" s="1029"/>
      <c r="DI114" s="1029"/>
      <c r="DJ114" s="1029"/>
      <c r="DK114" s="1030"/>
      <c r="DL114" s="1031" t="s">
        <v>229</v>
      </c>
      <c r="DM114" s="1029"/>
      <c r="DN114" s="1029"/>
      <c r="DO114" s="1029"/>
      <c r="DP114" s="1030"/>
      <c r="DQ114" s="1031" t="s">
        <v>229</v>
      </c>
      <c r="DR114" s="1029"/>
      <c r="DS114" s="1029"/>
      <c r="DT114" s="1029"/>
      <c r="DU114" s="1030"/>
      <c r="DV114" s="1032" t="s">
        <v>229</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3235</v>
      </c>
      <c r="AB115" s="1004"/>
      <c r="AC115" s="1004"/>
      <c r="AD115" s="1004"/>
      <c r="AE115" s="1005"/>
      <c r="AF115" s="1006">
        <v>304</v>
      </c>
      <c r="AG115" s="1004"/>
      <c r="AH115" s="1004"/>
      <c r="AI115" s="1004"/>
      <c r="AJ115" s="1005"/>
      <c r="AK115" s="1006" t="s">
        <v>229</v>
      </c>
      <c r="AL115" s="1004"/>
      <c r="AM115" s="1004"/>
      <c r="AN115" s="1004"/>
      <c r="AO115" s="1005"/>
      <c r="AP115" s="1007" t="s">
        <v>229</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v>57</v>
      </c>
      <c r="BR115" s="990"/>
      <c r="BS115" s="990"/>
      <c r="BT115" s="990"/>
      <c r="BU115" s="990"/>
      <c r="BV115" s="990" t="s">
        <v>229</v>
      </c>
      <c r="BW115" s="990"/>
      <c r="BX115" s="990"/>
      <c r="BY115" s="990"/>
      <c r="BZ115" s="990"/>
      <c r="CA115" s="990" t="s">
        <v>229</v>
      </c>
      <c r="CB115" s="990"/>
      <c r="CC115" s="990"/>
      <c r="CD115" s="990"/>
      <c r="CE115" s="990"/>
      <c r="CF115" s="984" t="s">
        <v>229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229</v>
      </c>
      <c r="DH115" s="1029"/>
      <c r="DI115" s="1029"/>
      <c r="DJ115" s="1029"/>
      <c r="DK115" s="1030"/>
      <c r="DL115" s="1031" t="s">
        <v>229</v>
      </c>
      <c r="DM115" s="1029"/>
      <c r="DN115" s="1029"/>
      <c r="DO115" s="1029"/>
      <c r="DP115" s="1030"/>
      <c r="DQ115" s="1031" t="s">
        <v>229</v>
      </c>
      <c r="DR115" s="1029"/>
      <c r="DS115" s="1029"/>
      <c r="DT115" s="1029"/>
      <c r="DU115" s="1030"/>
      <c r="DV115" s="1032" t="s">
        <v>229</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229</v>
      </c>
      <c r="AB116" s="1029"/>
      <c r="AC116" s="1029"/>
      <c r="AD116" s="1029"/>
      <c r="AE116" s="1030"/>
      <c r="AF116" s="1031" t="s">
        <v>229</v>
      </c>
      <c r="AG116" s="1029"/>
      <c r="AH116" s="1029"/>
      <c r="AI116" s="1029"/>
      <c r="AJ116" s="1030"/>
      <c r="AK116" s="1031" t="s">
        <v>229</v>
      </c>
      <c r="AL116" s="1029"/>
      <c r="AM116" s="1029"/>
      <c r="AN116" s="1029"/>
      <c r="AO116" s="1030"/>
      <c r="AP116" s="1032" t="s">
        <v>429</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229</v>
      </c>
      <c r="BR116" s="990"/>
      <c r="BS116" s="990"/>
      <c r="BT116" s="990"/>
      <c r="BU116" s="990"/>
      <c r="BV116" s="990" t="s">
        <v>229</v>
      </c>
      <c r="BW116" s="990"/>
      <c r="BX116" s="990"/>
      <c r="BY116" s="990"/>
      <c r="BZ116" s="990"/>
      <c r="CA116" s="990" t="s">
        <v>433</v>
      </c>
      <c r="CB116" s="990"/>
      <c r="CC116" s="990"/>
      <c r="CD116" s="990"/>
      <c r="CE116" s="990"/>
      <c r="CF116" s="984" t="s">
        <v>229</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229</v>
      </c>
      <c r="DM116" s="1029"/>
      <c r="DN116" s="1029"/>
      <c r="DO116" s="1029"/>
      <c r="DP116" s="1030"/>
      <c r="DQ116" s="1031" t="s">
        <v>229</v>
      </c>
      <c r="DR116" s="1029"/>
      <c r="DS116" s="1029"/>
      <c r="DT116" s="1029"/>
      <c r="DU116" s="1030"/>
      <c r="DV116" s="1032" t="s">
        <v>229</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2231268</v>
      </c>
      <c r="AB117" s="1047"/>
      <c r="AC117" s="1047"/>
      <c r="AD117" s="1047"/>
      <c r="AE117" s="1048"/>
      <c r="AF117" s="1049">
        <v>2219096</v>
      </c>
      <c r="AG117" s="1047"/>
      <c r="AH117" s="1047"/>
      <c r="AI117" s="1047"/>
      <c r="AJ117" s="1048"/>
      <c r="AK117" s="1049">
        <v>2022842</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453</v>
      </c>
      <c r="BW117" s="990"/>
      <c r="BX117" s="990"/>
      <c r="BY117" s="990"/>
      <c r="BZ117" s="990"/>
      <c r="CA117" s="990" t="s">
        <v>229</v>
      </c>
      <c r="CB117" s="990"/>
      <c r="CC117" s="990"/>
      <c r="CD117" s="990"/>
      <c r="CE117" s="990"/>
      <c r="CF117" s="984" t="s">
        <v>430</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229</v>
      </c>
      <c r="DH117" s="1029"/>
      <c r="DI117" s="1029"/>
      <c r="DJ117" s="1029"/>
      <c r="DK117" s="1030"/>
      <c r="DL117" s="1031" t="s">
        <v>229</v>
      </c>
      <c r="DM117" s="1029"/>
      <c r="DN117" s="1029"/>
      <c r="DO117" s="1029"/>
      <c r="DP117" s="1030"/>
      <c r="DQ117" s="1031" t="s">
        <v>430</v>
      </c>
      <c r="DR117" s="1029"/>
      <c r="DS117" s="1029"/>
      <c r="DT117" s="1029"/>
      <c r="DU117" s="1030"/>
      <c r="DV117" s="1032" t="s">
        <v>229</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301</v>
      </c>
      <c r="AG118" s="955"/>
      <c r="AH118" s="955"/>
      <c r="AI118" s="955"/>
      <c r="AJ118" s="956"/>
      <c r="AK118" s="954" t="s">
        <v>300</v>
      </c>
      <c r="AL118" s="955"/>
      <c r="AM118" s="955"/>
      <c r="AN118" s="955"/>
      <c r="AO118" s="956"/>
      <c r="AP118" s="1041" t="s">
        <v>423</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453</v>
      </c>
      <c r="CB118" s="1068"/>
      <c r="CC118" s="1068"/>
      <c r="CD118" s="1068"/>
      <c r="CE118" s="1068"/>
      <c r="CF118" s="984" t="s">
        <v>229</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229</v>
      </c>
      <c r="DM118" s="1029"/>
      <c r="DN118" s="1029"/>
      <c r="DO118" s="1029"/>
      <c r="DP118" s="1030"/>
      <c r="DQ118" s="1031" t="s">
        <v>229</v>
      </c>
      <c r="DR118" s="1029"/>
      <c r="DS118" s="1029"/>
      <c r="DT118" s="1029"/>
      <c r="DU118" s="1030"/>
      <c r="DV118" s="1032" t="s">
        <v>229</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229</v>
      </c>
      <c r="AB119" s="962"/>
      <c r="AC119" s="962"/>
      <c r="AD119" s="962"/>
      <c r="AE119" s="963"/>
      <c r="AF119" s="964" t="s">
        <v>229</v>
      </c>
      <c r="AG119" s="962"/>
      <c r="AH119" s="962"/>
      <c r="AI119" s="962"/>
      <c r="AJ119" s="963"/>
      <c r="AK119" s="964" t="s">
        <v>229</v>
      </c>
      <c r="AL119" s="962"/>
      <c r="AM119" s="962"/>
      <c r="AN119" s="962"/>
      <c r="AO119" s="963"/>
      <c r="AP119" s="965" t="s">
        <v>229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457</v>
      </c>
      <c r="BP119" s="1076"/>
      <c r="BQ119" s="1067">
        <v>20639416</v>
      </c>
      <c r="BR119" s="1068"/>
      <c r="BS119" s="1068"/>
      <c r="BT119" s="1068"/>
      <c r="BU119" s="1068"/>
      <c r="BV119" s="1068">
        <v>19456322</v>
      </c>
      <c r="BW119" s="1068"/>
      <c r="BX119" s="1068"/>
      <c r="BY119" s="1068"/>
      <c r="BZ119" s="1068"/>
      <c r="CA119" s="1068">
        <v>18979457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288</v>
      </c>
      <c r="DH119" s="1054"/>
      <c r="DI119" s="1054"/>
      <c r="DJ119" s="1054"/>
      <c r="DK119" s="1055"/>
      <c r="DL119" s="1053" t="s">
        <v>229</v>
      </c>
      <c r="DM119" s="1054"/>
      <c r="DN119" s="1054"/>
      <c r="DO119" s="1054"/>
      <c r="DP119" s="1055"/>
      <c r="DQ119" s="1053" t="s">
        <v>430</v>
      </c>
      <c r="DR119" s="1054"/>
      <c r="DS119" s="1054"/>
      <c r="DT119" s="1054"/>
      <c r="DU119" s="1055"/>
      <c r="DV119" s="1056" t="s">
        <v>229</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430</v>
      </c>
      <c r="AB120" s="1029"/>
      <c r="AC120" s="1029"/>
      <c r="AD120" s="1029"/>
      <c r="AE120" s="1030"/>
      <c r="AF120" s="1031" t="s">
        <v>229</v>
      </c>
      <c r="AG120" s="1029"/>
      <c r="AH120" s="1029"/>
      <c r="AI120" s="1029"/>
      <c r="AJ120" s="1030"/>
      <c r="AK120" s="1031" t="s">
        <v>229</v>
      </c>
      <c r="AL120" s="1029"/>
      <c r="AM120" s="1029"/>
      <c r="AN120" s="1029"/>
      <c r="AO120" s="1030"/>
      <c r="AP120" s="1032" t="s">
        <v>229</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2578764</v>
      </c>
      <c r="BR120" s="997"/>
      <c r="BS120" s="997"/>
      <c r="BT120" s="997"/>
      <c r="BU120" s="997"/>
      <c r="BV120" s="997">
        <v>2318574</v>
      </c>
      <c r="BW120" s="997"/>
      <c r="BX120" s="997"/>
      <c r="BY120" s="997"/>
      <c r="BZ120" s="997"/>
      <c r="CA120" s="997">
        <v>2249932</v>
      </c>
      <c r="CB120" s="997"/>
      <c r="CC120" s="997"/>
      <c r="CD120" s="997"/>
      <c r="CE120" s="997"/>
      <c r="CF120" s="1011">
        <v>29.3</v>
      </c>
      <c r="CG120" s="1012"/>
      <c r="CH120" s="1012"/>
      <c r="CI120" s="1012"/>
      <c r="CJ120" s="1012"/>
      <c r="CK120" s="1077" t="s">
        <v>461</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1320114</v>
      </c>
      <c r="DH120" s="997"/>
      <c r="DI120" s="997"/>
      <c r="DJ120" s="997"/>
      <c r="DK120" s="997"/>
      <c r="DL120" s="997">
        <v>1033902</v>
      </c>
      <c r="DM120" s="997"/>
      <c r="DN120" s="997"/>
      <c r="DO120" s="997"/>
      <c r="DP120" s="997"/>
      <c r="DQ120" s="997">
        <v>780431</v>
      </c>
      <c r="DR120" s="997"/>
      <c r="DS120" s="997"/>
      <c r="DT120" s="997"/>
      <c r="DU120" s="997"/>
      <c r="DV120" s="998">
        <v>10.199999999999999</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430</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2347774</v>
      </c>
      <c r="BR121" s="990"/>
      <c r="BS121" s="990"/>
      <c r="BT121" s="990"/>
      <c r="BU121" s="990"/>
      <c r="BV121" s="990">
        <v>2154986</v>
      </c>
      <c r="BW121" s="990"/>
      <c r="BX121" s="990"/>
      <c r="BY121" s="990"/>
      <c r="BZ121" s="990"/>
      <c r="CA121" s="990">
        <v>1981590</v>
      </c>
      <c r="CB121" s="990"/>
      <c r="CC121" s="990"/>
      <c r="CD121" s="990"/>
      <c r="CE121" s="990"/>
      <c r="CF121" s="984">
        <v>25.8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417535</v>
      </c>
      <c r="DH121" s="990"/>
      <c r="DI121" s="990"/>
      <c r="DJ121" s="990"/>
      <c r="DK121" s="990"/>
      <c r="DL121" s="990">
        <v>520682</v>
      </c>
      <c r="DM121" s="990"/>
      <c r="DN121" s="990"/>
      <c r="DO121" s="990"/>
      <c r="DP121" s="990"/>
      <c r="DQ121" s="990">
        <v>552320</v>
      </c>
      <c r="DR121" s="990"/>
      <c r="DS121" s="990"/>
      <c r="DT121" s="990"/>
      <c r="DU121" s="990"/>
      <c r="DV121" s="991">
        <v>7.2</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430</v>
      </c>
      <c r="AG122" s="1029"/>
      <c r="AH122" s="1029"/>
      <c r="AI122" s="1029"/>
      <c r="AJ122" s="1030"/>
      <c r="AK122" s="1031" t="s">
        <v>430</v>
      </c>
      <c r="AL122" s="1029"/>
      <c r="AM122" s="1029"/>
      <c r="AN122" s="1029"/>
      <c r="AO122" s="1030"/>
      <c r="AP122" s="1032" t="s">
        <v>229</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12663138</v>
      </c>
      <c r="BR122" s="1068"/>
      <c r="BS122" s="1068"/>
      <c r="BT122" s="1068"/>
      <c r="BU122" s="1068"/>
      <c r="BV122" s="1068">
        <v>12103905</v>
      </c>
      <c r="BW122" s="1068"/>
      <c r="BX122" s="1068"/>
      <c r="BY122" s="1068"/>
      <c r="BZ122" s="1068"/>
      <c r="CA122" s="1068">
        <v>11707955</v>
      </c>
      <c r="CB122" s="1068"/>
      <c r="CC122" s="1068"/>
      <c r="CD122" s="1068"/>
      <c r="CE122" s="1068"/>
      <c r="CF122" s="1088">
        <v>152.6</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v>7759</v>
      </c>
      <c r="DH122" s="990"/>
      <c r="DI122" s="990"/>
      <c r="DJ122" s="990"/>
      <c r="DK122" s="990"/>
      <c r="DL122" s="990">
        <v>6396</v>
      </c>
      <c r="DM122" s="990"/>
      <c r="DN122" s="990"/>
      <c r="DO122" s="990"/>
      <c r="DP122" s="990"/>
      <c r="DQ122" s="990">
        <v>6137</v>
      </c>
      <c r="DR122" s="990"/>
      <c r="DS122" s="990"/>
      <c r="DT122" s="990"/>
      <c r="DU122" s="990"/>
      <c r="DV122" s="991">
        <v>0.1</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229</v>
      </c>
      <c r="AB123" s="1029"/>
      <c r="AC123" s="1029"/>
      <c r="AD123" s="1029"/>
      <c r="AE123" s="1030"/>
      <c r="AF123" s="1031" t="s">
        <v>229</v>
      </c>
      <c r="AG123" s="1029"/>
      <c r="AH123" s="1029"/>
      <c r="AI123" s="1029"/>
      <c r="AJ123" s="1030"/>
      <c r="AK123" s="1031" t="s">
        <v>430</v>
      </c>
      <c r="AL123" s="1029"/>
      <c r="AM123" s="1029"/>
      <c r="AN123" s="1029"/>
      <c r="AO123" s="1030"/>
      <c r="AP123" s="1032" t="s">
        <v>229</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466</v>
      </c>
      <c r="BP123" s="1076"/>
      <c r="BQ123" s="1135">
        <v>17589676</v>
      </c>
      <c r="BR123" s="1136"/>
      <c r="BS123" s="1136"/>
      <c r="BT123" s="1136"/>
      <c r="BU123" s="1136"/>
      <c r="BV123" s="1136">
        <v>16577465</v>
      </c>
      <c r="BW123" s="1136"/>
      <c r="BX123" s="1136"/>
      <c r="BY123" s="1136"/>
      <c r="BZ123" s="1136"/>
      <c r="CA123" s="1136">
        <v>15939477</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468</v>
      </c>
      <c r="DM123" s="1029"/>
      <c r="DN123" s="1029"/>
      <c r="DO123" s="1029"/>
      <c r="DP123" s="1030"/>
      <c r="DQ123" s="1031" t="s">
        <v>430</v>
      </c>
      <c r="DR123" s="1029"/>
      <c r="DS123" s="1029"/>
      <c r="DT123" s="1029"/>
      <c r="DU123" s="1030"/>
      <c r="DV123" s="1032" t="s">
        <v>453</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229</v>
      </c>
      <c r="AB124" s="1029"/>
      <c r="AC124" s="1029"/>
      <c r="AD124" s="1029"/>
      <c r="AE124" s="1030"/>
      <c r="AF124" s="1031" t="s">
        <v>229</v>
      </c>
      <c r="AG124" s="1029"/>
      <c r="AH124" s="1029"/>
      <c r="AI124" s="1029"/>
      <c r="AJ124" s="1030"/>
      <c r="AK124" s="1031" t="s">
        <v>229</v>
      </c>
      <c r="AL124" s="1029"/>
      <c r="AM124" s="1029"/>
      <c r="AN124" s="1029"/>
      <c r="AO124" s="1030"/>
      <c r="AP124" s="1032" t="s">
        <v>229</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39.700000000000003</v>
      </c>
      <c r="BR124" s="1098"/>
      <c r="BS124" s="1098"/>
      <c r="BT124" s="1098"/>
      <c r="BU124" s="1098"/>
      <c r="BV124" s="1098">
        <v>37.6</v>
      </c>
      <c r="BW124" s="1098"/>
      <c r="BX124" s="1098"/>
      <c r="BY124" s="1098"/>
      <c r="BZ124" s="1098"/>
      <c r="CA124" s="1098">
        <v>39.6</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229</v>
      </c>
      <c r="DH124" s="1054"/>
      <c r="DI124" s="1054"/>
      <c r="DJ124" s="1054"/>
      <c r="DK124" s="1055"/>
      <c r="DL124" s="1053" t="s">
        <v>229</v>
      </c>
      <c r="DM124" s="1054"/>
      <c r="DN124" s="1054"/>
      <c r="DO124" s="1054"/>
      <c r="DP124" s="1055"/>
      <c r="DQ124" s="1053" t="s">
        <v>229</v>
      </c>
      <c r="DR124" s="1054"/>
      <c r="DS124" s="1054"/>
      <c r="DT124" s="1054"/>
      <c r="DU124" s="1055"/>
      <c r="DV124" s="1056" t="s">
        <v>229</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229</v>
      </c>
      <c r="AB125" s="1029"/>
      <c r="AC125" s="1029"/>
      <c r="AD125" s="1029"/>
      <c r="AE125" s="1030"/>
      <c r="AF125" s="1031" t="s">
        <v>430</v>
      </c>
      <c r="AG125" s="1029"/>
      <c r="AH125" s="1029"/>
      <c r="AI125" s="1029"/>
      <c r="AJ125" s="1030"/>
      <c r="AK125" s="1031" t="s">
        <v>430</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229</v>
      </c>
      <c r="DH125" s="997"/>
      <c r="DI125" s="997"/>
      <c r="DJ125" s="997"/>
      <c r="DK125" s="997"/>
      <c r="DL125" s="997" t="s">
        <v>229</v>
      </c>
      <c r="DM125" s="997"/>
      <c r="DN125" s="997"/>
      <c r="DO125" s="997"/>
      <c r="DP125" s="997"/>
      <c r="DQ125" s="997" t="s">
        <v>229</v>
      </c>
      <c r="DR125" s="997"/>
      <c r="DS125" s="997"/>
      <c r="DT125" s="997"/>
      <c r="DU125" s="997"/>
      <c r="DV125" s="998" t="s">
        <v>229</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3062</v>
      </c>
      <c r="AB126" s="1029"/>
      <c r="AC126" s="1029"/>
      <c r="AD126" s="1029"/>
      <c r="AE126" s="1030"/>
      <c r="AF126" s="1031">
        <v>288</v>
      </c>
      <c r="AG126" s="1029"/>
      <c r="AH126" s="1029"/>
      <c r="AI126" s="1029"/>
      <c r="AJ126" s="1030"/>
      <c r="AK126" s="1031" t="s">
        <v>229</v>
      </c>
      <c r="AL126" s="1029"/>
      <c r="AM126" s="1029"/>
      <c r="AN126" s="1029"/>
      <c r="AO126" s="1030"/>
      <c r="AP126" s="1032" t="s">
        <v>229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229</v>
      </c>
      <c r="DM126" s="990"/>
      <c r="DN126" s="990"/>
      <c r="DO126" s="990"/>
      <c r="DP126" s="990"/>
      <c r="DQ126" s="990" t="s">
        <v>229</v>
      </c>
      <c r="DR126" s="990"/>
      <c r="DS126" s="990"/>
      <c r="DT126" s="990"/>
      <c r="DU126" s="990"/>
      <c r="DV126" s="991" t="s">
        <v>430</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173</v>
      </c>
      <c r="AB127" s="1029"/>
      <c r="AC127" s="1029"/>
      <c r="AD127" s="1029"/>
      <c r="AE127" s="1030"/>
      <c r="AF127" s="1031">
        <v>16</v>
      </c>
      <c r="AG127" s="1029"/>
      <c r="AH127" s="1029"/>
      <c r="AI127" s="1029"/>
      <c r="AJ127" s="1030"/>
      <c r="AK127" s="1031" t="s">
        <v>229</v>
      </c>
      <c r="AL127" s="1029"/>
      <c r="AM127" s="1029"/>
      <c r="AN127" s="1029"/>
      <c r="AO127" s="1030"/>
      <c r="AP127" s="1032" t="s">
        <v>430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229</v>
      </c>
      <c r="DH127" s="990"/>
      <c r="DI127" s="990"/>
      <c r="DJ127" s="990"/>
      <c r="DK127" s="990"/>
      <c r="DL127" s="990" t="s">
        <v>430</v>
      </c>
      <c r="DM127" s="990"/>
      <c r="DN127" s="990"/>
      <c r="DO127" s="990"/>
      <c r="DP127" s="990"/>
      <c r="DQ127" s="990" t="s">
        <v>229</v>
      </c>
      <c r="DR127" s="990"/>
      <c r="DS127" s="990"/>
      <c r="DT127" s="990"/>
      <c r="DU127" s="990"/>
      <c r="DV127" s="991" t="s">
        <v>229</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288330</v>
      </c>
      <c r="AB128" s="1118"/>
      <c r="AC128" s="1118"/>
      <c r="AD128" s="1118"/>
      <c r="AE128" s="1119"/>
      <c r="AF128" s="1120">
        <v>268146</v>
      </c>
      <c r="AG128" s="1118"/>
      <c r="AH128" s="1118"/>
      <c r="AI128" s="1118"/>
      <c r="AJ128" s="1119"/>
      <c r="AK128" s="1120">
        <v>247347</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229</v>
      </c>
      <c r="BG128" s="1125"/>
      <c r="BH128" s="1125"/>
      <c r="BI128" s="1125"/>
      <c r="BJ128" s="1125"/>
      <c r="BK128" s="1125"/>
      <c r="BL128" s="1126"/>
      <c r="BM128" s="1124">
        <v>13.52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v>57</v>
      </c>
      <c r="DH128" s="1110"/>
      <c r="DI128" s="1110"/>
      <c r="DJ128" s="1110"/>
      <c r="DK128" s="1110"/>
      <c r="DL128" s="1110" t="s">
        <v>430</v>
      </c>
      <c r="DM128" s="1110"/>
      <c r="DN128" s="1110"/>
      <c r="DO128" s="1110"/>
      <c r="DP128" s="1110"/>
      <c r="DQ128" s="1110" t="s">
        <v>229</v>
      </c>
      <c r="DR128" s="1110"/>
      <c r="DS128" s="1110"/>
      <c r="DT128" s="1110"/>
      <c r="DU128" s="1110"/>
      <c r="DV128" s="1111" t="s">
        <v>229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9105703</v>
      </c>
      <c r="AB129" s="1029"/>
      <c r="AC129" s="1029"/>
      <c r="AD129" s="1029"/>
      <c r="AE129" s="1030"/>
      <c r="AF129" s="1031">
        <v>9056381</v>
      </c>
      <c r="AG129" s="1029"/>
      <c r="AH129" s="1029"/>
      <c r="AI129" s="1029"/>
      <c r="AJ129" s="1030"/>
      <c r="AK129" s="1031">
        <v>9009682</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430</v>
      </c>
      <c r="BG129" s="1139"/>
      <c r="BH129" s="1139"/>
      <c r="BI129" s="1139"/>
      <c r="BJ129" s="1139"/>
      <c r="BK129" s="1139"/>
      <c r="BL129" s="1140"/>
      <c r="BM129" s="1138">
        <v>18.52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1429589</v>
      </c>
      <c r="AB130" s="1029"/>
      <c r="AC130" s="1029"/>
      <c r="AD130" s="1029"/>
      <c r="AE130" s="1030"/>
      <c r="AF130" s="1031">
        <v>1400989</v>
      </c>
      <c r="AG130" s="1029"/>
      <c r="AH130" s="1029"/>
      <c r="AI130" s="1029"/>
      <c r="AJ130" s="1030"/>
      <c r="AK130" s="1031">
        <v>1337038</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7676114</v>
      </c>
      <c r="AB131" s="1054"/>
      <c r="AC131" s="1054"/>
      <c r="AD131" s="1054"/>
      <c r="AE131" s="1055"/>
      <c r="AF131" s="1053">
        <v>7655392</v>
      </c>
      <c r="AG131" s="1054"/>
      <c r="AH131" s="1054"/>
      <c r="AI131" s="1054"/>
      <c r="AJ131" s="1055"/>
      <c r="AK131" s="1053">
        <v>7672644</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39.6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6.6876156350000002</v>
      </c>
      <c r="AB132" s="1170"/>
      <c r="AC132" s="1170"/>
      <c r="AD132" s="1170"/>
      <c r="AE132" s="1171"/>
      <c r="AF132" s="1172">
        <v>7.1839691549999998</v>
      </c>
      <c r="AG132" s="1170"/>
      <c r="AH132" s="1170"/>
      <c r="AI132" s="1170"/>
      <c r="AJ132" s="1171"/>
      <c r="AK132" s="1172">
        <v>5.7145489869999997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6.9</v>
      </c>
      <c r="AB133" s="1153"/>
      <c r="AC133" s="1153"/>
      <c r="AD133" s="1153"/>
      <c r="AE133" s="1154"/>
      <c r="AF133" s="1152">
        <v>6.8</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Yoval5nHDeYwMitZsjS7l6wO9AY/HNkMRrSm8W++1vrcX0hCJvvKrsbYqktfucILKFaRFUP52XTX630Mg/hPw==" saltValue="uDIeiL192GdeoDyHNmQ6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C96" sqref="C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XufPIp1NFD70q/1f7PWOdz1IFd7ZDF7xi9Nngw/MIQee0iAhSCjVb4a2nAeFBl8aZUBwEEPtKAp4z55Ws+1Bw==" saltValue="C8E96SHn6WmlDNrKozrQ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C96" sqref="C96"/>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FGzGuKIOxY4uxa42JqXyNA01RvSt9rQVRtzZQj68EH2Fq0K+/1C14JEdzvCJoLscyeCf6q/iTaw4bC7+0iOGQ==" saltValue="rqulgEqRlIDTvapBdhJr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C96" sqref="C9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2613592</v>
      </c>
      <c r="AP9" s="292">
        <v>78846</v>
      </c>
      <c r="AQ9" s="293">
        <v>84559</v>
      </c>
      <c r="AR9" s="294">
        <v>-6.8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32856</v>
      </c>
      <c r="AP10" s="295">
        <v>991</v>
      </c>
      <c r="AQ10" s="296">
        <v>6564</v>
      </c>
      <c r="AR10" s="297">
        <v>-84.9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379887</v>
      </c>
      <c r="AP11" s="295">
        <v>11460</v>
      </c>
      <c r="AQ11" s="296">
        <v>9731</v>
      </c>
      <c r="AR11" s="297">
        <v>17.8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44957</v>
      </c>
      <c r="AP12" s="295">
        <v>1356</v>
      </c>
      <c r="AQ12" s="296">
        <v>1056</v>
      </c>
      <c r="AR12" s="297">
        <v>28.4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154227</v>
      </c>
      <c r="AP14" s="295">
        <v>4653</v>
      </c>
      <c r="AQ14" s="296">
        <v>3766</v>
      </c>
      <c r="AR14" s="297">
        <v>23.6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102573</v>
      </c>
      <c r="AP15" s="295">
        <v>3094</v>
      </c>
      <c r="AQ15" s="296">
        <v>1689</v>
      </c>
      <c r="AR15" s="297">
        <v>83.2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-213397</v>
      </c>
      <c r="AP16" s="295">
        <v>-6438</v>
      </c>
      <c r="AQ16" s="296">
        <v>-7440</v>
      </c>
      <c r="AR16" s="297">
        <v>-13.5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3114695</v>
      </c>
      <c r="AP17" s="295">
        <v>93963</v>
      </c>
      <c r="AQ17" s="296">
        <v>99925</v>
      </c>
      <c r="AR17" s="297">
        <v>-6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8.51</v>
      </c>
      <c r="AP21" s="308">
        <v>9.35</v>
      </c>
      <c r="AQ21" s="309">
        <v>-0.84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95.1</v>
      </c>
      <c r="AP22" s="313">
        <v>97.3</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1476457</v>
      </c>
      <c r="AP32" s="322">
        <v>44541</v>
      </c>
      <c r="AQ32" s="323">
        <v>59906</v>
      </c>
      <c r="AR32" s="324">
        <v>-25.6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8</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87446</v>
      </c>
      <c r="AP35" s="322">
        <v>2638</v>
      </c>
      <c r="AQ35" s="323">
        <v>16952</v>
      </c>
      <c r="AR35" s="324">
        <v>-84.4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458939</v>
      </c>
      <c r="AP36" s="322">
        <v>13845</v>
      </c>
      <c r="AQ36" s="323">
        <v>2747</v>
      </c>
      <c r="AR36" s="324">
        <v>404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507</v>
      </c>
      <c r="AP37" s="322" t="s">
        <v>507</v>
      </c>
      <c r="AQ37" s="323">
        <v>414</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2</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-247347</v>
      </c>
      <c r="AP39" s="322">
        <v>-7462</v>
      </c>
      <c r="AQ39" s="323">
        <v>-5842</v>
      </c>
      <c r="AR39" s="324">
        <v>27.7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-1337038</v>
      </c>
      <c r="AP40" s="322">
        <v>-40335</v>
      </c>
      <c r="AQ40" s="323">
        <v>-51758</v>
      </c>
      <c r="AR40" s="324">
        <v>-22.1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438457</v>
      </c>
      <c r="AP41" s="322">
        <v>13227</v>
      </c>
      <c r="AQ41" s="323">
        <v>22430</v>
      </c>
      <c r="AR41" s="324">
        <v>-41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2099010</v>
      </c>
      <c r="AN51" s="344">
        <v>60125</v>
      </c>
      <c r="AO51" s="345">
        <v>46.2</v>
      </c>
      <c r="AP51" s="346">
        <v>90961</v>
      </c>
      <c r="AQ51" s="347">
        <v>20.100000000000001</v>
      </c>
      <c r="AR51" s="348">
        <v>26.1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855753</v>
      </c>
      <c r="AN52" s="352">
        <v>24512</v>
      </c>
      <c r="AO52" s="353">
        <v>-1</v>
      </c>
      <c r="AP52" s="354">
        <v>37720</v>
      </c>
      <c r="AQ52" s="355">
        <v>7.1</v>
      </c>
      <c r="AR52" s="356">
        <v>-8.1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2100517</v>
      </c>
      <c r="AN53" s="344">
        <v>61072</v>
      </c>
      <c r="AO53" s="345">
        <v>1.6</v>
      </c>
      <c r="AP53" s="346">
        <v>106614</v>
      </c>
      <c r="AQ53" s="347">
        <v>17.2</v>
      </c>
      <c r="AR53" s="348">
        <v>-15.6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1149874</v>
      </c>
      <c r="AN54" s="352">
        <v>33432</v>
      </c>
      <c r="AO54" s="353">
        <v>36.4</v>
      </c>
      <c r="AP54" s="354">
        <v>45545</v>
      </c>
      <c r="AQ54" s="355">
        <v>20.7</v>
      </c>
      <c r="AR54" s="356">
        <v>15.7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1477678</v>
      </c>
      <c r="AN55" s="344">
        <v>43508</v>
      </c>
      <c r="AO55" s="345">
        <v>-28.8</v>
      </c>
      <c r="AP55" s="346">
        <v>63727</v>
      </c>
      <c r="AQ55" s="347">
        <v>-40.200000000000003</v>
      </c>
      <c r="AR55" s="348">
        <v>11.4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602604</v>
      </c>
      <c r="AN56" s="352">
        <v>17743</v>
      </c>
      <c r="AO56" s="353">
        <v>-46.9</v>
      </c>
      <c r="AP56" s="354">
        <v>34577</v>
      </c>
      <c r="AQ56" s="355">
        <v>-24.1</v>
      </c>
      <c r="AR56" s="356">
        <v>-22.8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1077961</v>
      </c>
      <c r="AN57" s="344">
        <v>32067</v>
      </c>
      <c r="AO57" s="345">
        <v>-26.3</v>
      </c>
      <c r="AP57" s="346">
        <v>66954</v>
      </c>
      <c r="AQ57" s="347">
        <v>5.0999999999999996</v>
      </c>
      <c r="AR57" s="348">
        <v>-31.4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555131</v>
      </c>
      <c r="AN58" s="352">
        <v>16514</v>
      </c>
      <c r="AO58" s="353">
        <v>-6.9</v>
      </c>
      <c r="AP58" s="354">
        <v>37305</v>
      </c>
      <c r="AQ58" s="355">
        <v>7.9</v>
      </c>
      <c r="AR58" s="356">
        <v>-14.8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1983616</v>
      </c>
      <c r="AN59" s="344">
        <v>59841</v>
      </c>
      <c r="AO59" s="345">
        <v>86.6</v>
      </c>
      <c r="AP59" s="346">
        <v>72656</v>
      </c>
      <c r="AQ59" s="347">
        <v>8.5</v>
      </c>
      <c r="AR59" s="348">
        <v>78.099999999999994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991625</v>
      </c>
      <c r="AN60" s="352">
        <v>29915</v>
      </c>
      <c r="AO60" s="353">
        <v>81.099999999999994</v>
      </c>
      <c r="AP60" s="354">
        <v>36448</v>
      </c>
      <c r="AQ60" s="355">
        <v>-2.2999999999999998</v>
      </c>
      <c r="AR60" s="356">
        <v>83.4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1747756</v>
      </c>
      <c r="AN61" s="359">
        <v>51323</v>
      </c>
      <c r="AO61" s="360">
        <v>15.9</v>
      </c>
      <c r="AP61" s="361">
        <v>80182</v>
      </c>
      <c r="AQ61" s="362">
        <v>2.1</v>
      </c>
      <c r="AR61" s="348">
        <v>13.8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830997</v>
      </c>
      <c r="AN62" s="352">
        <v>24423</v>
      </c>
      <c r="AO62" s="353">
        <v>12.5</v>
      </c>
      <c r="AP62" s="354">
        <v>38319</v>
      </c>
      <c r="AQ62" s="355">
        <v>1.9</v>
      </c>
      <c r="AR62" s="356">
        <v>10.6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E3b8N/cSo8OIdnxcNhk/GQXl7IzThlVx3TWpA6wKAcoPfspkBqcIML5TMbAWFOaiPnd61rrGAP44mlkEPS9AQ==" saltValue="kEZJKVQO6WYqIKGUbDc5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C96" sqref="C9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x1BbkolaKoDl5xqbBzd/mBzjIuf+zDDrb+elTprgXLwAVDNoKZEoJ8zkbQUJvjTIvLwgG53dfqSvujSxKnkA==" saltValue="vALp8dSnc28kl17ltHgx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C96" sqref="C9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T56NOrRy8aTjEJmVEoXMP8TXFXsa70DpjQIq3Tiel/Q0OMX3N3DehogR6cGcJxOR2faHzOA9kF0L4j2Ylx0Og==" saltValue="9KERi+ljJeEZKMMoRcey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C96" sqref="C9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9.16</v>
      </c>
      <c r="G47" s="12">
        <v>8.1199999999999992</v>
      </c>
      <c r="H47" s="12">
        <v>7.98</v>
      </c>
      <c r="I47" s="12">
        <v>5.82</v>
      </c>
      <c r="J47" s="13">
        <v>4.18</v>
      </c>
    </row>
    <row r="48" spans="2:10" ht="57.75" customHeight="1">
      <c r="B48" s="14"/>
      <c r="C48" s="1214" t="s">
        <v>4</v>
      </c>
      <c r="D48" s="1214"/>
      <c r="E48" s="1215"/>
      <c r="F48" s="15">
        <v>4.63</v>
      </c>
      <c r="G48" s="16">
        <v>4.66</v>
      </c>
      <c r="H48" s="16">
        <v>5.28</v>
      </c>
      <c r="I48" s="16">
        <v>5.36</v>
      </c>
      <c r="J48" s="17">
        <v>3.4</v>
      </c>
    </row>
    <row r="49" spans="2:10" ht="57.75" customHeight="1" thickBot="1">
      <c r="B49" s="18"/>
      <c r="C49" s="1216" t="s">
        <v>5</v>
      </c>
      <c r="D49" s="1216"/>
      <c r="E49" s="1217"/>
      <c r="F49" s="19" t="s">
        <v>554</v>
      </c>
      <c r="G49" s="20" t="s">
        <v>555</v>
      </c>
      <c r="H49" s="20">
        <v>0.7</v>
      </c>
      <c r="I49" s="20" t="s">
        <v>556</v>
      </c>
      <c r="J49" s="21" t="s">
        <v>557</v>
      </c>
    </row>
    <row r="50" spans="2:10" ht="13.5" customHeight="1"/>
    <row r="51" spans="2:10" ht="13.5" hidden="1" customHeight="1"/>
    <row r="52" spans="2:10" ht="13.5" hidden="1" customHeight="1"/>
    <row r="53" spans="2:10" ht="13.5" hidden="1" customHeight="1"/>
  </sheetData>
  <sheetProtection algorithmName="SHA-512" hashValue="HGRmIc7O10Qc3+/vj7wdBuuCDmpPhMNecQk5ZQQdF44E83klsElW2yIfqPQkgSf8e5u42MM9Ny2bajTzt26+2Q==" saltValue="KIS57AINQgUxRoiO0lwW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2019-03-12T06:17:02Z</cp:lastPrinted>
  <dcterms:created xsi:type="dcterms:W3CDTF">2019-02-14T05:05:21Z</dcterms:created>
  <dcterms:modified xsi:type="dcterms:W3CDTF">2019-11-12T00:09:42Z</dcterms:modified>
  <cp:category/>
</cp:coreProperties>
</file>