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<sst xmlns="http://schemas.openxmlformats.org/spreadsheetml/2006/main" count="1144" uniqueCount="611">
  <si>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</si>
  <si>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</si>
  <si>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</si>
  <si>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</si>
  <si>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</si>
  <si>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</si>
  <si>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</si>
  <si>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</si>
  <si>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</si>
  <si>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</si>
  <si>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</si>
  <si>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</si>
  <si>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</si>
  <si>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</si>
  <si>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</si>
  <si>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</si>
  <si>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</si>
  <si>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</si>
  <si>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</si>
  <si>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</si>
  <si>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</si>
  <si>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</si>
  <si>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</si>
  <si>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</si>
  <si>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</si>
  <si>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</si>
  <si>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</si>
  <si>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</si>
  <si>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</si>
  <si>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</si>
  <si>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</si>
  <si>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</si>
  <si>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</si>
  <si>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</si>
  <si>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</si>
  <si>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</si>
  <si>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</si>
  <si>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</si>
  <si>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</si>
  <si>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</si>
  <si>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</si>
  <si>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</si>
  <si>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</si>
  <si>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</si>
  <si>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</si>
  <si>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</si>
  <si>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</si>
  <si>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</si>
  <si>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</si>
  <si>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</si>
  <si>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</si>
  <si>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</si>
  <si>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</si>
  <si>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</si>
  <si>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</si>
  <si>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</si>
  <si>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</si>
  <si>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</si>
  <si>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</si>
  <si>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</si>
  <si>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</si>
  <si>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</si>
  <si>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</si>
  <si>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</si>
  <si>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</si>
  <si>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</si>
  <si>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</si>
  <si>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</si>
  <si>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</si>
  <si>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</si>
  <si>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</si>
  <si>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</si>
  <si>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</si>
  <si>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</si>
  <si>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</si>
  <si>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</si>
  <si>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</si>
  <si>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</si>
  <si>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</si>
  <si>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</si>
  <si>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</si>
  <si>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</si>
  <si>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</si>
  <si>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</si>
  <si>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</si>
  <si>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</si>
  <si>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</si>
  <si>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</si>
  <si>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</si>
  <si>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</si>
  <si>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</si>
  <si>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</si>
  <si>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</si>
  <si>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</si>
  <si>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</si>
  <si>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</si>
  <si>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</si>
  <si>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</si>
  <si>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</si>
  <si>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</si>
  <si>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</si>
  <si>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</si>
  <si>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</si>
  <si>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</si>
  <si>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</si>
  <si>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</si>
  <si>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</si>
  <si>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</si>
  <si>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</si>
  <si>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</si>
  <si>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</si>
  <si>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</si>
  <si>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</si>
  <si>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</si>
  <si>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</si>
  <si>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</si>
  <si>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</si>
  <si>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</si>
  <si>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</si>
  <si>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</si>
  <si>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</si>
  <si>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</si>
  <si>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</si>
  <si>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</si>
  <si>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</si>
  <si>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</si>
  <si>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</si>
  <si>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</si>
  <si>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</si>
  <si>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</si>
  <si>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</si>
  <si>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</si>
  <si>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</si>
  <si>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</si>
  <si>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</si>
  <si>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</si>
  <si>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</si>
  <si>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</si>
  <si>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</si>
  <si>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</si>
  <si>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</si>
  <si>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</si>
  <si>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</si>
  <si>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</si>
  <si>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</si>
  <si>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</si>
  <si>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</si>
  <si>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</si>
  <si>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</si>
  <si>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</si>
  <si>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</si>
  <si>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</si>
  <si>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</si>
  <si>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</si>
  <si>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</si>
  <si>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</si>
  <si>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</si>
  <si>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</si>
  <si>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</si>
  <si>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</si>
  <si>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</si>
  <si>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</si>
  <si>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</si>
  <si>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</si>
  <si>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</si>
  <si>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</si>
  <si>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</si>
  <si>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</si>
  <si>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</si>
  <si>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</si>
  <si>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</si>
  <si>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</si>
  <si>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</si>
  <si>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</si>
  <si>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</si>
  <si>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</si>
  <si>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</si>
  <si>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</si>
  <si>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</si>
  <si>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</si>
  <si>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</si>
  <si>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</si>
  <si>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</si>
  <si>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</si>
  <si>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</si>
  <si>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</si>
  <si>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</si>
  <si>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</si>
  <si>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</si>
  <si>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</si>
  <si>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</si>
  <si>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</si>
  <si>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</si>
  <si>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</si>
  <si>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</si>
  <si>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</si>
  <si>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</si>
  <si>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</si>
  <si>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</si>
  <si>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</si>
  <si>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</si>
  <si>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</si>
  <si>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</si>
  <si>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</si>
  <si>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</si>
  <si>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</si>
  <si>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</si>
  <si>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</si>
  <si>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</si>
  <si>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</si>
  <si>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</si>
  <si>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</si>
  <si>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</si>
  <si>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</si>
  <si>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</si>
  <si>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</si>
  <si>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</si>
  <si>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</si>
  <si>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</si>
  <si>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</si>
  <si>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</si>
  <si>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</si>
  <si>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</si>
  <si>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</si>
  <si>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</si>
  <si>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</si>
  <si>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</si>
  <si>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</si>
  <si>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</si>
  <si>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</si>
  <si>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</si>
  <si>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</si>
  <si>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</si>
  <si>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</si>
  <si>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</si>
  <si>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</si>
  <si>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</si>
  <si>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</si>
  <si>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</si>
  <si>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</si>
  <si>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</si>
  <si>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</si>
  <si>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</si>
  <si>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</si>
  <si>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</si>
  <si>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</si>
  <si>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</si>
  <si>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</si>
  <si>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</si>
  <si>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</si>
  <si>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</si>
  <si>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</si>
  <si>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</si>
  <si>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</si>
  <si>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</si>
  <si>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</si>
  <si>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</si>
  <si>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</si>
  <si>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</si>
  <si>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</si>
  <si>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</si>
  <si>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</si>
  <si>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</si>
  <si>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</si>
  <si>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</si>
  <si>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</si>
  <si>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</si>
  <si>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</si>
  <si>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</si>
  <si>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</si>
  <si>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</si>
  <si>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</si>
  <si>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</si>
  <si>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</si>
  <si>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</si>
  <si>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</si>
  <si>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</si>
  <si>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</si>
  <si>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</si>
  <si>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</si>
  <si>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</si>
  <si>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</si>
  <si>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</si>
  <si>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</si>
  <si>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</si>
  <si>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</si>
  <si>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</si>
  <si>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</si>
  <si>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</si>
  <si>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</si>
  <si>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</si>
  <si>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</si>
  <si>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</si>
  <si>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</si>
  <si>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</si>
  <si>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</si>
  <si>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</si>
  <si>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</si>
  <si>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</si>
  <si>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</si>
  <si>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</si>
  <si>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</si>
  <si>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</si>
  <si>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</si>
  <si>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</si>
  <si>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</si>
  <si>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</si>
  <si>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</si>
  <si>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</si>
  <si>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</si>
  <si>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</si>
  <si>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</si>
  <si>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</si>
  <si>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</si>
  <si>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</si>
  <si>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</si>
  <si>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</si>
  <si>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</si>
  <si>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</si>
  <si>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</si>
  <si>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</si>
  <si>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</si>
  <si>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</si>
  <si>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</si>
  <si>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</si>
  <si>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</si>
  <si>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</si>
  <si>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</si>
  <si>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</si>
  <si>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</si>
  <si>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</si>
  <si>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</si>
  <si>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</si>
  <si>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</si>
  <si>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</si>
  <si>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</si>
  <si>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</si>
  <si>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</si>
  <si>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</si>
  <si>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</si>
  <si>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</si>
  <si>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</si>
  <si>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</si>
  <si>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</si>
  <si>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</si>
  <si>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</si>
  <si>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</si>
  <si>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</si>
  <si>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</si>
  <si>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</si>
  <si>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</si>
  <si>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</si>
  <si>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</si>
  <si>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</si>
  <si>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</si>
  <si>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</si>
  <si>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</si>
  <si>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</si>
  <si>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</si>
  <si>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</si>
  <si>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</si>
  <si>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</si>
  <si>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</si>
  <si>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</si>
  <si>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</si>
  <si>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</si>
  <si>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</si>
  <si>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</si>
  <si>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</si>
  <si>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</si>
  <si>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</si>
  <si>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</si>
  <si>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</si>
  <si>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</si>
  <si>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</si>
  <si>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</si>
  <si>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</si>
  <si>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</si>
  <si>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</si>
  <si>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</si>
  <si>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</si>
  <si>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</si>
  <si>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</si>
  <si>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</si>
  <si>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</si>
  <si>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</si>
  <si>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</si>
  <si>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</si>
  <si>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</si>
  <si>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</si>
  <si>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</si>
  <si>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</si>
  <si>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</si>
  <si>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</si>
  <si>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</si>
  <si>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</si>
  <si>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</si>
  <si>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</si>
  <si>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</si>
  <si>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</si>
  <si>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</si>
  <si>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</si>
  <si>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</si>
  <si>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</si>
  <si>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</si>
  <si>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</si>
  <si>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</si>
  <si>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</si>
  <si>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</si>
  <si>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</si>
  <si>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</si>
  <si>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</si>
  <si>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</si>
  <si>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</si>
  <si>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</si>
  <si>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</si>
  <si>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</si>
  <si>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</si>
  <si>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</si>
  <si>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</si>
  <si>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</si>
  <si>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</si>
  <si>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</si>
  <si>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</si>
  <si>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</si>
  <si>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</si>
  <si>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</si>
  <si>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</si>
  <si>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</si>
  <si>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</si>
  <si>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</si>
  <si>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</si>
  <si>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</si>
  <si>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</si>
  <si>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</si>
  <si>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</si>
  <si>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</si>
  <si>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</si>
  <si>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</si>
  <si>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</si>
  <si>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</si>
  <si>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</si>
  <si>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</si>
  <si>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</si>
  <si>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</si>
  <si>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</si>
  <si>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</si>
  <si>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</si>
  <si>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</si>
  <si>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</si>
  <si>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</si>
  <si>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</si>
  <si>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</si>
  <si>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</si>
  <si>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</si>
  <si>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</si>
  <si>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</si>
  <si>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</si>
  <si>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</si>
  <si>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</si>
  <si>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</si>
  <si>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</si>
  <si>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</si>
  <si>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</si>
  <si>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</si>
  <si>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</si>
  <si>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</si>
  <si>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</si>
  <si>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</si>
  <si>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</si>
  <si>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</si>
  <si>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</si>
  <si>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</si>
  <si>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</si>
  <si>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</si>
  <si>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</si>
  <si>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</si>
  <si>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</si>
  <si>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</si>
  <si>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</si>
  <si>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</si>
  <si>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</si>
  <si>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</si>
  <si>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</si>
  <si>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</si>
  <si>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</si>
  <si>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</si>
  <si>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</si>
  <si>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</si>
  <si>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</si>
  <si>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</si>
  <si>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</si>
  <si>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</si>
  <si>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</si>
  <si>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</si>
  <si>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</si>
  <si>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</si>
  <si>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</si>
  <si>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</si>
  <si>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</si>
  <si>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</si>
  <si>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</si>
  <si>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</si>
  <si>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</si>
  <si>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</si>
  <si>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</si>
  <si>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</si>
  <si>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</si>
  <si>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</si>
  <si>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</si>
  <si>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</si>
  <si>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</si>
  <si>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</si>
  <si>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</si>
  <si>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</si>
  <si>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</si>
  <si>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</si>
  <si>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</si>
  <si>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</si>
  <si>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</si>
  <si>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</si>
  <si>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</si>
  <si>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</si>
  <si>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</si>
  <si>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</si>
  <si>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</si>
  <si>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</si>
  <si>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</si>
  <si>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</si>
  <si>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</si>
  <si>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</si>
  <si>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</si>
  <si>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</si>
  <si>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</si>
  <si>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</si>
  <si>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</si>
  <si>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</si>
  <si>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</si>
  <si>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</si>
  <si>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</si>
  <si>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</si>
  <si>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</si>
  <si>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</si>
  <si>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</si>
  <si>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</si>
  <si>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</si>
  <si>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</si>
  <si>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</si>
  <si>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</si>
  <si>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</si>
  <si>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</si>
  <si>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</si>
  <si>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</si>
  <si>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</si>
  <si>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</si>
  <si>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</si>
  <si>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</si>
  <si>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</si>
  <si>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</si>
  <si>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</si>
  <si>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</si>
  <si>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</si>
  <si>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</si>
  <si>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</si>
  <si>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</si>
  <si>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</si>
  <si>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3.11</t>
  </si>
  <si>
    <t>▲ 2.97</t>
  </si>
  <si>
    <t>▲ 8.58</t>
  </si>
  <si>
    <t>簡易水道事業会計</t>
  </si>
  <si>
    <t>介護保険特別会計</t>
  </si>
  <si>
    <t>一般会計</t>
  </si>
  <si>
    <t>国民健康保険特別会計</t>
  </si>
  <si>
    <t>公共下水道事業特別会計</t>
  </si>
  <si>
    <t>後期高齢者医療特別会計</t>
  </si>
  <si>
    <t>住宅新築資金等貸付特別会計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</si>
  <si>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</si>
  <si>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</si>
  <si>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</si>
  <si>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</si>
  <si>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</si>
  <si>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</si>
  <si>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</si>
  <si>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</si>
  <si>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</si>
  <si>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</si>
  <si>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</si>
  <si>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</si>
  <si>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</si>
  <si>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</si>
  <si>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</si>
  <si>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</si>
  <si>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</si>
  <si>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</si>
  <si>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ふるさと応援寄附基金</t>
    <rPh sb="4" eb="6">
      <t>オウエン</t>
    </rPh>
    <rPh sb="6" eb="8">
      <t>キフ</t>
    </rPh>
    <rPh sb="8" eb="10">
      <t>キキン</t>
    </rPh>
    <phoneticPr fontId="5"/>
  </si>
  <si>
    <t>地域福祉基金</t>
    <rPh sb="0" eb="2">
      <t>チイキ</t>
    </rPh>
    <rPh sb="2" eb="4">
      <t>フクシ</t>
    </rPh>
    <rPh sb="4" eb="6">
      <t>キキン</t>
    </rPh>
    <phoneticPr fontId="5"/>
  </si>
  <si>
    <t>公共施設等整備基金</t>
    <rPh sb="0" eb="2">
      <t>コウキョウ</t>
    </rPh>
    <rPh sb="2" eb="4">
      <t>シセツ</t>
    </rPh>
    <rPh sb="4" eb="5">
      <t>トウ</t>
    </rPh>
    <rPh sb="5" eb="7">
      <t>セイビ</t>
    </rPh>
    <rPh sb="7" eb="9">
      <t>キキン</t>
    </rPh>
    <phoneticPr fontId="5"/>
  </si>
  <si>
    <t>平成２８年熊本地震復興基金</t>
    <rPh sb="0" eb="2">
      <t>ヘイセイ</t>
    </rPh>
    <rPh sb="4" eb="5">
      <t>ネン</t>
    </rPh>
    <rPh sb="5" eb="7">
      <t>クマモト</t>
    </rPh>
    <rPh sb="7" eb="9">
      <t>ジシン</t>
    </rPh>
    <rPh sb="9" eb="11">
      <t>フッコウ</t>
    </rPh>
    <rPh sb="11" eb="13">
      <t>キキン</t>
    </rPh>
    <phoneticPr fontId="5"/>
  </si>
  <si>
    <t>中山間ふるさと水と土保全基金</t>
    <rPh sb="0" eb="2">
      <t>ナカヤマ</t>
    </rPh>
    <rPh sb="2" eb="3">
      <t>カン</t>
    </rPh>
    <rPh sb="7" eb="8">
      <t>ミズ</t>
    </rPh>
    <rPh sb="9" eb="10">
      <t>ツチ</t>
    </rPh>
    <rPh sb="10" eb="12">
      <t>ホゼン</t>
    </rPh>
    <rPh sb="12" eb="14">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</si>
  <si>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</si>
  <si>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</si>
  <si>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</si>
  <si>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類似団体内平均を上回っているが、これは近年において災害公営住宅、ふれあいセンター、総合運動公園、学校施設などの整備を行ったためであり、その影響もあって有形固定資産減価償却率は類似団体よりもやや低い水準である。
今後は、公共施設等総合管理計画に基づき、老朽化した施設の除却や公共施設等の集約・複合化を積極的に進めていき、公共施設等の維持管理に要する経費が減少するよう努める。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</si>
  <si>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</si>
  <si>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</si>
  <si>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</si>
  <si>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</si>
  <si>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</si>
  <si>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</si>
  <si>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</si>
  <si>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実質公債費率は、上昇傾向にあり、将来負担比率については、災害公営住宅整備や運動公園整備、学校施設の改修整備などにより数値が発生し類似団体平均より高い水準で推移している。
実質公債費率の上昇の原因としては、災害公営住宅整備を含む震災関係の地方債元利金償還、下水道や簡易水道の整備が区画整理に併せて行われていること、学校施設の改修事業の影響などである。
これまで以上に、公債費の適正化に取り組むと同時に、定住促進や企業誘致による税収の確保に努め、将来負担比率の抑制に取り組む。</t>
    <rPh sb="77" eb="79">
      <t>スイイ</t>
    </rPh>
    <rPh sb="156" eb="160">
      <t>ガッコウシセツ</t>
    </rPh>
    <rPh sb="161" eb="163">
      <t>カイシュウ</t>
    </rPh>
    <rPh sb="163" eb="165">
      <t>ジギョウ</t>
    </rPh>
    <rPh sb="166" eb="168">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</si>
</sst>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4" fillId="0" borderId="86" xfId="11" applyNumberFormat="1" applyFont="1" applyFill="1" applyBorder="1" applyAlignment="1">
      <alignment horizontal="right" vertical="center" shrinkToFit="1"/>
    </xf>
    <xf numFmtId="181" fontId="24" fillId="0" borderId="88" xfId="11" applyNumberFormat="1" applyFont="1" applyFill="1" applyBorder="1" applyAlignment="1">
      <alignment horizontal="right" vertical="center" shrinkToFit="1"/>
    </xf>
    <xf numFmtId="181" fontId="24" fillId="0" borderId="0" xfId="11" applyNumberFormat="1" applyFont="1" applyFill="1" applyBorder="1" applyAlignment="1">
      <alignment horizontal="right" vertical="center" shrinkToFit="1"/>
    </xf>
    <xf numFmtId="181" fontId="24" fillId="0" borderId="38" xfId="11" applyNumberFormat="1" applyFont="1" applyFill="1" applyBorder="1" applyAlignment="1">
      <alignment horizontal="right" vertical="center" shrinkToFit="1"/>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58F1-496B-9A1C-9D5CECC9D3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85217</c:v>
                </c:pt>
                <c:pt idx="1">
                  <c:v>78987</c:v>
                </c:pt>
                <c:pt idx="2">
                  <c:v>371900</c:v>
                </c:pt>
                <c:pt idx="3">
                  <c:v>118560</c:v>
                </c:pt>
                <c:pt idx="4">
                  <c:v>192611</c:v>
                </c:pt>
              </c:numCache>
            </c:numRef>
          </c:val>
          <c:smooth val="0"/>
          <c:extLst>
            <c:ext xmlns:c16="http://schemas.microsoft.com/office/drawing/2014/chart" uri="{C3380CC4-5D6E-409C-BE32-E72D297353CC}">
              <c16:uniqueId val="{00000001-58F1-496B-9A1C-9D5CECC9D3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3.24</c:v>
                </c:pt>
                <c:pt idx="1">
                  <c:v>1.65</c:v>
                </c:pt>
                <c:pt idx="2">
                  <c:v>1.71</c:v>
                </c:pt>
                <c:pt idx="3">
                  <c:v>4.03</c:v>
                </c:pt>
                <c:pt idx="4">
                  <c:v>1.03</c:v>
                </c:pt>
              </c:numCache>
            </c:numRef>
          </c:val>
          <c:extLst>
            <c:ext xmlns:c16="http://schemas.microsoft.com/office/drawing/2014/chart" uri="{C3380CC4-5D6E-409C-BE32-E72D297353CC}">
              <c16:uniqueId val="{00000000-0FA6-48DB-8878-E100DD315F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63.46</c:v>
                </c:pt>
                <c:pt idx="1">
                  <c:v>61.71</c:v>
                </c:pt>
                <c:pt idx="2">
                  <c:v>50.6</c:v>
                </c:pt>
                <c:pt idx="3">
                  <c:v>46.1</c:v>
                </c:pt>
                <c:pt idx="4">
                  <c:v>47.71</c:v>
                </c:pt>
              </c:numCache>
            </c:numRef>
          </c:val>
          <c:extLst>
            <c:ext xmlns:c16="http://schemas.microsoft.com/office/drawing/2014/chart" uri="{C3380CC4-5D6E-409C-BE32-E72D297353CC}">
              <c16:uniqueId val="{00000001-0FA6-48DB-8878-E100DD315F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-3.11</c:v>
                </c:pt>
                <c:pt idx="1">
                  <c:v>-2.97</c:v>
                </c:pt>
                <c:pt idx="2">
                  <c:v>-8.58</c:v>
                </c:pt>
                <c:pt idx="3">
                  <c:v>2.4700000000000002</c:v>
                </c:pt>
                <c:pt idx="4">
                  <c:v>0.72</c:v>
                </c:pt>
              </c:numCache>
            </c:numRef>
          </c:val>
          <c:smooth val="0"/>
          <c:extLst>
            <c:ext xmlns:c16="http://schemas.microsoft.com/office/drawing/2014/chart" uri="{C3380CC4-5D6E-409C-BE32-E72D297353CC}">
              <c16:uniqueId val="{00000002-0FA6-48DB-8878-E100DD315F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0.24</c:v>
                </c:pt>
                <c:pt idx="2">
                  <c:v>#N/A</c:v>
                </c:pt>
                <c:pt idx="3">
                  <c:v>0.02</c:v>
                </c:pt>
                <c:pt idx="4">
                  <c:v>#N/A</c:v>
                </c:pt>
                <c:pt idx="5">
                  <c:v>0.26</c:v>
                </c:pt>
                <c:pt idx="6">
                  <c:v>#N/A</c:v>
                </c:pt>
                <c:pt idx="7">
                  <c:v>0.13</c:v>
                </c:pt>
                <c:pt idx="8">
                  <c:v>0</c:v>
                </c:pt>
                <c:pt idx="9">
                  <c:v>0</c:v>
                </c:pt>
              </c:numCache>
            </c:numRef>
          </c:val>
          <c:extLst>
            <c:ext xmlns:c16="http://schemas.microsoft.com/office/drawing/2014/chart" uri="{C3380CC4-5D6E-409C-BE32-E72D297353CC}">
              <c16:uniqueId val="{00000000-B3F3-4849-8899-DBB72DE2A5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F3-4849-8899-DBB72DE2A5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F3-4849-8899-DBB72DE2A579}"/>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3F3-4849-8899-DBB72DE2A5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0.18</c:v>
                </c:pt>
                <c:pt idx="4">
                  <c:v>#N/A</c:v>
                </c:pt>
                <c:pt idx="5">
                  <c:v>0.22</c:v>
                </c:pt>
                <c:pt idx="6">
                  <c:v>#N/A</c:v>
                </c:pt>
                <c:pt idx="7">
                  <c:v>0.2</c:v>
                </c:pt>
                <c:pt idx="8">
                  <c:v>#N/A</c:v>
                </c:pt>
                <c:pt idx="9">
                  <c:v>0.12</c:v>
                </c:pt>
              </c:numCache>
            </c:numRef>
          </c:val>
          <c:extLst>
            <c:ext xmlns:c16="http://schemas.microsoft.com/office/drawing/2014/chart" uri="{C3380CC4-5D6E-409C-BE32-E72D297353CC}">
              <c16:uniqueId val="{00000004-B3F3-4849-8899-DBB72DE2A57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1.27</c:v>
                </c:pt>
                <c:pt idx="2">
                  <c:v>#N/A</c:v>
                </c:pt>
                <c:pt idx="3">
                  <c:v>0.79</c:v>
                </c:pt>
                <c:pt idx="4">
                  <c:v>#N/A</c:v>
                </c:pt>
                <c:pt idx="5">
                  <c:v>0.39</c:v>
                </c:pt>
                <c:pt idx="6">
                  <c:v>#N/A</c:v>
                </c:pt>
                <c:pt idx="7">
                  <c:v>0.57999999999999996</c:v>
                </c:pt>
                <c:pt idx="8">
                  <c:v>#N/A</c:v>
                </c:pt>
                <c:pt idx="9">
                  <c:v>0.57999999999999996</c:v>
                </c:pt>
              </c:numCache>
            </c:numRef>
          </c:val>
          <c:extLst>
            <c:ext xmlns:c16="http://schemas.microsoft.com/office/drawing/2014/chart" uri="{C3380CC4-5D6E-409C-BE32-E72D297353CC}">
              <c16:uniqueId val="{00000005-B3F3-4849-8899-DBB72DE2A57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5.55</c:v>
                </c:pt>
                <c:pt idx="2">
                  <c:v>#N/A</c:v>
                </c:pt>
                <c:pt idx="3">
                  <c:v>6.44</c:v>
                </c:pt>
                <c:pt idx="4">
                  <c:v>#N/A</c:v>
                </c:pt>
                <c:pt idx="5">
                  <c:v>0.98</c:v>
                </c:pt>
                <c:pt idx="6">
                  <c:v>#N/A</c:v>
                </c:pt>
                <c:pt idx="7">
                  <c:v>1.02</c:v>
                </c:pt>
                <c:pt idx="8">
                  <c:v>#N/A</c:v>
                </c:pt>
                <c:pt idx="9">
                  <c:v>0.96</c:v>
                </c:pt>
              </c:numCache>
            </c:numRef>
          </c:val>
          <c:extLst>
            <c:ext xmlns:c16="http://schemas.microsoft.com/office/drawing/2014/chart" uri="{C3380CC4-5D6E-409C-BE32-E72D297353CC}">
              <c16:uniqueId val="{00000006-B3F3-4849-8899-DBB72DE2A57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3.22</c:v>
                </c:pt>
                <c:pt idx="2">
                  <c:v>#N/A</c:v>
                </c:pt>
                <c:pt idx="3">
                  <c:v>1.63</c:v>
                </c:pt>
                <c:pt idx="4">
                  <c:v>#N/A</c:v>
                </c:pt>
                <c:pt idx="5">
                  <c:v>1.69</c:v>
                </c:pt>
                <c:pt idx="6">
                  <c:v>#N/A</c:v>
                </c:pt>
                <c:pt idx="7">
                  <c:v>8.4</c:v>
                </c:pt>
                <c:pt idx="8">
                  <c:v>#N/A</c:v>
                </c:pt>
                <c:pt idx="9">
                  <c:v>1.01</c:v>
                </c:pt>
              </c:numCache>
            </c:numRef>
          </c:val>
          <c:extLst>
            <c:ext xmlns:c16="http://schemas.microsoft.com/office/drawing/2014/chart" uri="{C3380CC4-5D6E-409C-BE32-E72D297353CC}">
              <c16:uniqueId val="{00000007-B3F3-4849-8899-DBB72DE2A57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3.22</c:v>
                </c:pt>
                <c:pt idx="2">
                  <c:v>#N/A</c:v>
                </c:pt>
                <c:pt idx="3">
                  <c:v>2.93</c:v>
                </c:pt>
                <c:pt idx="4">
                  <c:v>#N/A</c:v>
                </c:pt>
                <c:pt idx="5">
                  <c:v>2.08</c:v>
                </c:pt>
                <c:pt idx="6">
                  <c:v>#N/A</c:v>
                </c:pt>
                <c:pt idx="7">
                  <c:v>1.79</c:v>
                </c:pt>
                <c:pt idx="8">
                  <c:v>#N/A</c:v>
                </c:pt>
                <c:pt idx="9">
                  <c:v>1.69</c:v>
                </c:pt>
              </c:numCache>
            </c:numRef>
          </c:val>
          <c:extLst>
            <c:ext xmlns:c16="http://schemas.microsoft.com/office/drawing/2014/chart" uri="{C3380CC4-5D6E-409C-BE32-E72D297353CC}">
              <c16:uniqueId val="{00000008-B3F3-4849-8899-DBB72DE2A579}"/>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1.71</c:v>
                </c:pt>
              </c:numCache>
            </c:numRef>
          </c:val>
          <c:extLst>
            <c:ext xmlns:c16="http://schemas.microsoft.com/office/drawing/2014/chart" uri="{C3380CC4-5D6E-409C-BE32-E72D297353CC}">
              <c16:uniqueId val="{00000009-B3F3-4849-8899-DBB72DE2A5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312</c:v>
                </c:pt>
                <c:pt idx="5">
                  <c:v>321</c:v>
                </c:pt>
                <c:pt idx="8">
                  <c:v>327</c:v>
                </c:pt>
                <c:pt idx="11">
                  <c:v>442</c:v>
                </c:pt>
                <c:pt idx="14">
                  <c:v>497</c:v>
                </c:pt>
              </c:numCache>
            </c:numRef>
          </c:val>
          <c:extLst>
            <c:ext xmlns:c16="http://schemas.microsoft.com/office/drawing/2014/chart" uri="{C3380CC4-5D6E-409C-BE32-E72D297353CC}">
              <c16:uniqueId val="{00000000-7E9B-4306-9D56-64C8B27CAA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9B-4306-9D56-64C8B27CAA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9B-4306-9D56-64C8B27CAA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19</c:v>
                </c:pt>
                <c:pt idx="6">
                  <c:v>19</c:v>
                </c:pt>
                <c:pt idx="9">
                  <c:v>20</c:v>
                </c:pt>
                <c:pt idx="12">
                  <c:v>22</c:v>
                </c:pt>
              </c:numCache>
            </c:numRef>
          </c:val>
          <c:extLst>
            <c:ext xmlns:c16="http://schemas.microsoft.com/office/drawing/2014/chart" uri="{C3380CC4-5D6E-409C-BE32-E72D297353CC}">
              <c16:uniqueId val="{00000003-7E9B-4306-9D56-64C8B27CAA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c:v>
                </c:pt>
                <c:pt idx="3">
                  <c:v>113</c:v>
                </c:pt>
                <c:pt idx="6">
                  <c:v>112</c:v>
                </c:pt>
                <c:pt idx="9">
                  <c:v>145</c:v>
                </c:pt>
                <c:pt idx="12">
                  <c:v>152</c:v>
                </c:pt>
              </c:numCache>
            </c:numRef>
          </c:val>
          <c:extLst>
            <c:ext xmlns:c16="http://schemas.microsoft.com/office/drawing/2014/chart" uri="{C3380CC4-5D6E-409C-BE32-E72D297353CC}">
              <c16:uniqueId val="{00000004-7E9B-4306-9D56-64C8B27CAA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B-4306-9D56-64C8B27CAA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9B-4306-9D56-64C8B27CAA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346</c:v>
                </c:pt>
                <c:pt idx="3">
                  <c:v>372</c:v>
                </c:pt>
                <c:pt idx="6">
                  <c:v>387</c:v>
                </c:pt>
                <c:pt idx="9">
                  <c:v>521</c:v>
                </c:pt>
                <c:pt idx="12">
                  <c:v>624</c:v>
                </c:pt>
              </c:numCache>
            </c:numRef>
          </c:val>
          <c:extLst>
            <c:ext xmlns:c16="http://schemas.microsoft.com/office/drawing/2014/chart" uri="{C3380CC4-5D6E-409C-BE32-E72D297353CC}">
              <c16:uniqueId val="{00000007-7E9B-4306-9D56-64C8B27CAA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183</c:v>
                </c:pt>
                <c:pt idx="5">
                  <c:v>#N/A</c:v>
                </c:pt>
                <c:pt idx="6">
                  <c:v>#N/A</c:v>
                </c:pt>
                <c:pt idx="7">
                  <c:v>191</c:v>
                </c:pt>
                <c:pt idx="8">
                  <c:v>#N/A</c:v>
                </c:pt>
                <c:pt idx="9">
                  <c:v>#N/A</c:v>
                </c:pt>
                <c:pt idx="10">
                  <c:v>244</c:v>
                </c:pt>
                <c:pt idx="11">
                  <c:v>#N/A</c:v>
                </c:pt>
                <c:pt idx="12">
                  <c:v>#N/A</c:v>
                </c:pt>
                <c:pt idx="13">
                  <c:v>301</c:v>
                </c:pt>
                <c:pt idx="14">
                  <c:v>#N/A</c:v>
                </c:pt>
              </c:numCache>
            </c:numRef>
          </c:val>
          <c:smooth val="0"/>
          <c:extLst>
            <c:ext xmlns:c16="http://schemas.microsoft.com/office/drawing/2014/chart" uri="{C3380CC4-5D6E-409C-BE32-E72D297353CC}">
              <c16:uniqueId val="{00000008-7E9B-4306-9D56-64C8B27CAA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6391</c:v>
                </c:pt>
                <c:pt idx="5">
                  <c:v>6386</c:v>
                </c:pt>
                <c:pt idx="8">
                  <c:v>6678</c:v>
                </c:pt>
                <c:pt idx="11">
                  <c:v>6773</c:v>
                </c:pt>
                <c:pt idx="14">
                  <c:v>6668</c:v>
                </c:pt>
              </c:numCache>
            </c:numRef>
          </c:val>
          <c:extLst>
            <c:ext xmlns:c16="http://schemas.microsoft.com/office/drawing/2014/chart" uri="{C3380CC4-5D6E-409C-BE32-E72D297353CC}">
              <c16:uniqueId val="{00000000-A9D4-48B0-8059-1D6C292DD9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D4-48B0-8059-1D6C292DD9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2135</c:v>
                </c:pt>
                <c:pt idx="5">
                  <c:v>2154</c:v>
                </c:pt>
                <c:pt idx="8">
                  <c:v>2363</c:v>
                </c:pt>
                <c:pt idx="11">
                  <c:v>2489</c:v>
                </c:pt>
                <c:pt idx="14">
                  <c:v>2709</c:v>
                </c:pt>
              </c:numCache>
            </c:numRef>
          </c:val>
          <c:extLst>
            <c:ext xmlns:c16="http://schemas.microsoft.com/office/drawing/2014/chart" uri="{C3380CC4-5D6E-409C-BE32-E72D297353CC}">
              <c16:uniqueId val="{00000002-A9D4-48B0-8059-1D6C292DD9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D4-48B0-8059-1D6C292DD9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D4-48B0-8059-1D6C292DD9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D4-48B0-8059-1D6C292DD9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465</c:v>
                </c:pt>
                <c:pt idx="3">
                  <c:v>449</c:v>
                </c:pt>
                <c:pt idx="6">
                  <c:v>416</c:v>
                </c:pt>
                <c:pt idx="9">
                  <c:v>388</c:v>
                </c:pt>
                <c:pt idx="12">
                  <c:v>417</c:v>
                </c:pt>
              </c:numCache>
            </c:numRef>
          </c:val>
          <c:extLst>
            <c:ext xmlns:c16="http://schemas.microsoft.com/office/drawing/2014/chart" uri="{C3380CC4-5D6E-409C-BE32-E72D297353CC}">
              <c16:uniqueId val="{00000006-A9D4-48B0-8059-1D6C292DD9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107</c:v>
                </c:pt>
                <c:pt idx="3">
                  <c:v>92</c:v>
                </c:pt>
                <c:pt idx="6">
                  <c:v>81</c:v>
                </c:pt>
                <c:pt idx="9">
                  <c:v>115</c:v>
                </c:pt>
                <c:pt idx="12">
                  <c:v>110</c:v>
                </c:pt>
              </c:numCache>
            </c:numRef>
          </c:val>
          <c:extLst>
            <c:ext xmlns:c16="http://schemas.microsoft.com/office/drawing/2014/chart" uri="{C3380CC4-5D6E-409C-BE32-E72D297353CC}">
              <c16:uniqueId val="{00000007-A9D4-48B0-8059-1D6C292DD9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2332</c:v>
                </c:pt>
                <c:pt idx="3">
                  <c:v>2458</c:v>
                </c:pt>
                <c:pt idx="6">
                  <c:v>2259</c:v>
                </c:pt>
                <c:pt idx="9">
                  <c:v>2334</c:v>
                </c:pt>
                <c:pt idx="12">
                  <c:v>2702</c:v>
                </c:pt>
              </c:numCache>
            </c:numRef>
          </c:val>
          <c:extLst>
            <c:ext xmlns:c16="http://schemas.microsoft.com/office/drawing/2014/chart" uri="{C3380CC4-5D6E-409C-BE32-E72D297353CC}">
              <c16:uniqueId val="{00000008-A9D4-48B0-8059-1D6C292DD9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D4-48B0-8059-1D6C292DD9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7011</c:v>
                </c:pt>
                <c:pt idx="3">
                  <c:v>7095</c:v>
                </c:pt>
                <c:pt idx="6">
                  <c:v>7931</c:v>
                </c:pt>
                <c:pt idx="9">
                  <c:v>8003</c:v>
                </c:pt>
                <c:pt idx="12">
                  <c:v>8327</c:v>
                </c:pt>
              </c:numCache>
            </c:numRef>
          </c:val>
          <c:extLst>
            <c:ext xmlns:c16="http://schemas.microsoft.com/office/drawing/2014/chart" uri="{C3380CC4-5D6E-409C-BE32-E72D297353CC}">
              <c16:uniqueId val="{0000000A-A9D4-48B0-8059-1D6C292DD9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1389</c:v>
                </c:pt>
                <c:pt idx="2">
                  <c:v>#N/A</c:v>
                </c:pt>
                <c:pt idx="3">
                  <c:v>#N/A</c:v>
                </c:pt>
                <c:pt idx="4">
                  <c:v>1554</c:v>
                </c:pt>
                <c:pt idx="5">
                  <c:v>#N/A</c:v>
                </c:pt>
                <c:pt idx="6">
                  <c:v>#N/A</c:v>
                </c:pt>
                <c:pt idx="7">
                  <c:v>1645</c:v>
                </c:pt>
                <c:pt idx="8">
                  <c:v>#N/A</c:v>
                </c:pt>
                <c:pt idx="9">
                  <c:v>#N/A</c:v>
                </c:pt>
                <c:pt idx="10">
                  <c:v>1579</c:v>
                </c:pt>
                <c:pt idx="11">
                  <c:v>#N/A</c:v>
                </c:pt>
                <c:pt idx="12">
                  <c:v>#N/A</c:v>
                </c:pt>
                <c:pt idx="13">
                  <c:v>2179</c:v>
                </c:pt>
                <c:pt idx="14">
                  <c:v>#N/A</c:v>
                </c:pt>
              </c:numCache>
            </c:numRef>
          </c:val>
          <c:smooth val="0"/>
          <c:extLst>
            <c:ext xmlns:c16="http://schemas.microsoft.com/office/drawing/2014/chart" uri="{C3380CC4-5D6E-409C-BE32-E72D297353CC}">
              <c16:uniqueId val="{0000000B-A9D4-48B0-8059-1D6C292DD9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1375</c:v>
                </c:pt>
                <c:pt idx="1">
                  <c:v>1375</c:v>
                </c:pt>
                <c:pt idx="2">
                  <c:v>1589</c:v>
                </c:pt>
              </c:numCache>
            </c:numRef>
          </c:val>
          <c:extLst>
            <c:ext xmlns:c16="http://schemas.microsoft.com/office/drawing/2014/chart" uri="{C3380CC4-5D6E-409C-BE32-E72D297353CC}">
              <c16:uniqueId val="{00000000-DB7F-43C2-AC51-32BC827844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135</c:v>
                </c:pt>
                <c:pt idx="1">
                  <c:v>85</c:v>
                </c:pt>
                <c:pt idx="2">
                  <c:v>129</c:v>
                </c:pt>
              </c:numCache>
            </c:numRef>
          </c:val>
          <c:extLst>
            <c:ext xmlns:c16="http://schemas.microsoft.com/office/drawing/2014/chart" uri="{C3380CC4-5D6E-409C-BE32-E72D297353CC}">
              <c16:uniqueId val="{00000001-DB7F-43C2-AC51-32BC827844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569</c:v>
                </c:pt>
                <c:pt idx="1">
                  <c:v>732</c:v>
                </c:pt>
                <c:pt idx="2">
                  <c:v>664</c:v>
                </c:pt>
              </c:numCache>
            </c:numRef>
          </c:val>
          <c:extLst>
            <c:ext xmlns:c16="http://schemas.microsoft.com/office/drawing/2014/chart" uri="{C3380CC4-5D6E-409C-BE32-E72D297353CC}">
              <c16:uniqueId val="{00000002-DB7F-43C2-AC51-32BC827844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{7C6D04AC-32D8-42B7-8241-2E15B7C7C53F}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3B-41ED-B79A-73942031D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{BCE5FFF1-3016-4EF2-8C5B-F1FF62719F28}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3B-41ED-B79A-73942031D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{BAB2E4C9-E050-4228-809A-4A849742951D}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3B-41ED-B79A-73942031D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{D552316D-CA18-4B02-99A0-ABE7FB6012CE}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3B-41ED-B79A-73942031D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{65B5C44E-6EB8-4994-A443-353AD52A17C7}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3B-41ED-B79A-73942031DE8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{51615E32-9592-44E6-A025-4C2CB4F701D3}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3B-41ED-B79A-73942031DE8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{76296EC5-21F7-4299-86FA-FAE6CC6A7CA6}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3B-41ED-B79A-73942031DE8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{3C9FBFFA-AB0D-4A51-B941-3E328081FEBE}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3B-41ED-B79A-73942031DE8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{F7B3611E-42C5-4AAA-AF44-1AF510587441}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3B-41ED-B79A-73942031D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54</c:v>
                </c:pt>
                <c:pt idx="16">
                  <c:v>50.2</c:v>
                </c:pt>
                <c:pt idx="24">
                  <c:v>51</c:v>
                </c:pt>
                <c:pt idx="32">
                  <c:v>49.9</c:v>
                </c:pt>
              </c:numCache>
            </c:numRef>
          </c:xVal>
          <c:yVal>
            <c:numRef>
              <c:f>公会計指標分析・財政指標組合せ分析表!$BP$51:$DC$51</c:f>
              <c:numCache>
                <c:formatCode>#,##0.0;"▲ "#,##0.0</c:formatCode>
                <c:ptCount val="40"/>
                <c:pt idx="0">
                  <c:v>60.7</c:v>
                </c:pt>
                <c:pt idx="8">
                  <c:v>67.8</c:v>
                </c:pt>
                <c:pt idx="16">
                  <c:v>68.7</c:v>
                </c:pt>
                <c:pt idx="24">
                  <c:v>62</c:v>
                </c:pt>
                <c:pt idx="32">
                  <c:v>76.900000000000006</c:v>
                </c:pt>
              </c:numCache>
            </c:numRef>
          </c:yVal>
          <c:smooth val="0"/>
          <c:extLst>
            <c:ext xmlns:c16="http://schemas.microsoft.com/office/drawing/2014/chart" uri="{C3380CC4-5D6E-409C-BE32-E72D297353CC}">
              <c16:uniqueId val="{00000009-7E3B-41ED-B79A-73942031DE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{ADE4BE56-BE60-4D10-80EC-9EF55E023022}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3B-41ED-B79A-73942031DE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{3C91E560-B8CF-4678-A193-1E7D482EAA64}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3B-41ED-B79A-73942031D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{D6A02751-B150-4539-9693-D0965B79FE9A}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3B-41ED-B79A-73942031D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{9FF36502-A453-4845-A2E2-E4DBAD6E72DB}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3B-41ED-B79A-73942031D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{3290184B-FAB1-4E88-8ED5-3415ADFB1DF7}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3B-41ED-B79A-73942031DE86}"/>
                </c:ext>
              </c:extLst>
            </c:dLbl>
            <c:dLbl>
              <c:idx val="8"/>
              <c:layout>
                <c:manualLayout>
                  <c:x val="-4.430321778177475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{6BFB860E-04FA-4909-8E90-506CB17A32BE}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3B-41ED-B79A-73942031DE86}"/>
                </c:ext>
              </c:extLst>
            </c:dLbl>
            <c:dLbl>
              <c:idx val="16"/>
              <c:layout>
                <c:manualLayout>
                  <c:x val="-1.9857733338031841E-2"/>
                  <c:y val="-7.078649170837966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{B3E9960E-6815-4B4C-BDB8-C4300505FCF4}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3B-41ED-B79A-73942031DE86}"/>
                </c:ext>
              </c:extLst>
            </c:dLbl>
            <c:dLbl>
              <c:idx val="24"/>
              <c:layout>
                <c:manualLayout>
                  <c:x val="-3.2015750650234161E-2"/>
                  <c:y val="-3.465472096440906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{799B3BB3-A76F-4463-8BB9-B9D813B21E35}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3B-41ED-B79A-73942031DE86}"/>
                </c:ext>
              </c:extLst>
            </c:dLbl>
            <c:dLbl>
              <c:idx val="32"/>
              <c:layout>
                <c:manualLayout>
                  <c:x val="-3.2015750650234161E-2"/>
                  <c:y val="-8.877467033691158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{1E227B95-D6EE-449F-B0A8-B6AE0A588A1D}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3B-41ED-B79A-73942031D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7E3B-41ED-B79A-73942031DE8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{24E2AF50-895C-4B0D-B830-53F746CAF243}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408-4E9C-AEE8-8300C13A7A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{A6484E01-9663-41DF-A6CE-BB1E06D24F0E}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08-4E9C-AEE8-8300C13A7A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{B9D1548E-2C02-46D7-9FD3-6BB36800F879}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08-4E9C-AEE8-8300C13A7A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{CB91E9C8-93D6-4900-A818-74AC3F3B0048}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08-4E9C-AEE8-8300C13A7A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{4E306703-0CBE-42AF-9C83-46271F8BF39D}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08-4E9C-AEE8-8300C13A7A1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{6093F780-6BC6-4EE4-9EB7-01CEFA7FC5DA}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408-4E9C-AEE8-8300C13A7A1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{77EBE9B3-0202-4D04-A226-2A5F058A335C}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408-4E9C-AEE8-8300C13A7A1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{DDBB2914-FEEE-45D4-A0EE-223889AC4D8C}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408-4E9C-AEE8-8300C13A7A1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{15195790-4B2D-47D7-B230-CB84AF3F9E8F}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408-4E9C-AEE8-8300C13A7A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7.2</c:v>
                </c:pt>
                <c:pt idx="16">
                  <c:v>7.6</c:v>
                </c:pt>
                <c:pt idx="24">
                  <c:v>8.5</c:v>
                </c:pt>
                <c:pt idx="32">
                  <c:v>9.4</c:v>
                </c:pt>
              </c:numCache>
            </c:numRef>
          </c:xVal>
          <c:yVal>
            <c:numRef>
              <c:f>公会計指標分析・財政指標組合せ分析表!$BP$73:$DC$73</c:f>
              <c:numCache>
                <c:formatCode>#,##0.0;"▲ "#,##0.0</c:formatCode>
                <c:ptCount val="40"/>
                <c:pt idx="0">
                  <c:v>60.7</c:v>
                </c:pt>
                <c:pt idx="8">
                  <c:v>67.8</c:v>
                </c:pt>
                <c:pt idx="16">
                  <c:v>68.7</c:v>
                </c:pt>
                <c:pt idx="24">
                  <c:v>62</c:v>
                </c:pt>
                <c:pt idx="32">
                  <c:v>76.900000000000006</c:v>
                </c:pt>
              </c:numCache>
            </c:numRef>
          </c:yVal>
          <c:smooth val="0"/>
          <c:extLst>
            <c:ext xmlns:c16="http://schemas.microsoft.com/office/drawing/2014/chart" uri="{C3380CC4-5D6E-409C-BE32-E72D297353CC}">
              <c16:uniqueId val="{00000009-0408-4E9C-AEE8-8300C13A7A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{1244B472-6F03-4A41-8B0A-3580AF70F8B7}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408-4E9C-AEE8-8300C13A7A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{44C46354-6096-4B73-A0BF-2B9D4025473D}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08-4E9C-AEE8-8300C13A7A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{B5EDCD22-7574-4C7C-9E21-1FFB0C63231F}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08-4E9C-AEE8-8300C13A7A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{D015F458-BB03-460B-B1D5-38D9A5247453}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08-4E9C-AEE8-8300C13A7A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{91ED497B-E271-4402-A946-3C8240E68B4D}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08-4E9C-AEE8-8300C13A7A1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{E4599C6B-2308-4866-BE85-0CB00A05B867}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408-4E9C-AEE8-8300C13A7A18}"/>
                </c:ext>
              </c:extLst>
            </c:dLbl>
            <c:dLbl>
              <c:idx val="16"/>
              <c:layout>
                <c:manualLayout>
                  <c:x val="-4.4905057365901176E-2"/>
                  <c:y val="-7.992067302917241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{ECA7BDE1-1711-485C-B838-97C0574C6863}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408-4E9C-AEE8-8300C13A7A18}"/>
                </c:ext>
              </c:extLst>
            </c:dLbl>
            <c:dLbl>
              <c:idx val="24"/>
              <c:layout>
                <c:manualLayout>
                  <c:x val="-1.8235628084249993E-2"/>
                  <c:y val="-4.491262114641549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{07E628EA-068D-4978-A751-4A934F691F93}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408-4E9C-AEE8-8300C13A7A1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{F272F2FD-8A96-4124-9CC5-D0E554803E9A}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408-4E9C-AEE8-8300C13A7A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408-4E9C-AEE8-8300C13A7A1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平成２８年熊本地震に係る起債の一般会計の元金償還が令和２年度より開始され、償還金等の額が前年度と比較して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倍強増加している。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運動公園整備事業や土地区画整理事業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の進捗、学校施設等整備事業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償還額は年々増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える見込みである。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また、起債の借入れについても、学校施設の整備等や運動公園事業などの整備に係る費用が発生するため、増加の見込みである。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や簡易水道事業の元利償還金に係る一般会計からの繰入額が年々増加しており、令和５年度に公共下水道事業も法的化の予定であり繰入額が増加する見込みである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らのことから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今後は、緊急性や住民ニーズを的確に反映した事業の選択を行う必要があり、起債に大きく頼ることのない財政運営に努める。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一般会計等に係る地方債の現在高は年々増加傾向にある。これは、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の更なる進捗、学校教育施設等整備事業の増加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一般会計の地方債残高が増加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今後も、運動公園整備事業及び土地区画整理事業は継続して事業が進</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み、また、学校関連施設の整備等の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の費用が発生するので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、地方債の増が見込まれる。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事業を展開しながらも、起債に大きく頼ることのない財政運営に努め、公債費等義務的経費の削減を中心とする財政改革を進め、財政の健全化を図る。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財政調整基金について、町の運用方針に従い、積み立てを行ったことにより増となった。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減災基金について、令和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年度は、普通交付税の臨時財政対策債の償還に備えた追加交付分を積み立てたことにより増となった。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また、ふるさと応援基金については、昨年度より微増となり積立額が増えた。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の拡張や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の更なる進捗など、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今後見込まれる各施設の長寿命化に向けた改修費等で基金を取り崩すことを想定し、</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や公共施設等整備基金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の積立を計画的に行う必要がある。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各基金条例等に基づき、計画的な運用に努める。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ふるさと応援寄附基金については、寄附者の希望された使途に応じて、また平成２８年熊本地震復興基金は復興に関する事業（主に地震により壊れた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学童</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保育施設の改修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や学校施設の修繕</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等）、公共施設等整備基金は、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公共施設の建設や修繕に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るための基金である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ふるさと応援寄附基金については、近年増加傾向であり、前年度と比べ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百円の増の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年熊本地震復興基金は、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万円を取崩し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今後は、施設の長寿命化計画に向けた改修が見込まれるので、公共施設等整備基金を活用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また、ふるさと応援寄附基金が毎年増加傾向であるため、そちらの基金運用も更に拡充していくように努める。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平成２８年熊本地震復興基金については、震災からの復旧事業が減少してきているが、使途を明確化した上で、基金の残金を運用していきたい。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財政調整基金について、町の運用方針に従い、前年度繰越金の積み立てを行ったことにより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今後は、運動公園整備事業や土地区画整理事業の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事業費の増が予想されるため、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、平成２８年度熊本地震復興基金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等の目的基金を有効に活用し、財政調整</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基金の取り崩しをなるべく少なくできるよう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調整に努めたい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年度は、普通交付税の臨時財政対策債の償還に備えた追加交付分を積み立てたことにより増となった。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今後も増額が見込まれる地方債の償還に備えるため</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計画的な運用に努めるとともに、繰上償還にも対応できるよう基金の維持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0" i="0" baseline="0">
              <a:solidFill>
                <a:schemeClr val="dk1"/>
              </a:solidFill>
              <a:effectLst/>
              <a:latin typeface="+mn-lt"/>
              <a:ea typeface="+mn-ea"/>
              <a:cs typeface="+mn-cs"/>
            </a:rPr>
            <a:t>有形固定資産減価償却率は、全国平均や県平均と比べると、低い数値となっている。これは、近年において災害公営住宅、ふれあいセンター、運動公園、学校施設等の整備を行ったためであり、そのほかの施設については、老朽化が進んでいる施設も多く、公共施設総合管理計画に基づき、点検、診断を行い、適切な維持管理、修繕、更新等を行っていく。</a:t>
          </a:r>
          <a:endParaRPr kumimoji="1" lang="en-US" altLang="ja-JP" sz="900" b="0" i="0" baseline="0">
            <a:solidFill>
              <a:schemeClr val="dk1"/>
            </a:solidFill>
            <a:effectLst/>
            <a:latin typeface="+mn-lt"/>
            <a:ea typeface="+mn-ea"/>
            <a:cs typeface="+mn-cs"/>
          </a:endParaRPr>
        </a:p>
        <a:p>
          <a:r>
            <a:rPr kumimoji="1" lang="ja-JP" altLang="en-US" sz="900" b="0" i="0" baseline="0">
              <a:solidFill>
                <a:schemeClr val="dk1"/>
              </a:solidFill>
              <a:effectLst/>
              <a:latin typeface="+mn-lt"/>
              <a:ea typeface="+mn-ea"/>
              <a:cs typeface="+mn-cs"/>
            </a:rPr>
            <a:t>学校施設について令和６年度以降に校舎の増築を予定しており、更に数値が低くなることが予想される。</a:t>
          </a:r>
          <a:endParaRPr kumimoji="1" lang="en-US" altLang="ja-JP" sz="900" b="0" i="0" baseline="0">
            <a:solidFill>
              <a:schemeClr val="dk1"/>
            </a:solidFill>
            <a:effectLst/>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83" name="楕円 82"/>
        <xdr:cNvSpPr/>
      </xdr:nvSpPr>
      <xdr:spPr>
        <a:xfrm>
          <a:off x="47117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84" name="有形固定資産減価償却率該当値テキスト"/>
        <xdr:cNvSpPr txBox="1"/>
      </xdr:nvSpPr>
      <xdr:spPr>
        <a:xfrm>
          <a:off x="48133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29</xdr:row>
      <xdr:rowOff>165553</xdr:rowOff>
    </xdr:to>
    <xdr:cxnSp macro="">
      <xdr:nvCxnSpPr>
        <xdr:cNvPr id="86" name="直線コネクタ 85"/>
        <xdr:cNvCxnSpPr/>
      </xdr:nvCxnSpPr>
      <xdr:spPr>
        <a:xfrm flipV="1">
          <a:off x="4051300" y="587520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87" name="楕円 86"/>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29</xdr:row>
      <xdr:rowOff>165553</xdr:rowOff>
    </xdr:to>
    <xdr:cxnSp macro="">
      <xdr:nvCxnSpPr>
        <xdr:cNvPr id="88" name="直線コネクタ 87"/>
        <xdr:cNvCxnSpPr/>
      </xdr:nvCxnSpPr>
      <xdr:spPr>
        <a:xfrm>
          <a:off x="3289300" y="58844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35832</xdr:rowOff>
    </xdr:from>
    <xdr:to>
      <xdr:col>11</xdr:col>
      <xdr:colOff>187325</xdr:colOff>
      <xdr:row>30</xdr:row>
      <xdr:rowOff>137432</xdr:rowOff>
    </xdr:to>
    <xdr:sp macro="" textlink="">
      <xdr:nvSpPr>
        <xdr:cNvPr id="89" name="楕円 88"/>
        <xdr:cNvSpPr/>
      </xdr:nvSpPr>
      <xdr:spPr>
        <a:xfrm>
          <a:off x="247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30</xdr:row>
      <xdr:rowOff>86632</xdr:rowOff>
    </xdr:to>
    <xdr:cxnSp macro="">
      <xdr:nvCxnSpPr>
        <xdr:cNvPr id="90" name="直線コネクタ 89"/>
        <xdr:cNvCxnSpPr/>
      </xdr:nvCxnSpPr>
      <xdr:spPr>
        <a:xfrm flipV="1">
          <a:off x="2527300" y="5884454"/>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154849</xdr:rowOff>
    </xdr:from>
    <xdr:to>
      <xdr:col>7</xdr:col>
      <xdr:colOff>187325</xdr:colOff>
      <xdr:row>30</xdr:row>
      <xdr:rowOff>84999</xdr:rowOff>
    </xdr:to>
    <xdr:sp macro="" textlink="">
      <xdr:nvSpPr>
        <xdr:cNvPr id="91" name="楕円 90"/>
        <xdr:cNvSpPr/>
      </xdr:nvSpPr>
      <xdr:spPr>
        <a:xfrm>
          <a:off x="1714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34199</xdr:rowOff>
    </xdr:from>
    <xdr:to>
      <xdr:col>11</xdr:col>
      <xdr:colOff>136525</xdr:colOff>
      <xdr:row>30</xdr:row>
      <xdr:rowOff>86632</xdr:rowOff>
    </xdr:to>
    <xdr:cxnSp macro="">
      <xdr:nvCxnSpPr>
        <xdr:cNvPr id="92" name="直線コネクタ 91"/>
        <xdr:cNvCxnSpPr/>
      </xdr:nvCxnSpPr>
      <xdr:spPr>
        <a:xfrm>
          <a:off x="1765300" y="594922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97" name="n_1mainValue有形固定資産減価償却率"/>
        <xdr:cNvSpPr txBox="1"/>
      </xdr:nvSpPr>
      <xdr:spPr>
        <a:xfrm>
          <a:off x="38360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8" name="n_2main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153959</xdr:rowOff>
    </xdr:from>
    <xdr:ext cx="405111" cy="259045"/>
    <xdr:sp macro="" textlink="">
      <xdr:nvSpPr>
        <xdr:cNvPr id="99" name="n_3mainValue有形固定資産減価償却率"/>
        <xdr:cNvSpPr txBox="1"/>
      </xdr:nvSpPr>
      <xdr:spPr>
        <a:xfrm>
          <a:off x="2324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101526</xdr:rowOff>
    </xdr:from>
    <xdr:ext cx="405111" cy="259045"/>
    <xdr:sp macro="" textlink="">
      <xdr:nvSpPr>
        <xdr:cNvPr id="100" name="n_4mainValue有形固定資産減価償却率"/>
        <xdr:cNvSpPr txBox="1"/>
      </xdr:nvSpPr>
      <xdr:spPr>
        <a:xfrm>
          <a:off x="1562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債務償還比率は、全国平均や県平均と比べると、高い数値となっている。今後も、平成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年熊本地震関連の元利金償還の本格的な開始や継続事業・新規事業に伴う地方債の新規発行などの影響もあり、公債費の比重が大きくなるため計画的な借入と返済に努めていく。</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令和６年度以降、小中学校増築事業を予定しており多額の新規借入を見込んでいるため、公債費の抑制に努めていく必要がある。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146503</xdr:rowOff>
    </xdr:to>
    <xdr:cxnSp macro="">
      <xdr:nvCxnSpPr>
        <xdr:cNvPr id="131" name="直線コネクタ 130"/>
        <xdr:cNvCxnSpPr/>
      </xdr:nvCxnSpPr>
      <xdr:spPr>
        <a:xfrm flipV="1">
          <a:off x="14793595" y="5261428"/>
          <a:ext cx="1269"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150330</xdr:rowOff>
    </xdr:from>
    <xdr:ext cx="469744" cy="259045"/>
    <xdr:sp macro="" textlink="">
      <xdr:nvSpPr>
        <xdr:cNvPr id="132" name="債務償還比率最小値テキスト"/>
        <xdr:cNvSpPr txBox="1"/>
      </xdr:nvSpPr>
      <xdr:spPr>
        <a:xfrm>
          <a:off x="14846300" y="6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146503</xdr:rowOff>
    </xdr:from>
    <xdr:to>
      <xdr:col>76</xdr:col>
      <xdr:colOff>111125</xdr:colOff>
      <xdr:row>31</xdr:row>
      <xdr:rowOff>146503</xdr:rowOff>
    </xdr:to>
    <xdr:cxnSp macro="">
      <xdr:nvCxnSpPr>
        <xdr:cNvPr id="133" name="直線コネクタ 132"/>
        <xdr:cNvCxnSpPr/>
      </xdr:nvCxnSpPr>
      <xdr:spPr>
        <a:xfrm>
          <a:off x="14706600" y="6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14531</xdr:rowOff>
    </xdr:from>
    <xdr:ext cx="469744" cy="259045"/>
    <xdr:sp macro="" textlink="">
      <xdr:nvSpPr>
        <xdr:cNvPr id="136" name="債務償還比率平均値テキスト"/>
        <xdr:cNvSpPr txBox="1"/>
      </xdr:nvSpPr>
      <xdr:spPr>
        <a:xfrm>
          <a:off x="14846300" y="541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163104</xdr:rowOff>
    </xdr:from>
    <xdr:to>
      <xdr:col>76</xdr:col>
      <xdr:colOff>73025</xdr:colOff>
      <xdr:row>28</xdr:row>
      <xdr:rowOff>93254</xdr:rowOff>
    </xdr:to>
    <xdr:sp macro="" textlink="">
      <xdr:nvSpPr>
        <xdr:cNvPr id="137" name="フローチャート: 判断 136"/>
        <xdr:cNvSpPr/>
      </xdr:nvSpPr>
      <xdr:spPr>
        <a:xfrm>
          <a:off x="14744700" y="556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134148</xdr:rowOff>
    </xdr:from>
    <xdr:to>
      <xdr:col>72</xdr:col>
      <xdr:colOff>123825</xdr:colOff>
      <xdr:row>29</xdr:row>
      <xdr:rowOff>64298</xdr:rowOff>
    </xdr:to>
    <xdr:sp macro="" textlink="">
      <xdr:nvSpPr>
        <xdr:cNvPr id="138" name="フローチャート: 判断 137"/>
        <xdr:cNvSpPr/>
      </xdr:nvSpPr>
      <xdr:spPr>
        <a:xfrm>
          <a:off x="14033500" y="57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155533</xdr:rowOff>
    </xdr:from>
    <xdr:to>
      <xdr:col>68</xdr:col>
      <xdr:colOff>123825</xdr:colOff>
      <xdr:row>29</xdr:row>
      <xdr:rowOff>85683</xdr:rowOff>
    </xdr:to>
    <xdr:sp macro="" textlink="">
      <xdr:nvSpPr>
        <xdr:cNvPr id="139" name="フローチャート: 判断 138"/>
        <xdr:cNvSpPr/>
      </xdr:nvSpPr>
      <xdr:spPr>
        <a:xfrm>
          <a:off x="13271500" y="572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8449</xdr:rowOff>
    </xdr:from>
    <xdr:to>
      <xdr:col>64</xdr:col>
      <xdr:colOff>123825</xdr:colOff>
      <xdr:row>29</xdr:row>
      <xdr:rowOff>110049</xdr:rowOff>
    </xdr:to>
    <xdr:sp macro="" textlink="">
      <xdr:nvSpPr>
        <xdr:cNvPr id="140" name="フローチャート: 判断 139"/>
        <xdr:cNvSpPr/>
      </xdr:nvSpPr>
      <xdr:spPr>
        <a:xfrm>
          <a:off x="12509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50703</xdr:rowOff>
    </xdr:from>
    <xdr:to>
      <xdr:col>60</xdr:col>
      <xdr:colOff>123825</xdr:colOff>
      <xdr:row>29</xdr:row>
      <xdr:rowOff>152303</xdr:rowOff>
    </xdr:to>
    <xdr:sp macro="" textlink="">
      <xdr:nvSpPr>
        <xdr:cNvPr id="141" name="フローチャート: 判断 140"/>
        <xdr:cNvSpPr/>
      </xdr:nvSpPr>
      <xdr:spPr>
        <a:xfrm>
          <a:off x="11747500" y="579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14036</xdr:rowOff>
    </xdr:from>
    <xdr:to>
      <xdr:col>76</xdr:col>
      <xdr:colOff>73025</xdr:colOff>
      <xdr:row>30</xdr:row>
      <xdr:rowOff>115636</xdr:rowOff>
    </xdr:to>
    <xdr:sp macro="" textlink="">
      <xdr:nvSpPr>
        <xdr:cNvPr id="147" name="楕円 146"/>
        <xdr:cNvSpPr/>
      </xdr:nvSpPr>
      <xdr:spPr>
        <a:xfrm>
          <a:off x="14744700" y="59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163913</xdr:rowOff>
    </xdr:from>
    <xdr:ext cx="469744" cy="259045"/>
    <xdr:sp macro="" textlink="">
      <xdr:nvSpPr>
        <xdr:cNvPr id="148" name="債務償還比率該当値テキスト"/>
        <xdr:cNvSpPr txBox="1"/>
      </xdr:nvSpPr>
      <xdr:spPr>
        <a:xfrm>
          <a:off x="14846300" y="59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1911</xdr:rowOff>
    </xdr:from>
    <xdr:to>
      <xdr:col>72</xdr:col>
      <xdr:colOff>123825</xdr:colOff>
      <xdr:row>33</xdr:row>
      <xdr:rowOff>103512</xdr:rowOff>
    </xdr:to>
    <xdr:sp macro="" textlink="">
      <xdr:nvSpPr>
        <xdr:cNvPr id="149" name="楕円 148"/>
        <xdr:cNvSpPr/>
      </xdr:nvSpPr>
      <xdr:spPr>
        <a:xfrm>
          <a:off x="14033500" y="6431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64836</xdr:rowOff>
    </xdr:from>
    <xdr:to>
      <xdr:col>76</xdr:col>
      <xdr:colOff>22225</xdr:colOff>
      <xdr:row>33</xdr:row>
      <xdr:rowOff>52711</xdr:rowOff>
    </xdr:to>
    <xdr:cxnSp macro="">
      <xdr:nvCxnSpPr>
        <xdr:cNvPr id="150" name="直線コネクタ 149"/>
        <xdr:cNvCxnSpPr/>
      </xdr:nvCxnSpPr>
      <xdr:spPr>
        <a:xfrm flipV="1">
          <a:off x="14084300" y="5979861"/>
          <a:ext cx="711200" cy="50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74737</xdr:rowOff>
    </xdr:from>
    <xdr:to>
      <xdr:col>68</xdr:col>
      <xdr:colOff>123825</xdr:colOff>
      <xdr:row>35</xdr:row>
      <xdr:rowOff>4887</xdr:rowOff>
    </xdr:to>
    <xdr:sp macro="" textlink="">
      <xdr:nvSpPr>
        <xdr:cNvPr id="151" name="楕円 150"/>
        <xdr:cNvSpPr/>
      </xdr:nvSpPr>
      <xdr:spPr>
        <a:xfrm>
          <a:off x="13271500" y="66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52711</xdr:rowOff>
    </xdr:from>
    <xdr:to>
      <xdr:col>72</xdr:col>
      <xdr:colOff>73025</xdr:colOff>
      <xdr:row>34</xdr:row>
      <xdr:rowOff>125537</xdr:rowOff>
    </xdr:to>
    <xdr:cxnSp macro="">
      <xdr:nvCxnSpPr>
        <xdr:cNvPr id="152" name="直線コネクタ 151"/>
        <xdr:cNvCxnSpPr/>
      </xdr:nvCxnSpPr>
      <xdr:spPr>
        <a:xfrm flipV="1">
          <a:off x="13322300" y="6482086"/>
          <a:ext cx="762000" cy="2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115993</xdr:rowOff>
    </xdr:from>
    <xdr:to>
      <xdr:col>64</xdr:col>
      <xdr:colOff>123825</xdr:colOff>
      <xdr:row>33</xdr:row>
      <xdr:rowOff>46143</xdr:rowOff>
    </xdr:to>
    <xdr:sp macro="" textlink="">
      <xdr:nvSpPr>
        <xdr:cNvPr id="153" name="楕円 152"/>
        <xdr:cNvSpPr/>
      </xdr:nvSpPr>
      <xdr:spPr>
        <a:xfrm>
          <a:off x="12509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166793</xdr:rowOff>
    </xdr:from>
    <xdr:to>
      <xdr:col>68</xdr:col>
      <xdr:colOff>73025</xdr:colOff>
      <xdr:row>34</xdr:row>
      <xdr:rowOff>125537</xdr:rowOff>
    </xdr:to>
    <xdr:cxnSp macro="">
      <xdr:nvCxnSpPr>
        <xdr:cNvPr id="154" name="直線コネクタ 153"/>
        <xdr:cNvCxnSpPr/>
      </xdr:nvCxnSpPr>
      <xdr:spPr>
        <a:xfrm>
          <a:off x="12560300" y="6424718"/>
          <a:ext cx="762000" cy="30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39092</xdr:rowOff>
    </xdr:from>
    <xdr:to>
      <xdr:col>60</xdr:col>
      <xdr:colOff>123825</xdr:colOff>
      <xdr:row>32</xdr:row>
      <xdr:rowOff>140692</xdr:rowOff>
    </xdr:to>
    <xdr:sp macro="" textlink="">
      <xdr:nvSpPr>
        <xdr:cNvPr id="155" name="楕円 154"/>
        <xdr:cNvSpPr/>
      </xdr:nvSpPr>
      <xdr:spPr>
        <a:xfrm>
          <a:off x="11747500" y="62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89892</xdr:rowOff>
    </xdr:from>
    <xdr:to>
      <xdr:col>64</xdr:col>
      <xdr:colOff>73025</xdr:colOff>
      <xdr:row>32</xdr:row>
      <xdr:rowOff>166793</xdr:rowOff>
    </xdr:to>
    <xdr:cxnSp macro="">
      <xdr:nvCxnSpPr>
        <xdr:cNvPr id="156" name="直線コネクタ 155"/>
        <xdr:cNvCxnSpPr/>
      </xdr:nvCxnSpPr>
      <xdr:spPr>
        <a:xfrm>
          <a:off x="11798300" y="6347817"/>
          <a:ext cx="762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80825</xdr:rowOff>
    </xdr:from>
    <xdr:ext cx="469744" cy="259045"/>
    <xdr:sp macro="" textlink="">
      <xdr:nvSpPr>
        <xdr:cNvPr id="157" name="n_1aveValue債務償還比率"/>
        <xdr:cNvSpPr txBox="1"/>
      </xdr:nvSpPr>
      <xdr:spPr>
        <a:xfrm>
          <a:off x="13836727" y="548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102210</xdr:rowOff>
    </xdr:from>
    <xdr:ext cx="469744" cy="259045"/>
    <xdr:sp macro="" textlink="">
      <xdr:nvSpPr>
        <xdr:cNvPr id="158" name="n_2aveValue債務償還比率"/>
        <xdr:cNvSpPr txBox="1"/>
      </xdr:nvSpPr>
      <xdr:spPr>
        <a:xfrm>
          <a:off x="13087427" y="55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126576</xdr:rowOff>
    </xdr:from>
    <xdr:ext cx="469744" cy="259045"/>
    <xdr:sp macro="" textlink="">
      <xdr:nvSpPr>
        <xdr:cNvPr id="159" name="n_3aveValue債務償還比率"/>
        <xdr:cNvSpPr txBox="1"/>
      </xdr:nvSpPr>
      <xdr:spPr>
        <a:xfrm>
          <a:off x="12325427" y="55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168830</xdr:rowOff>
    </xdr:from>
    <xdr:ext cx="469744" cy="259045"/>
    <xdr:sp macro="" textlink="">
      <xdr:nvSpPr>
        <xdr:cNvPr id="160" name="n_4aveValue債務償還比率"/>
        <xdr:cNvSpPr txBox="1"/>
      </xdr:nvSpPr>
      <xdr:spPr>
        <a:xfrm>
          <a:off x="11563427" y="556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94638</xdr:rowOff>
    </xdr:from>
    <xdr:ext cx="560923" cy="259045"/>
    <xdr:sp macro="" textlink="">
      <xdr:nvSpPr>
        <xdr:cNvPr id="161" name="n_1mainValue債務償還比率"/>
        <xdr:cNvSpPr txBox="1"/>
      </xdr:nvSpPr>
      <xdr:spPr>
        <a:xfrm>
          <a:off x="13791138" y="65240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167464</xdr:rowOff>
    </xdr:from>
    <xdr:ext cx="560923" cy="259045"/>
    <xdr:sp macro="" textlink="">
      <xdr:nvSpPr>
        <xdr:cNvPr id="162" name="n_2mainValue債務償還比率"/>
        <xdr:cNvSpPr txBox="1"/>
      </xdr:nvSpPr>
      <xdr:spPr>
        <a:xfrm>
          <a:off x="13041838" y="67682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37270</xdr:rowOff>
    </xdr:from>
    <xdr:ext cx="560923" cy="259045"/>
    <xdr:sp macro="" textlink="">
      <xdr:nvSpPr>
        <xdr:cNvPr id="163" name="n_3mainValue債務償還比率"/>
        <xdr:cNvSpPr txBox="1"/>
      </xdr:nvSpPr>
      <xdr:spPr>
        <a:xfrm>
          <a:off x="12279838" y="64666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131819</xdr:rowOff>
    </xdr:from>
    <xdr:ext cx="560923" cy="259045"/>
    <xdr:sp macro="" textlink="">
      <xdr:nvSpPr>
        <xdr:cNvPr id="164" name="n_4mainValue債務償還比率"/>
        <xdr:cNvSpPr txBox="1"/>
      </xdr:nvSpPr>
      <xdr:spPr>
        <a:xfrm>
          <a:off x="11517838" y="63897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3" name="楕円 72"/>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4" name="【道路】&#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64770</xdr:rowOff>
    </xdr:to>
    <xdr:cxnSp macro="">
      <xdr:nvCxnSpPr>
        <xdr:cNvPr id="76" name="直線コネクタ 75"/>
        <xdr:cNvCxnSpPr/>
      </xdr:nvCxnSpPr>
      <xdr:spPr>
        <a:xfrm flipV="1">
          <a:off x="3797300" y="63988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64770</xdr:rowOff>
    </xdr:to>
    <xdr:cxnSp macro="">
      <xdr:nvCxnSpPr>
        <xdr:cNvPr id="78" name="直線コネクタ 77"/>
        <xdr:cNvCxnSpPr/>
      </xdr:nvCxnSpPr>
      <xdr:spPr>
        <a:xfrm>
          <a:off x="2908300" y="6389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45720</xdr:rowOff>
    </xdr:to>
    <xdr:cxnSp macro="">
      <xdr:nvCxnSpPr>
        <xdr:cNvPr id="80" name="直線コネクタ 79"/>
        <xdr:cNvCxnSpPr/>
      </xdr:nvCxnSpPr>
      <xdr:spPr>
        <a:xfrm>
          <a:off x="2019300" y="6379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36195</xdr:rowOff>
    </xdr:to>
    <xdr:cxnSp macro="">
      <xdr:nvCxnSpPr>
        <xdr:cNvPr id="82" name="直線コネクタ 81"/>
        <xdr:cNvCxnSpPr/>
      </xdr:nvCxnSpPr>
      <xdr:spPr>
        <a:xfrm>
          <a:off x="1130300" y="63474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53274</xdr:rowOff>
    </xdr:from>
    <xdr:to>
      <xdr:col>55</xdr:col>
      <xdr:colOff>50800</xdr:colOff>
      <xdr:row>41</xdr:row>
      <xdr:rowOff>154874</xdr:rowOff>
    </xdr:to>
    <xdr:sp macro="" textlink="">
      <xdr:nvSpPr>
        <xdr:cNvPr id="130" name="楕円 129"/>
        <xdr:cNvSpPr/>
      </xdr:nvSpPr>
      <xdr:spPr>
        <a:xfrm>
          <a:off x="10426700" y="70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139651</xdr:rowOff>
    </xdr:from>
    <xdr:ext cx="534377" cy="259045"/>
    <xdr:sp macro="" textlink="">
      <xdr:nvSpPr>
        <xdr:cNvPr id="131" name="【道路】&#10;一人当たり延長該当値テキスト"/>
        <xdr:cNvSpPr txBox="1"/>
      </xdr:nvSpPr>
      <xdr:spPr>
        <a:xfrm>
          <a:off x="10515600" y="69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51926</xdr:rowOff>
    </xdr:from>
    <xdr:to>
      <xdr:col>50</xdr:col>
      <xdr:colOff>165100</xdr:colOff>
      <xdr:row>41</xdr:row>
      <xdr:rowOff>153526</xdr:rowOff>
    </xdr:to>
    <xdr:sp macro="" textlink="">
      <xdr:nvSpPr>
        <xdr:cNvPr id="132" name="楕円 131"/>
        <xdr:cNvSpPr/>
      </xdr:nvSpPr>
      <xdr:spPr>
        <a:xfrm>
          <a:off x="9588500" y="70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102726</xdr:rowOff>
    </xdr:from>
    <xdr:to>
      <xdr:col>55</xdr:col>
      <xdr:colOff>0</xdr:colOff>
      <xdr:row>41</xdr:row>
      <xdr:rowOff>104074</xdr:rowOff>
    </xdr:to>
    <xdr:cxnSp macro="">
      <xdr:nvCxnSpPr>
        <xdr:cNvPr id="133" name="直線コネクタ 132"/>
        <xdr:cNvCxnSpPr/>
      </xdr:nvCxnSpPr>
      <xdr:spPr>
        <a:xfrm>
          <a:off x="9639300" y="7132176"/>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67935</xdr:rowOff>
    </xdr:from>
    <xdr:to>
      <xdr:col>46</xdr:col>
      <xdr:colOff>38100</xdr:colOff>
      <xdr:row>41</xdr:row>
      <xdr:rowOff>169535</xdr:rowOff>
    </xdr:to>
    <xdr:sp macro="" textlink="">
      <xdr:nvSpPr>
        <xdr:cNvPr id="134" name="楕円 133"/>
        <xdr:cNvSpPr/>
      </xdr:nvSpPr>
      <xdr:spPr>
        <a:xfrm>
          <a:off x="8699500" y="70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102726</xdr:rowOff>
    </xdr:from>
    <xdr:to>
      <xdr:col>50</xdr:col>
      <xdr:colOff>114300</xdr:colOff>
      <xdr:row>41</xdr:row>
      <xdr:rowOff>118735</xdr:rowOff>
    </xdr:to>
    <xdr:cxnSp macro="">
      <xdr:nvCxnSpPr>
        <xdr:cNvPr id="135" name="直線コネクタ 134"/>
        <xdr:cNvCxnSpPr/>
      </xdr:nvCxnSpPr>
      <xdr:spPr>
        <a:xfrm flipV="1">
          <a:off x="8750300" y="7132176"/>
          <a:ext cx="8890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68415</xdr:rowOff>
    </xdr:from>
    <xdr:to>
      <xdr:col>41</xdr:col>
      <xdr:colOff>101600</xdr:colOff>
      <xdr:row>41</xdr:row>
      <xdr:rowOff>170015</xdr:rowOff>
    </xdr:to>
    <xdr:sp macro="" textlink="">
      <xdr:nvSpPr>
        <xdr:cNvPr id="136" name="楕円 135"/>
        <xdr:cNvSpPr/>
      </xdr:nvSpPr>
      <xdr:spPr>
        <a:xfrm>
          <a:off x="7810500" y="70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118735</xdr:rowOff>
    </xdr:from>
    <xdr:to>
      <xdr:col>45</xdr:col>
      <xdr:colOff>177800</xdr:colOff>
      <xdr:row>41</xdr:row>
      <xdr:rowOff>119215</xdr:rowOff>
    </xdr:to>
    <xdr:cxnSp macro="">
      <xdr:nvCxnSpPr>
        <xdr:cNvPr id="137" name="直線コネクタ 136"/>
        <xdr:cNvCxnSpPr/>
      </xdr:nvCxnSpPr>
      <xdr:spPr>
        <a:xfrm flipV="1">
          <a:off x="7861300" y="714818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66510</xdr:rowOff>
    </xdr:from>
    <xdr:to>
      <xdr:col>36</xdr:col>
      <xdr:colOff>165100</xdr:colOff>
      <xdr:row>41</xdr:row>
      <xdr:rowOff>168110</xdr:rowOff>
    </xdr:to>
    <xdr:sp macro="" textlink="">
      <xdr:nvSpPr>
        <xdr:cNvPr id="138" name="楕円 137"/>
        <xdr:cNvSpPr/>
      </xdr:nvSpPr>
      <xdr:spPr>
        <a:xfrm>
          <a:off x="6921500" y="7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117310</xdr:rowOff>
    </xdr:from>
    <xdr:to>
      <xdr:col>41</xdr:col>
      <xdr:colOff>50800</xdr:colOff>
      <xdr:row>41</xdr:row>
      <xdr:rowOff>119215</xdr:rowOff>
    </xdr:to>
    <xdr:cxnSp macro="">
      <xdr:nvCxnSpPr>
        <xdr:cNvPr id="139" name="直線コネクタ 138"/>
        <xdr:cNvCxnSpPr/>
      </xdr:nvCxnSpPr>
      <xdr:spPr>
        <a:xfrm>
          <a:off x="6972300" y="7146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144653</xdr:rowOff>
    </xdr:from>
    <xdr:ext cx="534377" cy="259045"/>
    <xdr:sp macro="" textlink="">
      <xdr:nvSpPr>
        <xdr:cNvPr id="144" name="n_1mainValue【道路】&#10;一人当たり延長"/>
        <xdr:cNvSpPr txBox="1"/>
      </xdr:nvSpPr>
      <xdr:spPr>
        <a:xfrm>
          <a:off x="9359411" y="71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160662</xdr:rowOff>
    </xdr:from>
    <xdr:ext cx="534377" cy="259045"/>
    <xdr:sp macro="" textlink="">
      <xdr:nvSpPr>
        <xdr:cNvPr id="145" name="n_2mainValue【道路】&#10;一人当たり延長"/>
        <xdr:cNvSpPr txBox="1"/>
      </xdr:nvSpPr>
      <xdr:spPr>
        <a:xfrm>
          <a:off x="8483111" y="71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161142</xdr:rowOff>
    </xdr:from>
    <xdr:ext cx="534377" cy="259045"/>
    <xdr:sp macro="" textlink="">
      <xdr:nvSpPr>
        <xdr:cNvPr id="146" name="n_3mainValue【道路】&#10;一人当たり延長"/>
        <xdr:cNvSpPr txBox="1"/>
      </xdr:nvSpPr>
      <xdr:spPr>
        <a:xfrm>
          <a:off x="7594111" y="719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159237</xdr:rowOff>
    </xdr:from>
    <xdr:ext cx="534377" cy="259045"/>
    <xdr:sp macro="" textlink="">
      <xdr:nvSpPr>
        <xdr:cNvPr id="147" name="n_4mainValue【道路】&#10;一人当たり延長"/>
        <xdr:cNvSpPr txBox="1"/>
      </xdr:nvSpPr>
      <xdr:spPr>
        <a:xfrm>
          <a:off x="6705111" y="71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9" name="楕円 188"/>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30860</xdr:rowOff>
    </xdr:from>
    <xdr:ext cx="405111" cy="259045"/>
    <xdr:sp macro="" textlink="">
      <xdr:nvSpPr>
        <xdr:cNvPr id="190" name="【橋りょう・トンネル】&#10;有形固定資産減価償却率該当値テキスト"/>
        <xdr:cNvSpPr txBox="1"/>
      </xdr:nvSpPr>
      <xdr:spPr>
        <a:xfrm>
          <a:off x="4673600" y="10317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91" name="楕円 190"/>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58783</xdr:rowOff>
    </xdr:to>
    <xdr:cxnSp macro="">
      <xdr:nvCxnSpPr>
        <xdr:cNvPr id="192" name="直線コネクタ 191"/>
        <xdr:cNvCxnSpPr/>
      </xdr:nvCxnSpPr>
      <xdr:spPr>
        <a:xfrm>
          <a:off x="3797300" y="104911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3" name="楕円 192"/>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55517</xdr:rowOff>
    </xdr:to>
    <xdr:cxnSp macro="">
      <xdr:nvCxnSpPr>
        <xdr:cNvPr id="194" name="直線コネクタ 193"/>
        <xdr:cNvCxnSpPr/>
      </xdr:nvCxnSpPr>
      <xdr:spPr>
        <a:xfrm flipV="1">
          <a:off x="2908300" y="104911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5" name="楕円 194"/>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55517</xdr:rowOff>
    </xdr:to>
    <xdr:cxnSp macro="">
      <xdr:nvCxnSpPr>
        <xdr:cNvPr id="196" name="直線コネクタ 195"/>
        <xdr:cNvCxnSpPr/>
      </xdr:nvCxnSpPr>
      <xdr:spPr>
        <a:xfrm>
          <a:off x="2019300" y="10513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7" name="楕円 196"/>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55517</xdr:rowOff>
    </xdr:to>
    <xdr:cxnSp macro="">
      <xdr:nvCxnSpPr>
        <xdr:cNvPr id="198" name="直線コネクタ 197"/>
        <xdr:cNvCxnSpPr/>
      </xdr:nvCxnSpPr>
      <xdr:spPr>
        <a:xfrm>
          <a:off x="1130300" y="105041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99984</xdr:rowOff>
    </xdr:from>
    <xdr:ext cx="405111" cy="259045"/>
    <xdr:sp macro="" textlink="">
      <xdr:nvSpPr>
        <xdr:cNvPr id="203" name="n_1mainValue【橋りょう・トンネル】&#10;有形固定資産減価償却率"/>
        <xdr:cNvSpPr txBox="1"/>
      </xdr:nvSpPr>
      <xdr:spPr>
        <a:xfrm>
          <a:off x="3582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122844</xdr:rowOff>
    </xdr:from>
    <xdr:ext cx="405111" cy="259045"/>
    <xdr:sp macro="" textlink="">
      <xdr:nvSpPr>
        <xdr:cNvPr id="204" name="n_2mainValue【橋りょう・トンネル】&#10;有形固定資産減価償却率"/>
        <xdr:cNvSpPr txBox="1"/>
      </xdr:nvSpPr>
      <xdr:spPr>
        <a:xfrm>
          <a:off x="2705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122844</xdr:rowOff>
    </xdr:from>
    <xdr:ext cx="405111" cy="259045"/>
    <xdr:sp macro="" textlink="">
      <xdr:nvSpPr>
        <xdr:cNvPr id="205" name="n_3mainValue【橋りょう・トンネル】&#10;有形固定資産減価償却率"/>
        <xdr:cNvSpPr txBox="1"/>
      </xdr:nvSpPr>
      <xdr:spPr>
        <a:xfrm>
          <a:off x="1816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6" name="n_4mainValue【橋りょう・トンネル】&#10;有形固定資産減価償却率"/>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121790</xdr:rowOff>
    </xdr:from>
    <xdr:to>
      <xdr:col>55</xdr:col>
      <xdr:colOff>50800</xdr:colOff>
      <xdr:row>64</xdr:row>
      <xdr:rowOff>51940</xdr:rowOff>
    </xdr:to>
    <xdr:sp macro="" textlink="">
      <xdr:nvSpPr>
        <xdr:cNvPr id="246" name="楕円 245"/>
        <xdr:cNvSpPr/>
      </xdr:nvSpPr>
      <xdr:spPr>
        <a:xfrm>
          <a:off x="10426700" y="109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36717</xdr:rowOff>
    </xdr:from>
    <xdr:ext cx="599010" cy="259045"/>
    <xdr:sp macro="" textlink="">
      <xdr:nvSpPr>
        <xdr:cNvPr id="247" name="【橋りょう・トンネル】&#10;一人当たり有形固定資産（償却資産）額該当値テキスト"/>
        <xdr:cNvSpPr txBox="1"/>
      </xdr:nvSpPr>
      <xdr:spPr>
        <a:xfrm>
          <a:off x="10515600" y="108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121096</xdr:rowOff>
    </xdr:from>
    <xdr:to>
      <xdr:col>50</xdr:col>
      <xdr:colOff>165100</xdr:colOff>
      <xdr:row>64</xdr:row>
      <xdr:rowOff>51246</xdr:rowOff>
    </xdr:to>
    <xdr:sp macro="" textlink="">
      <xdr:nvSpPr>
        <xdr:cNvPr id="248" name="楕円 247"/>
        <xdr:cNvSpPr/>
      </xdr:nvSpPr>
      <xdr:spPr>
        <a:xfrm>
          <a:off x="9588500" y="109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446</xdr:rowOff>
    </xdr:from>
    <xdr:to>
      <xdr:col>55</xdr:col>
      <xdr:colOff>0</xdr:colOff>
      <xdr:row>64</xdr:row>
      <xdr:rowOff>1140</xdr:rowOff>
    </xdr:to>
    <xdr:cxnSp macro="">
      <xdr:nvCxnSpPr>
        <xdr:cNvPr id="249" name="直線コネクタ 248"/>
        <xdr:cNvCxnSpPr/>
      </xdr:nvCxnSpPr>
      <xdr:spPr>
        <a:xfrm>
          <a:off x="9639300" y="10973246"/>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123033</xdr:rowOff>
    </xdr:from>
    <xdr:to>
      <xdr:col>46</xdr:col>
      <xdr:colOff>38100</xdr:colOff>
      <xdr:row>64</xdr:row>
      <xdr:rowOff>53183</xdr:rowOff>
    </xdr:to>
    <xdr:sp macro="" textlink="">
      <xdr:nvSpPr>
        <xdr:cNvPr id="250" name="楕円 249"/>
        <xdr:cNvSpPr/>
      </xdr:nvSpPr>
      <xdr:spPr>
        <a:xfrm>
          <a:off x="8699500" y="109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446</xdr:rowOff>
    </xdr:from>
    <xdr:to>
      <xdr:col>50</xdr:col>
      <xdr:colOff>114300</xdr:colOff>
      <xdr:row>64</xdr:row>
      <xdr:rowOff>2383</xdr:rowOff>
    </xdr:to>
    <xdr:cxnSp macro="">
      <xdr:nvCxnSpPr>
        <xdr:cNvPr id="251" name="直線コネクタ 250"/>
        <xdr:cNvCxnSpPr/>
      </xdr:nvCxnSpPr>
      <xdr:spPr>
        <a:xfrm flipV="1">
          <a:off x="8750300" y="10973246"/>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124297</xdr:rowOff>
    </xdr:from>
    <xdr:to>
      <xdr:col>41</xdr:col>
      <xdr:colOff>101600</xdr:colOff>
      <xdr:row>64</xdr:row>
      <xdr:rowOff>54447</xdr:rowOff>
    </xdr:to>
    <xdr:sp macro="" textlink="">
      <xdr:nvSpPr>
        <xdr:cNvPr id="252" name="楕円 251"/>
        <xdr:cNvSpPr/>
      </xdr:nvSpPr>
      <xdr:spPr>
        <a:xfrm>
          <a:off x="7810500" y="109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2383</xdr:rowOff>
    </xdr:from>
    <xdr:to>
      <xdr:col>45</xdr:col>
      <xdr:colOff>177800</xdr:colOff>
      <xdr:row>64</xdr:row>
      <xdr:rowOff>3647</xdr:rowOff>
    </xdr:to>
    <xdr:cxnSp macro="">
      <xdr:nvCxnSpPr>
        <xdr:cNvPr id="253" name="直線コネクタ 252"/>
        <xdr:cNvCxnSpPr/>
      </xdr:nvCxnSpPr>
      <xdr:spPr>
        <a:xfrm flipV="1">
          <a:off x="7861300" y="10975183"/>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124020</xdr:rowOff>
    </xdr:from>
    <xdr:to>
      <xdr:col>36</xdr:col>
      <xdr:colOff>165100</xdr:colOff>
      <xdr:row>64</xdr:row>
      <xdr:rowOff>54170</xdr:rowOff>
    </xdr:to>
    <xdr:sp macro="" textlink="">
      <xdr:nvSpPr>
        <xdr:cNvPr id="254" name="楕円 253"/>
        <xdr:cNvSpPr/>
      </xdr:nvSpPr>
      <xdr:spPr>
        <a:xfrm>
          <a:off x="6921500" y="10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3370</xdr:rowOff>
    </xdr:from>
    <xdr:to>
      <xdr:col>41</xdr:col>
      <xdr:colOff>50800</xdr:colOff>
      <xdr:row>64</xdr:row>
      <xdr:rowOff>3647</xdr:rowOff>
    </xdr:to>
    <xdr:cxnSp macro="">
      <xdr:nvCxnSpPr>
        <xdr:cNvPr id="255" name="直線コネクタ 254"/>
        <xdr:cNvCxnSpPr/>
      </xdr:nvCxnSpPr>
      <xdr:spPr>
        <a:xfrm>
          <a:off x="6972300" y="10976170"/>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42373</xdr:rowOff>
    </xdr:from>
    <xdr:ext cx="599010" cy="259045"/>
    <xdr:sp macro="" textlink="">
      <xdr:nvSpPr>
        <xdr:cNvPr id="260" name="n_1mainValue【橋りょう・トンネル】&#10;一人当たり有形固定資産（償却資産）額"/>
        <xdr:cNvSpPr txBox="1"/>
      </xdr:nvSpPr>
      <xdr:spPr>
        <a:xfrm>
          <a:off x="9327095" y="1101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44310</xdr:rowOff>
    </xdr:from>
    <xdr:ext cx="599010" cy="259045"/>
    <xdr:sp macro="" textlink="">
      <xdr:nvSpPr>
        <xdr:cNvPr id="261" name="n_2mainValue【橋りょう・トンネル】&#10;一人当たり有形固定資産（償却資産）額"/>
        <xdr:cNvSpPr txBox="1"/>
      </xdr:nvSpPr>
      <xdr:spPr>
        <a:xfrm>
          <a:off x="8450795" y="110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45574</xdr:rowOff>
    </xdr:from>
    <xdr:ext cx="599010" cy="259045"/>
    <xdr:sp macro="" textlink="">
      <xdr:nvSpPr>
        <xdr:cNvPr id="262" name="n_3mainValue【橋りょう・トンネル】&#10;一人当たり有形固定資産（償却資産）額"/>
        <xdr:cNvSpPr txBox="1"/>
      </xdr:nvSpPr>
      <xdr:spPr>
        <a:xfrm>
          <a:off x="7561795" y="1101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45297</xdr:rowOff>
    </xdr:from>
    <xdr:ext cx="599010" cy="259045"/>
    <xdr:sp macro="" textlink="">
      <xdr:nvSpPr>
        <xdr:cNvPr id="263" name="n_4mainValue【橋りょう・トンネル】&#10;一人当たり有形固定資産（償却資産）額"/>
        <xdr:cNvSpPr txBox="1"/>
      </xdr:nvSpPr>
      <xdr:spPr>
        <a:xfrm>
          <a:off x="6672795" y="1101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60779</xdr:rowOff>
    </xdr:from>
    <xdr:to>
      <xdr:col>24</xdr:col>
      <xdr:colOff>114300</xdr:colOff>
      <xdr:row>78</xdr:row>
      <xdr:rowOff>162379</xdr:rowOff>
    </xdr:to>
    <xdr:sp macro="" textlink="">
      <xdr:nvSpPr>
        <xdr:cNvPr id="305" name="楕円 304"/>
        <xdr:cNvSpPr/>
      </xdr:nvSpPr>
      <xdr:spPr>
        <a:xfrm>
          <a:off x="45847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13806</xdr:rowOff>
    </xdr:from>
    <xdr:ext cx="405111" cy="259045"/>
    <xdr:sp macro="" textlink="">
      <xdr:nvSpPr>
        <xdr:cNvPr id="306" name="【公営住宅】&#10;有形固定資産減価償却率該当値テキスト"/>
        <xdr:cNvSpPr txBox="1"/>
      </xdr:nvSpPr>
      <xdr:spPr>
        <a:xfrm>
          <a:off x="4673600" y="133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160382</xdr:rowOff>
    </xdr:from>
    <xdr:to>
      <xdr:col>20</xdr:col>
      <xdr:colOff>38100</xdr:colOff>
      <xdr:row>78</xdr:row>
      <xdr:rowOff>90532</xdr:rowOff>
    </xdr:to>
    <xdr:sp macro="" textlink="">
      <xdr:nvSpPr>
        <xdr:cNvPr id="307" name="楕円 306"/>
        <xdr:cNvSpPr/>
      </xdr:nvSpPr>
      <xdr:spPr>
        <a:xfrm>
          <a:off x="3746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39732</xdr:rowOff>
    </xdr:from>
    <xdr:to>
      <xdr:col>24</xdr:col>
      <xdr:colOff>63500</xdr:colOff>
      <xdr:row>78</xdr:row>
      <xdr:rowOff>111579</xdr:rowOff>
    </xdr:to>
    <xdr:cxnSp macro="">
      <xdr:nvCxnSpPr>
        <xdr:cNvPr id="308" name="直線コネクタ 307"/>
        <xdr:cNvCxnSpPr/>
      </xdr:nvCxnSpPr>
      <xdr:spPr>
        <a:xfrm>
          <a:off x="3797300" y="1341283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85271</xdr:rowOff>
    </xdr:from>
    <xdr:to>
      <xdr:col>15</xdr:col>
      <xdr:colOff>101600</xdr:colOff>
      <xdr:row>78</xdr:row>
      <xdr:rowOff>15421</xdr:rowOff>
    </xdr:to>
    <xdr:sp macro="" textlink="">
      <xdr:nvSpPr>
        <xdr:cNvPr id="309" name="楕円 308"/>
        <xdr:cNvSpPr/>
      </xdr:nvSpPr>
      <xdr:spPr>
        <a:xfrm>
          <a:off x="2857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136071</xdr:rowOff>
    </xdr:from>
    <xdr:to>
      <xdr:col>19</xdr:col>
      <xdr:colOff>177800</xdr:colOff>
      <xdr:row>78</xdr:row>
      <xdr:rowOff>39732</xdr:rowOff>
    </xdr:to>
    <xdr:cxnSp macro="">
      <xdr:nvCxnSpPr>
        <xdr:cNvPr id="310" name="直線コネクタ 309"/>
        <xdr:cNvCxnSpPr/>
      </xdr:nvCxnSpPr>
      <xdr:spPr>
        <a:xfrm>
          <a:off x="2908300" y="1333772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82006</xdr:rowOff>
    </xdr:from>
    <xdr:to>
      <xdr:col>10</xdr:col>
      <xdr:colOff>165100</xdr:colOff>
      <xdr:row>86</xdr:row>
      <xdr:rowOff>12156</xdr:rowOff>
    </xdr:to>
    <xdr:sp macro="" textlink="">
      <xdr:nvSpPr>
        <xdr:cNvPr id="311" name="楕円 310"/>
        <xdr:cNvSpPr/>
      </xdr:nvSpPr>
      <xdr:spPr>
        <a:xfrm>
          <a:off x="1968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136071</xdr:rowOff>
    </xdr:from>
    <xdr:to>
      <xdr:col>15</xdr:col>
      <xdr:colOff>50800</xdr:colOff>
      <xdr:row>85</xdr:row>
      <xdr:rowOff>132806</xdr:rowOff>
    </xdr:to>
    <xdr:cxnSp macro="">
      <xdr:nvCxnSpPr>
        <xdr:cNvPr id="312" name="直線コネクタ 311"/>
        <xdr:cNvCxnSpPr/>
      </xdr:nvCxnSpPr>
      <xdr:spPr>
        <a:xfrm flipV="1">
          <a:off x="2019300" y="13337721"/>
          <a:ext cx="889000" cy="13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37919</xdr:rowOff>
    </xdr:from>
    <xdr:to>
      <xdr:col>6</xdr:col>
      <xdr:colOff>38100</xdr:colOff>
      <xdr:row>85</xdr:row>
      <xdr:rowOff>139519</xdr:rowOff>
    </xdr:to>
    <xdr:sp macro="" textlink="">
      <xdr:nvSpPr>
        <xdr:cNvPr id="313" name="楕円 312"/>
        <xdr:cNvSpPr/>
      </xdr:nvSpPr>
      <xdr:spPr>
        <a:xfrm>
          <a:off x="107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88719</xdr:rowOff>
    </xdr:from>
    <xdr:to>
      <xdr:col>10</xdr:col>
      <xdr:colOff>114300</xdr:colOff>
      <xdr:row>85</xdr:row>
      <xdr:rowOff>132806</xdr:rowOff>
    </xdr:to>
    <xdr:cxnSp macro="">
      <xdr:nvCxnSpPr>
        <xdr:cNvPr id="314" name="直線コネクタ 313"/>
        <xdr:cNvCxnSpPr/>
      </xdr:nvCxnSpPr>
      <xdr:spPr>
        <a:xfrm>
          <a:off x="1130300" y="146619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107059</xdr:rowOff>
    </xdr:from>
    <xdr:ext cx="340478" cy="259045"/>
    <xdr:sp macro="" textlink="">
      <xdr:nvSpPr>
        <xdr:cNvPr id="319" name="n_1mainValue【公営住宅】&#10;有形固定資産減価償却率"/>
        <xdr:cNvSpPr txBox="1"/>
      </xdr:nvSpPr>
      <xdr:spPr>
        <a:xfrm>
          <a:off x="36143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31948</xdr:rowOff>
    </xdr:from>
    <xdr:ext cx="340478" cy="259045"/>
    <xdr:sp macro="" textlink="">
      <xdr:nvSpPr>
        <xdr:cNvPr id="320" name="n_2mainValue【公営住宅】&#10;有形固定資産減価償却率"/>
        <xdr:cNvSpPr txBox="1"/>
      </xdr:nvSpPr>
      <xdr:spPr>
        <a:xfrm>
          <a:off x="2738061" y="13062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3283</xdr:rowOff>
    </xdr:from>
    <xdr:ext cx="405111" cy="259045"/>
    <xdr:sp macro="" textlink="">
      <xdr:nvSpPr>
        <xdr:cNvPr id="321" name="n_3mainValue【公営住宅】&#10;有形固定資産減価償却率"/>
        <xdr:cNvSpPr txBox="1"/>
      </xdr:nvSpPr>
      <xdr:spPr>
        <a:xfrm>
          <a:off x="18167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130646</xdr:rowOff>
    </xdr:from>
    <xdr:ext cx="405111" cy="259045"/>
    <xdr:sp macro="" textlink="">
      <xdr:nvSpPr>
        <xdr:cNvPr id="322" name="n_4mainValue【公営住宅】&#10;有形固定資産減価償却率"/>
        <xdr:cNvSpPr txBox="1"/>
      </xdr:nvSpPr>
      <xdr:spPr>
        <a:xfrm>
          <a:off x="927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2" name="楕円 361"/>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3"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153036</xdr:rowOff>
    </xdr:from>
    <xdr:to>
      <xdr:col>50</xdr:col>
      <xdr:colOff>165100</xdr:colOff>
      <xdr:row>86</xdr:row>
      <xdr:rowOff>83186</xdr:rowOff>
    </xdr:to>
    <xdr:sp macro="" textlink="">
      <xdr:nvSpPr>
        <xdr:cNvPr id="364" name="楕円 363"/>
        <xdr:cNvSpPr/>
      </xdr:nvSpPr>
      <xdr:spPr>
        <a:xfrm>
          <a:off x="9588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32386</xdr:rowOff>
    </xdr:from>
    <xdr:to>
      <xdr:col>55</xdr:col>
      <xdr:colOff>0</xdr:colOff>
      <xdr:row>86</xdr:row>
      <xdr:rowOff>33528</xdr:rowOff>
    </xdr:to>
    <xdr:cxnSp macro="">
      <xdr:nvCxnSpPr>
        <xdr:cNvPr id="365" name="直線コネクタ 364"/>
        <xdr:cNvCxnSpPr/>
      </xdr:nvCxnSpPr>
      <xdr:spPr>
        <a:xfrm>
          <a:off x="9639300" y="1477708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66" name="楕円 365"/>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32386</xdr:rowOff>
    </xdr:to>
    <xdr:cxnSp macro="">
      <xdr:nvCxnSpPr>
        <xdr:cNvPr id="367" name="直線コネクタ 366"/>
        <xdr:cNvCxnSpPr/>
      </xdr:nvCxnSpPr>
      <xdr:spPr>
        <a:xfrm>
          <a:off x="8750300" y="14775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49785</xdr:rowOff>
    </xdr:from>
    <xdr:to>
      <xdr:col>41</xdr:col>
      <xdr:colOff>101600</xdr:colOff>
      <xdr:row>86</xdr:row>
      <xdr:rowOff>151385</xdr:rowOff>
    </xdr:to>
    <xdr:sp macro="" textlink="">
      <xdr:nvSpPr>
        <xdr:cNvPr id="368" name="楕円 367"/>
        <xdr:cNvSpPr/>
      </xdr:nvSpPr>
      <xdr:spPr>
        <a:xfrm>
          <a:off x="78105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30480</xdr:rowOff>
    </xdr:from>
    <xdr:to>
      <xdr:col>45</xdr:col>
      <xdr:colOff>177800</xdr:colOff>
      <xdr:row>86</xdr:row>
      <xdr:rowOff>100585</xdr:rowOff>
    </xdr:to>
    <xdr:cxnSp macro="">
      <xdr:nvCxnSpPr>
        <xdr:cNvPr id="369" name="直線コネクタ 368"/>
        <xdr:cNvCxnSpPr/>
      </xdr:nvCxnSpPr>
      <xdr:spPr>
        <a:xfrm flipV="1">
          <a:off x="7861300" y="14775180"/>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49403</xdr:rowOff>
    </xdr:from>
    <xdr:to>
      <xdr:col>36</xdr:col>
      <xdr:colOff>165100</xdr:colOff>
      <xdr:row>86</xdr:row>
      <xdr:rowOff>151003</xdr:rowOff>
    </xdr:to>
    <xdr:sp macro="" textlink="">
      <xdr:nvSpPr>
        <xdr:cNvPr id="370" name="楕円 369"/>
        <xdr:cNvSpPr/>
      </xdr:nvSpPr>
      <xdr:spPr>
        <a:xfrm>
          <a:off x="6921500" y="14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100203</xdr:rowOff>
    </xdr:from>
    <xdr:to>
      <xdr:col>41</xdr:col>
      <xdr:colOff>50800</xdr:colOff>
      <xdr:row>86</xdr:row>
      <xdr:rowOff>100585</xdr:rowOff>
    </xdr:to>
    <xdr:cxnSp macro="">
      <xdr:nvCxnSpPr>
        <xdr:cNvPr id="371" name="直線コネクタ 370"/>
        <xdr:cNvCxnSpPr/>
      </xdr:nvCxnSpPr>
      <xdr:spPr>
        <a:xfrm>
          <a:off x="6972300" y="1484490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74313</xdr:rowOff>
    </xdr:from>
    <xdr:ext cx="469744" cy="259045"/>
    <xdr:sp macro="" textlink="">
      <xdr:nvSpPr>
        <xdr:cNvPr id="376" name="n_1mainValue【公営住宅】&#10;一人当たり面積"/>
        <xdr:cNvSpPr txBox="1"/>
      </xdr:nvSpPr>
      <xdr:spPr>
        <a:xfrm>
          <a:off x="93917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77" name="n_2mainValue【公営住宅】&#10;一人当たり面積"/>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142512</xdr:rowOff>
    </xdr:from>
    <xdr:ext cx="469744" cy="259045"/>
    <xdr:sp macro="" textlink="">
      <xdr:nvSpPr>
        <xdr:cNvPr id="378" name="n_3mainValue【公営住宅】&#10;一人当たり面積"/>
        <xdr:cNvSpPr txBox="1"/>
      </xdr:nvSpPr>
      <xdr:spPr>
        <a:xfrm>
          <a:off x="7626427"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142130</xdr:rowOff>
    </xdr:from>
    <xdr:ext cx="469744" cy="259045"/>
    <xdr:sp macro="" textlink="">
      <xdr:nvSpPr>
        <xdr:cNvPr id="379" name="n_4mainValue【公営住宅】&#10;一人当たり面積"/>
        <xdr:cNvSpPr txBox="1"/>
      </xdr:nvSpPr>
      <xdr:spPr>
        <a:xfrm>
          <a:off x="6737427" y="148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92347</xdr:rowOff>
    </xdr:from>
    <xdr:to>
      <xdr:col>76</xdr:col>
      <xdr:colOff>165100</xdr:colOff>
      <xdr:row>38</xdr:row>
      <xdr:rowOff>22497</xdr:rowOff>
    </xdr:to>
    <xdr:sp macro="" textlink="">
      <xdr:nvSpPr>
        <xdr:cNvPr id="437" name="楕円 436"/>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17236</xdr:rowOff>
    </xdr:from>
    <xdr:to>
      <xdr:col>72</xdr:col>
      <xdr:colOff>38100</xdr:colOff>
      <xdr:row>37</xdr:row>
      <xdr:rowOff>118836</xdr:rowOff>
    </xdr:to>
    <xdr:sp macro="" textlink="">
      <xdr:nvSpPr>
        <xdr:cNvPr id="438" name="楕円 437"/>
        <xdr:cNvSpPr/>
      </xdr:nvSpPr>
      <xdr:spPr>
        <a:xfrm>
          <a:off x="13652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68036</xdr:rowOff>
    </xdr:from>
    <xdr:to>
      <xdr:col>76</xdr:col>
      <xdr:colOff>114300</xdr:colOff>
      <xdr:row>37</xdr:row>
      <xdr:rowOff>143147</xdr:rowOff>
    </xdr:to>
    <xdr:cxnSp macro="">
      <xdr:nvCxnSpPr>
        <xdr:cNvPr id="439" name="直線コネクタ 438"/>
        <xdr:cNvCxnSpPr/>
      </xdr:nvCxnSpPr>
      <xdr:spPr>
        <a:xfrm>
          <a:off x="13703300" y="641168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111942</xdr:rowOff>
    </xdr:from>
    <xdr:to>
      <xdr:col>67</xdr:col>
      <xdr:colOff>101600</xdr:colOff>
      <xdr:row>37</xdr:row>
      <xdr:rowOff>42092</xdr:rowOff>
    </xdr:to>
    <xdr:sp macro="" textlink="">
      <xdr:nvSpPr>
        <xdr:cNvPr id="440" name="楕円 439"/>
        <xdr:cNvSpPr/>
      </xdr:nvSpPr>
      <xdr:spPr>
        <a:xfrm>
          <a:off x="12763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162742</xdr:rowOff>
    </xdr:from>
    <xdr:to>
      <xdr:col>71</xdr:col>
      <xdr:colOff>177800</xdr:colOff>
      <xdr:row>37</xdr:row>
      <xdr:rowOff>68036</xdr:rowOff>
    </xdr:to>
    <xdr:cxnSp macro="">
      <xdr:nvCxnSpPr>
        <xdr:cNvPr id="441" name="直線コネクタ 440"/>
        <xdr:cNvCxnSpPr/>
      </xdr:nvCxnSpPr>
      <xdr:spPr>
        <a:xfrm>
          <a:off x="12814300" y="633494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2"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3"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4"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45"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446" name="n_2mainValue【認定こども園・幼稚園・保育所】&#10;有形固定資産減価償却率"/>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135363</xdr:rowOff>
    </xdr:from>
    <xdr:ext cx="405111" cy="259045"/>
    <xdr:sp macro="" textlink="">
      <xdr:nvSpPr>
        <xdr:cNvPr id="447" name="n_3mainValue【認定こども園・幼稚園・保育所】&#10;有形固定資産減価償却率"/>
        <xdr:cNvSpPr txBox="1"/>
      </xdr:nvSpPr>
      <xdr:spPr>
        <a:xfrm>
          <a:off x="13500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58619</xdr:rowOff>
    </xdr:from>
    <xdr:ext cx="405111" cy="259045"/>
    <xdr:sp macro="" textlink="">
      <xdr:nvSpPr>
        <xdr:cNvPr id="448" name="n_4mainValue【認定こども園・幼稚園・保育所】&#10;有形固定資産減価償却率"/>
        <xdr:cNvSpPr txBox="1"/>
      </xdr:nvSpPr>
      <xdr:spPr>
        <a:xfrm>
          <a:off x="12611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2" name="直線コネクタ 471"/>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3"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74" name="直線コネクタ 473"/>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75"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76" name="直線コネクタ 475"/>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77"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78" name="フローチャート: 判断 477"/>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79" name="フローチャート: 判断 478"/>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0" name="フローチャート: 判断 479"/>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1" name="フローチャート: 判断 480"/>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2" name="フローチャート: 判断 481"/>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31750</xdr:rowOff>
    </xdr:from>
    <xdr:to>
      <xdr:col>107</xdr:col>
      <xdr:colOff>101600</xdr:colOff>
      <xdr:row>41</xdr:row>
      <xdr:rowOff>133350</xdr:rowOff>
    </xdr:to>
    <xdr:sp macro="" textlink="">
      <xdr:nvSpPr>
        <xdr:cNvPr id="488" name="楕円 487"/>
        <xdr:cNvSpPr/>
      </xdr:nvSpPr>
      <xdr:spPr>
        <a:xfrm>
          <a:off x="20383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89" name="楕円 488"/>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82550</xdr:rowOff>
    </xdr:to>
    <xdr:cxnSp macro="">
      <xdr:nvCxnSpPr>
        <xdr:cNvPr id="490" name="直線コネクタ 489"/>
        <xdr:cNvCxnSpPr/>
      </xdr:nvCxnSpPr>
      <xdr:spPr>
        <a:xfrm>
          <a:off x="19545300" y="7109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26670</xdr:rowOff>
    </xdr:from>
    <xdr:to>
      <xdr:col>98</xdr:col>
      <xdr:colOff>38100</xdr:colOff>
      <xdr:row>41</xdr:row>
      <xdr:rowOff>128270</xdr:rowOff>
    </xdr:to>
    <xdr:sp macro="" textlink="">
      <xdr:nvSpPr>
        <xdr:cNvPr id="491" name="楕円 490"/>
        <xdr:cNvSpPr/>
      </xdr:nvSpPr>
      <xdr:spPr>
        <a:xfrm>
          <a:off x="186055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77470</xdr:rowOff>
    </xdr:from>
    <xdr:to>
      <xdr:col>102</xdr:col>
      <xdr:colOff>114300</xdr:colOff>
      <xdr:row>41</xdr:row>
      <xdr:rowOff>80010</xdr:rowOff>
    </xdr:to>
    <xdr:cxnSp macro="">
      <xdr:nvCxnSpPr>
        <xdr:cNvPr id="492" name="直線コネクタ 491"/>
        <xdr:cNvCxnSpPr/>
      </xdr:nvCxnSpPr>
      <xdr:spPr>
        <a:xfrm>
          <a:off x="18656300" y="71069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493"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494"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495"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496"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124477</xdr:rowOff>
    </xdr:from>
    <xdr:ext cx="469744" cy="259045"/>
    <xdr:sp macro="" textlink="">
      <xdr:nvSpPr>
        <xdr:cNvPr id="497" name="n_2mainValue【認定こども園・幼稚園・保育所】&#10;一人当たり面積"/>
        <xdr:cNvSpPr txBox="1"/>
      </xdr:nvSpPr>
      <xdr:spPr>
        <a:xfrm>
          <a:off x="20199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498"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119397</xdr:rowOff>
    </xdr:from>
    <xdr:ext cx="469744" cy="259045"/>
    <xdr:sp macro="" textlink="">
      <xdr:nvSpPr>
        <xdr:cNvPr id="499" name="n_4mainValue【認定こども園・幼稚園・保育所】&#10;一人当たり面積"/>
        <xdr:cNvSpPr txBox="1"/>
      </xdr:nvSpPr>
      <xdr:spPr>
        <a:xfrm>
          <a:off x="18421427" y="714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2" name="テキスト ボックス 5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2" name="テキスト ボックス 5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24" name="直線コネクタ 523"/>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25"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6" name="直線コネクタ 525"/>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27"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28" name="直線コネクタ 527"/>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29"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0" name="フローチャート: 判断 529"/>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1" name="フローチャート: 判断 5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32" name="フローチャート: 判断 531"/>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33" name="フローチャート: 判断 532"/>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34" name="フローチャート: 判断 533"/>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540" name="楕円 539"/>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541" name="【学校施設】&#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542" name="楕円 541"/>
        <xdr:cNvSpPr/>
      </xdr:nvSpPr>
      <xdr:spPr>
        <a:xfrm>
          <a:off x="1543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61</xdr:row>
      <xdr:rowOff>118110</xdr:rowOff>
    </xdr:to>
    <xdr:cxnSp macro="">
      <xdr:nvCxnSpPr>
        <xdr:cNvPr id="543" name="直線コネクタ 542"/>
        <xdr:cNvCxnSpPr/>
      </xdr:nvCxnSpPr>
      <xdr:spPr>
        <a:xfrm flipV="1">
          <a:off x="15481300" y="10408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95885</xdr:rowOff>
    </xdr:from>
    <xdr:to>
      <xdr:col>76</xdr:col>
      <xdr:colOff>165100</xdr:colOff>
      <xdr:row>62</xdr:row>
      <xdr:rowOff>26035</xdr:rowOff>
    </xdr:to>
    <xdr:sp macro="" textlink="">
      <xdr:nvSpPr>
        <xdr:cNvPr id="544" name="楕円 543"/>
        <xdr:cNvSpPr/>
      </xdr:nvSpPr>
      <xdr:spPr>
        <a:xfrm>
          <a:off x="14541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146685</xdr:rowOff>
    </xdr:to>
    <xdr:cxnSp macro="">
      <xdr:nvCxnSpPr>
        <xdr:cNvPr id="545" name="直線コネクタ 544"/>
        <xdr:cNvCxnSpPr/>
      </xdr:nvCxnSpPr>
      <xdr:spPr>
        <a:xfrm flipV="1">
          <a:off x="14592300" y="10576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78740</xdr:rowOff>
    </xdr:from>
    <xdr:to>
      <xdr:col>72</xdr:col>
      <xdr:colOff>38100</xdr:colOff>
      <xdr:row>62</xdr:row>
      <xdr:rowOff>8890</xdr:rowOff>
    </xdr:to>
    <xdr:sp macro="" textlink="">
      <xdr:nvSpPr>
        <xdr:cNvPr id="546" name="楕円 545"/>
        <xdr:cNvSpPr/>
      </xdr:nvSpPr>
      <xdr:spPr>
        <a:xfrm>
          <a:off x="1365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129540</xdr:rowOff>
    </xdr:from>
    <xdr:to>
      <xdr:col>76</xdr:col>
      <xdr:colOff>114300</xdr:colOff>
      <xdr:row>61</xdr:row>
      <xdr:rowOff>146685</xdr:rowOff>
    </xdr:to>
    <xdr:cxnSp macro="">
      <xdr:nvCxnSpPr>
        <xdr:cNvPr id="547" name="直線コネクタ 546"/>
        <xdr:cNvCxnSpPr/>
      </xdr:nvCxnSpPr>
      <xdr:spPr>
        <a:xfrm>
          <a:off x="13703300" y="10587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44450</xdr:rowOff>
    </xdr:from>
    <xdr:to>
      <xdr:col>67</xdr:col>
      <xdr:colOff>101600</xdr:colOff>
      <xdr:row>61</xdr:row>
      <xdr:rowOff>146050</xdr:rowOff>
    </xdr:to>
    <xdr:sp macro="" textlink="">
      <xdr:nvSpPr>
        <xdr:cNvPr id="548" name="楕円 547"/>
        <xdr:cNvSpPr/>
      </xdr:nvSpPr>
      <xdr:spPr>
        <a:xfrm>
          <a:off x="1276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61</xdr:row>
      <xdr:rowOff>129540</xdr:rowOff>
    </xdr:to>
    <xdr:cxnSp macro="">
      <xdr:nvCxnSpPr>
        <xdr:cNvPr id="549" name="直線コネクタ 548"/>
        <xdr:cNvCxnSpPr/>
      </xdr:nvCxnSpPr>
      <xdr:spPr>
        <a:xfrm>
          <a:off x="12814300" y="1055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0"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1"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52"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53"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160037</xdr:rowOff>
    </xdr:from>
    <xdr:ext cx="405111" cy="259045"/>
    <xdr:sp macro="" textlink="">
      <xdr:nvSpPr>
        <xdr:cNvPr id="554" name="n_1mainValue【学校施設】&#10;有形固定資産減価償却率"/>
        <xdr:cNvSpPr txBox="1"/>
      </xdr:nvSpPr>
      <xdr:spPr>
        <a:xfrm>
          <a:off x="15266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17162</xdr:rowOff>
    </xdr:from>
    <xdr:ext cx="405111" cy="259045"/>
    <xdr:sp macro="" textlink="">
      <xdr:nvSpPr>
        <xdr:cNvPr id="555" name="n_2mainValue【学校施設】&#10;有形固定資産減価償却率"/>
        <xdr:cNvSpPr txBox="1"/>
      </xdr:nvSpPr>
      <xdr:spPr>
        <a:xfrm>
          <a:off x="14389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xdr:rowOff>
    </xdr:from>
    <xdr:ext cx="405111" cy="259045"/>
    <xdr:sp macro="" textlink="">
      <xdr:nvSpPr>
        <xdr:cNvPr id="556" name="n_3mainValue【学校施設】&#10;有形固定資産減価償却率"/>
        <xdr:cNvSpPr txBox="1"/>
      </xdr:nvSpPr>
      <xdr:spPr>
        <a:xfrm>
          <a:off x="13500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557" name="n_4mainValue【学校施設】&#10;有形固定資産減価償却率"/>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84" name="直線コネクタ 583"/>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85"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86" name="直線コネクタ 585"/>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87"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88" name="直線コネクタ 587"/>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89"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90" name="フローチャート: 判断 589"/>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91" name="フローチャート: 判断 590"/>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92" name="フローチャート: 判断 591"/>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93" name="フローチャート: 判断 592"/>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94" name="フローチャート: 判断 593"/>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23658</xdr:rowOff>
    </xdr:from>
    <xdr:to>
      <xdr:col>116</xdr:col>
      <xdr:colOff>114300</xdr:colOff>
      <xdr:row>63</xdr:row>
      <xdr:rowOff>125258</xdr:rowOff>
    </xdr:to>
    <xdr:sp macro="" textlink="">
      <xdr:nvSpPr>
        <xdr:cNvPr id="600" name="楕円 599"/>
        <xdr:cNvSpPr/>
      </xdr:nvSpPr>
      <xdr:spPr>
        <a:xfrm>
          <a:off x="22110700" y="108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2085</xdr:rowOff>
    </xdr:from>
    <xdr:ext cx="469744" cy="259045"/>
    <xdr:sp macro="" textlink="">
      <xdr:nvSpPr>
        <xdr:cNvPr id="601" name="【学校施設】&#10;一人当たり面積該当値テキスト"/>
        <xdr:cNvSpPr txBox="1"/>
      </xdr:nvSpPr>
      <xdr:spPr>
        <a:xfrm>
          <a:off x="22199600" y="1080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44232</xdr:rowOff>
    </xdr:from>
    <xdr:to>
      <xdr:col>112</xdr:col>
      <xdr:colOff>38100</xdr:colOff>
      <xdr:row>63</xdr:row>
      <xdr:rowOff>145832</xdr:rowOff>
    </xdr:to>
    <xdr:sp macro="" textlink="">
      <xdr:nvSpPr>
        <xdr:cNvPr id="602" name="楕円 601"/>
        <xdr:cNvSpPr/>
      </xdr:nvSpPr>
      <xdr:spPr>
        <a:xfrm>
          <a:off x="21272500" y="10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74458</xdr:rowOff>
    </xdr:from>
    <xdr:to>
      <xdr:col>116</xdr:col>
      <xdr:colOff>63500</xdr:colOff>
      <xdr:row>63</xdr:row>
      <xdr:rowOff>95032</xdr:rowOff>
    </xdr:to>
    <xdr:cxnSp macro="">
      <xdr:nvCxnSpPr>
        <xdr:cNvPr id="603" name="直線コネクタ 602"/>
        <xdr:cNvCxnSpPr/>
      </xdr:nvCxnSpPr>
      <xdr:spPr>
        <a:xfrm flipV="1">
          <a:off x="21323300" y="1087580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34109</xdr:rowOff>
    </xdr:from>
    <xdr:to>
      <xdr:col>107</xdr:col>
      <xdr:colOff>101600</xdr:colOff>
      <xdr:row>63</xdr:row>
      <xdr:rowOff>135709</xdr:rowOff>
    </xdr:to>
    <xdr:sp macro="" textlink="">
      <xdr:nvSpPr>
        <xdr:cNvPr id="604" name="楕円 603"/>
        <xdr:cNvSpPr/>
      </xdr:nvSpPr>
      <xdr:spPr>
        <a:xfrm>
          <a:off x="20383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84909</xdr:rowOff>
    </xdr:from>
    <xdr:to>
      <xdr:col>111</xdr:col>
      <xdr:colOff>177800</xdr:colOff>
      <xdr:row>63</xdr:row>
      <xdr:rowOff>95032</xdr:rowOff>
    </xdr:to>
    <xdr:cxnSp macro="">
      <xdr:nvCxnSpPr>
        <xdr:cNvPr id="605" name="直線コネクタ 604"/>
        <xdr:cNvCxnSpPr/>
      </xdr:nvCxnSpPr>
      <xdr:spPr>
        <a:xfrm>
          <a:off x="20434300" y="1088625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27904</xdr:rowOff>
    </xdr:from>
    <xdr:to>
      <xdr:col>102</xdr:col>
      <xdr:colOff>165100</xdr:colOff>
      <xdr:row>63</xdr:row>
      <xdr:rowOff>129504</xdr:rowOff>
    </xdr:to>
    <xdr:sp macro="" textlink="">
      <xdr:nvSpPr>
        <xdr:cNvPr id="606" name="楕円 605"/>
        <xdr:cNvSpPr/>
      </xdr:nvSpPr>
      <xdr:spPr>
        <a:xfrm>
          <a:off x="19494500" y="108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78704</xdr:rowOff>
    </xdr:from>
    <xdr:to>
      <xdr:col>107</xdr:col>
      <xdr:colOff>50800</xdr:colOff>
      <xdr:row>63</xdr:row>
      <xdr:rowOff>84909</xdr:rowOff>
    </xdr:to>
    <xdr:cxnSp macro="">
      <xdr:nvCxnSpPr>
        <xdr:cNvPr id="607" name="直線コネクタ 606"/>
        <xdr:cNvCxnSpPr/>
      </xdr:nvCxnSpPr>
      <xdr:spPr>
        <a:xfrm>
          <a:off x="19545300" y="1088005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15821</xdr:rowOff>
    </xdr:from>
    <xdr:to>
      <xdr:col>98</xdr:col>
      <xdr:colOff>38100</xdr:colOff>
      <xdr:row>63</xdr:row>
      <xdr:rowOff>117421</xdr:rowOff>
    </xdr:to>
    <xdr:sp macro="" textlink="">
      <xdr:nvSpPr>
        <xdr:cNvPr id="608" name="楕円 607"/>
        <xdr:cNvSpPr/>
      </xdr:nvSpPr>
      <xdr:spPr>
        <a:xfrm>
          <a:off x="18605500" y="108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66621</xdr:rowOff>
    </xdr:from>
    <xdr:to>
      <xdr:col>102</xdr:col>
      <xdr:colOff>114300</xdr:colOff>
      <xdr:row>63</xdr:row>
      <xdr:rowOff>78704</xdr:rowOff>
    </xdr:to>
    <xdr:cxnSp macro="">
      <xdr:nvCxnSpPr>
        <xdr:cNvPr id="609" name="直線コネクタ 608"/>
        <xdr:cNvCxnSpPr/>
      </xdr:nvCxnSpPr>
      <xdr:spPr>
        <a:xfrm>
          <a:off x="18656300" y="1086797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10"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11"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12"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13"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136959</xdr:rowOff>
    </xdr:from>
    <xdr:ext cx="469744" cy="259045"/>
    <xdr:sp macro="" textlink="">
      <xdr:nvSpPr>
        <xdr:cNvPr id="614" name="n_1mainValue【学校施設】&#10;一人当たり面積"/>
        <xdr:cNvSpPr txBox="1"/>
      </xdr:nvSpPr>
      <xdr:spPr>
        <a:xfrm>
          <a:off x="21075727" y="109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126836</xdr:rowOff>
    </xdr:from>
    <xdr:ext cx="469744" cy="259045"/>
    <xdr:sp macro="" textlink="">
      <xdr:nvSpPr>
        <xdr:cNvPr id="615" name="n_2mainValue【学校施設】&#10;一人当たり面積"/>
        <xdr:cNvSpPr txBox="1"/>
      </xdr:nvSpPr>
      <xdr:spPr>
        <a:xfrm>
          <a:off x="20199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120631</xdr:rowOff>
    </xdr:from>
    <xdr:ext cx="469744" cy="259045"/>
    <xdr:sp macro="" textlink="">
      <xdr:nvSpPr>
        <xdr:cNvPr id="616" name="n_3mainValue【学校施設】&#10;一人当たり面積"/>
        <xdr:cNvSpPr txBox="1"/>
      </xdr:nvSpPr>
      <xdr:spPr>
        <a:xfrm>
          <a:off x="19310427" y="1092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108548</xdr:rowOff>
    </xdr:from>
    <xdr:ext cx="469744" cy="259045"/>
    <xdr:sp macro="" textlink="">
      <xdr:nvSpPr>
        <xdr:cNvPr id="617" name="n_4mainValue【学校施設】&#10;一人当たり面積"/>
        <xdr:cNvSpPr txBox="1"/>
      </xdr:nvSpPr>
      <xdr:spPr>
        <a:xfrm>
          <a:off x="18421427" y="109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59" name="直線コネクタ 658"/>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62"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63" name="直線コネクタ 662"/>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64"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65" name="フローチャート: 判断 664"/>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66" name="フローチャート: 判断 665"/>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67" name="フローチャート: 判断 666"/>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68" name="フローチャート: 判断 667"/>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69" name="フローチャート: 判断 668"/>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675" name="楕円 674"/>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405111" cy="259045"/>
    <xdr:sp macro="" textlink="">
      <xdr:nvSpPr>
        <xdr:cNvPr id="676" name="【公民館】&#10;有形固定資産減価償却率該当値テキスト"/>
        <xdr:cNvSpPr txBox="1"/>
      </xdr:nvSpPr>
      <xdr:spPr>
        <a:xfrm>
          <a:off x="16357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59689</xdr:rowOff>
    </xdr:from>
    <xdr:to>
      <xdr:col>81</xdr:col>
      <xdr:colOff>101600</xdr:colOff>
      <xdr:row>108</xdr:row>
      <xdr:rowOff>161289</xdr:rowOff>
    </xdr:to>
    <xdr:sp macro="" textlink="">
      <xdr:nvSpPr>
        <xdr:cNvPr id="677" name="楕円 676"/>
        <xdr:cNvSpPr/>
      </xdr:nvSpPr>
      <xdr:spPr>
        <a:xfrm>
          <a:off x="15430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110489</xdr:rowOff>
    </xdr:from>
    <xdr:to>
      <xdr:col>85</xdr:col>
      <xdr:colOff>127000</xdr:colOff>
      <xdr:row>108</xdr:row>
      <xdr:rowOff>118655</xdr:rowOff>
    </xdr:to>
    <xdr:cxnSp macro="">
      <xdr:nvCxnSpPr>
        <xdr:cNvPr id="678" name="直線コネクタ 677"/>
        <xdr:cNvCxnSpPr/>
      </xdr:nvCxnSpPr>
      <xdr:spPr>
        <a:xfrm>
          <a:off x="15481300" y="1862708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121738</xdr:rowOff>
    </xdr:from>
    <xdr:to>
      <xdr:col>76</xdr:col>
      <xdr:colOff>165100</xdr:colOff>
      <xdr:row>109</xdr:row>
      <xdr:rowOff>51888</xdr:rowOff>
    </xdr:to>
    <xdr:sp macro="" textlink="">
      <xdr:nvSpPr>
        <xdr:cNvPr id="679" name="楕円 678"/>
        <xdr:cNvSpPr/>
      </xdr:nvSpPr>
      <xdr:spPr>
        <a:xfrm>
          <a:off x="14541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109</xdr:row>
      <xdr:rowOff>1088</xdr:rowOff>
    </xdr:to>
    <xdr:cxnSp macro="">
      <xdr:nvCxnSpPr>
        <xdr:cNvPr id="680" name="直線コネクタ 679"/>
        <xdr:cNvCxnSpPr/>
      </xdr:nvCxnSpPr>
      <xdr:spPr>
        <a:xfrm flipV="1">
          <a:off x="14592300" y="1862708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107043</xdr:rowOff>
    </xdr:from>
    <xdr:to>
      <xdr:col>72</xdr:col>
      <xdr:colOff>38100</xdr:colOff>
      <xdr:row>109</xdr:row>
      <xdr:rowOff>37193</xdr:rowOff>
    </xdr:to>
    <xdr:sp macro="" textlink="">
      <xdr:nvSpPr>
        <xdr:cNvPr id="681" name="楕円 680"/>
        <xdr:cNvSpPr/>
      </xdr:nvSpPr>
      <xdr:spPr>
        <a:xfrm>
          <a:off x="1365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157843</xdr:rowOff>
    </xdr:from>
    <xdr:to>
      <xdr:col>76</xdr:col>
      <xdr:colOff>114300</xdr:colOff>
      <xdr:row>109</xdr:row>
      <xdr:rowOff>1088</xdr:rowOff>
    </xdr:to>
    <xdr:cxnSp macro="">
      <xdr:nvCxnSpPr>
        <xdr:cNvPr id="682" name="直線コネクタ 681"/>
        <xdr:cNvCxnSpPr/>
      </xdr:nvCxnSpPr>
      <xdr:spPr>
        <a:xfrm>
          <a:off x="13703300" y="186744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18869</xdr:rowOff>
    </xdr:from>
    <xdr:to>
      <xdr:col>67</xdr:col>
      <xdr:colOff>101600</xdr:colOff>
      <xdr:row>108</xdr:row>
      <xdr:rowOff>120469</xdr:rowOff>
    </xdr:to>
    <xdr:sp macro="" textlink="">
      <xdr:nvSpPr>
        <xdr:cNvPr id="683" name="楕円 682"/>
        <xdr:cNvSpPr/>
      </xdr:nvSpPr>
      <xdr:spPr>
        <a:xfrm>
          <a:off x="1276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69669</xdr:rowOff>
    </xdr:from>
    <xdr:to>
      <xdr:col>71</xdr:col>
      <xdr:colOff>177800</xdr:colOff>
      <xdr:row>108</xdr:row>
      <xdr:rowOff>157843</xdr:rowOff>
    </xdr:to>
    <xdr:cxnSp macro="">
      <xdr:nvCxnSpPr>
        <xdr:cNvPr id="684" name="直線コネクタ 683"/>
        <xdr:cNvCxnSpPr/>
      </xdr:nvCxnSpPr>
      <xdr:spPr>
        <a:xfrm>
          <a:off x="12814300" y="185862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85"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86" name="n_2aveValue【公民館】&#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87" name="n_3aveValue【公民館】&#10;有形固定資産減価償却率"/>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88" name="n_4aveValue【公民館】&#10;有形固定資産減価償却率"/>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152416</xdr:rowOff>
    </xdr:from>
    <xdr:ext cx="405111" cy="259045"/>
    <xdr:sp macro="" textlink="">
      <xdr:nvSpPr>
        <xdr:cNvPr id="689" name="n_1mainValue【公民館】&#10;有形固定資産減価償却率"/>
        <xdr:cNvSpPr txBox="1"/>
      </xdr:nvSpPr>
      <xdr:spPr>
        <a:xfrm>
          <a:off x="152660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43015</xdr:rowOff>
    </xdr:from>
    <xdr:ext cx="405111" cy="259045"/>
    <xdr:sp macro="" textlink="">
      <xdr:nvSpPr>
        <xdr:cNvPr id="690" name="n_2mainValue【公民館】&#10;有形固定資産減価償却率"/>
        <xdr:cNvSpPr txBox="1"/>
      </xdr:nvSpPr>
      <xdr:spPr>
        <a:xfrm>
          <a:off x="143897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28320</xdr:rowOff>
    </xdr:from>
    <xdr:ext cx="405111" cy="259045"/>
    <xdr:sp macro="" textlink="">
      <xdr:nvSpPr>
        <xdr:cNvPr id="691" name="n_3mainValue【公民館】&#10;有形固定資産減価償却率"/>
        <xdr:cNvSpPr txBox="1"/>
      </xdr:nvSpPr>
      <xdr:spPr>
        <a:xfrm>
          <a:off x="13500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111596</xdr:rowOff>
    </xdr:from>
    <xdr:ext cx="405111" cy="259045"/>
    <xdr:sp macro="" textlink="">
      <xdr:nvSpPr>
        <xdr:cNvPr id="692" name="n_4mainValue【公民館】&#10;有形固定資産減価償却率"/>
        <xdr:cNvSpPr txBox="1"/>
      </xdr:nvSpPr>
      <xdr:spPr>
        <a:xfrm>
          <a:off x="126117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18" name="直線コネクタ 717"/>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19"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20" name="直線コネクタ 719"/>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21"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22" name="直線コネクタ 721"/>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23"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24" name="フローチャート: 判断 723"/>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25" name="フローチャート: 判断 724"/>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26" name="フローチャート: 判断 725"/>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27" name="フローチャート: 判断 726"/>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28" name="フローチャート: 判断 727"/>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137523</xdr:rowOff>
    </xdr:from>
    <xdr:to>
      <xdr:col>116</xdr:col>
      <xdr:colOff>114300</xdr:colOff>
      <xdr:row>109</xdr:row>
      <xdr:rowOff>67673</xdr:rowOff>
    </xdr:to>
    <xdr:sp macro="" textlink="">
      <xdr:nvSpPr>
        <xdr:cNvPr id="734" name="楕円 733"/>
        <xdr:cNvSpPr/>
      </xdr:nvSpPr>
      <xdr:spPr>
        <a:xfrm>
          <a:off x="22110700" y="186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52450</xdr:rowOff>
    </xdr:from>
    <xdr:ext cx="469744" cy="259045"/>
    <xdr:sp macro="" textlink="">
      <xdr:nvSpPr>
        <xdr:cNvPr id="735" name="【公民館】&#10;一人当たり面積該当値テキスト"/>
        <xdr:cNvSpPr txBox="1"/>
      </xdr:nvSpPr>
      <xdr:spPr>
        <a:xfrm>
          <a:off x="22199600" y="1856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137523</xdr:rowOff>
    </xdr:from>
    <xdr:to>
      <xdr:col>112</xdr:col>
      <xdr:colOff>38100</xdr:colOff>
      <xdr:row>109</xdr:row>
      <xdr:rowOff>67673</xdr:rowOff>
    </xdr:to>
    <xdr:sp macro="" textlink="">
      <xdr:nvSpPr>
        <xdr:cNvPr id="736" name="楕円 735"/>
        <xdr:cNvSpPr/>
      </xdr:nvSpPr>
      <xdr:spPr>
        <a:xfrm>
          <a:off x="21272500" y="186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16873</xdr:rowOff>
    </xdr:from>
    <xdr:to>
      <xdr:col>116</xdr:col>
      <xdr:colOff>63500</xdr:colOff>
      <xdr:row>109</xdr:row>
      <xdr:rowOff>16873</xdr:rowOff>
    </xdr:to>
    <xdr:cxnSp macro="">
      <xdr:nvCxnSpPr>
        <xdr:cNvPr id="737" name="直線コネクタ 736"/>
        <xdr:cNvCxnSpPr/>
      </xdr:nvCxnSpPr>
      <xdr:spPr>
        <a:xfrm>
          <a:off x="21323300" y="18704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738" name="楕円 737"/>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109</xdr:row>
      <xdr:rowOff>16873</xdr:rowOff>
    </xdr:to>
    <xdr:cxnSp macro="">
      <xdr:nvCxnSpPr>
        <xdr:cNvPr id="739" name="直線コネクタ 738"/>
        <xdr:cNvCxnSpPr/>
      </xdr:nvCxnSpPr>
      <xdr:spPr>
        <a:xfrm>
          <a:off x="20434300" y="18654849"/>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86361</xdr:rowOff>
    </xdr:from>
    <xdr:to>
      <xdr:col>102</xdr:col>
      <xdr:colOff>165100</xdr:colOff>
      <xdr:row>109</xdr:row>
      <xdr:rowOff>16511</xdr:rowOff>
    </xdr:to>
    <xdr:sp macro="" textlink="">
      <xdr:nvSpPr>
        <xdr:cNvPr id="740" name="楕円 739"/>
        <xdr:cNvSpPr/>
      </xdr:nvSpPr>
      <xdr:spPr>
        <a:xfrm>
          <a:off x="19494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137161</xdr:rowOff>
    </xdr:from>
    <xdr:to>
      <xdr:col>107</xdr:col>
      <xdr:colOff>50800</xdr:colOff>
      <xdr:row>108</xdr:row>
      <xdr:rowOff>138249</xdr:rowOff>
    </xdr:to>
    <xdr:cxnSp macro="">
      <xdr:nvCxnSpPr>
        <xdr:cNvPr id="741" name="直線コネクタ 740"/>
        <xdr:cNvCxnSpPr/>
      </xdr:nvCxnSpPr>
      <xdr:spPr>
        <a:xfrm>
          <a:off x="19545300" y="186537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68943</xdr:rowOff>
    </xdr:from>
    <xdr:to>
      <xdr:col>98</xdr:col>
      <xdr:colOff>38100</xdr:colOff>
      <xdr:row>108</xdr:row>
      <xdr:rowOff>170543</xdr:rowOff>
    </xdr:to>
    <xdr:sp macro="" textlink="">
      <xdr:nvSpPr>
        <xdr:cNvPr id="742" name="楕円 741"/>
        <xdr:cNvSpPr/>
      </xdr:nvSpPr>
      <xdr:spPr>
        <a:xfrm>
          <a:off x="18605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119743</xdr:rowOff>
    </xdr:from>
    <xdr:to>
      <xdr:col>102</xdr:col>
      <xdr:colOff>114300</xdr:colOff>
      <xdr:row>108</xdr:row>
      <xdr:rowOff>137161</xdr:rowOff>
    </xdr:to>
    <xdr:cxnSp macro="">
      <xdr:nvCxnSpPr>
        <xdr:cNvPr id="743" name="直線コネクタ 742"/>
        <xdr:cNvCxnSpPr/>
      </xdr:nvCxnSpPr>
      <xdr:spPr>
        <a:xfrm>
          <a:off x="18656300" y="18636343"/>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44"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45"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46"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47"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58800</xdr:rowOff>
    </xdr:from>
    <xdr:ext cx="469744" cy="259045"/>
    <xdr:sp macro="" textlink="">
      <xdr:nvSpPr>
        <xdr:cNvPr id="748" name="n_1mainValue【公民館】&#10;一人当たり面積"/>
        <xdr:cNvSpPr txBox="1"/>
      </xdr:nvSpPr>
      <xdr:spPr>
        <a:xfrm>
          <a:off x="21075727"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749"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7638</xdr:rowOff>
    </xdr:from>
    <xdr:ext cx="469744" cy="259045"/>
    <xdr:sp macro="" textlink="">
      <xdr:nvSpPr>
        <xdr:cNvPr id="750" name="n_3mainValue【公民館】&#10;一人当たり面積"/>
        <xdr:cNvSpPr txBox="1"/>
      </xdr:nvSpPr>
      <xdr:spPr>
        <a:xfrm>
          <a:off x="19310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161670</xdr:rowOff>
    </xdr:from>
    <xdr:ext cx="469744" cy="259045"/>
    <xdr:sp macro="" textlink="">
      <xdr:nvSpPr>
        <xdr:cNvPr id="751" name="n_4mainValue【公民館】&#10;一人当たり面積"/>
        <xdr:cNvSpPr txBox="1"/>
      </xdr:nvSpPr>
      <xdr:spPr>
        <a:xfrm>
          <a:off x="184214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類似団体と比較して特に有形固定資産減価償却率が大幅に（</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ポイント以上）高くなっている施設は、公民館、福祉施設、一般廃棄物処理施設であり、特に低くなっている施設は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公営住宅</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消防施設、市民会館である。</a:t>
          </a:r>
          <a:endParaRPr lang="ja-JP" altLang="ja-JP" sz="1200">
            <a:effectLst/>
          </a:endParaRPr>
        </a:p>
        <a:p>
          <a:r>
            <a:rPr kumimoji="1" lang="ja-JP" altLang="ja-JP" sz="1050">
              <a:solidFill>
                <a:schemeClr val="dk1"/>
              </a:solidFill>
              <a:effectLst/>
              <a:latin typeface="+mn-lt"/>
              <a:ea typeface="+mn-ea"/>
              <a:cs typeface="+mn-cs"/>
            </a:rPr>
            <a:t>中でも公営住宅は、令和元年度に災害公営住宅の整備が完了したため、有形固定資産減価償却率が大幅に低下している。幼稚園については、</a:t>
          </a:r>
          <a:r>
            <a:rPr kumimoji="1" lang="ja-JP" altLang="en-US" sz="1050">
              <a:solidFill>
                <a:schemeClr val="dk1"/>
              </a:solidFill>
              <a:effectLst/>
              <a:latin typeface="+mn-lt"/>
              <a:ea typeface="+mn-ea"/>
              <a:cs typeface="+mn-cs"/>
            </a:rPr>
            <a:t>令和２年度に</a:t>
          </a:r>
          <a:r>
            <a:rPr kumimoji="1" lang="ja-JP" altLang="ja-JP" sz="1050">
              <a:solidFill>
                <a:schemeClr val="dk1"/>
              </a:solidFill>
              <a:effectLst/>
              <a:latin typeface="+mn-lt"/>
              <a:ea typeface="+mn-ea"/>
              <a:cs typeface="+mn-cs"/>
            </a:rPr>
            <a:t>町立幼稚園の民営化伴う売却により皆減となった。</a:t>
          </a:r>
          <a:r>
            <a:rPr kumimoji="1" lang="ja-JP" altLang="en-US" sz="1050">
              <a:solidFill>
                <a:schemeClr val="dk1"/>
              </a:solidFill>
              <a:effectLst/>
              <a:latin typeface="+mn-lt"/>
              <a:ea typeface="+mn-ea"/>
              <a:cs typeface="+mn-cs"/>
            </a:rPr>
            <a:t>学校施設は小学校の増築が完了したため、約９ポイント減少した。</a:t>
          </a:r>
          <a:endParaRPr lang="ja-JP" altLang="ja-JP" sz="1200">
            <a:effectLst/>
          </a:endParaRPr>
        </a:p>
        <a:p>
          <a:r>
            <a:rPr kumimoji="1" lang="ja-JP" altLang="ja-JP" sz="1050">
              <a:solidFill>
                <a:schemeClr val="dk1"/>
              </a:solidFill>
              <a:effectLst/>
              <a:latin typeface="+mn-lt"/>
              <a:ea typeface="+mn-ea"/>
              <a:cs typeface="+mn-cs"/>
            </a:rPr>
            <a:t>学校施設については、すべて耐震化対策を終了しているが、小中学校において、全体的に老朽化が進んでおり、また児童、生徒数の増加への対応を行う必要があるため計画的な更新や改修に取り組んでいく必要がある。</a:t>
          </a:r>
          <a:r>
            <a:rPr lang="ja-JP" altLang="en-US" sz="1050">
              <a:effectLst/>
            </a:rPr>
            <a:t>生徒数増加に対応するため、令和６年度以降に小中学校の校舎増築事業を予定している。</a:t>
          </a:r>
          <a:endParaRPr lang="ja-JP" altLang="ja-JP" sz="1050">
            <a:effectLst/>
          </a:endParaRPr>
        </a:p>
        <a:p>
          <a:r>
            <a:rPr kumimoji="1" lang="ja-JP" altLang="ja-JP" sz="1050">
              <a:solidFill>
                <a:schemeClr val="dk1"/>
              </a:solidFill>
              <a:effectLst/>
              <a:latin typeface="+mn-lt"/>
              <a:ea typeface="+mn-ea"/>
              <a:cs typeface="+mn-cs"/>
            </a:rPr>
            <a:t>公営住宅については、平成</a:t>
          </a:r>
          <a:r>
            <a:rPr kumimoji="1" lang="ja-JP" altLang="en-US" sz="1050">
              <a:solidFill>
                <a:schemeClr val="dk1"/>
              </a:solidFill>
              <a:effectLst/>
              <a:latin typeface="+mn-lt"/>
              <a:ea typeface="+mn-ea"/>
              <a:cs typeface="+mn-cs"/>
            </a:rPr>
            <a:t>２８</a:t>
          </a:r>
          <a:r>
            <a:rPr kumimoji="1" lang="ja-JP" altLang="ja-JP" sz="1050">
              <a:solidFill>
                <a:schemeClr val="dk1"/>
              </a:solidFill>
              <a:effectLst/>
              <a:latin typeface="+mn-lt"/>
              <a:ea typeface="+mn-ea"/>
              <a:cs typeface="+mn-cs"/>
            </a:rPr>
            <a:t>年熊本地震により被災した町民向けに整備を行った災害公営住宅が完成したため、既存の老朽化が進んだ町営住宅とのバランスを調整しながら適切に管理運営を行う。</a:t>
          </a:r>
          <a:endParaRPr lang="ja-JP" altLang="ja-JP" sz="1200">
            <a:effectLst/>
          </a:endParaRPr>
        </a:p>
        <a:p>
          <a:r>
            <a:rPr kumimoji="1" lang="ja-JP" altLang="ja-JP" sz="1050">
              <a:solidFill>
                <a:schemeClr val="dk1"/>
              </a:solidFill>
              <a:effectLst/>
              <a:latin typeface="+mn-lt"/>
              <a:ea typeface="+mn-ea"/>
              <a:cs typeface="+mn-cs"/>
            </a:rPr>
            <a:t>公民館及び福祉施設については、老朽化がかなり進んでおり有形固定資産減価償却率が高くなっているため、ほかの施設との複合化を視野に入れ償却、再編を検討</a:t>
          </a:r>
          <a:r>
            <a:rPr kumimoji="1" lang="ja-JP" altLang="en-US" sz="1050">
              <a:solidFill>
                <a:schemeClr val="dk1"/>
              </a:solidFill>
              <a:effectLst/>
              <a:latin typeface="+mn-lt"/>
              <a:ea typeface="+mn-ea"/>
              <a:cs typeface="+mn-cs"/>
            </a:rPr>
            <a:t>する必要がある</a:t>
          </a:r>
          <a:r>
            <a:rPr kumimoji="1" lang="ja-JP" altLang="ja-JP" sz="105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89" name="楕円 88"/>
        <xdr:cNvSpPr/>
      </xdr:nvSpPr>
      <xdr:spPr>
        <a:xfrm>
          <a:off x="4584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88282</xdr:rowOff>
    </xdr:from>
    <xdr:ext cx="405111" cy="259045"/>
    <xdr:sp macro="" textlink="">
      <xdr:nvSpPr>
        <xdr:cNvPr id="90" name="【体育館・プール】&#10;有形固定資産減価償却率該当値テキスト"/>
        <xdr:cNvSpPr txBox="1"/>
      </xdr:nvSpPr>
      <xdr:spPr>
        <a:xfrm>
          <a:off x="4673600"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91" name="楕円 90"/>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116205</xdr:rowOff>
    </xdr:to>
    <xdr:cxnSp macro="">
      <xdr:nvCxnSpPr>
        <xdr:cNvPr id="92" name="直線コネクタ 91"/>
        <xdr:cNvCxnSpPr/>
      </xdr:nvCxnSpPr>
      <xdr:spPr>
        <a:xfrm>
          <a:off x="3797300" y="10361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93" name="楕円 92"/>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74295</xdr:rowOff>
    </xdr:to>
    <xdr:cxnSp macro="">
      <xdr:nvCxnSpPr>
        <xdr:cNvPr id="94" name="直線コネクタ 93"/>
        <xdr:cNvCxnSpPr/>
      </xdr:nvCxnSpPr>
      <xdr:spPr>
        <a:xfrm>
          <a:off x="2908300" y="103193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95" name="楕円 94"/>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32385</xdr:rowOff>
    </xdr:to>
    <xdr:cxnSp macro="">
      <xdr:nvCxnSpPr>
        <xdr:cNvPr id="96" name="直線コネクタ 95"/>
        <xdr:cNvCxnSpPr/>
      </xdr:nvCxnSpPr>
      <xdr:spPr>
        <a:xfrm>
          <a:off x="2019300" y="10285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97" name="楕円 96"/>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169545</xdr:rowOff>
    </xdr:to>
    <xdr:cxnSp macro="">
      <xdr:nvCxnSpPr>
        <xdr:cNvPr id="98" name="直線コネクタ 97"/>
        <xdr:cNvCxnSpPr/>
      </xdr:nvCxnSpPr>
      <xdr:spPr>
        <a:xfrm>
          <a:off x="1130300" y="10233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102"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141622</xdr:rowOff>
    </xdr:from>
    <xdr:ext cx="405111" cy="259045"/>
    <xdr:sp macro="" textlink="">
      <xdr:nvSpPr>
        <xdr:cNvPr id="103" name="n_1mainValue【体育館・プール】&#10;有形固定資産減価償却率"/>
        <xdr:cNvSpPr txBox="1"/>
      </xdr:nvSpPr>
      <xdr:spPr>
        <a:xfrm>
          <a:off x="3582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99712</xdr:rowOff>
    </xdr:from>
    <xdr:ext cx="405111" cy="259045"/>
    <xdr:sp macro="" textlink="">
      <xdr:nvSpPr>
        <xdr:cNvPr id="104" name="n_2mainValue【体育館・プール】&#10;有形固定資産減価償却率"/>
        <xdr:cNvSpPr txBox="1"/>
      </xdr:nvSpPr>
      <xdr:spPr>
        <a:xfrm>
          <a:off x="2705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05" name="n_3main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06" name="n_4main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50165</xdr:rowOff>
    </xdr:from>
    <xdr:to>
      <xdr:col>55</xdr:col>
      <xdr:colOff>50800</xdr:colOff>
      <xdr:row>63</xdr:row>
      <xdr:rowOff>151765</xdr:rowOff>
    </xdr:to>
    <xdr:sp macro="" textlink="">
      <xdr:nvSpPr>
        <xdr:cNvPr id="146" name="楕円 145"/>
        <xdr:cNvSpPr/>
      </xdr:nvSpPr>
      <xdr:spPr>
        <a:xfrm>
          <a:off x="10426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28592</xdr:rowOff>
    </xdr:from>
    <xdr:ext cx="469744" cy="259045"/>
    <xdr:sp macro="" textlink="">
      <xdr:nvSpPr>
        <xdr:cNvPr id="147" name="【体育館・プール】&#10;一人当たり面積該当値テキスト"/>
        <xdr:cNvSpPr txBox="1"/>
      </xdr:nvSpPr>
      <xdr:spPr>
        <a:xfrm>
          <a:off x="10515600"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48260</xdr:rowOff>
    </xdr:from>
    <xdr:to>
      <xdr:col>50</xdr:col>
      <xdr:colOff>165100</xdr:colOff>
      <xdr:row>63</xdr:row>
      <xdr:rowOff>149860</xdr:rowOff>
    </xdr:to>
    <xdr:sp macro="" textlink="">
      <xdr:nvSpPr>
        <xdr:cNvPr id="148" name="楕円 147"/>
        <xdr:cNvSpPr/>
      </xdr:nvSpPr>
      <xdr:spPr>
        <a:xfrm>
          <a:off x="9588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99060</xdr:rowOff>
    </xdr:from>
    <xdr:to>
      <xdr:col>55</xdr:col>
      <xdr:colOff>0</xdr:colOff>
      <xdr:row>63</xdr:row>
      <xdr:rowOff>100965</xdr:rowOff>
    </xdr:to>
    <xdr:cxnSp macro="">
      <xdr:nvCxnSpPr>
        <xdr:cNvPr id="149" name="直線コネクタ 148"/>
        <xdr:cNvCxnSpPr/>
      </xdr:nvCxnSpPr>
      <xdr:spPr>
        <a:xfrm>
          <a:off x="9639300" y="109004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44831</xdr:rowOff>
    </xdr:from>
    <xdr:to>
      <xdr:col>46</xdr:col>
      <xdr:colOff>38100</xdr:colOff>
      <xdr:row>63</xdr:row>
      <xdr:rowOff>146431</xdr:rowOff>
    </xdr:to>
    <xdr:sp macro="" textlink="">
      <xdr:nvSpPr>
        <xdr:cNvPr id="150" name="楕円 149"/>
        <xdr:cNvSpPr/>
      </xdr:nvSpPr>
      <xdr:spPr>
        <a:xfrm>
          <a:off x="8699500" y="108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95631</xdr:rowOff>
    </xdr:from>
    <xdr:to>
      <xdr:col>50</xdr:col>
      <xdr:colOff>114300</xdr:colOff>
      <xdr:row>63</xdr:row>
      <xdr:rowOff>99060</xdr:rowOff>
    </xdr:to>
    <xdr:cxnSp macro="">
      <xdr:nvCxnSpPr>
        <xdr:cNvPr id="151" name="直線コネクタ 150"/>
        <xdr:cNvCxnSpPr/>
      </xdr:nvCxnSpPr>
      <xdr:spPr>
        <a:xfrm>
          <a:off x="8750300" y="1089698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42926</xdr:rowOff>
    </xdr:from>
    <xdr:to>
      <xdr:col>41</xdr:col>
      <xdr:colOff>101600</xdr:colOff>
      <xdr:row>63</xdr:row>
      <xdr:rowOff>144526</xdr:rowOff>
    </xdr:to>
    <xdr:sp macro="" textlink="">
      <xdr:nvSpPr>
        <xdr:cNvPr id="152" name="楕円 151"/>
        <xdr:cNvSpPr/>
      </xdr:nvSpPr>
      <xdr:spPr>
        <a:xfrm>
          <a:off x="7810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93726</xdr:rowOff>
    </xdr:from>
    <xdr:to>
      <xdr:col>45</xdr:col>
      <xdr:colOff>177800</xdr:colOff>
      <xdr:row>63</xdr:row>
      <xdr:rowOff>95631</xdr:rowOff>
    </xdr:to>
    <xdr:cxnSp macro="">
      <xdr:nvCxnSpPr>
        <xdr:cNvPr id="153" name="直線コネクタ 152"/>
        <xdr:cNvCxnSpPr/>
      </xdr:nvCxnSpPr>
      <xdr:spPr>
        <a:xfrm>
          <a:off x="7861300" y="1089507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39497</xdr:rowOff>
    </xdr:from>
    <xdr:to>
      <xdr:col>36</xdr:col>
      <xdr:colOff>165100</xdr:colOff>
      <xdr:row>63</xdr:row>
      <xdr:rowOff>141097</xdr:rowOff>
    </xdr:to>
    <xdr:sp macro="" textlink="">
      <xdr:nvSpPr>
        <xdr:cNvPr id="154" name="楕円 153"/>
        <xdr:cNvSpPr/>
      </xdr:nvSpPr>
      <xdr:spPr>
        <a:xfrm>
          <a:off x="6921500" y="108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90297</xdr:rowOff>
    </xdr:from>
    <xdr:to>
      <xdr:col>41</xdr:col>
      <xdr:colOff>50800</xdr:colOff>
      <xdr:row>63</xdr:row>
      <xdr:rowOff>93726</xdr:rowOff>
    </xdr:to>
    <xdr:cxnSp macro="">
      <xdr:nvCxnSpPr>
        <xdr:cNvPr id="155" name="直線コネクタ 154"/>
        <xdr:cNvCxnSpPr/>
      </xdr:nvCxnSpPr>
      <xdr:spPr>
        <a:xfrm>
          <a:off x="6972300" y="108916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140987</xdr:rowOff>
    </xdr:from>
    <xdr:ext cx="469744" cy="259045"/>
    <xdr:sp macro="" textlink="">
      <xdr:nvSpPr>
        <xdr:cNvPr id="160" name="n_1mainValue【体育館・プール】&#10;一人当たり面積"/>
        <xdr:cNvSpPr txBox="1"/>
      </xdr:nvSpPr>
      <xdr:spPr>
        <a:xfrm>
          <a:off x="9391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137558</xdr:rowOff>
    </xdr:from>
    <xdr:ext cx="469744" cy="259045"/>
    <xdr:sp macro="" textlink="">
      <xdr:nvSpPr>
        <xdr:cNvPr id="161" name="n_2mainValue【体育館・プール】&#10;一人当たり面積"/>
        <xdr:cNvSpPr txBox="1"/>
      </xdr:nvSpPr>
      <xdr:spPr>
        <a:xfrm>
          <a:off x="8515427" y="1093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135653</xdr:rowOff>
    </xdr:from>
    <xdr:ext cx="469744" cy="259045"/>
    <xdr:sp macro="" textlink="">
      <xdr:nvSpPr>
        <xdr:cNvPr id="162" name="n_3mainValue【体育館・プール】&#10;一人当たり面積"/>
        <xdr:cNvSpPr txBox="1"/>
      </xdr:nvSpPr>
      <xdr:spPr>
        <a:xfrm>
          <a:off x="7626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132224</xdr:rowOff>
    </xdr:from>
    <xdr:ext cx="469744" cy="259045"/>
    <xdr:sp macro="" textlink="">
      <xdr:nvSpPr>
        <xdr:cNvPr id="163" name="n_4mainValue【体育館・プール】&#10;一人当たり面積"/>
        <xdr:cNvSpPr txBox="1"/>
      </xdr:nvSpPr>
      <xdr:spPr>
        <a:xfrm>
          <a:off x="6737427" y="109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05" name="楕円 204"/>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206" name="【福祉施設】&#10;有形固定資産減価償却率該当値テキスト"/>
        <xdr:cNvSpPr txBox="1"/>
      </xdr:nvSpPr>
      <xdr:spPr>
        <a:xfrm>
          <a:off x="4673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207" name="楕円 206"/>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60961</xdr:rowOff>
    </xdr:from>
    <xdr:to>
      <xdr:col>24</xdr:col>
      <xdr:colOff>63500</xdr:colOff>
      <xdr:row>85</xdr:row>
      <xdr:rowOff>60961</xdr:rowOff>
    </xdr:to>
    <xdr:cxnSp macro="">
      <xdr:nvCxnSpPr>
        <xdr:cNvPr id="208" name="直線コネクタ 207"/>
        <xdr:cNvCxnSpPr/>
      </xdr:nvCxnSpPr>
      <xdr:spPr>
        <a:xfrm>
          <a:off x="3797300" y="1463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152219</xdr:rowOff>
    </xdr:from>
    <xdr:to>
      <xdr:col>15</xdr:col>
      <xdr:colOff>101600</xdr:colOff>
      <xdr:row>85</xdr:row>
      <xdr:rowOff>82369</xdr:rowOff>
    </xdr:to>
    <xdr:sp macro="" textlink="">
      <xdr:nvSpPr>
        <xdr:cNvPr id="209" name="楕円 208"/>
        <xdr:cNvSpPr/>
      </xdr:nvSpPr>
      <xdr:spPr>
        <a:xfrm>
          <a:off x="2857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31569</xdr:rowOff>
    </xdr:from>
    <xdr:to>
      <xdr:col>19</xdr:col>
      <xdr:colOff>177800</xdr:colOff>
      <xdr:row>85</xdr:row>
      <xdr:rowOff>60961</xdr:rowOff>
    </xdr:to>
    <xdr:cxnSp macro="">
      <xdr:nvCxnSpPr>
        <xdr:cNvPr id="210" name="直線コネクタ 209"/>
        <xdr:cNvCxnSpPr/>
      </xdr:nvCxnSpPr>
      <xdr:spPr>
        <a:xfrm>
          <a:off x="2908300" y="146048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31387</xdr:rowOff>
    </xdr:from>
    <xdr:to>
      <xdr:col>10</xdr:col>
      <xdr:colOff>165100</xdr:colOff>
      <xdr:row>85</xdr:row>
      <xdr:rowOff>132987</xdr:rowOff>
    </xdr:to>
    <xdr:sp macro="" textlink="">
      <xdr:nvSpPr>
        <xdr:cNvPr id="211" name="楕円 210"/>
        <xdr:cNvSpPr/>
      </xdr:nvSpPr>
      <xdr:spPr>
        <a:xfrm>
          <a:off x="196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31569</xdr:rowOff>
    </xdr:from>
    <xdr:to>
      <xdr:col>15</xdr:col>
      <xdr:colOff>50800</xdr:colOff>
      <xdr:row>85</xdr:row>
      <xdr:rowOff>82187</xdr:rowOff>
    </xdr:to>
    <xdr:cxnSp macro="">
      <xdr:nvCxnSpPr>
        <xdr:cNvPr id="212" name="直線コネクタ 211"/>
        <xdr:cNvCxnSpPr/>
      </xdr:nvCxnSpPr>
      <xdr:spPr>
        <a:xfrm flipV="1">
          <a:off x="2019300" y="146048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11793</xdr:rowOff>
    </xdr:from>
    <xdr:to>
      <xdr:col>6</xdr:col>
      <xdr:colOff>38100</xdr:colOff>
      <xdr:row>85</xdr:row>
      <xdr:rowOff>113393</xdr:rowOff>
    </xdr:to>
    <xdr:sp macro="" textlink="">
      <xdr:nvSpPr>
        <xdr:cNvPr id="213" name="楕円 212"/>
        <xdr:cNvSpPr/>
      </xdr:nvSpPr>
      <xdr:spPr>
        <a:xfrm>
          <a:off x="1079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62593</xdr:rowOff>
    </xdr:from>
    <xdr:to>
      <xdr:col>10</xdr:col>
      <xdr:colOff>114300</xdr:colOff>
      <xdr:row>85</xdr:row>
      <xdr:rowOff>82187</xdr:rowOff>
    </xdr:to>
    <xdr:cxnSp macro="">
      <xdr:nvCxnSpPr>
        <xdr:cNvPr id="214" name="直線コネクタ 213"/>
        <xdr:cNvCxnSpPr/>
      </xdr:nvCxnSpPr>
      <xdr:spPr>
        <a:xfrm>
          <a:off x="1130300" y="146358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8"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219" name="n_1mainValue【福祉施設】&#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73496</xdr:rowOff>
    </xdr:from>
    <xdr:ext cx="405111" cy="259045"/>
    <xdr:sp macro="" textlink="">
      <xdr:nvSpPr>
        <xdr:cNvPr id="220" name="n_2mainValue【福祉施設】&#10;有形固定資産減価償却率"/>
        <xdr:cNvSpPr txBox="1"/>
      </xdr:nvSpPr>
      <xdr:spPr>
        <a:xfrm>
          <a:off x="2705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124114</xdr:rowOff>
    </xdr:from>
    <xdr:ext cx="405111" cy="259045"/>
    <xdr:sp macro="" textlink="">
      <xdr:nvSpPr>
        <xdr:cNvPr id="221" name="n_3mainValue【福祉施設】&#10;有形固定資産減価償却率"/>
        <xdr:cNvSpPr txBox="1"/>
      </xdr:nvSpPr>
      <xdr:spPr>
        <a:xfrm>
          <a:off x="1816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104520</xdr:rowOff>
    </xdr:from>
    <xdr:ext cx="405111" cy="259045"/>
    <xdr:sp macro="" textlink="">
      <xdr:nvSpPr>
        <xdr:cNvPr id="222" name="n_4mainValue【福祉施設】&#10;有形固定資産減価償却率"/>
        <xdr:cNvSpPr txBox="1"/>
      </xdr:nvSpPr>
      <xdr:spPr>
        <a:xfrm>
          <a:off x="927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262" name="楕円 261"/>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263"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264" name="楕円 263"/>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150113</xdr:rowOff>
    </xdr:to>
    <xdr:cxnSp macro="">
      <xdr:nvCxnSpPr>
        <xdr:cNvPr id="265" name="直線コネクタ 264"/>
        <xdr:cNvCxnSpPr/>
      </xdr:nvCxnSpPr>
      <xdr:spPr>
        <a:xfrm>
          <a:off x="9639300" y="1472183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97789</xdr:rowOff>
    </xdr:from>
    <xdr:to>
      <xdr:col>46</xdr:col>
      <xdr:colOff>38100</xdr:colOff>
      <xdr:row>86</xdr:row>
      <xdr:rowOff>27939</xdr:rowOff>
    </xdr:to>
    <xdr:sp macro="" textlink="">
      <xdr:nvSpPr>
        <xdr:cNvPr id="266" name="楕円 265"/>
        <xdr:cNvSpPr/>
      </xdr:nvSpPr>
      <xdr:spPr>
        <a:xfrm>
          <a:off x="8699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148589</xdr:rowOff>
    </xdr:from>
    <xdr:to>
      <xdr:col>50</xdr:col>
      <xdr:colOff>114300</xdr:colOff>
      <xdr:row>85</xdr:row>
      <xdr:rowOff>148589</xdr:rowOff>
    </xdr:to>
    <xdr:cxnSp macro="">
      <xdr:nvCxnSpPr>
        <xdr:cNvPr id="267" name="直線コネクタ 266"/>
        <xdr:cNvCxnSpPr/>
      </xdr:nvCxnSpPr>
      <xdr:spPr>
        <a:xfrm>
          <a:off x="8750300" y="1472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132842</xdr:rowOff>
    </xdr:from>
    <xdr:to>
      <xdr:col>41</xdr:col>
      <xdr:colOff>101600</xdr:colOff>
      <xdr:row>86</xdr:row>
      <xdr:rowOff>62992</xdr:rowOff>
    </xdr:to>
    <xdr:sp macro="" textlink="">
      <xdr:nvSpPr>
        <xdr:cNvPr id="268" name="楕円 267"/>
        <xdr:cNvSpPr/>
      </xdr:nvSpPr>
      <xdr:spPr>
        <a:xfrm>
          <a:off x="78105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148589</xdr:rowOff>
    </xdr:from>
    <xdr:to>
      <xdr:col>45</xdr:col>
      <xdr:colOff>177800</xdr:colOff>
      <xdr:row>86</xdr:row>
      <xdr:rowOff>12192</xdr:rowOff>
    </xdr:to>
    <xdr:cxnSp macro="">
      <xdr:nvCxnSpPr>
        <xdr:cNvPr id="269" name="直線コネクタ 268"/>
        <xdr:cNvCxnSpPr/>
      </xdr:nvCxnSpPr>
      <xdr:spPr>
        <a:xfrm flipV="1">
          <a:off x="7861300" y="14721839"/>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125222</xdr:rowOff>
    </xdr:from>
    <xdr:to>
      <xdr:col>36</xdr:col>
      <xdr:colOff>165100</xdr:colOff>
      <xdr:row>86</xdr:row>
      <xdr:rowOff>55372</xdr:rowOff>
    </xdr:to>
    <xdr:sp macro="" textlink="">
      <xdr:nvSpPr>
        <xdr:cNvPr id="270" name="楕円 269"/>
        <xdr:cNvSpPr/>
      </xdr:nvSpPr>
      <xdr:spPr>
        <a:xfrm>
          <a:off x="6921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xdr:rowOff>
    </xdr:from>
    <xdr:to>
      <xdr:col>41</xdr:col>
      <xdr:colOff>50800</xdr:colOff>
      <xdr:row>86</xdr:row>
      <xdr:rowOff>12192</xdr:rowOff>
    </xdr:to>
    <xdr:cxnSp macro="">
      <xdr:nvCxnSpPr>
        <xdr:cNvPr id="271" name="直線コネクタ 270"/>
        <xdr:cNvCxnSpPr/>
      </xdr:nvCxnSpPr>
      <xdr:spPr>
        <a:xfrm>
          <a:off x="6972300" y="147492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276" name="n_1mainValue【福祉施設】&#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277" name="n_2mainValue【福祉施設】&#10;一人当たり面積"/>
        <xdr:cNvSpPr txBox="1"/>
      </xdr:nvSpPr>
      <xdr:spPr>
        <a:xfrm>
          <a:off x="8515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54119</xdr:rowOff>
    </xdr:from>
    <xdr:ext cx="469744" cy="259045"/>
    <xdr:sp macro="" textlink="">
      <xdr:nvSpPr>
        <xdr:cNvPr id="278" name="n_3mainValue【福祉施設】&#10;一人当たり面積"/>
        <xdr:cNvSpPr txBox="1"/>
      </xdr:nvSpPr>
      <xdr:spPr>
        <a:xfrm>
          <a:off x="762642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46499</xdr:rowOff>
    </xdr:from>
    <xdr:ext cx="469744" cy="259045"/>
    <xdr:sp macro="" textlink="">
      <xdr:nvSpPr>
        <xdr:cNvPr id="279" name="n_4mainValue【福祉施設】&#10;一人当たり面積"/>
        <xdr:cNvSpPr txBox="1"/>
      </xdr:nvSpPr>
      <xdr:spPr>
        <a:xfrm>
          <a:off x="6737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27214</xdr:rowOff>
    </xdr:from>
    <xdr:to>
      <xdr:col>24</xdr:col>
      <xdr:colOff>62865</xdr:colOff>
      <xdr:row>109</xdr:row>
      <xdr:rowOff>35379</xdr:rowOff>
    </xdr:to>
    <xdr:cxnSp macro="">
      <xdr:nvCxnSpPr>
        <xdr:cNvPr id="305" name="直線コネクタ 304"/>
        <xdr:cNvCxnSpPr/>
      </xdr:nvCxnSpPr>
      <xdr:spPr>
        <a:xfrm flipV="1">
          <a:off x="4634865" y="17343664"/>
          <a:ext cx="0"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145341</xdr:rowOff>
    </xdr:from>
    <xdr:ext cx="405111" cy="259045"/>
    <xdr:sp macro="" textlink="">
      <xdr:nvSpPr>
        <xdr:cNvPr id="308" name="【市民会館】&#10;有形固定資産減価償却率最大値テキスト"/>
        <xdr:cNvSpPr txBox="1"/>
      </xdr:nvSpPr>
      <xdr:spPr>
        <a:xfrm>
          <a:off x="4673600" y="1711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27214</xdr:rowOff>
    </xdr:from>
    <xdr:to>
      <xdr:col>24</xdr:col>
      <xdr:colOff>152400</xdr:colOff>
      <xdr:row>101</xdr:row>
      <xdr:rowOff>27214</xdr:rowOff>
    </xdr:to>
    <xdr:cxnSp macro="">
      <xdr:nvCxnSpPr>
        <xdr:cNvPr id="309" name="直線コネクタ 308"/>
        <xdr:cNvCxnSpPr/>
      </xdr:nvCxnSpPr>
      <xdr:spPr>
        <a:xfrm>
          <a:off x="4546600" y="1734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103432</xdr:rowOff>
    </xdr:from>
    <xdr:ext cx="405111" cy="259045"/>
    <xdr:sp macro="" textlink="">
      <xdr:nvSpPr>
        <xdr:cNvPr id="310" name="【市民会館】&#10;有形固定資産減価償却率平均値テキスト"/>
        <xdr:cNvSpPr txBox="1"/>
      </xdr:nvSpPr>
      <xdr:spPr>
        <a:xfrm>
          <a:off x="4673600" y="17934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125005</xdr:rowOff>
    </xdr:from>
    <xdr:to>
      <xdr:col>24</xdr:col>
      <xdr:colOff>114300</xdr:colOff>
      <xdr:row>105</xdr:row>
      <xdr:rowOff>55155</xdr:rowOff>
    </xdr:to>
    <xdr:sp macro="" textlink="">
      <xdr:nvSpPr>
        <xdr:cNvPr id="311" name="フローチャート: 判断 310"/>
        <xdr:cNvSpPr/>
      </xdr:nvSpPr>
      <xdr:spPr>
        <a:xfrm>
          <a:off x="45847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2" name="フローチャート: 判断 311"/>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102144</xdr:rowOff>
    </xdr:from>
    <xdr:to>
      <xdr:col>15</xdr:col>
      <xdr:colOff>101600</xdr:colOff>
      <xdr:row>105</xdr:row>
      <xdr:rowOff>32294</xdr:rowOff>
    </xdr:to>
    <xdr:sp macro="" textlink="">
      <xdr:nvSpPr>
        <xdr:cNvPr id="313" name="フローチャート: 判断 312"/>
        <xdr:cNvSpPr/>
      </xdr:nvSpPr>
      <xdr:spPr>
        <a:xfrm>
          <a:off x="2857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4" name="フローチャート: 判断 313"/>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28666</xdr:rowOff>
    </xdr:from>
    <xdr:to>
      <xdr:col>6</xdr:col>
      <xdr:colOff>38100</xdr:colOff>
      <xdr:row>104</xdr:row>
      <xdr:rowOff>130266</xdr:rowOff>
    </xdr:to>
    <xdr:sp macro="" textlink="">
      <xdr:nvSpPr>
        <xdr:cNvPr id="315" name="フローチャート: 判断 314"/>
        <xdr:cNvSpPr/>
      </xdr:nvSpPr>
      <xdr:spPr>
        <a:xfrm>
          <a:off x="1079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58057</xdr:rowOff>
    </xdr:from>
    <xdr:to>
      <xdr:col>24</xdr:col>
      <xdr:colOff>114300</xdr:colOff>
      <xdr:row>101</xdr:row>
      <xdr:rowOff>159657</xdr:rowOff>
    </xdr:to>
    <xdr:sp macro="" textlink="">
      <xdr:nvSpPr>
        <xdr:cNvPr id="321" name="楕円 320"/>
        <xdr:cNvSpPr/>
      </xdr:nvSpPr>
      <xdr:spPr>
        <a:xfrm>
          <a:off x="45847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144434</xdr:rowOff>
    </xdr:from>
    <xdr:ext cx="405111" cy="259045"/>
    <xdr:sp macro="" textlink="">
      <xdr:nvSpPr>
        <xdr:cNvPr id="322" name="【市民会館】&#10;有形固定資産減価償却率該当値テキスト"/>
        <xdr:cNvSpPr txBox="1"/>
      </xdr:nvSpPr>
      <xdr:spPr>
        <a:xfrm>
          <a:off x="4673600" y="17289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xdr:rowOff>
    </xdr:from>
    <xdr:to>
      <xdr:col>20</xdr:col>
      <xdr:colOff>38100</xdr:colOff>
      <xdr:row>101</xdr:row>
      <xdr:rowOff>115570</xdr:rowOff>
    </xdr:to>
    <xdr:sp macro="" textlink="">
      <xdr:nvSpPr>
        <xdr:cNvPr id="323" name="楕円 322"/>
        <xdr:cNvSpPr/>
      </xdr:nvSpPr>
      <xdr:spPr>
        <a:xfrm>
          <a:off x="3746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64770</xdr:rowOff>
    </xdr:from>
    <xdr:to>
      <xdr:col>24</xdr:col>
      <xdr:colOff>63500</xdr:colOff>
      <xdr:row>101</xdr:row>
      <xdr:rowOff>108857</xdr:rowOff>
    </xdr:to>
    <xdr:cxnSp macro="">
      <xdr:nvCxnSpPr>
        <xdr:cNvPr id="324" name="直線コネクタ 323"/>
        <xdr:cNvCxnSpPr/>
      </xdr:nvCxnSpPr>
      <xdr:spPr>
        <a:xfrm>
          <a:off x="3797300" y="173812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macro="" textlink="">
      <xdr:nvSpPr>
        <xdr:cNvPr id="325" name="楕円 324"/>
        <xdr:cNvSpPr/>
      </xdr:nvSpPr>
      <xdr:spPr>
        <a:xfrm>
          <a:off x="285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64770</xdr:rowOff>
    </xdr:to>
    <xdr:cxnSp macro="">
      <xdr:nvCxnSpPr>
        <xdr:cNvPr id="326" name="直線コネクタ 325"/>
        <xdr:cNvCxnSpPr/>
      </xdr:nvCxnSpPr>
      <xdr:spPr>
        <a:xfrm>
          <a:off x="2908300" y="17335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95613</xdr:rowOff>
    </xdr:from>
    <xdr:to>
      <xdr:col>10</xdr:col>
      <xdr:colOff>165100</xdr:colOff>
      <xdr:row>101</xdr:row>
      <xdr:rowOff>25763</xdr:rowOff>
    </xdr:to>
    <xdr:sp macro="" textlink="">
      <xdr:nvSpPr>
        <xdr:cNvPr id="327" name="楕円 326"/>
        <xdr:cNvSpPr/>
      </xdr:nvSpPr>
      <xdr:spPr>
        <a:xfrm>
          <a:off x="1968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146413</xdr:rowOff>
    </xdr:from>
    <xdr:to>
      <xdr:col>15</xdr:col>
      <xdr:colOff>50800</xdr:colOff>
      <xdr:row>101</xdr:row>
      <xdr:rowOff>19050</xdr:rowOff>
    </xdr:to>
    <xdr:cxnSp macro="">
      <xdr:nvCxnSpPr>
        <xdr:cNvPr id="328" name="直線コネクタ 327"/>
        <xdr:cNvCxnSpPr/>
      </xdr:nvCxnSpPr>
      <xdr:spPr>
        <a:xfrm>
          <a:off x="2019300" y="172914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51526</xdr:rowOff>
    </xdr:from>
    <xdr:to>
      <xdr:col>6</xdr:col>
      <xdr:colOff>38100</xdr:colOff>
      <xdr:row>100</xdr:row>
      <xdr:rowOff>153126</xdr:rowOff>
    </xdr:to>
    <xdr:sp macro="" textlink="">
      <xdr:nvSpPr>
        <xdr:cNvPr id="329" name="楕円 328"/>
        <xdr:cNvSpPr/>
      </xdr:nvSpPr>
      <xdr:spPr>
        <a:xfrm>
          <a:off x="1079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102326</xdr:rowOff>
    </xdr:from>
    <xdr:to>
      <xdr:col>10</xdr:col>
      <xdr:colOff>114300</xdr:colOff>
      <xdr:row>100</xdr:row>
      <xdr:rowOff>146413</xdr:rowOff>
    </xdr:to>
    <xdr:cxnSp macro="">
      <xdr:nvCxnSpPr>
        <xdr:cNvPr id="330" name="直線コネクタ 329"/>
        <xdr:cNvCxnSpPr/>
      </xdr:nvCxnSpPr>
      <xdr:spPr>
        <a:xfrm>
          <a:off x="1130300" y="172473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331"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23421</xdr:rowOff>
    </xdr:from>
    <xdr:ext cx="405111" cy="259045"/>
    <xdr:sp macro="" textlink="">
      <xdr:nvSpPr>
        <xdr:cNvPr id="332" name="n_2aveValue【市民会館】&#10;有形固定資産減価償却率"/>
        <xdr:cNvSpPr txBox="1"/>
      </xdr:nvSpPr>
      <xdr:spPr>
        <a:xfrm>
          <a:off x="2705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333"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121393</xdr:rowOff>
    </xdr:from>
    <xdr:ext cx="405111" cy="259045"/>
    <xdr:sp macro="" textlink="">
      <xdr:nvSpPr>
        <xdr:cNvPr id="334" name="n_4aveValue【市民会館】&#10;有形固定資産減価償却率"/>
        <xdr:cNvSpPr txBox="1"/>
      </xdr:nvSpPr>
      <xdr:spPr>
        <a:xfrm>
          <a:off x="927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132097</xdr:rowOff>
    </xdr:from>
    <xdr:ext cx="405111" cy="259045"/>
    <xdr:sp macro="" textlink="">
      <xdr:nvSpPr>
        <xdr:cNvPr id="335" name="n_1mainValue【市民会館】&#10;有形固定資産減価償却率"/>
        <xdr:cNvSpPr txBox="1"/>
      </xdr:nvSpPr>
      <xdr:spPr>
        <a:xfrm>
          <a:off x="3582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336" name="n_2mainValue【市民会館】&#10;有形固定資産減価償却率"/>
        <xdr:cNvSpPr txBox="1"/>
      </xdr:nvSpPr>
      <xdr:spPr>
        <a:xfrm>
          <a:off x="2705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42290</xdr:rowOff>
    </xdr:from>
    <xdr:ext cx="405111" cy="259045"/>
    <xdr:sp macro="" textlink="">
      <xdr:nvSpPr>
        <xdr:cNvPr id="337" name="n_3mainValue【市民会館】&#10;有形固定資産減価償却率"/>
        <xdr:cNvSpPr txBox="1"/>
      </xdr:nvSpPr>
      <xdr:spPr>
        <a:xfrm>
          <a:off x="18167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169653</xdr:rowOff>
    </xdr:from>
    <xdr:ext cx="340478" cy="259045"/>
    <xdr:sp macro="" textlink="">
      <xdr:nvSpPr>
        <xdr:cNvPr id="338" name="n_4mainValue【市民会館】&#10;有形固定資産減価償却率"/>
        <xdr:cNvSpPr txBox="1"/>
      </xdr:nvSpPr>
      <xdr:spPr>
        <a:xfrm>
          <a:off x="960061" y="1697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2" name="直線コネクタ 361"/>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3"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4" name="直線コネクタ 363"/>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5"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6" name="直線コネクタ 365"/>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367" name="【市民会館】&#10;一人当たり面積平均値テキスト"/>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8" name="フローチャート: 判断 367"/>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9" name="フローチャート: 判断 368"/>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0" name="フローチャート: 判断 369"/>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1" name="フローチャート: 判断 370"/>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2" name="フローチャート: 判断 371"/>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32258</xdr:rowOff>
    </xdr:from>
    <xdr:to>
      <xdr:col>55</xdr:col>
      <xdr:colOff>50800</xdr:colOff>
      <xdr:row>106</xdr:row>
      <xdr:rowOff>133858</xdr:rowOff>
    </xdr:to>
    <xdr:sp macro="" textlink="">
      <xdr:nvSpPr>
        <xdr:cNvPr id="378" name="楕円 377"/>
        <xdr:cNvSpPr/>
      </xdr:nvSpPr>
      <xdr:spPr>
        <a:xfrm>
          <a:off x="10426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55135</xdr:rowOff>
    </xdr:from>
    <xdr:ext cx="469744" cy="259045"/>
    <xdr:sp macro="" textlink="">
      <xdr:nvSpPr>
        <xdr:cNvPr id="379" name="【市民会館】&#10;一人当たり面積該当値テキスト"/>
        <xdr:cNvSpPr txBox="1"/>
      </xdr:nvSpPr>
      <xdr:spPr>
        <a:xfrm>
          <a:off x="10515600" y="180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26924</xdr:rowOff>
    </xdr:from>
    <xdr:to>
      <xdr:col>50</xdr:col>
      <xdr:colOff>165100</xdr:colOff>
      <xdr:row>106</xdr:row>
      <xdr:rowOff>128524</xdr:rowOff>
    </xdr:to>
    <xdr:sp macro="" textlink="">
      <xdr:nvSpPr>
        <xdr:cNvPr id="380" name="楕円 379"/>
        <xdr:cNvSpPr/>
      </xdr:nvSpPr>
      <xdr:spPr>
        <a:xfrm>
          <a:off x="9588500" y="182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77724</xdr:rowOff>
    </xdr:from>
    <xdr:to>
      <xdr:col>55</xdr:col>
      <xdr:colOff>0</xdr:colOff>
      <xdr:row>106</xdr:row>
      <xdr:rowOff>83058</xdr:rowOff>
    </xdr:to>
    <xdr:cxnSp macro="">
      <xdr:nvCxnSpPr>
        <xdr:cNvPr id="381" name="直線コネクタ 380"/>
        <xdr:cNvCxnSpPr/>
      </xdr:nvCxnSpPr>
      <xdr:spPr>
        <a:xfrm>
          <a:off x="9639300" y="1825142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17018</xdr:rowOff>
    </xdr:from>
    <xdr:to>
      <xdr:col>46</xdr:col>
      <xdr:colOff>38100</xdr:colOff>
      <xdr:row>106</xdr:row>
      <xdr:rowOff>118618</xdr:rowOff>
    </xdr:to>
    <xdr:sp macro="" textlink="">
      <xdr:nvSpPr>
        <xdr:cNvPr id="382" name="楕円 381"/>
        <xdr:cNvSpPr/>
      </xdr:nvSpPr>
      <xdr:spPr>
        <a:xfrm>
          <a:off x="8699500" y="18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67818</xdr:rowOff>
    </xdr:from>
    <xdr:to>
      <xdr:col>50</xdr:col>
      <xdr:colOff>114300</xdr:colOff>
      <xdr:row>106</xdr:row>
      <xdr:rowOff>77724</xdr:rowOff>
    </xdr:to>
    <xdr:cxnSp macro="">
      <xdr:nvCxnSpPr>
        <xdr:cNvPr id="383" name="直線コネクタ 382"/>
        <xdr:cNvCxnSpPr/>
      </xdr:nvCxnSpPr>
      <xdr:spPr>
        <a:xfrm>
          <a:off x="8750300" y="1824151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11685</xdr:rowOff>
    </xdr:from>
    <xdr:to>
      <xdr:col>41</xdr:col>
      <xdr:colOff>101600</xdr:colOff>
      <xdr:row>106</xdr:row>
      <xdr:rowOff>113285</xdr:rowOff>
    </xdr:to>
    <xdr:sp macro="" textlink="">
      <xdr:nvSpPr>
        <xdr:cNvPr id="384" name="楕円 383"/>
        <xdr:cNvSpPr/>
      </xdr:nvSpPr>
      <xdr:spPr>
        <a:xfrm>
          <a:off x="7810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62485</xdr:rowOff>
    </xdr:from>
    <xdr:to>
      <xdr:col>45</xdr:col>
      <xdr:colOff>177800</xdr:colOff>
      <xdr:row>106</xdr:row>
      <xdr:rowOff>67818</xdr:rowOff>
    </xdr:to>
    <xdr:cxnSp macro="">
      <xdr:nvCxnSpPr>
        <xdr:cNvPr id="385" name="直線コネクタ 384"/>
        <xdr:cNvCxnSpPr/>
      </xdr:nvCxnSpPr>
      <xdr:spPr>
        <a:xfrm>
          <a:off x="7861300" y="1823618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2539</xdr:rowOff>
    </xdr:from>
    <xdr:to>
      <xdr:col>36</xdr:col>
      <xdr:colOff>165100</xdr:colOff>
      <xdr:row>106</xdr:row>
      <xdr:rowOff>104139</xdr:rowOff>
    </xdr:to>
    <xdr:sp macro="" textlink="">
      <xdr:nvSpPr>
        <xdr:cNvPr id="386" name="楕円 385"/>
        <xdr:cNvSpPr/>
      </xdr:nvSpPr>
      <xdr:spPr>
        <a:xfrm>
          <a:off x="692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62485</xdr:rowOff>
    </xdr:to>
    <xdr:cxnSp macro="">
      <xdr:nvCxnSpPr>
        <xdr:cNvPr id="387" name="直線コネクタ 386"/>
        <xdr:cNvCxnSpPr/>
      </xdr:nvCxnSpPr>
      <xdr:spPr>
        <a:xfrm>
          <a:off x="6972300" y="18227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388" name="n_1aveValue【市民会館】&#10;一人当たり面積"/>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9"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390" name="n_3aveValue【市民会館】&#10;一人当たり面積"/>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391" name="n_4aveValue【市民会館】&#10;一人当たり面積"/>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145051</xdr:rowOff>
    </xdr:from>
    <xdr:ext cx="469744" cy="259045"/>
    <xdr:sp macro="" textlink="">
      <xdr:nvSpPr>
        <xdr:cNvPr id="392" name="n_1mainValue【市民会館】&#10;一人当たり面積"/>
        <xdr:cNvSpPr txBox="1"/>
      </xdr:nvSpPr>
      <xdr:spPr>
        <a:xfrm>
          <a:off x="9391727" y="179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135145</xdr:rowOff>
    </xdr:from>
    <xdr:ext cx="469744" cy="259045"/>
    <xdr:sp macro="" textlink="">
      <xdr:nvSpPr>
        <xdr:cNvPr id="393" name="n_2mainValue【市民会館】&#10;一人当たり面積"/>
        <xdr:cNvSpPr txBox="1"/>
      </xdr:nvSpPr>
      <xdr:spPr>
        <a:xfrm>
          <a:off x="8515427"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129812</xdr:rowOff>
    </xdr:from>
    <xdr:ext cx="469744" cy="259045"/>
    <xdr:sp macro="" textlink="">
      <xdr:nvSpPr>
        <xdr:cNvPr id="394" name="n_3mainValue【市民会館】&#10;一人当たり面積"/>
        <xdr:cNvSpPr txBox="1"/>
      </xdr:nvSpPr>
      <xdr:spPr>
        <a:xfrm>
          <a:off x="7626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120666</xdr:rowOff>
    </xdr:from>
    <xdr:ext cx="469744" cy="259045"/>
    <xdr:sp macro="" textlink="">
      <xdr:nvSpPr>
        <xdr:cNvPr id="395" name="n_4mainValue【市民会館】&#10;一人当たり面積"/>
        <xdr:cNvSpPr txBox="1"/>
      </xdr:nvSpPr>
      <xdr:spPr>
        <a:xfrm>
          <a:off x="6737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1" name="直線コネクタ 420"/>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4"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5" name="直線コネクタ 424"/>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6"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7" name="フローチャート: 判断 426"/>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8" name="フローチャート: 判断 4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9" name="フローチャート: 判断 428"/>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0" name="フローチャート: 判断 429"/>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89081</xdr:rowOff>
    </xdr:from>
    <xdr:to>
      <xdr:col>85</xdr:col>
      <xdr:colOff>177800</xdr:colOff>
      <xdr:row>41</xdr:row>
      <xdr:rowOff>19231</xdr:rowOff>
    </xdr:to>
    <xdr:sp macro="" textlink="">
      <xdr:nvSpPr>
        <xdr:cNvPr id="437" name="楕円 436"/>
        <xdr:cNvSpPr/>
      </xdr:nvSpPr>
      <xdr:spPr>
        <a:xfrm>
          <a:off x="162687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67508</xdr:rowOff>
    </xdr:from>
    <xdr:ext cx="405111" cy="259045"/>
    <xdr:sp macro="" textlink="">
      <xdr:nvSpPr>
        <xdr:cNvPr id="438" name="【一般廃棄物処理施設】&#10;有形固定資産減価償却率該当値テキスト"/>
        <xdr:cNvSpPr txBox="1"/>
      </xdr:nvSpPr>
      <xdr:spPr>
        <a:xfrm>
          <a:off x="1635760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439" name="楕円 438"/>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139881</xdr:rowOff>
    </xdr:to>
    <xdr:cxnSp macro="">
      <xdr:nvCxnSpPr>
        <xdr:cNvPr id="440" name="直線コネクタ 439"/>
        <xdr:cNvCxnSpPr/>
      </xdr:nvCxnSpPr>
      <xdr:spPr>
        <a:xfrm>
          <a:off x="15481300" y="69586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41" name="楕円 440"/>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40</xdr:row>
      <xdr:rowOff>100693</xdr:rowOff>
    </xdr:to>
    <xdr:cxnSp macro="">
      <xdr:nvCxnSpPr>
        <xdr:cNvPr id="442" name="直線コネクタ 441"/>
        <xdr:cNvCxnSpPr/>
      </xdr:nvCxnSpPr>
      <xdr:spPr>
        <a:xfrm>
          <a:off x="14592300" y="693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443" name="楕円 442"/>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72934</xdr:rowOff>
    </xdr:to>
    <xdr:cxnSp macro="">
      <xdr:nvCxnSpPr>
        <xdr:cNvPr id="444" name="直線コネクタ 443"/>
        <xdr:cNvCxnSpPr/>
      </xdr:nvCxnSpPr>
      <xdr:spPr>
        <a:xfrm>
          <a:off x="13703300" y="690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95613</xdr:rowOff>
    </xdr:from>
    <xdr:to>
      <xdr:col>67</xdr:col>
      <xdr:colOff>101600</xdr:colOff>
      <xdr:row>40</xdr:row>
      <xdr:rowOff>25763</xdr:rowOff>
    </xdr:to>
    <xdr:sp macro="" textlink="">
      <xdr:nvSpPr>
        <xdr:cNvPr id="445" name="楕円 444"/>
        <xdr:cNvSpPr/>
      </xdr:nvSpPr>
      <xdr:spPr>
        <a:xfrm>
          <a:off x="12763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146413</xdr:rowOff>
    </xdr:from>
    <xdr:to>
      <xdr:col>71</xdr:col>
      <xdr:colOff>177800</xdr:colOff>
      <xdr:row>40</xdr:row>
      <xdr:rowOff>43543</xdr:rowOff>
    </xdr:to>
    <xdr:cxnSp macro="">
      <xdr:nvCxnSpPr>
        <xdr:cNvPr id="446" name="直線コネクタ 445"/>
        <xdr:cNvCxnSpPr/>
      </xdr:nvCxnSpPr>
      <xdr:spPr>
        <a:xfrm>
          <a:off x="12814300" y="68329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7"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48"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49"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451" name="n_1mainValue【一般廃棄物処理施設】&#10;有形固定資産減価償却率"/>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52" name="n_2mainValue【一般廃棄物処理施設】&#10;有形固定資産減価償却率"/>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453" name="n_3mainValue【一般廃棄物処理施設】&#10;有形固定資産減価償却率"/>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16890</xdr:rowOff>
    </xdr:from>
    <xdr:ext cx="405111" cy="259045"/>
    <xdr:sp macro="" textlink="">
      <xdr:nvSpPr>
        <xdr:cNvPr id="454" name="n_4mainValue【一般廃棄物処理施設】&#10;有形固定資産減価償却率"/>
        <xdr:cNvSpPr txBox="1"/>
      </xdr:nvSpPr>
      <xdr:spPr>
        <a:xfrm>
          <a:off x="12611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8" name="テキスト ボックス 4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0" name="テキスト ボックス 46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2" name="テキスト ボックス 47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4" name="テキスト ボックス 47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8" name="直線コネクタ 477"/>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9"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0" name="直線コネクタ 479"/>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1"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2" name="直線コネクタ 481"/>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3"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4" name="フローチャート: 判断 483"/>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5" name="フローチャート: 判断 484"/>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6" name="フローチャート: 判断 485"/>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7" name="フローチャート: 判断 486"/>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8" name="フローチャート: 判断 487"/>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142901</xdr:rowOff>
    </xdr:from>
    <xdr:to>
      <xdr:col>116</xdr:col>
      <xdr:colOff>114300</xdr:colOff>
      <xdr:row>42</xdr:row>
      <xdr:rowOff>73051</xdr:rowOff>
    </xdr:to>
    <xdr:sp macro="" textlink="">
      <xdr:nvSpPr>
        <xdr:cNvPr id="494" name="楕円 493"/>
        <xdr:cNvSpPr/>
      </xdr:nvSpPr>
      <xdr:spPr>
        <a:xfrm>
          <a:off x="22110700" y="71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57828</xdr:rowOff>
    </xdr:from>
    <xdr:ext cx="534377" cy="259045"/>
    <xdr:sp macro="" textlink="">
      <xdr:nvSpPr>
        <xdr:cNvPr id="495" name="【一般廃棄物処理施設】&#10;一人当たり有形固定資産（償却資産）額該当値テキスト"/>
        <xdr:cNvSpPr txBox="1"/>
      </xdr:nvSpPr>
      <xdr:spPr>
        <a:xfrm>
          <a:off x="22199600" y="70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142935</xdr:rowOff>
    </xdr:from>
    <xdr:to>
      <xdr:col>112</xdr:col>
      <xdr:colOff>38100</xdr:colOff>
      <xdr:row>42</xdr:row>
      <xdr:rowOff>73085</xdr:rowOff>
    </xdr:to>
    <xdr:sp macro="" textlink="">
      <xdr:nvSpPr>
        <xdr:cNvPr id="496" name="楕円 495"/>
        <xdr:cNvSpPr/>
      </xdr:nvSpPr>
      <xdr:spPr>
        <a:xfrm>
          <a:off x="21272500" y="71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22251</xdr:rowOff>
    </xdr:from>
    <xdr:to>
      <xdr:col>116</xdr:col>
      <xdr:colOff>63500</xdr:colOff>
      <xdr:row>42</xdr:row>
      <xdr:rowOff>22285</xdr:rowOff>
    </xdr:to>
    <xdr:cxnSp macro="">
      <xdr:nvCxnSpPr>
        <xdr:cNvPr id="497" name="直線コネクタ 496"/>
        <xdr:cNvCxnSpPr/>
      </xdr:nvCxnSpPr>
      <xdr:spPr>
        <a:xfrm flipV="1">
          <a:off x="21323300" y="7223151"/>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142581</xdr:rowOff>
    </xdr:from>
    <xdr:to>
      <xdr:col>107</xdr:col>
      <xdr:colOff>101600</xdr:colOff>
      <xdr:row>42</xdr:row>
      <xdr:rowOff>72731</xdr:rowOff>
    </xdr:to>
    <xdr:sp macro="" textlink="">
      <xdr:nvSpPr>
        <xdr:cNvPr id="498" name="楕円 497"/>
        <xdr:cNvSpPr/>
      </xdr:nvSpPr>
      <xdr:spPr>
        <a:xfrm>
          <a:off x="20383500" y="71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21931</xdr:rowOff>
    </xdr:from>
    <xdr:to>
      <xdr:col>111</xdr:col>
      <xdr:colOff>177800</xdr:colOff>
      <xdr:row>42</xdr:row>
      <xdr:rowOff>22285</xdr:rowOff>
    </xdr:to>
    <xdr:cxnSp macro="">
      <xdr:nvCxnSpPr>
        <xdr:cNvPr id="499" name="直線コネクタ 498"/>
        <xdr:cNvCxnSpPr/>
      </xdr:nvCxnSpPr>
      <xdr:spPr>
        <a:xfrm>
          <a:off x="20434300" y="7222831"/>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143166</xdr:rowOff>
    </xdr:from>
    <xdr:to>
      <xdr:col>102</xdr:col>
      <xdr:colOff>165100</xdr:colOff>
      <xdr:row>42</xdr:row>
      <xdr:rowOff>73316</xdr:rowOff>
    </xdr:to>
    <xdr:sp macro="" textlink="">
      <xdr:nvSpPr>
        <xdr:cNvPr id="500" name="楕円 499"/>
        <xdr:cNvSpPr/>
      </xdr:nvSpPr>
      <xdr:spPr>
        <a:xfrm>
          <a:off x="19494500" y="71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21931</xdr:rowOff>
    </xdr:from>
    <xdr:to>
      <xdr:col>107</xdr:col>
      <xdr:colOff>50800</xdr:colOff>
      <xdr:row>42</xdr:row>
      <xdr:rowOff>22516</xdr:rowOff>
    </xdr:to>
    <xdr:cxnSp macro="">
      <xdr:nvCxnSpPr>
        <xdr:cNvPr id="501" name="直線コネクタ 500"/>
        <xdr:cNvCxnSpPr/>
      </xdr:nvCxnSpPr>
      <xdr:spPr>
        <a:xfrm flipV="1">
          <a:off x="19545300" y="7222831"/>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141571</xdr:rowOff>
    </xdr:from>
    <xdr:to>
      <xdr:col>98</xdr:col>
      <xdr:colOff>38100</xdr:colOff>
      <xdr:row>42</xdr:row>
      <xdr:rowOff>71721</xdr:rowOff>
    </xdr:to>
    <xdr:sp macro="" textlink="">
      <xdr:nvSpPr>
        <xdr:cNvPr id="502" name="楕円 501"/>
        <xdr:cNvSpPr/>
      </xdr:nvSpPr>
      <xdr:spPr>
        <a:xfrm>
          <a:off x="18605500" y="71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20921</xdr:rowOff>
    </xdr:from>
    <xdr:to>
      <xdr:col>102</xdr:col>
      <xdr:colOff>114300</xdr:colOff>
      <xdr:row>42</xdr:row>
      <xdr:rowOff>22516</xdr:rowOff>
    </xdr:to>
    <xdr:cxnSp macro="">
      <xdr:nvCxnSpPr>
        <xdr:cNvPr id="503" name="直線コネクタ 502"/>
        <xdr:cNvCxnSpPr/>
      </xdr:nvCxnSpPr>
      <xdr:spPr>
        <a:xfrm>
          <a:off x="18656300" y="7221821"/>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4"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5"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6"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7"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64212</xdr:rowOff>
    </xdr:from>
    <xdr:ext cx="534377" cy="259045"/>
    <xdr:sp macro="" textlink="">
      <xdr:nvSpPr>
        <xdr:cNvPr id="508" name="n_1mainValue【一般廃棄物処理施設】&#10;一人当たり有形固定資産（償却資産）額"/>
        <xdr:cNvSpPr txBox="1"/>
      </xdr:nvSpPr>
      <xdr:spPr>
        <a:xfrm>
          <a:off x="21043411" y="726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63858</xdr:rowOff>
    </xdr:from>
    <xdr:ext cx="534377" cy="259045"/>
    <xdr:sp macro="" textlink="">
      <xdr:nvSpPr>
        <xdr:cNvPr id="509" name="n_2mainValue【一般廃棄物処理施設】&#10;一人当たり有形固定資産（償却資産）額"/>
        <xdr:cNvSpPr txBox="1"/>
      </xdr:nvSpPr>
      <xdr:spPr>
        <a:xfrm>
          <a:off x="20167111" y="72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64443</xdr:rowOff>
    </xdr:from>
    <xdr:ext cx="534377" cy="259045"/>
    <xdr:sp macro="" textlink="">
      <xdr:nvSpPr>
        <xdr:cNvPr id="510" name="n_3mainValue【一般廃棄物処理施設】&#10;一人当たり有形固定資産（償却資産）額"/>
        <xdr:cNvSpPr txBox="1"/>
      </xdr:nvSpPr>
      <xdr:spPr>
        <a:xfrm>
          <a:off x="19278111" y="72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62848</xdr:rowOff>
    </xdr:from>
    <xdr:ext cx="534377" cy="259045"/>
    <xdr:sp macro="" textlink="">
      <xdr:nvSpPr>
        <xdr:cNvPr id="511" name="n_4mainValue【一般廃棄物処理施設】&#10;一人当たり有形固定資産（償却資産）額"/>
        <xdr:cNvSpPr txBox="1"/>
      </xdr:nvSpPr>
      <xdr:spPr>
        <a:xfrm>
          <a:off x="18389111" y="72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3" name="直線コネクタ 552"/>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6"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7" name="直線コネクタ 556"/>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8"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9" name="フローチャート: 判断 558"/>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0" name="フローチャート: 判断 559"/>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1" name="フローチャート: 判断 560"/>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2" name="フローチャート: 判断 56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3" name="フローチャート: 判断 562"/>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69" name="楕円 568"/>
        <xdr:cNvSpPr/>
      </xdr:nvSpPr>
      <xdr:spPr>
        <a:xfrm>
          <a:off x="162687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131008</xdr:rowOff>
    </xdr:from>
    <xdr:ext cx="405111" cy="259045"/>
    <xdr:sp macro="" textlink="">
      <xdr:nvSpPr>
        <xdr:cNvPr id="570" name="【消防施設】&#10;有形固定資産減価償却率該当値テキスト"/>
        <xdr:cNvSpPr txBox="1"/>
      </xdr:nvSpPr>
      <xdr:spPr>
        <a:xfrm>
          <a:off x="16357600" y="136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50981</xdr:rowOff>
    </xdr:from>
    <xdr:to>
      <xdr:col>81</xdr:col>
      <xdr:colOff>101600</xdr:colOff>
      <xdr:row>80</xdr:row>
      <xdr:rowOff>152581</xdr:rowOff>
    </xdr:to>
    <xdr:sp macro="" textlink="">
      <xdr:nvSpPr>
        <xdr:cNvPr id="571" name="楕円 570"/>
        <xdr:cNvSpPr/>
      </xdr:nvSpPr>
      <xdr:spPr>
        <a:xfrm>
          <a:off x="15430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101781</xdr:rowOff>
    </xdr:from>
    <xdr:to>
      <xdr:col>85</xdr:col>
      <xdr:colOff>127000</xdr:colOff>
      <xdr:row>80</xdr:row>
      <xdr:rowOff>158931</xdr:rowOff>
    </xdr:to>
    <xdr:cxnSp macro="">
      <xdr:nvCxnSpPr>
        <xdr:cNvPr id="572" name="直線コネクタ 571"/>
        <xdr:cNvCxnSpPr/>
      </xdr:nvCxnSpPr>
      <xdr:spPr>
        <a:xfrm>
          <a:off x="15481300" y="1381778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573" name="楕円 572"/>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101781</xdr:rowOff>
    </xdr:to>
    <xdr:cxnSp macro="">
      <xdr:nvCxnSpPr>
        <xdr:cNvPr id="574" name="直線コネクタ 573"/>
        <xdr:cNvCxnSpPr/>
      </xdr:nvCxnSpPr>
      <xdr:spPr>
        <a:xfrm>
          <a:off x="14592300" y="1375410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101600</xdr:rowOff>
    </xdr:from>
    <xdr:to>
      <xdr:col>72</xdr:col>
      <xdr:colOff>38100</xdr:colOff>
      <xdr:row>80</xdr:row>
      <xdr:rowOff>31750</xdr:rowOff>
    </xdr:to>
    <xdr:sp macro="" textlink="">
      <xdr:nvSpPr>
        <xdr:cNvPr id="575" name="楕円 574"/>
        <xdr:cNvSpPr/>
      </xdr:nvSpPr>
      <xdr:spPr>
        <a:xfrm>
          <a:off x="1365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152400</xdr:rowOff>
    </xdr:from>
    <xdr:to>
      <xdr:col>76</xdr:col>
      <xdr:colOff>114300</xdr:colOff>
      <xdr:row>80</xdr:row>
      <xdr:rowOff>38100</xdr:rowOff>
    </xdr:to>
    <xdr:cxnSp macro="">
      <xdr:nvCxnSpPr>
        <xdr:cNvPr id="576" name="直線コネクタ 575"/>
        <xdr:cNvCxnSpPr/>
      </xdr:nvCxnSpPr>
      <xdr:spPr>
        <a:xfrm>
          <a:off x="13703300" y="1369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1995</xdr:rowOff>
    </xdr:from>
    <xdr:to>
      <xdr:col>67</xdr:col>
      <xdr:colOff>101600</xdr:colOff>
      <xdr:row>80</xdr:row>
      <xdr:rowOff>103595</xdr:rowOff>
    </xdr:to>
    <xdr:sp macro="" textlink="">
      <xdr:nvSpPr>
        <xdr:cNvPr id="577" name="楕円 576"/>
        <xdr:cNvSpPr/>
      </xdr:nvSpPr>
      <xdr:spPr>
        <a:xfrm>
          <a:off x="12763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52795</xdr:rowOff>
    </xdr:to>
    <xdr:cxnSp macro="">
      <xdr:nvCxnSpPr>
        <xdr:cNvPr id="578" name="直線コネクタ 577"/>
        <xdr:cNvCxnSpPr/>
      </xdr:nvCxnSpPr>
      <xdr:spPr>
        <a:xfrm flipV="1">
          <a:off x="12814300" y="1369695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9"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80"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8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2"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169108</xdr:rowOff>
    </xdr:from>
    <xdr:ext cx="405111" cy="259045"/>
    <xdr:sp macro="" textlink="">
      <xdr:nvSpPr>
        <xdr:cNvPr id="583" name="n_1mainValue【消防施設】&#10;有形固定資産減価償却率"/>
        <xdr:cNvSpPr txBox="1"/>
      </xdr:nvSpPr>
      <xdr:spPr>
        <a:xfrm>
          <a:off x="152660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584" name="n_2mainValue【消防施設】&#10;有形固定資産減価償却率"/>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48277</xdr:rowOff>
    </xdr:from>
    <xdr:ext cx="405111" cy="259045"/>
    <xdr:sp macro="" textlink="">
      <xdr:nvSpPr>
        <xdr:cNvPr id="585" name="n_3mainValue【消防施設】&#10;有形固定資産減価償却率"/>
        <xdr:cNvSpPr txBox="1"/>
      </xdr:nvSpPr>
      <xdr:spPr>
        <a:xfrm>
          <a:off x="13500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120122</xdr:rowOff>
    </xdr:from>
    <xdr:ext cx="405111" cy="259045"/>
    <xdr:sp macro="" textlink="">
      <xdr:nvSpPr>
        <xdr:cNvPr id="586" name="n_4mainValue【消防施設】&#10;有形固定資産減価償却率"/>
        <xdr:cNvSpPr txBox="1"/>
      </xdr:nvSpPr>
      <xdr:spPr>
        <a:xfrm>
          <a:off x="12611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8" name="直線コネクタ 607"/>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9"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0" name="直線コネクタ 609"/>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2" name="直線コネクタ 6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3"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4" name="フローチャート: 判断 613"/>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5" name="フローチャート: 判断 614"/>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6" name="フローチャート: 判断 615"/>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7" name="フローチャート: 判断 616"/>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8" name="フローチャート: 判断 617"/>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24" name="楕円 623"/>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625" name="【消防施設】&#10;一人当たり面積該当値テキスト"/>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26" name="楕円 625"/>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92963</xdr:rowOff>
    </xdr:to>
    <xdr:cxnSp macro="">
      <xdr:nvCxnSpPr>
        <xdr:cNvPr id="627" name="直線コネクタ 626"/>
        <xdr:cNvCxnSpPr/>
      </xdr:nvCxnSpPr>
      <xdr:spPr>
        <a:xfrm flipV="1">
          <a:off x="21323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35306</xdr:rowOff>
    </xdr:from>
    <xdr:to>
      <xdr:col>107</xdr:col>
      <xdr:colOff>101600</xdr:colOff>
      <xdr:row>84</xdr:row>
      <xdr:rowOff>136906</xdr:rowOff>
    </xdr:to>
    <xdr:sp macro="" textlink="">
      <xdr:nvSpPr>
        <xdr:cNvPr id="628" name="楕円 627"/>
        <xdr:cNvSpPr/>
      </xdr:nvSpPr>
      <xdr:spPr>
        <a:xfrm>
          <a:off x="20383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86106</xdr:rowOff>
    </xdr:from>
    <xdr:to>
      <xdr:col>111</xdr:col>
      <xdr:colOff>177800</xdr:colOff>
      <xdr:row>84</xdr:row>
      <xdr:rowOff>92963</xdr:rowOff>
    </xdr:to>
    <xdr:cxnSp macro="">
      <xdr:nvCxnSpPr>
        <xdr:cNvPr id="629" name="直線コネクタ 628"/>
        <xdr:cNvCxnSpPr/>
      </xdr:nvCxnSpPr>
      <xdr:spPr>
        <a:xfrm>
          <a:off x="20434300" y="144879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30735</xdr:rowOff>
    </xdr:from>
    <xdr:to>
      <xdr:col>102</xdr:col>
      <xdr:colOff>165100</xdr:colOff>
      <xdr:row>84</xdr:row>
      <xdr:rowOff>132335</xdr:rowOff>
    </xdr:to>
    <xdr:sp macro="" textlink="">
      <xdr:nvSpPr>
        <xdr:cNvPr id="630" name="楕円 629"/>
        <xdr:cNvSpPr/>
      </xdr:nvSpPr>
      <xdr:spPr>
        <a:xfrm>
          <a:off x="19494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81535</xdr:rowOff>
    </xdr:from>
    <xdr:to>
      <xdr:col>107</xdr:col>
      <xdr:colOff>50800</xdr:colOff>
      <xdr:row>84</xdr:row>
      <xdr:rowOff>86106</xdr:rowOff>
    </xdr:to>
    <xdr:cxnSp macro="">
      <xdr:nvCxnSpPr>
        <xdr:cNvPr id="631" name="直線コネクタ 630"/>
        <xdr:cNvCxnSpPr/>
      </xdr:nvCxnSpPr>
      <xdr:spPr>
        <a:xfrm>
          <a:off x="19545300" y="144833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161037</xdr:rowOff>
    </xdr:from>
    <xdr:to>
      <xdr:col>98</xdr:col>
      <xdr:colOff>38100</xdr:colOff>
      <xdr:row>84</xdr:row>
      <xdr:rowOff>91187</xdr:rowOff>
    </xdr:to>
    <xdr:sp macro="" textlink="">
      <xdr:nvSpPr>
        <xdr:cNvPr id="632" name="楕円 631"/>
        <xdr:cNvSpPr/>
      </xdr:nvSpPr>
      <xdr:spPr>
        <a:xfrm>
          <a:off x="18605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40387</xdr:rowOff>
    </xdr:from>
    <xdr:to>
      <xdr:col>102</xdr:col>
      <xdr:colOff>114300</xdr:colOff>
      <xdr:row>84</xdr:row>
      <xdr:rowOff>81535</xdr:rowOff>
    </xdr:to>
    <xdr:cxnSp macro="">
      <xdr:nvCxnSpPr>
        <xdr:cNvPr id="633" name="直線コネクタ 632"/>
        <xdr:cNvCxnSpPr/>
      </xdr:nvCxnSpPr>
      <xdr:spPr>
        <a:xfrm>
          <a:off x="18656300" y="144421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4"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5"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6"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7"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638"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128033</xdr:rowOff>
    </xdr:from>
    <xdr:ext cx="469744" cy="259045"/>
    <xdr:sp macro="" textlink="">
      <xdr:nvSpPr>
        <xdr:cNvPr id="639" name="n_2mainValue【消防施設】&#10;一人当たり面積"/>
        <xdr:cNvSpPr txBox="1"/>
      </xdr:nvSpPr>
      <xdr:spPr>
        <a:xfrm>
          <a:off x="20199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123462</xdr:rowOff>
    </xdr:from>
    <xdr:ext cx="469744" cy="259045"/>
    <xdr:sp macro="" textlink="">
      <xdr:nvSpPr>
        <xdr:cNvPr id="640" name="n_3mainValue【消防施設】&#10;一人当たり面積"/>
        <xdr:cNvSpPr txBox="1"/>
      </xdr:nvSpPr>
      <xdr:spPr>
        <a:xfrm>
          <a:off x="19310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107714</xdr:rowOff>
    </xdr:from>
    <xdr:ext cx="469744" cy="259045"/>
    <xdr:sp macro="" textlink="">
      <xdr:nvSpPr>
        <xdr:cNvPr id="641" name="n_4mainValue【消防施設】&#10;一人当たり面積"/>
        <xdr:cNvSpPr txBox="1"/>
      </xdr:nvSpPr>
      <xdr:spPr>
        <a:xfrm>
          <a:off x="18421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70"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1" name="フローチャート: 判断 670"/>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2" name="フローチャート: 判断 671"/>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3" name="フローチャート: 判断 672"/>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4" name="フローチャート: 判断 673"/>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5" name="フローチャート: 判断 674"/>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54611</xdr:rowOff>
    </xdr:from>
    <xdr:to>
      <xdr:col>85</xdr:col>
      <xdr:colOff>177800</xdr:colOff>
      <xdr:row>103</xdr:row>
      <xdr:rowOff>156211</xdr:rowOff>
    </xdr:to>
    <xdr:sp macro="" textlink="">
      <xdr:nvSpPr>
        <xdr:cNvPr id="681" name="楕円 680"/>
        <xdr:cNvSpPr/>
      </xdr:nvSpPr>
      <xdr:spPr>
        <a:xfrm>
          <a:off x="162687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77488</xdr:rowOff>
    </xdr:from>
    <xdr:ext cx="405111" cy="259045"/>
    <xdr:sp macro="" textlink="">
      <xdr:nvSpPr>
        <xdr:cNvPr id="682" name="【庁舎】&#10;有形固定資産減価償却率該当値テキスト"/>
        <xdr:cNvSpPr txBox="1"/>
      </xdr:nvSpPr>
      <xdr:spPr>
        <a:xfrm>
          <a:off x="16357600" y="1756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30480</xdr:rowOff>
    </xdr:from>
    <xdr:to>
      <xdr:col>81</xdr:col>
      <xdr:colOff>101600</xdr:colOff>
      <xdr:row>103</xdr:row>
      <xdr:rowOff>132080</xdr:rowOff>
    </xdr:to>
    <xdr:sp macro="" textlink="">
      <xdr:nvSpPr>
        <xdr:cNvPr id="683" name="楕円 682"/>
        <xdr:cNvSpPr/>
      </xdr:nvSpPr>
      <xdr:spPr>
        <a:xfrm>
          <a:off x="15430500" y="176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81280</xdr:rowOff>
    </xdr:from>
    <xdr:to>
      <xdr:col>85</xdr:col>
      <xdr:colOff>127000</xdr:colOff>
      <xdr:row>103</xdr:row>
      <xdr:rowOff>105411</xdr:rowOff>
    </xdr:to>
    <xdr:cxnSp macro="">
      <xdr:nvCxnSpPr>
        <xdr:cNvPr id="684" name="直線コネクタ 683"/>
        <xdr:cNvCxnSpPr/>
      </xdr:nvCxnSpPr>
      <xdr:spPr>
        <a:xfrm>
          <a:off x="15481300" y="177406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5080</xdr:rowOff>
    </xdr:from>
    <xdr:to>
      <xdr:col>76</xdr:col>
      <xdr:colOff>165100</xdr:colOff>
      <xdr:row>103</xdr:row>
      <xdr:rowOff>106680</xdr:rowOff>
    </xdr:to>
    <xdr:sp macro="" textlink="">
      <xdr:nvSpPr>
        <xdr:cNvPr id="685" name="楕円 684"/>
        <xdr:cNvSpPr/>
      </xdr:nvSpPr>
      <xdr:spPr>
        <a:xfrm>
          <a:off x="145415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55880</xdr:rowOff>
    </xdr:from>
    <xdr:to>
      <xdr:col>81</xdr:col>
      <xdr:colOff>50800</xdr:colOff>
      <xdr:row>103</xdr:row>
      <xdr:rowOff>81280</xdr:rowOff>
    </xdr:to>
    <xdr:cxnSp macro="">
      <xdr:nvCxnSpPr>
        <xdr:cNvPr id="686" name="直線コネクタ 685"/>
        <xdr:cNvCxnSpPr/>
      </xdr:nvCxnSpPr>
      <xdr:spPr>
        <a:xfrm>
          <a:off x="14592300" y="17715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687" name="楕円 686"/>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30480</xdr:rowOff>
    </xdr:from>
    <xdr:to>
      <xdr:col>76</xdr:col>
      <xdr:colOff>114300</xdr:colOff>
      <xdr:row>103</xdr:row>
      <xdr:rowOff>55880</xdr:rowOff>
    </xdr:to>
    <xdr:cxnSp macro="">
      <xdr:nvCxnSpPr>
        <xdr:cNvPr id="688" name="直線コネクタ 687"/>
        <xdr:cNvCxnSpPr/>
      </xdr:nvCxnSpPr>
      <xdr:spPr>
        <a:xfrm>
          <a:off x="13703300" y="17689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125730</xdr:rowOff>
    </xdr:from>
    <xdr:to>
      <xdr:col>67</xdr:col>
      <xdr:colOff>101600</xdr:colOff>
      <xdr:row>103</xdr:row>
      <xdr:rowOff>55880</xdr:rowOff>
    </xdr:to>
    <xdr:sp macro="" textlink="">
      <xdr:nvSpPr>
        <xdr:cNvPr id="689" name="楕円 688"/>
        <xdr:cNvSpPr/>
      </xdr:nvSpPr>
      <xdr:spPr>
        <a:xfrm>
          <a:off x="12763500" y="176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5080</xdr:rowOff>
    </xdr:from>
    <xdr:to>
      <xdr:col>71</xdr:col>
      <xdr:colOff>177800</xdr:colOff>
      <xdr:row>103</xdr:row>
      <xdr:rowOff>30480</xdr:rowOff>
    </xdr:to>
    <xdr:cxnSp macro="">
      <xdr:nvCxnSpPr>
        <xdr:cNvPr id="690" name="直線コネクタ 689"/>
        <xdr:cNvCxnSpPr/>
      </xdr:nvCxnSpPr>
      <xdr:spPr>
        <a:xfrm>
          <a:off x="12814300" y="176644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91"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2"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93" name="n_3aveValue【庁舎】&#10;有形固定資産減価償却率"/>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4"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148607</xdr:rowOff>
    </xdr:from>
    <xdr:ext cx="405111" cy="259045"/>
    <xdr:sp macro="" textlink="">
      <xdr:nvSpPr>
        <xdr:cNvPr id="695" name="n_1mainValue【庁舎】&#10;有形固定資産減価償却率"/>
        <xdr:cNvSpPr txBox="1"/>
      </xdr:nvSpPr>
      <xdr:spPr>
        <a:xfrm>
          <a:off x="1526604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123207</xdr:rowOff>
    </xdr:from>
    <xdr:ext cx="405111" cy="259045"/>
    <xdr:sp macro="" textlink="">
      <xdr:nvSpPr>
        <xdr:cNvPr id="696" name="n_2mainValue【庁舎】&#10;有形固定資産減価償却率"/>
        <xdr:cNvSpPr txBox="1"/>
      </xdr:nvSpPr>
      <xdr:spPr>
        <a:xfrm>
          <a:off x="14389744" y="1743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697" name="n_3mainValue【庁舎】&#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72407</xdr:rowOff>
    </xdr:from>
    <xdr:ext cx="405111" cy="259045"/>
    <xdr:sp macro="" textlink="">
      <xdr:nvSpPr>
        <xdr:cNvPr id="698" name="n_4mainValue【庁舎】&#10;有形固定資産減価償却率"/>
        <xdr:cNvSpPr txBox="1"/>
      </xdr:nvSpPr>
      <xdr:spPr>
        <a:xfrm>
          <a:off x="12611744"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4" name="直線コネクタ 723"/>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5"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6" name="直線コネクタ 725"/>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9"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0" name="フローチャート: 判断 729"/>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1" name="フローチャート: 判断 730"/>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2" name="フローチャート: 判断 731"/>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3" name="フローチャート: 判断 732"/>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4" name="フローチャート: 判断 733"/>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740" name="楕円 739"/>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741" name="【庁舎】&#10;一人当たり面積該当値テキスト"/>
        <xdr:cNvSpPr txBox="1"/>
      </xdr:nvSpPr>
      <xdr:spPr>
        <a:xfrm>
          <a:off x="22199600"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42" name="楕円 741"/>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82731</xdr:rowOff>
    </xdr:to>
    <xdr:cxnSp macro="">
      <xdr:nvCxnSpPr>
        <xdr:cNvPr id="743" name="直線コネクタ 742"/>
        <xdr:cNvCxnSpPr/>
      </xdr:nvCxnSpPr>
      <xdr:spPr>
        <a:xfrm>
          <a:off x="21323300" y="18249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14514</xdr:rowOff>
    </xdr:from>
    <xdr:to>
      <xdr:col>107</xdr:col>
      <xdr:colOff>101600</xdr:colOff>
      <xdr:row>106</xdr:row>
      <xdr:rowOff>116114</xdr:rowOff>
    </xdr:to>
    <xdr:sp macro="" textlink="">
      <xdr:nvSpPr>
        <xdr:cNvPr id="744" name="楕円 743"/>
        <xdr:cNvSpPr/>
      </xdr:nvSpPr>
      <xdr:spPr>
        <a:xfrm>
          <a:off x="20383500" y="181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65314</xdr:rowOff>
    </xdr:from>
    <xdr:to>
      <xdr:col>111</xdr:col>
      <xdr:colOff>177800</xdr:colOff>
      <xdr:row>106</xdr:row>
      <xdr:rowOff>76200</xdr:rowOff>
    </xdr:to>
    <xdr:cxnSp macro="">
      <xdr:nvCxnSpPr>
        <xdr:cNvPr id="745" name="直線コネクタ 744"/>
        <xdr:cNvCxnSpPr/>
      </xdr:nvCxnSpPr>
      <xdr:spPr>
        <a:xfrm>
          <a:off x="20434300" y="18239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46" name="楕円 745"/>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65314</xdr:rowOff>
    </xdr:to>
    <xdr:cxnSp macro="">
      <xdr:nvCxnSpPr>
        <xdr:cNvPr id="747" name="直線コネクタ 746"/>
        <xdr:cNvCxnSpPr/>
      </xdr:nvCxnSpPr>
      <xdr:spPr>
        <a:xfrm>
          <a:off x="19545300" y="1823357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169636</xdr:rowOff>
    </xdr:from>
    <xdr:to>
      <xdr:col>98</xdr:col>
      <xdr:colOff>38100</xdr:colOff>
      <xdr:row>106</xdr:row>
      <xdr:rowOff>99786</xdr:rowOff>
    </xdr:to>
    <xdr:sp macro="" textlink="">
      <xdr:nvSpPr>
        <xdr:cNvPr id="748" name="楕円 747"/>
        <xdr:cNvSpPr/>
      </xdr:nvSpPr>
      <xdr:spPr>
        <a:xfrm>
          <a:off x="18605500" y="181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48986</xdr:rowOff>
    </xdr:from>
    <xdr:to>
      <xdr:col>102</xdr:col>
      <xdr:colOff>114300</xdr:colOff>
      <xdr:row>106</xdr:row>
      <xdr:rowOff>59871</xdr:rowOff>
    </xdr:to>
    <xdr:cxnSp macro="">
      <xdr:nvCxnSpPr>
        <xdr:cNvPr id="749" name="直線コネクタ 748"/>
        <xdr:cNvCxnSpPr/>
      </xdr:nvCxnSpPr>
      <xdr:spPr>
        <a:xfrm>
          <a:off x="18656300" y="1822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0"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1"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2"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3"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754"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107241</xdr:rowOff>
    </xdr:from>
    <xdr:ext cx="469744" cy="259045"/>
    <xdr:sp macro="" textlink="">
      <xdr:nvSpPr>
        <xdr:cNvPr id="755" name="n_2mainValue【庁舎】&#10;一人当たり面積"/>
        <xdr:cNvSpPr txBox="1"/>
      </xdr:nvSpPr>
      <xdr:spPr>
        <a:xfrm>
          <a:off x="20199427" y="18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756" name="n_3mainValue【庁舎】&#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90913</xdr:rowOff>
    </xdr:from>
    <xdr:ext cx="469744" cy="259045"/>
    <xdr:sp macro="" textlink="">
      <xdr:nvSpPr>
        <xdr:cNvPr id="757" name="n_4mainValue【庁舎】&#10;一人当たり面積"/>
        <xdr:cNvSpPr txBox="1"/>
      </xdr:nvSpPr>
      <xdr:spPr>
        <a:xfrm>
          <a:off x="18421427" y="182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類似団体と比較して特に有形固定資産減価償却率が大幅に（</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ポイント以上）高くなっている施設は、公民館、福祉施設、一般廃棄物処理施設であり、特に低くなっている施設は、公営住宅、消防施設、市民会館である。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中でも公営住宅は、令和元年度に災害公営住宅の整備が完了したため、有形固定資産減価償却率が大幅に低下している。幼稚園については、令和２年度に町立幼稚園の民営化伴う売却により皆減となった。</a:t>
          </a:r>
          <a:r>
            <a:rPr kumimoji="1" lang="ja-JP" altLang="ja-JP" sz="1100">
              <a:solidFill>
                <a:schemeClr val="dk1"/>
              </a:solidFill>
              <a:effectLst/>
              <a:latin typeface="+mn-lt"/>
              <a:ea typeface="+mn-ea"/>
              <a:cs typeface="+mn-cs"/>
            </a:rPr>
            <a:t>学校施設は小学校の増築が完了したため、約９ポイント減少した。</a:t>
          </a:r>
          <a:endParaRPr lang="ja-JP" altLang="ja-JP" sz="1200">
            <a:effectLst/>
          </a:endParaRPr>
        </a:p>
        <a:p>
          <a:r>
            <a:rPr kumimoji="1" lang="ja-JP" altLang="ja-JP" sz="1050">
              <a:solidFill>
                <a:schemeClr val="dk1"/>
              </a:solidFill>
              <a:effectLst/>
              <a:latin typeface="+mn-lt"/>
              <a:ea typeface="+mn-ea"/>
              <a:cs typeface="+mn-cs"/>
            </a:rPr>
            <a:t>学校施設については、すべて耐震化対策を終了しているが、小中学校において、全体的に老朽化が進んでおり、また児童、生徒数の増加への対応を行う必要があるため計画的な更新や改修に取り組んでいく必要がある。</a:t>
          </a:r>
          <a:r>
            <a:rPr lang="ja-JP" altLang="ja-JP" sz="1050">
              <a:solidFill>
                <a:schemeClr val="dk1"/>
              </a:solidFill>
              <a:effectLst/>
              <a:latin typeface="+mn-lt"/>
              <a:ea typeface="+mn-ea"/>
              <a:cs typeface="+mn-cs"/>
            </a:rPr>
            <a:t>生徒数増加に対応するため、令和６年度以降に小中学校の校舎増築事業を予定している。</a:t>
          </a:r>
          <a:endParaRPr lang="ja-JP" altLang="ja-JP" sz="1200">
            <a:effectLst/>
          </a:endParaRPr>
        </a:p>
        <a:p>
          <a:r>
            <a:rPr kumimoji="1" lang="ja-JP" altLang="ja-JP" sz="1050">
              <a:solidFill>
                <a:schemeClr val="dk1"/>
              </a:solidFill>
              <a:effectLst/>
              <a:latin typeface="+mn-lt"/>
              <a:ea typeface="+mn-ea"/>
              <a:cs typeface="+mn-cs"/>
            </a:rPr>
            <a:t>公営住宅については、平成２８年熊本地震により被災した町民向けに整備を行った災害公営住宅が完成したため、既存の老朽化が進んだ町営住宅とのバランスを調整しながら適切に管理運営を行う。</a:t>
          </a:r>
          <a:endParaRPr lang="ja-JP" altLang="ja-JP" sz="1200">
            <a:effectLst/>
          </a:endParaRPr>
        </a:p>
        <a:p>
          <a:r>
            <a:rPr kumimoji="1" lang="ja-JP" altLang="ja-JP" sz="1050">
              <a:solidFill>
                <a:schemeClr val="dk1"/>
              </a:solidFill>
              <a:effectLst/>
              <a:latin typeface="+mn-lt"/>
              <a:ea typeface="+mn-ea"/>
              <a:cs typeface="+mn-cs"/>
            </a:rPr>
            <a:t>公民館及び福祉施設については、老朽化がかなり進んでおり有形固定資産減価償却率が高くなっているため、ほかの施設との複合化を視野に入れ償却、再編を検討する必要がある。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積極的な企業誘致や土地区画整理事業による定住促進対策により、人口は増加傾向にあり、一定の財政基盤は確保している。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と近年横ばい傾向にあるものの、類似団体内平均値を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企業誘致及び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定住促進対策を推進し、課税客体の増加を図りたい。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年度の町税の徴収率は現年度で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％と、県下でも高い収納率を維持しており、今後においても収納率の更なる向上を目指し、取組みをしていきたい。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47474</xdr:rowOff>
    </xdr:to>
    <xdr:cxnSp macro="">
      <xdr:nvCxnSpPr>
        <xdr:cNvPr id="70" name="直線コネクタ 69"/>
        <xdr:cNvCxnSpPr/>
      </xdr:nvCxnSpPr>
      <xdr:spPr>
        <a:xfrm>
          <a:off x="4114800" y="70424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24493</xdr:rowOff>
    </xdr:to>
    <xdr:cxnSp macro="">
      <xdr:nvCxnSpPr>
        <xdr:cNvPr id="73" name="直線コネクタ 72"/>
        <xdr:cNvCxnSpPr/>
      </xdr:nvCxnSpPr>
      <xdr:spPr>
        <a:xfrm flipV="1">
          <a:off x="3225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47474</xdr:rowOff>
    </xdr:to>
    <xdr:cxnSp macro="">
      <xdr:nvCxnSpPr>
        <xdr:cNvPr id="79" name="直線コネクタ 78"/>
        <xdr:cNvCxnSpPr/>
      </xdr:nvCxnSpPr>
      <xdr:spPr>
        <a:xfrm flipV="1">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168124</xdr:rowOff>
    </xdr:from>
    <xdr:to>
      <xdr:col>23</xdr:col>
      <xdr:colOff>184150</xdr:colOff>
      <xdr:row>41</xdr:row>
      <xdr:rowOff>98274</xdr:rowOff>
    </xdr:to>
    <xdr:sp macro="" textlink="">
      <xdr:nvSpPr>
        <xdr:cNvPr id="89" name="楕円 88"/>
        <xdr:cNvSpPr/>
      </xdr:nvSpPr>
      <xdr:spPr>
        <a:xfrm>
          <a:off x="4902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13201</xdr:rowOff>
    </xdr:from>
    <xdr:ext cx="762000" cy="259045"/>
    <xdr:sp macro="" textlink="">
      <xdr:nvSpPr>
        <xdr:cNvPr id="90" name="財政力該当値テキスト"/>
        <xdr:cNvSpPr txBox="1"/>
      </xdr:nvSpPr>
      <xdr:spPr>
        <a:xfrm>
          <a:off x="5041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133652</xdr:rowOff>
    </xdr:from>
    <xdr:to>
      <xdr:col>19</xdr:col>
      <xdr:colOff>184150</xdr:colOff>
      <xdr:row>41</xdr:row>
      <xdr:rowOff>63802</xdr:rowOff>
    </xdr:to>
    <xdr:sp macro="" textlink="">
      <xdr:nvSpPr>
        <xdr:cNvPr id="91" name="楕円 90"/>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73979</xdr:rowOff>
    </xdr:from>
    <xdr:ext cx="736600" cy="259045"/>
    <xdr:sp macro="" textlink="">
      <xdr:nvSpPr>
        <xdr:cNvPr id="92" name="テキスト ボックス 91"/>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が条例で定めている職員の定員は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職員の定員管理により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同数の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人件費、物件費の抑制はできているものの、近年の人口増に伴う児童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により、福祉関係や保育施設等への扶助費の額が増加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熊本地震に伴う地方債の元金償還時期も重なり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経常的な経費は増加しているものの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新型コロナウイルス感染症の影響による公共施設の管理費の減少や地方交付税等経常的な収入の増加などにより、前年度を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同水準となった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、継続して人件費の維持に努め、扶助費の事業見直しも含めた抑制に努め、より弾力性のある財政構造になるよう努める。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66</xdr:row>
      <xdr:rowOff>116332</xdr:rowOff>
    </xdr:to>
    <xdr:cxnSp macro="">
      <xdr:nvCxnSpPr>
        <xdr:cNvPr id="131" name="直線コネクタ 130"/>
        <xdr:cNvCxnSpPr/>
      </xdr:nvCxnSpPr>
      <xdr:spPr>
        <a:xfrm flipV="1">
          <a:off x="4114800" y="10780522"/>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116332</xdr:rowOff>
    </xdr:to>
    <xdr:cxnSp macro="">
      <xdr:nvCxnSpPr>
        <xdr:cNvPr id="134" name="直線コネクタ 133"/>
        <xdr:cNvCxnSpPr/>
      </xdr:nvCxnSpPr>
      <xdr:spPr>
        <a:xfrm>
          <a:off x="3225800" y="113499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66</xdr:row>
      <xdr:rowOff>34290</xdr:rowOff>
    </xdr:to>
    <xdr:cxnSp macro="">
      <xdr:nvCxnSpPr>
        <xdr:cNvPr id="137" name="直線コネクタ 136"/>
        <xdr:cNvCxnSpPr/>
      </xdr:nvCxnSpPr>
      <xdr:spPr>
        <a:xfrm>
          <a:off x="2336800" y="1109421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121412</xdr:rowOff>
    </xdr:to>
    <xdr:cxnSp macro="">
      <xdr:nvCxnSpPr>
        <xdr:cNvPr id="140" name="直線コネクタ 139"/>
        <xdr:cNvCxnSpPr/>
      </xdr:nvCxnSpPr>
      <xdr:spPr>
        <a:xfrm>
          <a:off x="1447800" y="1095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1"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2" name="楕円 151"/>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3" name="テキスト ボックス 152"/>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6" name="楕円 155"/>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7" name="テキスト ボックス 156"/>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9" name="テキスト ボックス 158"/>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158,684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円増加しているものの、類似団体内平均と比較すると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116,086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円下回っている。これは、コロナ禍で町主催のイベントや事業遂行の変更により、それに充てるべき委員報酬や職員の出張自粛などが要因としてあげられる。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しかし、一部事務組合の人件費や物件費等に充てる繰出金は上昇傾向にあり、人口１人当たりの金額は増加している。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今後は、これらの経費について抑制していく必要があるが、現状は厳しい状況と思われる。郡内での話し合い等で少しでも抑制に努めたい。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123250</xdr:rowOff>
    </xdr:from>
    <xdr:to>
      <xdr:col>23</xdr:col>
      <xdr:colOff>133350</xdr:colOff>
      <xdr:row>89</xdr:row>
      <xdr:rowOff>42213</xdr:rowOff>
    </xdr:to>
    <xdr:cxnSp macro="">
      <xdr:nvCxnSpPr>
        <xdr:cNvPr id="190" name="直線コネクタ 189"/>
        <xdr:cNvCxnSpPr/>
      </xdr:nvCxnSpPr>
      <xdr:spPr>
        <a:xfrm flipV="1">
          <a:off x="4953000" y="14010700"/>
          <a:ext cx="0" cy="129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14290</xdr:rowOff>
    </xdr:from>
    <xdr:ext cx="762000" cy="259045"/>
    <xdr:sp macro="" textlink="">
      <xdr:nvSpPr>
        <xdr:cNvPr id="191" name="人件費・物件費等の状況最小値テキスト"/>
        <xdr:cNvSpPr txBox="1"/>
      </xdr:nvSpPr>
      <xdr:spPr>
        <a:xfrm>
          <a:off x="5041900" y="152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42213</xdr:rowOff>
    </xdr:from>
    <xdr:to>
      <xdr:col>24</xdr:col>
      <xdr:colOff>12700</xdr:colOff>
      <xdr:row>89</xdr:row>
      <xdr:rowOff>42213</xdr:rowOff>
    </xdr:to>
    <xdr:cxnSp macro="">
      <xdr:nvCxnSpPr>
        <xdr:cNvPr id="192" name="直線コネクタ 191"/>
        <xdr:cNvCxnSpPr/>
      </xdr:nvCxnSpPr>
      <xdr:spPr>
        <a:xfrm>
          <a:off x="4864100" y="153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38177</xdr:rowOff>
    </xdr:from>
    <xdr:ext cx="762000" cy="259045"/>
    <xdr:sp macro="" textlink="">
      <xdr:nvSpPr>
        <xdr:cNvPr id="193" name="人件費・物件費等の状況最大値テキスト"/>
        <xdr:cNvSpPr txBox="1"/>
      </xdr:nvSpPr>
      <xdr:spPr>
        <a:xfrm>
          <a:off x="5041900" y="137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123250</xdr:rowOff>
    </xdr:from>
    <xdr:to>
      <xdr:col>24</xdr:col>
      <xdr:colOff>12700</xdr:colOff>
      <xdr:row>81</xdr:row>
      <xdr:rowOff>123250</xdr:rowOff>
    </xdr:to>
    <xdr:cxnSp macro="">
      <xdr:nvCxnSpPr>
        <xdr:cNvPr id="194" name="直線コネクタ 193"/>
        <xdr:cNvCxnSpPr/>
      </xdr:nvCxnSpPr>
      <xdr:spPr>
        <a:xfrm>
          <a:off x="4864100" y="140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128277</xdr:rowOff>
    </xdr:from>
    <xdr:to>
      <xdr:col>23</xdr:col>
      <xdr:colOff>133350</xdr:colOff>
      <xdr:row>81</xdr:row>
      <xdr:rowOff>129268</xdr:rowOff>
    </xdr:to>
    <xdr:cxnSp macro="">
      <xdr:nvCxnSpPr>
        <xdr:cNvPr id="195" name="直線コネクタ 194"/>
        <xdr:cNvCxnSpPr/>
      </xdr:nvCxnSpPr>
      <xdr:spPr>
        <a:xfrm>
          <a:off x="4114800" y="1401572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79177</xdr:rowOff>
    </xdr:from>
    <xdr:ext cx="762000" cy="259045"/>
    <xdr:sp macro="" textlink="">
      <xdr:nvSpPr>
        <xdr:cNvPr id="196" name="人件費・物件費等の状況平均値テキスト"/>
        <xdr:cNvSpPr txBox="1"/>
      </xdr:nvSpPr>
      <xdr:spPr>
        <a:xfrm>
          <a:off x="5041900" y="1413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107100</xdr:rowOff>
    </xdr:from>
    <xdr:to>
      <xdr:col>23</xdr:col>
      <xdr:colOff>184150</xdr:colOff>
      <xdr:row>83</xdr:row>
      <xdr:rowOff>37250</xdr:rowOff>
    </xdr:to>
    <xdr:sp macro="" textlink="">
      <xdr:nvSpPr>
        <xdr:cNvPr id="197" name="フローチャート: 判断 196"/>
        <xdr:cNvSpPr/>
      </xdr:nvSpPr>
      <xdr:spPr>
        <a:xfrm>
          <a:off x="4902200" y="1416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107409</xdr:rowOff>
    </xdr:from>
    <xdr:to>
      <xdr:col>19</xdr:col>
      <xdr:colOff>133350</xdr:colOff>
      <xdr:row>81</xdr:row>
      <xdr:rowOff>128277</xdr:rowOff>
    </xdr:to>
    <xdr:cxnSp macro="">
      <xdr:nvCxnSpPr>
        <xdr:cNvPr id="198" name="直線コネクタ 197"/>
        <xdr:cNvCxnSpPr/>
      </xdr:nvCxnSpPr>
      <xdr:spPr>
        <a:xfrm>
          <a:off x="3225800" y="13994859"/>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88968</xdr:rowOff>
    </xdr:from>
    <xdr:to>
      <xdr:col>19</xdr:col>
      <xdr:colOff>184150</xdr:colOff>
      <xdr:row>83</xdr:row>
      <xdr:rowOff>19118</xdr:rowOff>
    </xdr:to>
    <xdr:sp macro="" textlink="">
      <xdr:nvSpPr>
        <xdr:cNvPr id="199" name="フローチャート: 判断 198"/>
        <xdr:cNvSpPr/>
      </xdr:nvSpPr>
      <xdr:spPr>
        <a:xfrm>
          <a:off x="4064000" y="141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3895</xdr:rowOff>
    </xdr:from>
    <xdr:ext cx="736600" cy="259045"/>
    <xdr:sp macro="" textlink="">
      <xdr:nvSpPr>
        <xdr:cNvPr id="200" name="テキスト ボックス 199"/>
        <xdr:cNvSpPr txBox="1"/>
      </xdr:nvSpPr>
      <xdr:spPr>
        <a:xfrm>
          <a:off x="3733800" y="1423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90207</xdr:rowOff>
    </xdr:from>
    <xdr:to>
      <xdr:col>15</xdr:col>
      <xdr:colOff>82550</xdr:colOff>
      <xdr:row>81</xdr:row>
      <xdr:rowOff>107409</xdr:rowOff>
    </xdr:to>
    <xdr:cxnSp macro="">
      <xdr:nvCxnSpPr>
        <xdr:cNvPr id="201" name="直線コネクタ 200"/>
        <xdr:cNvCxnSpPr/>
      </xdr:nvCxnSpPr>
      <xdr:spPr>
        <a:xfrm>
          <a:off x="2336800" y="13977657"/>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59435</xdr:rowOff>
    </xdr:from>
    <xdr:to>
      <xdr:col>15</xdr:col>
      <xdr:colOff>133350</xdr:colOff>
      <xdr:row>82</xdr:row>
      <xdr:rowOff>161035</xdr:rowOff>
    </xdr:to>
    <xdr:sp macro="" textlink="">
      <xdr:nvSpPr>
        <xdr:cNvPr id="202" name="フローチャート: 判断 201"/>
        <xdr:cNvSpPr/>
      </xdr:nvSpPr>
      <xdr:spPr>
        <a:xfrm>
          <a:off x="3175000" y="14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145812</xdr:rowOff>
    </xdr:from>
    <xdr:ext cx="762000" cy="259045"/>
    <xdr:sp macro="" textlink="">
      <xdr:nvSpPr>
        <xdr:cNvPr id="203" name="テキスト ボックス 202"/>
        <xdr:cNvSpPr txBox="1"/>
      </xdr:nvSpPr>
      <xdr:spPr>
        <a:xfrm>
          <a:off x="2844800" y="14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90207</xdr:rowOff>
    </xdr:from>
    <xdr:to>
      <xdr:col>11</xdr:col>
      <xdr:colOff>31750</xdr:colOff>
      <xdr:row>82</xdr:row>
      <xdr:rowOff>134832</xdr:rowOff>
    </xdr:to>
    <xdr:cxnSp macro="">
      <xdr:nvCxnSpPr>
        <xdr:cNvPr id="204" name="直線コネクタ 203"/>
        <xdr:cNvCxnSpPr/>
      </xdr:nvCxnSpPr>
      <xdr:spPr>
        <a:xfrm flipV="1">
          <a:off x="1447800" y="13977657"/>
          <a:ext cx="889000" cy="2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46613</xdr:rowOff>
    </xdr:from>
    <xdr:to>
      <xdr:col>11</xdr:col>
      <xdr:colOff>82550</xdr:colOff>
      <xdr:row>82</xdr:row>
      <xdr:rowOff>148213</xdr:rowOff>
    </xdr:to>
    <xdr:sp macro="" textlink="">
      <xdr:nvSpPr>
        <xdr:cNvPr id="205" name="フローチャート: 判断 204"/>
        <xdr:cNvSpPr/>
      </xdr:nvSpPr>
      <xdr:spPr>
        <a:xfrm>
          <a:off x="2286000" y="1410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132990</xdr:rowOff>
    </xdr:from>
    <xdr:ext cx="762000" cy="259045"/>
    <xdr:sp macro="" textlink="">
      <xdr:nvSpPr>
        <xdr:cNvPr id="206" name="テキスト ボックス 205"/>
        <xdr:cNvSpPr txBox="1"/>
      </xdr:nvSpPr>
      <xdr:spPr>
        <a:xfrm>
          <a:off x="1955800" y="141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47182</xdr:rowOff>
    </xdr:from>
    <xdr:to>
      <xdr:col>7</xdr:col>
      <xdr:colOff>31750</xdr:colOff>
      <xdr:row>82</xdr:row>
      <xdr:rowOff>148782</xdr:rowOff>
    </xdr:to>
    <xdr:sp macro="" textlink="">
      <xdr:nvSpPr>
        <xdr:cNvPr id="207" name="フローチャート: 判断 206"/>
        <xdr:cNvSpPr/>
      </xdr:nvSpPr>
      <xdr:spPr>
        <a:xfrm>
          <a:off x="1397000" y="141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158959</xdr:rowOff>
    </xdr:from>
    <xdr:ext cx="762000" cy="259045"/>
    <xdr:sp macro="" textlink="">
      <xdr:nvSpPr>
        <xdr:cNvPr id="208" name="テキスト ボックス 207"/>
        <xdr:cNvSpPr txBox="1"/>
      </xdr:nvSpPr>
      <xdr:spPr>
        <a:xfrm>
          <a:off x="1066800" y="1387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78468</xdr:rowOff>
    </xdr:from>
    <xdr:to>
      <xdr:col>23</xdr:col>
      <xdr:colOff>184150</xdr:colOff>
      <xdr:row>82</xdr:row>
      <xdr:rowOff>8618</xdr:rowOff>
    </xdr:to>
    <xdr:sp macro="" textlink="">
      <xdr:nvSpPr>
        <xdr:cNvPr id="214" name="楕円 213"/>
        <xdr:cNvSpPr/>
      </xdr:nvSpPr>
      <xdr:spPr>
        <a:xfrm>
          <a:off x="4902200" y="139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171195</xdr:rowOff>
    </xdr:from>
    <xdr:ext cx="762000" cy="259045"/>
    <xdr:sp macro="" textlink="">
      <xdr:nvSpPr>
        <xdr:cNvPr id="215" name="人件費・物件費等の状況該当値テキスト"/>
        <xdr:cNvSpPr txBox="1"/>
      </xdr:nvSpPr>
      <xdr:spPr>
        <a:xfrm>
          <a:off x="5041900" y="1388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77477</xdr:rowOff>
    </xdr:from>
    <xdr:to>
      <xdr:col>19</xdr:col>
      <xdr:colOff>184150</xdr:colOff>
      <xdr:row>82</xdr:row>
      <xdr:rowOff>7627</xdr:rowOff>
    </xdr:to>
    <xdr:sp macro="" textlink="">
      <xdr:nvSpPr>
        <xdr:cNvPr id="216" name="楕円 215"/>
        <xdr:cNvSpPr/>
      </xdr:nvSpPr>
      <xdr:spPr>
        <a:xfrm>
          <a:off x="4064000" y="13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17804</xdr:rowOff>
    </xdr:from>
    <xdr:ext cx="736600" cy="259045"/>
    <xdr:sp macro="" textlink="">
      <xdr:nvSpPr>
        <xdr:cNvPr id="217" name="テキスト ボックス 216"/>
        <xdr:cNvSpPr txBox="1"/>
      </xdr:nvSpPr>
      <xdr:spPr>
        <a:xfrm>
          <a:off x="3733800" y="1373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56609</xdr:rowOff>
    </xdr:from>
    <xdr:to>
      <xdr:col>15</xdr:col>
      <xdr:colOff>133350</xdr:colOff>
      <xdr:row>81</xdr:row>
      <xdr:rowOff>158209</xdr:rowOff>
    </xdr:to>
    <xdr:sp macro="" textlink="">
      <xdr:nvSpPr>
        <xdr:cNvPr id="218" name="楕円 217"/>
        <xdr:cNvSpPr/>
      </xdr:nvSpPr>
      <xdr:spPr>
        <a:xfrm>
          <a:off x="3175000" y="13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168386</xdr:rowOff>
    </xdr:from>
    <xdr:ext cx="762000" cy="259045"/>
    <xdr:sp macro="" textlink="">
      <xdr:nvSpPr>
        <xdr:cNvPr id="219" name="テキスト ボックス 218"/>
        <xdr:cNvSpPr txBox="1"/>
      </xdr:nvSpPr>
      <xdr:spPr>
        <a:xfrm>
          <a:off x="2844800" y="1371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39407</xdr:rowOff>
    </xdr:from>
    <xdr:to>
      <xdr:col>11</xdr:col>
      <xdr:colOff>82550</xdr:colOff>
      <xdr:row>81</xdr:row>
      <xdr:rowOff>141007</xdr:rowOff>
    </xdr:to>
    <xdr:sp macro="" textlink="">
      <xdr:nvSpPr>
        <xdr:cNvPr id="220" name="楕円 219"/>
        <xdr:cNvSpPr/>
      </xdr:nvSpPr>
      <xdr:spPr>
        <a:xfrm>
          <a:off x="2286000" y="139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151184</xdr:rowOff>
    </xdr:from>
    <xdr:ext cx="762000" cy="259045"/>
    <xdr:sp macro="" textlink="">
      <xdr:nvSpPr>
        <xdr:cNvPr id="221" name="テキスト ボックス 220"/>
        <xdr:cNvSpPr txBox="1"/>
      </xdr:nvSpPr>
      <xdr:spPr>
        <a:xfrm>
          <a:off x="1955800" y="136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84032</xdr:rowOff>
    </xdr:from>
    <xdr:to>
      <xdr:col>7</xdr:col>
      <xdr:colOff>31750</xdr:colOff>
      <xdr:row>83</xdr:row>
      <xdr:rowOff>14182</xdr:rowOff>
    </xdr:to>
    <xdr:sp macro="" textlink="">
      <xdr:nvSpPr>
        <xdr:cNvPr id="222" name="楕円 221"/>
        <xdr:cNvSpPr/>
      </xdr:nvSpPr>
      <xdr:spPr>
        <a:xfrm>
          <a:off x="1397000" y="141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170409</xdr:rowOff>
    </xdr:from>
    <xdr:ext cx="762000" cy="259045"/>
    <xdr:sp macro="" textlink="">
      <xdr:nvSpPr>
        <xdr:cNvPr id="223" name="テキスト ボックス 222"/>
        <xdr:cNvSpPr txBox="1"/>
      </xdr:nvSpPr>
      <xdr:spPr>
        <a:xfrm>
          <a:off x="1066800" y="142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従来の職員採用においては「高卒程度」を実施しており、また、採用者の大半を占める「大卒者」の初任給が抑えられているため、類似団体内平均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今後は、国の水準を踏まえ給与の適正化を図っていきたい。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6" name="直線コネクタ 255"/>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7"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8" name="直線コネクタ 257"/>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9"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0" name="直線コネクタ 259"/>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83079</xdr:rowOff>
    </xdr:from>
    <xdr:to>
      <xdr:col>81</xdr:col>
      <xdr:colOff>44450</xdr:colOff>
      <xdr:row>83</xdr:row>
      <xdr:rowOff>83079</xdr:rowOff>
    </xdr:to>
    <xdr:cxnSp macro="">
      <xdr:nvCxnSpPr>
        <xdr:cNvPr id="261" name="直線コネクタ 260"/>
        <xdr:cNvCxnSpPr/>
      </xdr:nvCxnSpPr>
      <xdr:spPr>
        <a:xfrm>
          <a:off x="16179800" y="143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2"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3" name="フローチャート: 判断 262"/>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83079</xdr:rowOff>
    </xdr:from>
    <xdr:to>
      <xdr:col>77</xdr:col>
      <xdr:colOff>44450</xdr:colOff>
      <xdr:row>83</xdr:row>
      <xdr:rowOff>93134</xdr:rowOff>
    </xdr:to>
    <xdr:cxnSp macro="">
      <xdr:nvCxnSpPr>
        <xdr:cNvPr id="264" name="直線コネクタ 263"/>
        <xdr:cNvCxnSpPr/>
      </xdr:nvCxnSpPr>
      <xdr:spPr>
        <a:xfrm flipV="1">
          <a:off x="15290800" y="1431342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5" name="フローチャート: 判断 264"/>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6" name="テキスト ボックス 265"/>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32809</xdr:rowOff>
    </xdr:from>
    <xdr:to>
      <xdr:col>72</xdr:col>
      <xdr:colOff>203200</xdr:colOff>
      <xdr:row>83</xdr:row>
      <xdr:rowOff>93134</xdr:rowOff>
    </xdr:to>
    <xdr:cxnSp macro="">
      <xdr:nvCxnSpPr>
        <xdr:cNvPr id="267" name="直線コネクタ 266"/>
        <xdr:cNvCxnSpPr/>
      </xdr:nvCxnSpPr>
      <xdr:spPr>
        <a:xfrm>
          <a:off x="14401800" y="142631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8" name="フローチャート: 判断 267"/>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9" name="テキスト ボックス 268"/>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133350</xdr:rowOff>
    </xdr:to>
    <xdr:cxnSp macro="">
      <xdr:nvCxnSpPr>
        <xdr:cNvPr id="270" name="直線コネクタ 269"/>
        <xdr:cNvCxnSpPr/>
      </xdr:nvCxnSpPr>
      <xdr:spPr>
        <a:xfrm flipV="1">
          <a:off x="13512800" y="142631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1" name="フローチャート: 判断 270"/>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2" name="テキスト ボックス 271"/>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3" name="フローチャート: 判断 272"/>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4" name="テキスト ボックス 273"/>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32279</xdr:rowOff>
    </xdr:from>
    <xdr:to>
      <xdr:col>81</xdr:col>
      <xdr:colOff>95250</xdr:colOff>
      <xdr:row>83</xdr:row>
      <xdr:rowOff>133879</xdr:rowOff>
    </xdr:to>
    <xdr:sp macro="" textlink="">
      <xdr:nvSpPr>
        <xdr:cNvPr id="280" name="楕円 279"/>
        <xdr:cNvSpPr/>
      </xdr:nvSpPr>
      <xdr:spPr>
        <a:xfrm>
          <a:off x="169672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48806</xdr:rowOff>
    </xdr:from>
    <xdr:ext cx="762000" cy="259045"/>
    <xdr:sp macro="" textlink="">
      <xdr:nvSpPr>
        <xdr:cNvPr id="281" name="給与水準   （国との比較）該当値テキスト"/>
        <xdr:cNvSpPr txBox="1"/>
      </xdr:nvSpPr>
      <xdr:spPr>
        <a:xfrm>
          <a:off x="17106900" y="1410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32279</xdr:rowOff>
    </xdr:from>
    <xdr:to>
      <xdr:col>77</xdr:col>
      <xdr:colOff>95250</xdr:colOff>
      <xdr:row>83</xdr:row>
      <xdr:rowOff>133879</xdr:rowOff>
    </xdr:to>
    <xdr:sp macro="" textlink="">
      <xdr:nvSpPr>
        <xdr:cNvPr id="282" name="楕円 281"/>
        <xdr:cNvSpPr/>
      </xdr:nvSpPr>
      <xdr:spPr>
        <a:xfrm>
          <a:off x="161290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144056</xdr:rowOff>
    </xdr:from>
    <xdr:ext cx="736600" cy="259045"/>
    <xdr:sp macro="" textlink="">
      <xdr:nvSpPr>
        <xdr:cNvPr id="283" name="テキスト ボックス 282"/>
        <xdr:cNvSpPr txBox="1"/>
      </xdr:nvSpPr>
      <xdr:spPr>
        <a:xfrm>
          <a:off x="15798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4" name="楕円 283"/>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5" name="テキスト ボックス 284"/>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6" name="楕円 285"/>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7" name="テキスト ボックス 286"/>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これまで、課の統廃合や退職者補充のための新規採用職員を抑制してきたが、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職員の条例定数を改正し新規採用を増やしたり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再任用制度の活用により昨年度より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職員数は増加しているものの、人口増加により昨年度比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近年は、急激な人口増により事務量が増加傾向である。更なる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事務の効率化や組織の見直し、人員の配置等を行っていきたい。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また、国・県からの権限移譲の事務により事務量は増えてきている。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これらを鑑みると、職員数の更なる抑制は難しい状況であると思われる。現在の推移を維持しつつも住民のニーズに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応え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らえる体制を整えていきたい。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9" name="直線コネクタ 318"/>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0"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1" name="直線コネクタ 320"/>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2"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3" name="直線コネクタ 322"/>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147786</xdr:rowOff>
    </xdr:from>
    <xdr:to>
      <xdr:col>81</xdr:col>
      <xdr:colOff>44450</xdr:colOff>
      <xdr:row>59</xdr:row>
      <xdr:rowOff>156633</xdr:rowOff>
    </xdr:to>
    <xdr:cxnSp macro="">
      <xdr:nvCxnSpPr>
        <xdr:cNvPr id="324" name="直線コネクタ 323"/>
        <xdr:cNvCxnSpPr/>
      </xdr:nvCxnSpPr>
      <xdr:spPr>
        <a:xfrm flipV="1">
          <a:off x="16179800" y="10263336"/>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5"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6" name="フローチャート: 判断 325"/>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155829</xdr:rowOff>
    </xdr:from>
    <xdr:to>
      <xdr:col>77</xdr:col>
      <xdr:colOff>44450</xdr:colOff>
      <xdr:row>59</xdr:row>
      <xdr:rowOff>156633</xdr:rowOff>
    </xdr:to>
    <xdr:cxnSp macro="">
      <xdr:nvCxnSpPr>
        <xdr:cNvPr id="327" name="直線コネクタ 326"/>
        <xdr:cNvCxnSpPr/>
      </xdr:nvCxnSpPr>
      <xdr:spPr>
        <a:xfrm>
          <a:off x="15290800" y="1027137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8" name="フローチャート: 判断 327"/>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9" name="テキスト ボックス 328"/>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155829</xdr:rowOff>
    </xdr:from>
    <xdr:to>
      <xdr:col>72</xdr:col>
      <xdr:colOff>203200</xdr:colOff>
      <xdr:row>60</xdr:row>
      <xdr:rowOff>1270</xdr:rowOff>
    </xdr:to>
    <xdr:cxnSp macro="">
      <xdr:nvCxnSpPr>
        <xdr:cNvPr id="330" name="直線コネクタ 329"/>
        <xdr:cNvCxnSpPr/>
      </xdr:nvCxnSpPr>
      <xdr:spPr>
        <a:xfrm flipV="1">
          <a:off x="14401800" y="1027137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1" name="フローチャート: 判断 330"/>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2" name="テキスト ボックス 331"/>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1270</xdr:rowOff>
    </xdr:to>
    <xdr:cxnSp macro="">
      <xdr:nvCxnSpPr>
        <xdr:cNvPr id="333" name="直線コネクタ 332"/>
        <xdr:cNvCxnSpPr/>
      </xdr:nvCxnSpPr>
      <xdr:spPr>
        <a:xfrm>
          <a:off x="13512800" y="1028585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4" name="フローチャート: 判断 333"/>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5" name="テキスト ボックス 334"/>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6" name="フローチャート: 判断 335"/>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7" name="テキスト ボックス 336"/>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96986</xdr:rowOff>
    </xdr:from>
    <xdr:to>
      <xdr:col>81</xdr:col>
      <xdr:colOff>95250</xdr:colOff>
      <xdr:row>60</xdr:row>
      <xdr:rowOff>27136</xdr:rowOff>
    </xdr:to>
    <xdr:sp macro="" textlink="">
      <xdr:nvSpPr>
        <xdr:cNvPr id="343" name="楕円 342"/>
        <xdr:cNvSpPr/>
      </xdr:nvSpPr>
      <xdr:spPr>
        <a:xfrm>
          <a:off x="169672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18263</xdr:rowOff>
    </xdr:from>
    <xdr:ext cx="762000" cy="259045"/>
    <xdr:sp macro="" textlink="">
      <xdr:nvSpPr>
        <xdr:cNvPr id="344" name="定員管理の状況該当値テキスト"/>
        <xdr:cNvSpPr txBox="1"/>
      </xdr:nvSpPr>
      <xdr:spPr>
        <a:xfrm>
          <a:off x="17106900" y="101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5" name="楕円 344"/>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6" name="テキスト ボックス 345"/>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105029</xdr:rowOff>
    </xdr:from>
    <xdr:to>
      <xdr:col>73</xdr:col>
      <xdr:colOff>44450</xdr:colOff>
      <xdr:row>60</xdr:row>
      <xdr:rowOff>35179</xdr:rowOff>
    </xdr:to>
    <xdr:sp macro="" textlink="">
      <xdr:nvSpPr>
        <xdr:cNvPr id="347" name="楕円 346"/>
        <xdr:cNvSpPr/>
      </xdr:nvSpPr>
      <xdr:spPr>
        <a:xfrm>
          <a:off x="15240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45356</xdr:rowOff>
    </xdr:from>
    <xdr:ext cx="762000" cy="259045"/>
    <xdr:sp macro="" textlink="">
      <xdr:nvSpPr>
        <xdr:cNvPr id="348" name="テキスト ボックス 347"/>
        <xdr:cNvSpPr txBox="1"/>
      </xdr:nvSpPr>
      <xdr:spPr>
        <a:xfrm>
          <a:off x="14909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9" name="楕円 348"/>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50" name="テキスト ボックス 349"/>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119507</xdr:rowOff>
    </xdr:from>
    <xdr:to>
      <xdr:col>64</xdr:col>
      <xdr:colOff>152400</xdr:colOff>
      <xdr:row>60</xdr:row>
      <xdr:rowOff>49657</xdr:rowOff>
    </xdr:to>
    <xdr:sp macro="" textlink="">
      <xdr:nvSpPr>
        <xdr:cNvPr id="351" name="楕円 350"/>
        <xdr:cNvSpPr/>
      </xdr:nvSpPr>
      <xdr:spPr>
        <a:xfrm>
          <a:off x="13462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59834</xdr:rowOff>
    </xdr:from>
    <xdr:ext cx="762000" cy="259045"/>
    <xdr:sp macro="" textlink="">
      <xdr:nvSpPr>
        <xdr:cNvPr id="352" name="テキスト ボックス 351"/>
        <xdr:cNvSpPr txBox="1"/>
      </xdr:nvSpPr>
      <xdr:spPr>
        <a:xfrm>
          <a:off x="13131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過去からの起債抑制対策により類似団体平均を下回ってきたが、令和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上回ること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。これは、人口</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伴う児童数増に対応するため、学校施設の整備や土地区画整理事業に関連する道路整備によるものが大きいと思われる。今後も、学校関連施設の整備に係る比率が上昇する見込みのため、今後予定されている大規模な事業を再検討し、緊急性や住民のニーズ等を主に反映した事業の選択により、起債に大きく頼ること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9" name="直線コネクタ 378"/>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0"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1" name="直線コネクタ 380"/>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2"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3" name="直線コネクタ 382"/>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138938</xdr:rowOff>
    </xdr:to>
    <xdr:cxnSp macro="">
      <xdr:nvCxnSpPr>
        <xdr:cNvPr id="384" name="直線コネクタ 383"/>
        <xdr:cNvCxnSpPr/>
      </xdr:nvCxnSpPr>
      <xdr:spPr>
        <a:xfrm>
          <a:off x="16179800" y="70815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5"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6" name="フローチャート: 判断 385"/>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52070</xdr:rowOff>
    </xdr:to>
    <xdr:cxnSp macro="">
      <xdr:nvCxnSpPr>
        <xdr:cNvPr id="387" name="直線コネクタ 386"/>
        <xdr:cNvCxnSpPr/>
      </xdr:nvCxnSpPr>
      <xdr:spPr>
        <a:xfrm>
          <a:off x="15290800" y="699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8" name="フローチャート: 判断 387"/>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9" name="テキスト ボックス 388"/>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136652</xdr:rowOff>
    </xdr:to>
    <xdr:cxnSp macro="">
      <xdr:nvCxnSpPr>
        <xdr:cNvPr id="390" name="直線コネクタ 389"/>
        <xdr:cNvCxnSpPr/>
      </xdr:nvCxnSpPr>
      <xdr:spPr>
        <a:xfrm>
          <a:off x="14401800" y="695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1" name="フローチャート: 判断 390"/>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2" name="テキスト ボックス 391"/>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98044</xdr:rowOff>
    </xdr:to>
    <xdr:cxnSp macro="">
      <xdr:nvCxnSpPr>
        <xdr:cNvPr id="393" name="直線コネクタ 392"/>
        <xdr:cNvCxnSpPr/>
      </xdr:nvCxnSpPr>
      <xdr:spPr>
        <a:xfrm>
          <a:off x="13512800" y="68788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4" name="フローチャート: 判断 393"/>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5" name="テキスト ボックス 394"/>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3" name="楕円 402"/>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4"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5" name="楕円 404"/>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6" name="テキスト ボックス 405"/>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7" name="楕円 406"/>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8" name="テキスト ボックス 407"/>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9" name="楕円 408"/>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10" name="テキスト ボックス 409"/>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11" name="楕円 410"/>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12" name="テキスト ボックス 411"/>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年度から発生した将負担比率ですが、ここ数年間は年々増加傾向にあり、昨年度は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年熊本地震で発生した災害廃棄物処理事業に係る起債の償還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も公共施設の整備に多額の起債を発行していることから、令和３年度は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％上昇する結果となった。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小中学校校舎の整備が予定されており、さらに厳しい財政状況が予想されるので、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事業実施の適正化を図り、財政の健全化に努めていく。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1" name="直線コネクタ 44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3" name="直線コネクタ 44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115711</xdr:rowOff>
    </xdr:from>
    <xdr:to>
      <xdr:col>81</xdr:col>
      <xdr:colOff>44450</xdr:colOff>
      <xdr:row>19</xdr:row>
      <xdr:rowOff>144004</xdr:rowOff>
    </xdr:to>
    <xdr:cxnSp macro="">
      <xdr:nvCxnSpPr>
        <xdr:cNvPr id="446" name="直線コネクタ 445"/>
        <xdr:cNvCxnSpPr/>
      </xdr:nvCxnSpPr>
      <xdr:spPr>
        <a:xfrm>
          <a:off x="16179800" y="3201811"/>
          <a:ext cx="8382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115711</xdr:rowOff>
    </xdr:from>
    <xdr:to>
      <xdr:col>77</xdr:col>
      <xdr:colOff>44450</xdr:colOff>
      <xdr:row>19</xdr:row>
      <xdr:rowOff>34078</xdr:rowOff>
    </xdr:to>
    <xdr:cxnSp macro="">
      <xdr:nvCxnSpPr>
        <xdr:cNvPr id="449" name="直線コネクタ 448"/>
        <xdr:cNvCxnSpPr/>
      </xdr:nvCxnSpPr>
      <xdr:spPr>
        <a:xfrm flipV="1">
          <a:off x="15290800" y="3201811"/>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0" name="フローチャート: 判断 449"/>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1" name="テキスト ボックス 450"/>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22013</xdr:rowOff>
    </xdr:from>
    <xdr:to>
      <xdr:col>72</xdr:col>
      <xdr:colOff>203200</xdr:colOff>
      <xdr:row>19</xdr:row>
      <xdr:rowOff>34078</xdr:rowOff>
    </xdr:to>
    <xdr:cxnSp macro="">
      <xdr:nvCxnSpPr>
        <xdr:cNvPr id="452" name="直線コネクタ 451"/>
        <xdr:cNvCxnSpPr/>
      </xdr:nvCxnSpPr>
      <xdr:spPr>
        <a:xfrm>
          <a:off x="14401800" y="32795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3" name="フローチャート: 判断 452"/>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4" name="テキスト ボックス 453"/>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98284</xdr:rowOff>
    </xdr:from>
    <xdr:to>
      <xdr:col>68</xdr:col>
      <xdr:colOff>152400</xdr:colOff>
      <xdr:row>19</xdr:row>
      <xdr:rowOff>22013</xdr:rowOff>
    </xdr:to>
    <xdr:cxnSp macro="">
      <xdr:nvCxnSpPr>
        <xdr:cNvPr id="455" name="直線コネクタ 454"/>
        <xdr:cNvCxnSpPr/>
      </xdr:nvCxnSpPr>
      <xdr:spPr>
        <a:xfrm>
          <a:off x="13512800" y="3184384"/>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6" name="フローチャート: 判断 455"/>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7" name="テキスト ボックス 456"/>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8" name="フローチャート: 判断 457"/>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9" name="テキスト ボックス 458"/>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93204</xdr:rowOff>
    </xdr:from>
    <xdr:to>
      <xdr:col>81</xdr:col>
      <xdr:colOff>95250</xdr:colOff>
      <xdr:row>20</xdr:row>
      <xdr:rowOff>23354</xdr:rowOff>
    </xdr:to>
    <xdr:sp macro="" textlink="">
      <xdr:nvSpPr>
        <xdr:cNvPr id="465" name="楕円 464"/>
        <xdr:cNvSpPr/>
      </xdr:nvSpPr>
      <xdr:spPr>
        <a:xfrm>
          <a:off x="169672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65281</xdr:rowOff>
    </xdr:from>
    <xdr:ext cx="762000" cy="259045"/>
    <xdr:sp macro="" textlink="">
      <xdr:nvSpPr>
        <xdr:cNvPr id="466" name="将来負担の状況該当値テキスト"/>
        <xdr:cNvSpPr txBox="1"/>
      </xdr:nvSpPr>
      <xdr:spPr>
        <a:xfrm>
          <a:off x="17106900" y="332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64911</xdr:rowOff>
    </xdr:from>
    <xdr:to>
      <xdr:col>77</xdr:col>
      <xdr:colOff>95250</xdr:colOff>
      <xdr:row>18</xdr:row>
      <xdr:rowOff>166511</xdr:rowOff>
    </xdr:to>
    <xdr:sp macro="" textlink="">
      <xdr:nvSpPr>
        <xdr:cNvPr id="467" name="楕円 466"/>
        <xdr:cNvSpPr/>
      </xdr:nvSpPr>
      <xdr:spPr>
        <a:xfrm>
          <a:off x="16129000" y="315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151288</xdr:rowOff>
    </xdr:from>
    <xdr:ext cx="736600" cy="259045"/>
    <xdr:sp macro="" textlink="">
      <xdr:nvSpPr>
        <xdr:cNvPr id="468" name="テキスト ボックス 467"/>
        <xdr:cNvSpPr txBox="1"/>
      </xdr:nvSpPr>
      <xdr:spPr>
        <a:xfrm>
          <a:off x="15798800" y="323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154728</xdr:rowOff>
    </xdr:from>
    <xdr:to>
      <xdr:col>73</xdr:col>
      <xdr:colOff>44450</xdr:colOff>
      <xdr:row>19</xdr:row>
      <xdr:rowOff>84879</xdr:rowOff>
    </xdr:to>
    <xdr:sp macro="" textlink="">
      <xdr:nvSpPr>
        <xdr:cNvPr id="469" name="楕円 468"/>
        <xdr:cNvSpPr/>
      </xdr:nvSpPr>
      <xdr:spPr>
        <a:xfrm>
          <a:off x="152400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69655</xdr:rowOff>
    </xdr:from>
    <xdr:ext cx="762000" cy="259045"/>
    <xdr:sp macro="" textlink="">
      <xdr:nvSpPr>
        <xdr:cNvPr id="470" name="テキスト ボックス 469"/>
        <xdr:cNvSpPr txBox="1"/>
      </xdr:nvSpPr>
      <xdr:spPr>
        <a:xfrm>
          <a:off x="14909800" y="33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142663</xdr:rowOff>
    </xdr:from>
    <xdr:to>
      <xdr:col>68</xdr:col>
      <xdr:colOff>203200</xdr:colOff>
      <xdr:row>19</xdr:row>
      <xdr:rowOff>72813</xdr:rowOff>
    </xdr:to>
    <xdr:sp macro="" textlink="">
      <xdr:nvSpPr>
        <xdr:cNvPr id="471" name="楕円 470"/>
        <xdr:cNvSpPr/>
      </xdr:nvSpPr>
      <xdr:spPr>
        <a:xfrm>
          <a:off x="14351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57590</xdr:rowOff>
    </xdr:from>
    <xdr:ext cx="762000" cy="259045"/>
    <xdr:sp macro="" textlink="">
      <xdr:nvSpPr>
        <xdr:cNvPr id="472" name="テキスト ボックス 471"/>
        <xdr:cNvSpPr txBox="1"/>
      </xdr:nvSpPr>
      <xdr:spPr>
        <a:xfrm>
          <a:off x="14020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47484</xdr:rowOff>
    </xdr:from>
    <xdr:to>
      <xdr:col>64</xdr:col>
      <xdr:colOff>152400</xdr:colOff>
      <xdr:row>18</xdr:row>
      <xdr:rowOff>149084</xdr:rowOff>
    </xdr:to>
    <xdr:sp macro="" textlink="">
      <xdr:nvSpPr>
        <xdr:cNvPr id="473" name="楕円 472"/>
        <xdr:cNvSpPr/>
      </xdr:nvSpPr>
      <xdr:spPr>
        <a:xfrm>
          <a:off x="13462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133861</xdr:rowOff>
    </xdr:from>
    <xdr:ext cx="762000" cy="259045"/>
    <xdr:sp macro="" textlink="">
      <xdr:nvSpPr>
        <xdr:cNvPr id="474" name="テキスト ボックス 473"/>
        <xdr:cNvSpPr txBox="1"/>
      </xdr:nvSpPr>
      <xdr:spPr>
        <a:xfrm>
          <a:off x="13131800" y="3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類似団体と同程度に推移していたが、令和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差が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縮まり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は、ごみ処理施設や消防業務を一部事務組合で行っており、一部事務組合の人件費に充てる繰出金といった人件費に準ずる経費を合計した場合、人口１人当たりの割合は大きい。令和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職員の退職者数が減ったことにより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、人件費の割合が減少した。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今後も、諸経費について抑制していきたい。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69850</xdr:rowOff>
    </xdr:to>
    <xdr:cxnSp macro="">
      <xdr:nvCxnSpPr>
        <xdr:cNvPr id="66" name="直線コネクタ 65"/>
        <xdr:cNvCxnSpPr/>
      </xdr:nvCxnSpPr>
      <xdr:spPr>
        <a:xfrm flipV="1">
          <a:off x="3987800" y="59105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xdr:cNvCxnSpPr/>
      </xdr:nvCxnSpPr>
      <xdr:spPr>
        <a:xfrm flipV="1">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96520</xdr:rowOff>
    </xdr:to>
    <xdr:cxnSp macro="">
      <xdr:nvCxnSpPr>
        <xdr:cNvPr id="72" name="直線コネクタ 71"/>
        <xdr:cNvCxnSpPr/>
      </xdr:nvCxnSpPr>
      <xdr:spPr>
        <a:xfrm flipV="1">
          <a:off x="2209800" y="6123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111760</xdr:rowOff>
    </xdr:to>
    <xdr:cxnSp macro="">
      <xdr:nvCxnSpPr>
        <xdr:cNvPr id="75" name="直線コネクタ 74"/>
        <xdr:cNvCxnSpPr/>
      </xdr:nvCxnSpPr>
      <xdr:spPr>
        <a:xfrm flipV="1">
          <a:off x="1320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本町は、類似団体と同推移を維持して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いたが、令和２年度に類似団体上回り、令和３年度には類似団体との差が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これは、コロナウイルス対応のための支出が増加したり、施設の維持管理に伴う修繕費等に費用かかったためである。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もコロナウイルス関連や老朽化が進んでいる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管理費用等の増加が見込まれるため、各施設において適正な運営管理を行っていく</a:t>
          </a:r>
          <a:r>
            <a:rPr kumimoji="1" lang="ja-JP" altLang="ja-JP" sz="1100" b="0" i="0" u="none" strike="noStrike" kern="0" cap="none" spc="0" normalizeH="0" baseline="0" noProof="0">
              <a:ln>
                <a:noFill/>
              </a:ln>
              <a:solidFill>
                <a:prstClr val="black"/>
              </a:solidFill>
              <a:effectLst/>
              <a:uLnTx/>
              <a:uFillTx/>
              <a:latin typeface="+mn-lt"/>
              <a:ea typeface="+mn-ea"/>
              <a:cs typeface="+mn-cs"/>
            </a:rPr>
            <a:t>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19</xdr:row>
      <xdr:rowOff>37846</xdr:rowOff>
    </xdr:to>
    <xdr:cxnSp macro="">
      <xdr:nvCxnSpPr>
        <xdr:cNvPr id="124" name="直線コネクタ 123"/>
        <xdr:cNvCxnSpPr/>
      </xdr:nvCxnSpPr>
      <xdr:spPr>
        <a:xfrm flipV="1">
          <a:off x="15671800" y="3053080"/>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19</xdr:row>
      <xdr:rowOff>37846</xdr:rowOff>
    </xdr:to>
    <xdr:cxnSp macro="">
      <xdr:nvCxnSpPr>
        <xdr:cNvPr id="127" name="直線コネクタ 126"/>
        <xdr:cNvCxnSpPr/>
      </xdr:nvCxnSpPr>
      <xdr:spPr>
        <a:xfrm>
          <a:off x="14782800" y="29845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69850</xdr:rowOff>
    </xdr:to>
    <xdr:cxnSp macro="">
      <xdr:nvCxnSpPr>
        <xdr:cNvPr id="130" name="直線コネクタ 129"/>
        <xdr:cNvCxnSpPr/>
      </xdr:nvCxnSpPr>
      <xdr:spPr>
        <a:xfrm>
          <a:off x="13893800" y="2970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56134</xdr:rowOff>
    </xdr:to>
    <xdr:cxnSp macro="">
      <xdr:nvCxnSpPr>
        <xdr:cNvPr id="133" name="直線コネクタ 132"/>
        <xdr:cNvCxnSpPr/>
      </xdr:nvCxnSpPr>
      <xdr:spPr>
        <a:xfrm>
          <a:off x="13004800" y="2929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3" name="楕円 142"/>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4"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5" name="楕円 144"/>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6" name="テキスト ボックス 145"/>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9" name="楕円 148"/>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50" name="テキスト ボックス 149"/>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1" name="楕円 150"/>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2" name="テキスト ボックス 151"/>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過去４年間の類似団体との割合を比較しても、扶助費の本町に占める割合は大きい。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るが、それでも割合が大きい。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要因としては、近年の人口増加があげられるが、それに伴う児童数増加による保育施設等への施設型給付費扶助や児童手当扶助等の増が主な要因となる。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人口増による扶助費の増は今後も続く見込みであり、削減できることろは削減しつつ、社会保障費の確保も継続しながら、現在の比率を維持又は改善していく。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124278</xdr:rowOff>
    </xdr:from>
    <xdr:to>
      <xdr:col>24</xdr:col>
      <xdr:colOff>25400</xdr:colOff>
      <xdr:row>58</xdr:row>
      <xdr:rowOff>50800</xdr:rowOff>
    </xdr:to>
    <xdr:cxnSp macro="">
      <xdr:nvCxnSpPr>
        <xdr:cNvPr id="181" name="直線コネクタ 180"/>
        <xdr:cNvCxnSpPr/>
      </xdr:nvCxnSpPr>
      <xdr:spPr>
        <a:xfrm flipV="1">
          <a:off x="4826000" y="9211128"/>
          <a:ext cx="0" cy="78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22877</xdr:rowOff>
    </xdr:from>
    <xdr:ext cx="762000" cy="259045"/>
    <xdr:sp macro="" textlink="">
      <xdr:nvSpPr>
        <xdr:cNvPr id="182" name="扶助費最小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50800</xdr:rowOff>
    </xdr:from>
    <xdr:to>
      <xdr:col>24</xdr:col>
      <xdr:colOff>114300</xdr:colOff>
      <xdr:row>58</xdr:row>
      <xdr:rowOff>50800</xdr:rowOff>
    </xdr:to>
    <xdr:cxnSp macro="">
      <xdr:nvCxnSpPr>
        <xdr:cNvPr id="183" name="直線コネクタ 182"/>
        <xdr:cNvCxnSpPr/>
      </xdr:nvCxnSpPr>
      <xdr:spPr>
        <a:xfrm>
          <a:off x="4737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39205</xdr:rowOff>
    </xdr:from>
    <xdr:ext cx="762000" cy="259045"/>
    <xdr:sp macro="" textlink="">
      <xdr:nvSpPr>
        <xdr:cNvPr id="184"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124278</xdr:rowOff>
    </xdr:from>
    <xdr:to>
      <xdr:col>24</xdr:col>
      <xdr:colOff>114300</xdr:colOff>
      <xdr:row>53</xdr:row>
      <xdr:rowOff>124278</xdr:rowOff>
    </xdr:to>
    <xdr:cxnSp macro="">
      <xdr:nvCxnSpPr>
        <xdr:cNvPr id="185" name="直線コネクタ 184"/>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18143</xdr:rowOff>
    </xdr:to>
    <xdr:cxnSp macro="">
      <xdr:nvCxnSpPr>
        <xdr:cNvPr id="186" name="直線コネクタ 185"/>
        <xdr:cNvCxnSpPr/>
      </xdr:nvCxnSpPr>
      <xdr:spPr>
        <a:xfrm flipV="1">
          <a:off x="3987800" y="9929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30134</xdr:rowOff>
    </xdr:from>
    <xdr:ext cx="762000" cy="259045"/>
    <xdr:sp macro="" textlink="">
      <xdr:nvSpPr>
        <xdr:cNvPr id="187" name="扶助費平均値テキスト"/>
        <xdr:cNvSpPr txBox="1"/>
      </xdr:nvSpPr>
      <xdr:spPr>
        <a:xfrm>
          <a:off x="4914900" y="928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188" name="フローチャート: 判断 187"/>
        <xdr:cNvSpPr/>
      </xdr:nvSpPr>
      <xdr:spPr>
        <a:xfrm>
          <a:off x="47752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60</xdr:row>
      <xdr:rowOff>132443</xdr:rowOff>
    </xdr:to>
    <xdr:cxnSp macro="">
      <xdr:nvCxnSpPr>
        <xdr:cNvPr id="189" name="直線コネクタ 188"/>
        <xdr:cNvCxnSpPr/>
      </xdr:nvCxnSpPr>
      <xdr:spPr>
        <a:xfrm flipV="1">
          <a:off x="3098800" y="99622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0" name="フローチャート: 判断 189"/>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1" name="テキスト ボックス 190"/>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132443</xdr:rowOff>
    </xdr:to>
    <xdr:cxnSp macro="">
      <xdr:nvCxnSpPr>
        <xdr:cNvPr id="192" name="直線コネクタ 191"/>
        <xdr:cNvCxnSpPr/>
      </xdr:nvCxnSpPr>
      <xdr:spPr>
        <a:xfrm>
          <a:off x="2209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59</xdr:row>
      <xdr:rowOff>20865</xdr:rowOff>
    </xdr:to>
    <xdr:cxnSp macro="">
      <xdr:nvCxnSpPr>
        <xdr:cNvPr id="195" name="直線コネクタ 194"/>
        <xdr:cNvCxnSpPr/>
      </xdr:nvCxnSpPr>
      <xdr:spPr>
        <a:xfrm>
          <a:off x="1320800" y="10027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198" name="フローチャート: 判断 197"/>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199" name="テキスト ボックス 198"/>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5" name="楕円 204"/>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14712</xdr:rowOff>
    </xdr:from>
    <xdr:ext cx="762000" cy="259045"/>
    <xdr:sp macro="" textlink="">
      <xdr:nvSpPr>
        <xdr:cNvPr id="206" name="扶助費該当値テキスト"/>
        <xdr:cNvSpPr txBox="1"/>
      </xdr:nvSpPr>
      <xdr:spPr>
        <a:xfrm>
          <a:off x="4914900" y="978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7" name="楕円 206"/>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08" name="テキスト ボックス 207"/>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81643</xdr:rowOff>
    </xdr:from>
    <xdr:to>
      <xdr:col>15</xdr:col>
      <xdr:colOff>149225</xdr:colOff>
      <xdr:row>61</xdr:row>
      <xdr:rowOff>11793</xdr:rowOff>
    </xdr:to>
    <xdr:sp macro="" textlink="">
      <xdr:nvSpPr>
        <xdr:cNvPr id="209" name="楕円 208"/>
        <xdr:cNvSpPr/>
      </xdr:nvSpPr>
      <xdr:spPr>
        <a:xfrm>
          <a:off x="3048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168020</xdr:rowOff>
    </xdr:from>
    <xdr:ext cx="762000" cy="259045"/>
    <xdr:sp macro="" textlink="">
      <xdr:nvSpPr>
        <xdr:cNvPr id="210" name="テキスト ボックス 209"/>
        <xdr:cNvSpPr txBox="1"/>
      </xdr:nvSpPr>
      <xdr:spPr>
        <a:xfrm>
          <a:off x="2717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1" name="楕円 210"/>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2" name="テキスト ボックス 211"/>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3" name="楕円 212"/>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4" name="テキスト ボックス 213"/>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は、令和元年度に類似団体と開きがでたが、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例年、類似団体と同程度で推移して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全般的に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他会計への繰出金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増加傾向にあり、特に公営企業会計（下水道・簡易水道）への繰出金の額が増加している。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簡易水道事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これから共用開始が本格化していくため、次年度以降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繰出等が増加する見込みである。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0" name="直線コネクタ 239"/>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3"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4" name="直線コネクタ 243"/>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133858</xdr:rowOff>
    </xdr:to>
    <xdr:cxnSp macro="">
      <xdr:nvCxnSpPr>
        <xdr:cNvPr id="245" name="直線コネクタ 244"/>
        <xdr:cNvCxnSpPr/>
      </xdr:nvCxnSpPr>
      <xdr:spPr>
        <a:xfrm flipV="1">
          <a:off x="15671800" y="98607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7" name="フローチャート: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133858</xdr:rowOff>
    </xdr:from>
    <xdr:to>
      <xdr:col>78</xdr:col>
      <xdr:colOff>69850</xdr:colOff>
      <xdr:row>59</xdr:row>
      <xdr:rowOff>156718</xdr:rowOff>
    </xdr:to>
    <xdr:cxnSp macro="">
      <xdr:nvCxnSpPr>
        <xdr:cNvPr id="248" name="直線コネクタ 247"/>
        <xdr:cNvCxnSpPr/>
      </xdr:nvCxnSpPr>
      <xdr:spPr>
        <a:xfrm flipV="1">
          <a:off x="14782800" y="990650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9" name="フローチャート: 判断 248"/>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50" name="テキスト ボックス 249"/>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145288</xdr:rowOff>
    </xdr:from>
    <xdr:to>
      <xdr:col>73</xdr:col>
      <xdr:colOff>180975</xdr:colOff>
      <xdr:row>59</xdr:row>
      <xdr:rowOff>156718</xdr:rowOff>
    </xdr:to>
    <xdr:cxnSp macro="">
      <xdr:nvCxnSpPr>
        <xdr:cNvPr id="251" name="直線コネクタ 250"/>
        <xdr:cNvCxnSpPr/>
      </xdr:nvCxnSpPr>
      <xdr:spPr>
        <a:xfrm>
          <a:off x="13893800" y="100893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2" name="フローチャート: 判断 251"/>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3" name="テキスト ボックス 252"/>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99568</xdr:rowOff>
    </xdr:from>
    <xdr:to>
      <xdr:col>69</xdr:col>
      <xdr:colOff>92075</xdr:colOff>
      <xdr:row>58</xdr:row>
      <xdr:rowOff>145288</xdr:rowOff>
    </xdr:to>
    <xdr:cxnSp macro="">
      <xdr:nvCxnSpPr>
        <xdr:cNvPr id="254" name="直線コネクタ 253"/>
        <xdr:cNvCxnSpPr/>
      </xdr:nvCxnSpPr>
      <xdr:spPr>
        <a:xfrm>
          <a:off x="13004800" y="10043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5" name="フローチャート: 判断 254"/>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6" name="テキスト ボックス 255"/>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7" name="フローチャート: 判断 256"/>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8" name="テキスト ボックス 257"/>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4" name="楕円 263"/>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5"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83058</xdr:rowOff>
    </xdr:from>
    <xdr:to>
      <xdr:col>78</xdr:col>
      <xdr:colOff>120650</xdr:colOff>
      <xdr:row>58</xdr:row>
      <xdr:rowOff>13208</xdr:rowOff>
    </xdr:to>
    <xdr:sp macro="" textlink="">
      <xdr:nvSpPr>
        <xdr:cNvPr id="266" name="楕円 265"/>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23385</xdr:rowOff>
    </xdr:from>
    <xdr:ext cx="736600" cy="259045"/>
    <xdr:sp macro="" textlink="">
      <xdr:nvSpPr>
        <xdr:cNvPr id="267" name="テキスト ボックス 266"/>
        <xdr:cNvSpPr txBox="1"/>
      </xdr:nvSpPr>
      <xdr:spPr>
        <a:xfrm>
          <a:off x="15290800" y="962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105918</xdr:rowOff>
    </xdr:from>
    <xdr:to>
      <xdr:col>74</xdr:col>
      <xdr:colOff>31750</xdr:colOff>
      <xdr:row>60</xdr:row>
      <xdr:rowOff>36068</xdr:rowOff>
    </xdr:to>
    <xdr:sp macro="" textlink="">
      <xdr:nvSpPr>
        <xdr:cNvPr id="268" name="楕円 267"/>
        <xdr:cNvSpPr/>
      </xdr:nvSpPr>
      <xdr:spPr>
        <a:xfrm>
          <a:off x="14732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20845</xdr:rowOff>
    </xdr:from>
    <xdr:ext cx="762000" cy="259045"/>
    <xdr:sp macro="" textlink="">
      <xdr:nvSpPr>
        <xdr:cNvPr id="269" name="テキスト ボックス 268"/>
        <xdr:cNvSpPr txBox="1"/>
      </xdr:nvSpPr>
      <xdr:spPr>
        <a:xfrm>
          <a:off x="14401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94488</xdr:rowOff>
    </xdr:from>
    <xdr:to>
      <xdr:col>69</xdr:col>
      <xdr:colOff>142875</xdr:colOff>
      <xdr:row>59</xdr:row>
      <xdr:rowOff>24638</xdr:rowOff>
    </xdr:to>
    <xdr:sp macro="" textlink="">
      <xdr:nvSpPr>
        <xdr:cNvPr id="270" name="楕円 269"/>
        <xdr:cNvSpPr/>
      </xdr:nvSpPr>
      <xdr:spPr>
        <a:xfrm>
          <a:off x="13843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9415</xdr:rowOff>
    </xdr:from>
    <xdr:ext cx="762000" cy="259045"/>
    <xdr:sp macro="" textlink="">
      <xdr:nvSpPr>
        <xdr:cNvPr id="271" name="テキスト ボックス 270"/>
        <xdr:cNvSpPr txBox="1"/>
      </xdr:nvSpPr>
      <xdr:spPr>
        <a:xfrm>
          <a:off x="13512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48768</xdr:rowOff>
    </xdr:from>
    <xdr:to>
      <xdr:col>65</xdr:col>
      <xdr:colOff>53975</xdr:colOff>
      <xdr:row>58</xdr:row>
      <xdr:rowOff>150368</xdr:rowOff>
    </xdr:to>
    <xdr:sp macro="" textlink="">
      <xdr:nvSpPr>
        <xdr:cNvPr id="272" name="楕円 271"/>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135145</xdr:rowOff>
    </xdr:from>
    <xdr:ext cx="762000" cy="259045"/>
    <xdr:sp macro="" textlink="">
      <xdr:nvSpPr>
        <xdr:cNvPr id="273" name="テキスト ボックス 272"/>
        <xdr:cNvSpPr txBox="1"/>
      </xdr:nvSpPr>
      <xdr:spPr>
        <a:xfrm>
          <a:off x="12623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類似団体と同程度で推移して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いたが、令和３年度は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への補助金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の精査を各課ごとに行い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、各種団体等の活動内容や実績に見合う補助金額等を算出するなど、事業の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化をはかりたい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8" name="直線コネクタ 297"/>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9"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0" name="直線コネクタ 299"/>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143002</xdr:rowOff>
    </xdr:to>
    <xdr:cxnSp macro="">
      <xdr:nvCxnSpPr>
        <xdr:cNvPr id="303" name="直線コネクタ 302"/>
        <xdr:cNvCxnSpPr/>
      </xdr:nvCxnSpPr>
      <xdr:spPr>
        <a:xfrm flipV="1">
          <a:off x="15671800" y="629462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4"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5" name="フローチャート: 判断 304"/>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143002</xdr:rowOff>
    </xdr:to>
    <xdr:cxnSp macro="">
      <xdr:nvCxnSpPr>
        <xdr:cNvPr id="306" name="直線コネクタ 305"/>
        <xdr:cNvCxnSpPr/>
      </xdr:nvCxnSpPr>
      <xdr:spPr>
        <a:xfrm>
          <a:off x="14782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7" name="フローチャート: 判断 306"/>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8" name="テキスト ボックス 307"/>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138430</xdr:rowOff>
    </xdr:to>
    <xdr:cxnSp macro="">
      <xdr:nvCxnSpPr>
        <xdr:cNvPr id="309" name="直線コネクタ 308"/>
        <xdr:cNvCxnSpPr/>
      </xdr:nvCxnSpPr>
      <xdr:spPr>
        <a:xfrm>
          <a:off x="13893800" y="636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0" name="フローチャート: 判断 309"/>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1" name="テキスト ボックス 310"/>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24130</xdr:rowOff>
    </xdr:to>
    <xdr:cxnSp macro="">
      <xdr:nvCxnSpPr>
        <xdr:cNvPr id="312" name="直線コネクタ 311"/>
        <xdr:cNvCxnSpPr/>
      </xdr:nvCxnSpPr>
      <xdr:spPr>
        <a:xfrm>
          <a:off x="13004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3" name="フローチャート: 判断 312"/>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4" name="テキスト ボックス 313"/>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5" name="フローチャート: 判断 314"/>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6" name="テキスト ボックス 31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2" name="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4" name="楕円 323"/>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5" name="テキスト ボックス 324"/>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6" name="楕円 325"/>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7" name="テキスト ボックス 326"/>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8" name="楕円 32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9" name="テキスト ボックス 328"/>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0" name="楕円 329"/>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1" name="テキスト ボックス 33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過去からの起債抑制により、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を下回っていたが、令和２年度に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、令和３年度は若干縮まって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熊本地震関連の起債の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償還が開始され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た為であり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また、公共下水道事業、簡易水道事業や土地区画整理事業、学校教育施設等整備事業など、今後起債発行が見込まれる事業も多い。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今後は、住民のニーズを優先した事業の選択に重点を置き、起債の発行に努めたい。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8" name="直線コネクタ 357"/>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9"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0" name="直線コネクタ 359"/>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2" name="直線コネクタ 36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146050</xdr:rowOff>
    </xdr:to>
    <xdr:cxnSp macro="">
      <xdr:nvCxnSpPr>
        <xdr:cNvPr id="363" name="直線コネクタ 362"/>
        <xdr:cNvCxnSpPr/>
      </xdr:nvCxnSpPr>
      <xdr:spPr>
        <a:xfrm flipV="1">
          <a:off x="3987800" y="13134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4"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5" name="フローチャート: 判断 364"/>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146050</xdr:rowOff>
    </xdr:to>
    <xdr:cxnSp macro="">
      <xdr:nvCxnSpPr>
        <xdr:cNvPr id="366" name="直線コネクタ 365"/>
        <xdr:cNvCxnSpPr/>
      </xdr:nvCxnSpPr>
      <xdr:spPr>
        <a:xfrm>
          <a:off x="3098800" y="130352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7" name="フローチャート: 判断 366"/>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8" name="テキスト ボックス 367"/>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12700</xdr:rowOff>
    </xdr:to>
    <xdr:cxnSp macro="">
      <xdr:nvCxnSpPr>
        <xdr:cNvPr id="369" name="直線コネクタ 368"/>
        <xdr:cNvCxnSpPr/>
      </xdr:nvCxnSpPr>
      <xdr:spPr>
        <a:xfrm flipV="1">
          <a:off x="2209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0" name="フローチャート: 判断 369"/>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1" name="テキスト ボックス 370"/>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12700</xdr:rowOff>
    </xdr:to>
    <xdr:cxnSp macro="">
      <xdr:nvCxnSpPr>
        <xdr:cNvPr id="372" name="直線コネクタ 371"/>
        <xdr:cNvCxnSpPr/>
      </xdr:nvCxnSpPr>
      <xdr:spPr>
        <a:xfrm>
          <a:off x="1320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3" name="フローチャート: 判断 372"/>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4" name="テキスト ボックス 373"/>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5" name="フローチャート: 判断 374"/>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6" name="テキスト ボックス 375"/>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2" name="楕円 38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3" name="公債費該当値テキスト"/>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4" name="楕円 383"/>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5" name="テキスト ボックス 384"/>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6" name="楕円 385"/>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7" name="テキスト ボックス 386"/>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との開きが収まり、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扶助費の額が増加し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ていることに加え、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運動公園整備事業や土地区画整理事業の拡充により事業費が増したことがあげられる。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今後は、自主財源の確保に努めるほか、事務の効率化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経費の削減に努めたい。</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9" name="直線コネクタ 418"/>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0"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1" name="直線コネクタ 420"/>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2"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3" name="直線コネクタ 422"/>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79</xdr:row>
      <xdr:rowOff>134620</xdr:rowOff>
    </xdr:to>
    <xdr:cxnSp macro="">
      <xdr:nvCxnSpPr>
        <xdr:cNvPr id="424" name="直線コネクタ 423"/>
        <xdr:cNvCxnSpPr/>
      </xdr:nvCxnSpPr>
      <xdr:spPr>
        <a:xfrm flipV="1">
          <a:off x="15671800" y="1320673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5"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6" name="フローチャート: 判断 425"/>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134620</xdr:rowOff>
    </xdr:from>
    <xdr:to>
      <xdr:col>78</xdr:col>
      <xdr:colOff>69850</xdr:colOff>
      <xdr:row>80</xdr:row>
      <xdr:rowOff>39370</xdr:rowOff>
    </xdr:to>
    <xdr:cxnSp macro="">
      <xdr:nvCxnSpPr>
        <xdr:cNvPr id="427" name="直線コネクタ 426"/>
        <xdr:cNvCxnSpPr/>
      </xdr:nvCxnSpPr>
      <xdr:spPr>
        <a:xfrm flipV="1">
          <a:off x="14782800" y="13679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8" name="フローチャート: 判断 427"/>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9" name="テキスト ボックス 428"/>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80</xdr:row>
      <xdr:rowOff>39370</xdr:rowOff>
    </xdr:to>
    <xdr:cxnSp macro="">
      <xdr:nvCxnSpPr>
        <xdr:cNvPr id="430" name="直線コネクタ 429"/>
        <xdr:cNvCxnSpPr/>
      </xdr:nvCxnSpPr>
      <xdr:spPr>
        <a:xfrm>
          <a:off x="13893800" y="135458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1" name="フローチャート: 判断 430"/>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2" name="テキスト ボックス 431"/>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79</xdr:row>
      <xdr:rowOff>1270</xdr:rowOff>
    </xdr:to>
    <xdr:cxnSp macro="">
      <xdr:nvCxnSpPr>
        <xdr:cNvPr id="433" name="直線コネクタ 432"/>
        <xdr:cNvCxnSpPr/>
      </xdr:nvCxnSpPr>
      <xdr:spPr>
        <a:xfrm>
          <a:off x="13004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4" name="フローチャート: 判断 433"/>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5" name="テキスト ボックス 434"/>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6" name="フローチャート: 判断 435"/>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7" name="テキスト ボックス 436"/>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3" name="楕円 442"/>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4"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83820</xdr:rowOff>
    </xdr:from>
    <xdr:to>
      <xdr:col>78</xdr:col>
      <xdr:colOff>120650</xdr:colOff>
      <xdr:row>80</xdr:row>
      <xdr:rowOff>13970</xdr:rowOff>
    </xdr:to>
    <xdr:sp macro="" textlink="">
      <xdr:nvSpPr>
        <xdr:cNvPr id="445" name="楕円 444"/>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170197</xdr:rowOff>
    </xdr:from>
    <xdr:ext cx="736600" cy="259045"/>
    <xdr:sp macro="" textlink="">
      <xdr:nvSpPr>
        <xdr:cNvPr id="446" name="テキスト ボックス 445"/>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7" name="楕円 446"/>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48" name="テキスト ボックス 447"/>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9" name="楕円 448"/>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0" name="テキスト ボックス 449"/>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1" name="楕円 450"/>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52" name="テキスト ボックス 451"/>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163054</xdr:rowOff>
    </xdr:from>
    <xdr:ext cx="762000" cy="259045"/>
    <xdr:sp macro="" textlink="">
      <xdr:nvSpPr>
        <xdr:cNvPr id="46" name="人口1人当たり決算額の推移最小値テキスト130"/>
        <xdr:cNvSpPr txBox="1"/>
      </xdr:nvSpPr>
      <xdr:spPr>
        <a:xfrm>
          <a:off x="5740400" y="32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152877</xdr:rowOff>
    </xdr:from>
    <xdr:to>
      <xdr:col>29</xdr:col>
      <xdr:colOff>127000</xdr:colOff>
      <xdr:row>18</xdr:row>
      <xdr:rowOff>166502</xdr:rowOff>
    </xdr:to>
    <xdr:cxnSp macro="">
      <xdr:nvCxnSpPr>
        <xdr:cNvPr id="50" name="直線コネクタ 49"/>
        <xdr:cNvCxnSpPr/>
      </xdr:nvCxnSpPr>
      <xdr:spPr bwMode="auto">
        <a:xfrm flipV="1">
          <a:off x="5003800" y="3286602"/>
          <a:ext cx="647700" cy="1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121057</xdr:rowOff>
    </xdr:from>
    <xdr:to>
      <xdr:col>26</xdr:col>
      <xdr:colOff>50800</xdr:colOff>
      <xdr:row>18</xdr:row>
      <xdr:rowOff>166502</xdr:rowOff>
    </xdr:to>
    <xdr:cxnSp macro="">
      <xdr:nvCxnSpPr>
        <xdr:cNvPr id="53" name="直線コネクタ 52"/>
        <xdr:cNvCxnSpPr/>
      </xdr:nvCxnSpPr>
      <xdr:spPr bwMode="auto">
        <a:xfrm>
          <a:off x="4305300" y="3254782"/>
          <a:ext cx="6985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121057</xdr:rowOff>
    </xdr:from>
    <xdr:to>
      <xdr:col>22</xdr:col>
      <xdr:colOff>114300</xdr:colOff>
      <xdr:row>18</xdr:row>
      <xdr:rowOff>128349</xdr:rowOff>
    </xdr:to>
    <xdr:cxnSp macro="">
      <xdr:nvCxnSpPr>
        <xdr:cNvPr id="56" name="直線コネクタ 55"/>
        <xdr:cNvCxnSpPr/>
      </xdr:nvCxnSpPr>
      <xdr:spPr bwMode="auto">
        <a:xfrm flipV="1">
          <a:off x="3606800" y="3254782"/>
          <a:ext cx="6985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124333</xdr:rowOff>
    </xdr:from>
    <xdr:to>
      <xdr:col>18</xdr:col>
      <xdr:colOff>177800</xdr:colOff>
      <xdr:row>18</xdr:row>
      <xdr:rowOff>128349</xdr:rowOff>
    </xdr:to>
    <xdr:cxnSp macro="">
      <xdr:nvCxnSpPr>
        <xdr:cNvPr id="59" name="直線コネクタ 58"/>
        <xdr:cNvCxnSpPr/>
      </xdr:nvCxnSpPr>
      <xdr:spPr bwMode="auto">
        <a:xfrm>
          <a:off x="2908300" y="3258058"/>
          <a:ext cx="698500" cy="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102077</xdr:rowOff>
    </xdr:from>
    <xdr:to>
      <xdr:col>29</xdr:col>
      <xdr:colOff>177800</xdr:colOff>
      <xdr:row>19</xdr:row>
      <xdr:rowOff>32227</xdr:rowOff>
    </xdr:to>
    <xdr:sp macro="" textlink="">
      <xdr:nvSpPr>
        <xdr:cNvPr id="69" name="楕円 68"/>
        <xdr:cNvSpPr/>
      </xdr:nvSpPr>
      <xdr:spPr bwMode="auto">
        <a:xfrm>
          <a:off x="5600700" y="323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10654</xdr:rowOff>
    </xdr:from>
    <xdr:ext cx="762000" cy="259045"/>
    <xdr:sp macro="" textlink="">
      <xdr:nvSpPr>
        <xdr:cNvPr id="70" name="人口1人当たり決算額の推移該当値テキスト130"/>
        <xdr:cNvSpPr txBox="1"/>
      </xdr:nvSpPr>
      <xdr:spPr>
        <a:xfrm>
          <a:off x="5740400" y="314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115702</xdr:rowOff>
    </xdr:from>
    <xdr:to>
      <xdr:col>26</xdr:col>
      <xdr:colOff>101600</xdr:colOff>
      <xdr:row>19</xdr:row>
      <xdr:rowOff>45852</xdr:rowOff>
    </xdr:to>
    <xdr:sp macro="" textlink="">
      <xdr:nvSpPr>
        <xdr:cNvPr id="71" name="楕円 70"/>
        <xdr:cNvSpPr/>
      </xdr:nvSpPr>
      <xdr:spPr bwMode="auto">
        <a:xfrm>
          <a:off x="4953000" y="324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30629</xdr:rowOff>
    </xdr:from>
    <xdr:ext cx="736600" cy="259045"/>
    <xdr:sp macro="" textlink="">
      <xdr:nvSpPr>
        <xdr:cNvPr id="72" name="テキスト ボックス 71"/>
        <xdr:cNvSpPr txBox="1"/>
      </xdr:nvSpPr>
      <xdr:spPr>
        <a:xfrm>
          <a:off x="4622800" y="333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70256</xdr:rowOff>
    </xdr:from>
    <xdr:to>
      <xdr:col>22</xdr:col>
      <xdr:colOff>165100</xdr:colOff>
      <xdr:row>19</xdr:row>
      <xdr:rowOff>406</xdr:rowOff>
    </xdr:to>
    <xdr:sp macro="" textlink="">
      <xdr:nvSpPr>
        <xdr:cNvPr id="73" name="楕円 72"/>
        <xdr:cNvSpPr/>
      </xdr:nvSpPr>
      <xdr:spPr bwMode="auto">
        <a:xfrm>
          <a:off x="4254500" y="320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156634</xdr:rowOff>
    </xdr:from>
    <xdr:ext cx="762000" cy="259045"/>
    <xdr:sp macro="" textlink="">
      <xdr:nvSpPr>
        <xdr:cNvPr id="74" name="テキスト ボックス 73"/>
        <xdr:cNvSpPr txBox="1"/>
      </xdr:nvSpPr>
      <xdr:spPr>
        <a:xfrm>
          <a:off x="3924300" y="329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77549</xdr:rowOff>
    </xdr:from>
    <xdr:to>
      <xdr:col>19</xdr:col>
      <xdr:colOff>38100</xdr:colOff>
      <xdr:row>19</xdr:row>
      <xdr:rowOff>7699</xdr:rowOff>
    </xdr:to>
    <xdr:sp macro="" textlink="">
      <xdr:nvSpPr>
        <xdr:cNvPr id="75" name="楕円 74"/>
        <xdr:cNvSpPr/>
      </xdr:nvSpPr>
      <xdr:spPr bwMode="auto">
        <a:xfrm>
          <a:off x="3556000" y="321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163926</xdr:rowOff>
    </xdr:from>
    <xdr:ext cx="762000" cy="259045"/>
    <xdr:sp macro="" textlink="">
      <xdr:nvSpPr>
        <xdr:cNvPr id="76" name="テキスト ボックス 75"/>
        <xdr:cNvSpPr txBox="1"/>
      </xdr:nvSpPr>
      <xdr:spPr>
        <a:xfrm>
          <a:off x="3225800" y="329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73533</xdr:rowOff>
    </xdr:from>
    <xdr:to>
      <xdr:col>15</xdr:col>
      <xdr:colOff>101600</xdr:colOff>
      <xdr:row>19</xdr:row>
      <xdr:rowOff>3683</xdr:rowOff>
    </xdr:to>
    <xdr:sp macro="" textlink="">
      <xdr:nvSpPr>
        <xdr:cNvPr id="77" name="楕円 76"/>
        <xdr:cNvSpPr/>
      </xdr:nvSpPr>
      <xdr:spPr bwMode="auto">
        <a:xfrm>
          <a:off x="28575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159910</xdr:rowOff>
    </xdr:from>
    <xdr:ext cx="762000" cy="259045"/>
    <xdr:sp macro="" textlink="">
      <xdr:nvSpPr>
        <xdr:cNvPr id="78" name="テキスト ボックス 77"/>
        <xdr:cNvSpPr txBox="1"/>
      </xdr:nvSpPr>
      <xdr:spPr>
        <a:xfrm>
          <a:off x="2527300" y="3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22968</xdr:rowOff>
    </xdr:from>
    <xdr:to>
      <xdr:col>29</xdr:col>
      <xdr:colOff>127000</xdr:colOff>
      <xdr:row>36</xdr:row>
      <xdr:rowOff>126943</xdr:rowOff>
    </xdr:to>
    <xdr:cxnSp macro="">
      <xdr:nvCxnSpPr>
        <xdr:cNvPr id="112" name="直線コネクタ 111"/>
        <xdr:cNvCxnSpPr/>
      </xdr:nvCxnSpPr>
      <xdr:spPr bwMode="auto">
        <a:xfrm flipV="1">
          <a:off x="5003800" y="6976218"/>
          <a:ext cx="647700" cy="10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126943</xdr:rowOff>
    </xdr:from>
    <xdr:to>
      <xdr:col>26</xdr:col>
      <xdr:colOff>50800</xdr:colOff>
      <xdr:row>37</xdr:row>
      <xdr:rowOff>51086</xdr:rowOff>
    </xdr:to>
    <xdr:cxnSp macro="">
      <xdr:nvCxnSpPr>
        <xdr:cNvPr id="115" name="直線コネクタ 114"/>
        <xdr:cNvCxnSpPr/>
      </xdr:nvCxnSpPr>
      <xdr:spPr bwMode="auto">
        <a:xfrm flipV="1">
          <a:off x="4305300" y="7080193"/>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51086</xdr:rowOff>
    </xdr:from>
    <xdr:to>
      <xdr:col>22</xdr:col>
      <xdr:colOff>114300</xdr:colOff>
      <xdr:row>37</xdr:row>
      <xdr:rowOff>60630</xdr:rowOff>
    </xdr:to>
    <xdr:cxnSp macro="">
      <xdr:nvCxnSpPr>
        <xdr:cNvPr id="118" name="直線コネクタ 117"/>
        <xdr:cNvCxnSpPr/>
      </xdr:nvCxnSpPr>
      <xdr:spPr bwMode="auto">
        <a:xfrm flipV="1">
          <a:off x="3606800" y="7175786"/>
          <a:ext cx="698500" cy="9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60630</xdr:rowOff>
    </xdr:from>
    <xdr:to>
      <xdr:col>18</xdr:col>
      <xdr:colOff>177800</xdr:colOff>
      <xdr:row>37</xdr:row>
      <xdr:rowOff>98825</xdr:rowOff>
    </xdr:to>
    <xdr:cxnSp macro="">
      <xdr:nvCxnSpPr>
        <xdr:cNvPr id="121" name="直線コネクタ 120"/>
        <xdr:cNvCxnSpPr/>
      </xdr:nvCxnSpPr>
      <xdr:spPr bwMode="auto">
        <a:xfrm flipV="1">
          <a:off x="2908300" y="7185330"/>
          <a:ext cx="698500" cy="3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315068</xdr:rowOff>
    </xdr:from>
    <xdr:to>
      <xdr:col>29</xdr:col>
      <xdr:colOff>177800</xdr:colOff>
      <xdr:row>36</xdr:row>
      <xdr:rowOff>73768</xdr:rowOff>
    </xdr:to>
    <xdr:sp macro="" textlink="">
      <xdr:nvSpPr>
        <xdr:cNvPr id="131" name="楕円 130"/>
        <xdr:cNvSpPr/>
      </xdr:nvSpPr>
      <xdr:spPr bwMode="auto">
        <a:xfrm>
          <a:off x="5600700" y="692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287145</xdr:rowOff>
    </xdr:from>
    <xdr:ext cx="762000" cy="259045"/>
    <xdr:sp macro="" textlink="">
      <xdr:nvSpPr>
        <xdr:cNvPr id="132" name="人口1人当たり決算額の推移該当値テキスト445"/>
        <xdr:cNvSpPr txBox="1"/>
      </xdr:nvSpPr>
      <xdr:spPr>
        <a:xfrm>
          <a:off x="5740400" y="68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76143</xdr:rowOff>
    </xdr:from>
    <xdr:to>
      <xdr:col>26</xdr:col>
      <xdr:colOff>101600</xdr:colOff>
      <xdr:row>37</xdr:row>
      <xdr:rowOff>6293</xdr:rowOff>
    </xdr:to>
    <xdr:sp macro="" textlink="">
      <xdr:nvSpPr>
        <xdr:cNvPr id="133" name="楕円 132"/>
        <xdr:cNvSpPr/>
      </xdr:nvSpPr>
      <xdr:spPr bwMode="auto">
        <a:xfrm>
          <a:off x="4953000" y="70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162520</xdr:rowOff>
    </xdr:from>
    <xdr:ext cx="736600" cy="259045"/>
    <xdr:sp macro="" textlink="">
      <xdr:nvSpPr>
        <xdr:cNvPr id="134" name="テキスト ボックス 133"/>
        <xdr:cNvSpPr txBox="1"/>
      </xdr:nvSpPr>
      <xdr:spPr>
        <a:xfrm>
          <a:off x="4622800" y="711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xdr:rowOff>
    </xdr:from>
    <xdr:to>
      <xdr:col>22</xdr:col>
      <xdr:colOff>165100</xdr:colOff>
      <xdr:row>37</xdr:row>
      <xdr:rowOff>101886</xdr:rowOff>
    </xdr:to>
    <xdr:sp macro="" textlink="">
      <xdr:nvSpPr>
        <xdr:cNvPr id="135" name="楕円 134"/>
        <xdr:cNvSpPr/>
      </xdr:nvSpPr>
      <xdr:spPr bwMode="auto">
        <a:xfrm>
          <a:off x="4254500" y="712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86663</xdr:rowOff>
    </xdr:from>
    <xdr:ext cx="762000" cy="259045"/>
    <xdr:sp macro="" textlink="">
      <xdr:nvSpPr>
        <xdr:cNvPr id="136" name="テキスト ボックス 135"/>
        <xdr:cNvSpPr txBox="1"/>
      </xdr:nvSpPr>
      <xdr:spPr>
        <a:xfrm>
          <a:off x="3924300" y="72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9830</xdr:rowOff>
    </xdr:from>
    <xdr:to>
      <xdr:col>19</xdr:col>
      <xdr:colOff>38100</xdr:colOff>
      <xdr:row>37</xdr:row>
      <xdr:rowOff>111430</xdr:rowOff>
    </xdr:to>
    <xdr:sp macro="" textlink="">
      <xdr:nvSpPr>
        <xdr:cNvPr id="137" name="楕円 136"/>
        <xdr:cNvSpPr/>
      </xdr:nvSpPr>
      <xdr:spPr bwMode="auto">
        <a:xfrm>
          <a:off x="3556000" y="71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96207</xdr:rowOff>
    </xdr:from>
    <xdr:ext cx="762000" cy="259045"/>
    <xdr:sp macro="" textlink="">
      <xdr:nvSpPr>
        <xdr:cNvPr id="138" name="テキスト ボックス 137"/>
        <xdr:cNvSpPr txBox="1"/>
      </xdr:nvSpPr>
      <xdr:spPr>
        <a:xfrm>
          <a:off x="3225800" y="722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48025</xdr:rowOff>
    </xdr:from>
    <xdr:to>
      <xdr:col>15</xdr:col>
      <xdr:colOff>101600</xdr:colOff>
      <xdr:row>37</xdr:row>
      <xdr:rowOff>149625</xdr:rowOff>
    </xdr:to>
    <xdr:sp macro="" textlink="">
      <xdr:nvSpPr>
        <xdr:cNvPr id="139" name="楕円 138"/>
        <xdr:cNvSpPr/>
      </xdr:nvSpPr>
      <xdr:spPr bwMode="auto">
        <a:xfrm>
          <a:off x="2857500" y="71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134402</xdr:rowOff>
    </xdr:from>
    <xdr:ext cx="762000" cy="259045"/>
    <xdr:sp macro="" textlink="">
      <xdr:nvSpPr>
        <xdr:cNvPr id="140" name="テキスト ボックス 139"/>
        <xdr:cNvSpPr txBox="1"/>
      </xdr:nvSpPr>
      <xdr:spPr>
        <a:xfrm>
          <a:off x="2527300" y="72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58996</xdr:rowOff>
    </xdr:from>
    <xdr:to>
      <xdr:col>24</xdr:col>
      <xdr:colOff>63500</xdr:colOff>
      <xdr:row>38</xdr:row>
      <xdr:rowOff>61984</xdr:rowOff>
    </xdr:to>
    <xdr:cxnSp macro="">
      <xdr:nvCxnSpPr>
        <xdr:cNvPr id="61" name="直線コネクタ 60"/>
        <xdr:cNvCxnSpPr/>
      </xdr:nvCxnSpPr>
      <xdr:spPr>
        <a:xfrm flipV="1">
          <a:off x="3797300" y="6574096"/>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43147</xdr:rowOff>
    </xdr:from>
    <xdr:to>
      <xdr:col>19</xdr:col>
      <xdr:colOff>177800</xdr:colOff>
      <xdr:row>38</xdr:row>
      <xdr:rowOff>61984</xdr:rowOff>
    </xdr:to>
    <xdr:cxnSp macro="">
      <xdr:nvCxnSpPr>
        <xdr:cNvPr id="64" name="直線コネクタ 63"/>
        <xdr:cNvCxnSpPr/>
      </xdr:nvCxnSpPr>
      <xdr:spPr>
        <a:xfrm>
          <a:off x="2908300" y="6558247"/>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33958</xdr:rowOff>
    </xdr:from>
    <xdr:to>
      <xdr:col>15</xdr:col>
      <xdr:colOff>50800</xdr:colOff>
      <xdr:row>38</xdr:row>
      <xdr:rowOff>43147</xdr:rowOff>
    </xdr:to>
    <xdr:cxnSp macro="">
      <xdr:nvCxnSpPr>
        <xdr:cNvPr id="67" name="直線コネクタ 66"/>
        <xdr:cNvCxnSpPr/>
      </xdr:nvCxnSpPr>
      <xdr:spPr>
        <a:xfrm>
          <a:off x="2019300" y="6549058"/>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27175</xdr:rowOff>
    </xdr:from>
    <xdr:to>
      <xdr:col>10</xdr:col>
      <xdr:colOff>114300</xdr:colOff>
      <xdr:row>38</xdr:row>
      <xdr:rowOff>33958</xdr:rowOff>
    </xdr:to>
    <xdr:cxnSp macro="">
      <xdr:nvCxnSpPr>
        <xdr:cNvPr id="70" name="直線コネクタ 69"/>
        <xdr:cNvCxnSpPr/>
      </xdr:nvCxnSpPr>
      <xdr:spPr>
        <a:xfrm>
          <a:off x="1130300" y="6542275"/>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8196</xdr:rowOff>
    </xdr:from>
    <xdr:to>
      <xdr:col>24</xdr:col>
      <xdr:colOff>114300</xdr:colOff>
      <xdr:row>38</xdr:row>
      <xdr:rowOff>109796</xdr:rowOff>
    </xdr:to>
    <xdr:sp macro="" textlink="">
      <xdr:nvSpPr>
        <xdr:cNvPr id="80" name="楕円 79"/>
        <xdr:cNvSpPr/>
      </xdr:nvSpPr>
      <xdr:spPr>
        <a:xfrm>
          <a:off x="4584700" y="65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94573</xdr:rowOff>
    </xdr:from>
    <xdr:ext cx="534377" cy="259045"/>
    <xdr:sp macro="" textlink="">
      <xdr:nvSpPr>
        <xdr:cNvPr id="81" name="人件費該当値テキスト"/>
        <xdr:cNvSpPr txBox="1"/>
      </xdr:nvSpPr>
      <xdr:spPr>
        <a:xfrm>
          <a:off x="4686300" y="64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11184</xdr:rowOff>
    </xdr:from>
    <xdr:to>
      <xdr:col>20</xdr:col>
      <xdr:colOff>38100</xdr:colOff>
      <xdr:row>38</xdr:row>
      <xdr:rowOff>112784</xdr:rowOff>
    </xdr:to>
    <xdr:sp macro="" textlink="">
      <xdr:nvSpPr>
        <xdr:cNvPr id="82" name="楕円 81"/>
        <xdr:cNvSpPr/>
      </xdr:nvSpPr>
      <xdr:spPr>
        <a:xfrm>
          <a:off x="3746500" y="65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103911</xdr:rowOff>
    </xdr:from>
    <xdr:ext cx="534377" cy="259045"/>
    <xdr:sp macro="" textlink="">
      <xdr:nvSpPr>
        <xdr:cNvPr id="83" name="テキスト ボックス 82"/>
        <xdr:cNvSpPr txBox="1"/>
      </xdr:nvSpPr>
      <xdr:spPr>
        <a:xfrm>
          <a:off x="3530111" y="66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163797</xdr:rowOff>
    </xdr:from>
    <xdr:to>
      <xdr:col>15</xdr:col>
      <xdr:colOff>101600</xdr:colOff>
      <xdr:row>38</xdr:row>
      <xdr:rowOff>93947</xdr:rowOff>
    </xdr:to>
    <xdr:sp macro="" textlink="">
      <xdr:nvSpPr>
        <xdr:cNvPr id="84" name="楕円 83"/>
        <xdr:cNvSpPr/>
      </xdr:nvSpPr>
      <xdr:spPr>
        <a:xfrm>
          <a:off x="2857500" y="65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85074</xdr:rowOff>
    </xdr:from>
    <xdr:ext cx="534377" cy="259045"/>
    <xdr:sp macro="" textlink="">
      <xdr:nvSpPr>
        <xdr:cNvPr id="85" name="テキスト ボックス 84"/>
        <xdr:cNvSpPr txBox="1"/>
      </xdr:nvSpPr>
      <xdr:spPr>
        <a:xfrm>
          <a:off x="2641111" y="66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154607</xdr:rowOff>
    </xdr:from>
    <xdr:to>
      <xdr:col>10</xdr:col>
      <xdr:colOff>165100</xdr:colOff>
      <xdr:row>38</xdr:row>
      <xdr:rowOff>84758</xdr:rowOff>
    </xdr:to>
    <xdr:sp macro="" textlink="">
      <xdr:nvSpPr>
        <xdr:cNvPr id="86" name="楕円 85"/>
        <xdr:cNvSpPr/>
      </xdr:nvSpPr>
      <xdr:spPr>
        <a:xfrm>
          <a:off x="1968500" y="6498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75885</xdr:rowOff>
    </xdr:from>
    <xdr:ext cx="534377" cy="259045"/>
    <xdr:sp macro="" textlink="">
      <xdr:nvSpPr>
        <xdr:cNvPr id="87" name="テキスト ボックス 86"/>
        <xdr:cNvSpPr txBox="1"/>
      </xdr:nvSpPr>
      <xdr:spPr>
        <a:xfrm>
          <a:off x="1752111" y="65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147825</xdr:rowOff>
    </xdr:from>
    <xdr:to>
      <xdr:col>6</xdr:col>
      <xdr:colOff>38100</xdr:colOff>
      <xdr:row>38</xdr:row>
      <xdr:rowOff>77975</xdr:rowOff>
    </xdr:to>
    <xdr:sp macro="" textlink="">
      <xdr:nvSpPr>
        <xdr:cNvPr id="88" name="楕円 87"/>
        <xdr:cNvSpPr/>
      </xdr:nvSpPr>
      <xdr:spPr>
        <a:xfrm>
          <a:off x="1079500" y="64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69102</xdr:rowOff>
    </xdr:from>
    <xdr:ext cx="534377" cy="259045"/>
    <xdr:sp macro="" textlink="">
      <xdr:nvSpPr>
        <xdr:cNvPr id="89" name="テキスト ボックス 88"/>
        <xdr:cNvSpPr txBox="1"/>
      </xdr:nvSpPr>
      <xdr:spPr>
        <a:xfrm>
          <a:off x="863111" y="65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42981</xdr:rowOff>
    </xdr:from>
    <xdr:to>
      <xdr:col>24</xdr:col>
      <xdr:colOff>63500</xdr:colOff>
      <xdr:row>58</xdr:row>
      <xdr:rowOff>57637</xdr:rowOff>
    </xdr:to>
    <xdr:cxnSp macro="">
      <xdr:nvCxnSpPr>
        <xdr:cNvPr id="118" name="直線コネクタ 117"/>
        <xdr:cNvCxnSpPr/>
      </xdr:nvCxnSpPr>
      <xdr:spPr>
        <a:xfrm>
          <a:off x="3797300" y="9987081"/>
          <a:ext cx="8382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42981</xdr:rowOff>
    </xdr:from>
    <xdr:to>
      <xdr:col>19</xdr:col>
      <xdr:colOff>177800</xdr:colOff>
      <xdr:row>58</xdr:row>
      <xdr:rowOff>81390</xdr:rowOff>
    </xdr:to>
    <xdr:cxnSp macro="">
      <xdr:nvCxnSpPr>
        <xdr:cNvPr id="121" name="直線コネクタ 120"/>
        <xdr:cNvCxnSpPr/>
      </xdr:nvCxnSpPr>
      <xdr:spPr>
        <a:xfrm flipV="1">
          <a:off x="2908300" y="9987081"/>
          <a:ext cx="889000" cy="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81390</xdr:rowOff>
    </xdr:from>
    <xdr:to>
      <xdr:col>15</xdr:col>
      <xdr:colOff>50800</xdr:colOff>
      <xdr:row>58</xdr:row>
      <xdr:rowOff>97883</xdr:rowOff>
    </xdr:to>
    <xdr:cxnSp macro="">
      <xdr:nvCxnSpPr>
        <xdr:cNvPr id="124" name="直線コネクタ 123"/>
        <xdr:cNvCxnSpPr/>
      </xdr:nvCxnSpPr>
      <xdr:spPr>
        <a:xfrm flipV="1">
          <a:off x="2019300" y="10025490"/>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30646</xdr:rowOff>
    </xdr:from>
    <xdr:to>
      <xdr:col>10</xdr:col>
      <xdr:colOff>114300</xdr:colOff>
      <xdr:row>58</xdr:row>
      <xdr:rowOff>97883</xdr:rowOff>
    </xdr:to>
    <xdr:cxnSp macro="">
      <xdr:nvCxnSpPr>
        <xdr:cNvPr id="127" name="直線コネクタ 126"/>
        <xdr:cNvCxnSpPr/>
      </xdr:nvCxnSpPr>
      <xdr:spPr>
        <a:xfrm>
          <a:off x="1130300" y="9803296"/>
          <a:ext cx="889000" cy="2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6837</xdr:rowOff>
    </xdr:from>
    <xdr:to>
      <xdr:col>24</xdr:col>
      <xdr:colOff>114300</xdr:colOff>
      <xdr:row>58</xdr:row>
      <xdr:rowOff>108437</xdr:rowOff>
    </xdr:to>
    <xdr:sp macro="" textlink="">
      <xdr:nvSpPr>
        <xdr:cNvPr id="137" name="楕円 136"/>
        <xdr:cNvSpPr/>
      </xdr:nvSpPr>
      <xdr:spPr>
        <a:xfrm>
          <a:off x="4584700" y="99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93214</xdr:rowOff>
    </xdr:from>
    <xdr:ext cx="534377" cy="259045"/>
    <xdr:sp macro="" textlink="">
      <xdr:nvSpPr>
        <xdr:cNvPr id="138" name="物件費該当値テキスト"/>
        <xdr:cNvSpPr txBox="1"/>
      </xdr:nvSpPr>
      <xdr:spPr>
        <a:xfrm>
          <a:off x="4686300" y="98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163631</xdr:rowOff>
    </xdr:from>
    <xdr:to>
      <xdr:col>20</xdr:col>
      <xdr:colOff>38100</xdr:colOff>
      <xdr:row>58</xdr:row>
      <xdr:rowOff>93781</xdr:rowOff>
    </xdr:to>
    <xdr:sp macro="" textlink="">
      <xdr:nvSpPr>
        <xdr:cNvPr id="139" name="楕円 138"/>
        <xdr:cNvSpPr/>
      </xdr:nvSpPr>
      <xdr:spPr>
        <a:xfrm>
          <a:off x="3746500" y="99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84908</xdr:rowOff>
    </xdr:from>
    <xdr:ext cx="534377" cy="259045"/>
    <xdr:sp macro="" textlink="">
      <xdr:nvSpPr>
        <xdr:cNvPr id="140" name="テキスト ボックス 139"/>
        <xdr:cNvSpPr txBox="1"/>
      </xdr:nvSpPr>
      <xdr:spPr>
        <a:xfrm>
          <a:off x="3530111" y="100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30590</xdr:rowOff>
    </xdr:from>
    <xdr:to>
      <xdr:col>15</xdr:col>
      <xdr:colOff>101600</xdr:colOff>
      <xdr:row>58</xdr:row>
      <xdr:rowOff>132190</xdr:rowOff>
    </xdr:to>
    <xdr:sp macro="" textlink="">
      <xdr:nvSpPr>
        <xdr:cNvPr id="141" name="楕円 140"/>
        <xdr:cNvSpPr/>
      </xdr:nvSpPr>
      <xdr:spPr>
        <a:xfrm>
          <a:off x="2857500" y="9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123317</xdr:rowOff>
    </xdr:from>
    <xdr:ext cx="534377" cy="259045"/>
    <xdr:sp macro="" textlink="">
      <xdr:nvSpPr>
        <xdr:cNvPr id="142" name="テキスト ボックス 141"/>
        <xdr:cNvSpPr txBox="1"/>
      </xdr:nvSpPr>
      <xdr:spPr>
        <a:xfrm>
          <a:off x="2641111" y="100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47083</xdr:rowOff>
    </xdr:from>
    <xdr:to>
      <xdr:col>10</xdr:col>
      <xdr:colOff>165100</xdr:colOff>
      <xdr:row>58</xdr:row>
      <xdr:rowOff>148683</xdr:rowOff>
    </xdr:to>
    <xdr:sp macro="" textlink="">
      <xdr:nvSpPr>
        <xdr:cNvPr id="143" name="楕円 142"/>
        <xdr:cNvSpPr/>
      </xdr:nvSpPr>
      <xdr:spPr>
        <a:xfrm>
          <a:off x="1968500" y="99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139810</xdr:rowOff>
    </xdr:from>
    <xdr:ext cx="534377" cy="259045"/>
    <xdr:sp macro="" textlink="">
      <xdr:nvSpPr>
        <xdr:cNvPr id="144" name="テキスト ボックス 143"/>
        <xdr:cNvSpPr txBox="1"/>
      </xdr:nvSpPr>
      <xdr:spPr>
        <a:xfrm>
          <a:off x="1752111" y="1008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151296</xdr:rowOff>
    </xdr:from>
    <xdr:to>
      <xdr:col>6</xdr:col>
      <xdr:colOff>38100</xdr:colOff>
      <xdr:row>57</xdr:row>
      <xdr:rowOff>81446</xdr:rowOff>
    </xdr:to>
    <xdr:sp macro="" textlink="">
      <xdr:nvSpPr>
        <xdr:cNvPr id="145" name="楕円 144"/>
        <xdr:cNvSpPr/>
      </xdr:nvSpPr>
      <xdr:spPr>
        <a:xfrm>
          <a:off x="1079500" y="97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97973</xdr:rowOff>
    </xdr:from>
    <xdr:ext cx="599010" cy="259045"/>
    <xdr:sp macro="" textlink="">
      <xdr:nvSpPr>
        <xdr:cNvPr id="146" name="テキスト ボックス 145"/>
        <xdr:cNvSpPr txBox="1"/>
      </xdr:nvSpPr>
      <xdr:spPr>
        <a:xfrm>
          <a:off x="830795" y="952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83922</xdr:rowOff>
    </xdr:from>
    <xdr:to>
      <xdr:col>24</xdr:col>
      <xdr:colOff>63500</xdr:colOff>
      <xdr:row>79</xdr:row>
      <xdr:rowOff>25609</xdr:rowOff>
    </xdr:to>
    <xdr:cxnSp macro="">
      <xdr:nvCxnSpPr>
        <xdr:cNvPr id="175" name="直線コネクタ 174"/>
        <xdr:cNvCxnSpPr/>
      </xdr:nvCxnSpPr>
      <xdr:spPr>
        <a:xfrm flipV="1">
          <a:off x="3797300" y="13457022"/>
          <a:ext cx="838200" cy="1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138309</xdr:rowOff>
    </xdr:from>
    <xdr:to>
      <xdr:col>19</xdr:col>
      <xdr:colOff>177800</xdr:colOff>
      <xdr:row>79</xdr:row>
      <xdr:rowOff>25609</xdr:rowOff>
    </xdr:to>
    <xdr:cxnSp macro="">
      <xdr:nvCxnSpPr>
        <xdr:cNvPr id="178" name="直線コネクタ 177"/>
        <xdr:cNvCxnSpPr/>
      </xdr:nvCxnSpPr>
      <xdr:spPr>
        <a:xfrm>
          <a:off x="2908300" y="13511409"/>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138309</xdr:rowOff>
    </xdr:from>
    <xdr:to>
      <xdr:col>15</xdr:col>
      <xdr:colOff>50800</xdr:colOff>
      <xdr:row>78</xdr:row>
      <xdr:rowOff>164636</xdr:rowOff>
    </xdr:to>
    <xdr:cxnSp macro="">
      <xdr:nvCxnSpPr>
        <xdr:cNvPr id="181" name="直線コネクタ 180"/>
        <xdr:cNvCxnSpPr/>
      </xdr:nvCxnSpPr>
      <xdr:spPr>
        <a:xfrm flipV="1">
          <a:off x="2019300" y="13511409"/>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164636</xdr:rowOff>
    </xdr:from>
    <xdr:to>
      <xdr:col>10</xdr:col>
      <xdr:colOff>114300</xdr:colOff>
      <xdr:row>79</xdr:row>
      <xdr:rowOff>9379</xdr:rowOff>
    </xdr:to>
    <xdr:cxnSp macro="">
      <xdr:nvCxnSpPr>
        <xdr:cNvPr id="184" name="直線コネクタ 183"/>
        <xdr:cNvCxnSpPr/>
      </xdr:nvCxnSpPr>
      <xdr:spPr>
        <a:xfrm flipV="1">
          <a:off x="1130300" y="1353773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33122</xdr:rowOff>
    </xdr:from>
    <xdr:to>
      <xdr:col>24</xdr:col>
      <xdr:colOff>114300</xdr:colOff>
      <xdr:row>78</xdr:row>
      <xdr:rowOff>134722</xdr:rowOff>
    </xdr:to>
    <xdr:sp macro="" textlink="">
      <xdr:nvSpPr>
        <xdr:cNvPr id="194" name="楕円 193"/>
        <xdr:cNvSpPr/>
      </xdr:nvSpPr>
      <xdr:spPr>
        <a:xfrm>
          <a:off x="45847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11549</xdr:rowOff>
    </xdr:from>
    <xdr:ext cx="469744" cy="259045"/>
    <xdr:sp macro="" textlink="">
      <xdr:nvSpPr>
        <xdr:cNvPr id="195" name="維持補修費該当値テキスト"/>
        <xdr:cNvSpPr txBox="1"/>
      </xdr:nvSpPr>
      <xdr:spPr>
        <a:xfrm>
          <a:off x="4686300"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146259</xdr:rowOff>
    </xdr:from>
    <xdr:to>
      <xdr:col>20</xdr:col>
      <xdr:colOff>38100</xdr:colOff>
      <xdr:row>79</xdr:row>
      <xdr:rowOff>76409</xdr:rowOff>
    </xdr:to>
    <xdr:sp macro="" textlink="">
      <xdr:nvSpPr>
        <xdr:cNvPr id="196" name="楕円 195"/>
        <xdr:cNvSpPr/>
      </xdr:nvSpPr>
      <xdr:spPr>
        <a:xfrm>
          <a:off x="3746500" y="135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67536</xdr:rowOff>
    </xdr:from>
    <xdr:ext cx="378565" cy="259045"/>
    <xdr:sp macro="" textlink="">
      <xdr:nvSpPr>
        <xdr:cNvPr id="197" name="テキスト ボックス 196"/>
        <xdr:cNvSpPr txBox="1"/>
      </xdr:nvSpPr>
      <xdr:spPr>
        <a:xfrm>
          <a:off x="3608017" y="1361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87509</xdr:rowOff>
    </xdr:from>
    <xdr:to>
      <xdr:col>15</xdr:col>
      <xdr:colOff>101600</xdr:colOff>
      <xdr:row>79</xdr:row>
      <xdr:rowOff>17659</xdr:rowOff>
    </xdr:to>
    <xdr:sp macro="" textlink="">
      <xdr:nvSpPr>
        <xdr:cNvPr id="198" name="楕円 197"/>
        <xdr:cNvSpPr/>
      </xdr:nvSpPr>
      <xdr:spPr>
        <a:xfrm>
          <a:off x="2857500" y="13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8786</xdr:rowOff>
    </xdr:from>
    <xdr:ext cx="469744" cy="259045"/>
    <xdr:sp macro="" textlink="">
      <xdr:nvSpPr>
        <xdr:cNvPr id="199" name="テキスト ボックス 198"/>
        <xdr:cNvSpPr txBox="1"/>
      </xdr:nvSpPr>
      <xdr:spPr>
        <a:xfrm>
          <a:off x="2673428" y="1355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113836</xdr:rowOff>
    </xdr:from>
    <xdr:to>
      <xdr:col>10</xdr:col>
      <xdr:colOff>165100</xdr:colOff>
      <xdr:row>79</xdr:row>
      <xdr:rowOff>43986</xdr:rowOff>
    </xdr:to>
    <xdr:sp macro="" textlink="">
      <xdr:nvSpPr>
        <xdr:cNvPr id="200" name="楕円 199"/>
        <xdr:cNvSpPr/>
      </xdr:nvSpPr>
      <xdr:spPr>
        <a:xfrm>
          <a:off x="1968500" y="13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35113</xdr:rowOff>
    </xdr:from>
    <xdr:ext cx="469744" cy="259045"/>
    <xdr:sp macro="" textlink="">
      <xdr:nvSpPr>
        <xdr:cNvPr id="201" name="テキスト ボックス 200"/>
        <xdr:cNvSpPr txBox="1"/>
      </xdr:nvSpPr>
      <xdr:spPr>
        <a:xfrm>
          <a:off x="1784428" y="135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130029</xdr:rowOff>
    </xdr:from>
    <xdr:to>
      <xdr:col>6</xdr:col>
      <xdr:colOff>38100</xdr:colOff>
      <xdr:row>79</xdr:row>
      <xdr:rowOff>60179</xdr:rowOff>
    </xdr:to>
    <xdr:sp macro="" textlink="">
      <xdr:nvSpPr>
        <xdr:cNvPr id="202" name="楕円 201"/>
        <xdr:cNvSpPr/>
      </xdr:nvSpPr>
      <xdr:spPr>
        <a:xfrm>
          <a:off x="1079500" y="13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51306</xdr:rowOff>
    </xdr:from>
    <xdr:ext cx="469744" cy="259045"/>
    <xdr:sp macro="" textlink="">
      <xdr:nvSpPr>
        <xdr:cNvPr id="203" name="テキスト ボックス 202"/>
        <xdr:cNvSpPr txBox="1"/>
      </xdr:nvSpPr>
      <xdr:spPr>
        <a:xfrm>
          <a:off x="895428" y="135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24344</xdr:rowOff>
    </xdr:from>
    <xdr:to>
      <xdr:col>24</xdr:col>
      <xdr:colOff>63500</xdr:colOff>
      <xdr:row>93</xdr:row>
      <xdr:rowOff>168503</xdr:rowOff>
    </xdr:to>
    <xdr:cxnSp macro="">
      <xdr:nvCxnSpPr>
        <xdr:cNvPr id="235" name="直線コネクタ 234"/>
        <xdr:cNvCxnSpPr/>
      </xdr:nvCxnSpPr>
      <xdr:spPr>
        <a:xfrm flipV="1">
          <a:off x="3797300" y="15797744"/>
          <a:ext cx="838200" cy="3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168503</xdr:rowOff>
    </xdr:from>
    <xdr:to>
      <xdr:col>19</xdr:col>
      <xdr:colOff>177800</xdr:colOff>
      <xdr:row>95</xdr:row>
      <xdr:rowOff>39922</xdr:rowOff>
    </xdr:to>
    <xdr:cxnSp macro="">
      <xdr:nvCxnSpPr>
        <xdr:cNvPr id="238" name="直線コネクタ 237"/>
        <xdr:cNvCxnSpPr/>
      </xdr:nvCxnSpPr>
      <xdr:spPr>
        <a:xfrm flipV="1">
          <a:off x="2908300" y="16113353"/>
          <a:ext cx="889000" cy="2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39922</xdr:rowOff>
    </xdr:from>
    <xdr:to>
      <xdr:col>15</xdr:col>
      <xdr:colOff>50800</xdr:colOff>
      <xdr:row>95</xdr:row>
      <xdr:rowOff>125298</xdr:rowOff>
    </xdr:to>
    <xdr:cxnSp macro="">
      <xdr:nvCxnSpPr>
        <xdr:cNvPr id="241" name="直線コネクタ 240"/>
        <xdr:cNvCxnSpPr/>
      </xdr:nvCxnSpPr>
      <xdr:spPr>
        <a:xfrm flipV="1">
          <a:off x="2019300" y="16327672"/>
          <a:ext cx="8890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125298</xdr:rowOff>
    </xdr:from>
    <xdr:to>
      <xdr:col>10</xdr:col>
      <xdr:colOff>114300</xdr:colOff>
      <xdr:row>95</xdr:row>
      <xdr:rowOff>127758</xdr:rowOff>
    </xdr:to>
    <xdr:cxnSp macro="">
      <xdr:nvCxnSpPr>
        <xdr:cNvPr id="244" name="直線コネクタ 243"/>
        <xdr:cNvCxnSpPr/>
      </xdr:nvCxnSpPr>
      <xdr:spPr>
        <a:xfrm flipV="1">
          <a:off x="1130300" y="16413048"/>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144994</xdr:rowOff>
    </xdr:from>
    <xdr:to>
      <xdr:col>24</xdr:col>
      <xdr:colOff>114300</xdr:colOff>
      <xdr:row>92</xdr:row>
      <xdr:rowOff>75144</xdr:rowOff>
    </xdr:to>
    <xdr:sp macro="" textlink="">
      <xdr:nvSpPr>
        <xdr:cNvPr id="254" name="楕円 253"/>
        <xdr:cNvSpPr/>
      </xdr:nvSpPr>
      <xdr:spPr>
        <a:xfrm>
          <a:off x="4584700" y="157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167871</xdr:rowOff>
    </xdr:from>
    <xdr:ext cx="599010" cy="259045"/>
    <xdr:sp macro="" textlink="">
      <xdr:nvSpPr>
        <xdr:cNvPr id="255" name="扶助費該当値テキスト"/>
        <xdr:cNvSpPr txBox="1"/>
      </xdr:nvSpPr>
      <xdr:spPr>
        <a:xfrm>
          <a:off x="4686300" y="1559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117703</xdr:rowOff>
    </xdr:from>
    <xdr:to>
      <xdr:col>20</xdr:col>
      <xdr:colOff>38100</xdr:colOff>
      <xdr:row>94</xdr:row>
      <xdr:rowOff>47853</xdr:rowOff>
    </xdr:to>
    <xdr:sp macro="" textlink="">
      <xdr:nvSpPr>
        <xdr:cNvPr id="256" name="楕円 255"/>
        <xdr:cNvSpPr/>
      </xdr:nvSpPr>
      <xdr:spPr>
        <a:xfrm>
          <a:off x="3746500" y="160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64380</xdr:rowOff>
    </xdr:from>
    <xdr:ext cx="599010" cy="259045"/>
    <xdr:sp macro="" textlink="">
      <xdr:nvSpPr>
        <xdr:cNvPr id="257" name="テキスト ボックス 256"/>
        <xdr:cNvSpPr txBox="1"/>
      </xdr:nvSpPr>
      <xdr:spPr>
        <a:xfrm>
          <a:off x="3497795" y="1583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160572</xdr:rowOff>
    </xdr:from>
    <xdr:to>
      <xdr:col>15</xdr:col>
      <xdr:colOff>101600</xdr:colOff>
      <xdr:row>95</xdr:row>
      <xdr:rowOff>90722</xdr:rowOff>
    </xdr:to>
    <xdr:sp macro="" textlink="">
      <xdr:nvSpPr>
        <xdr:cNvPr id="258" name="楕円 257"/>
        <xdr:cNvSpPr/>
      </xdr:nvSpPr>
      <xdr:spPr>
        <a:xfrm>
          <a:off x="2857500" y="162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107249</xdr:rowOff>
    </xdr:from>
    <xdr:ext cx="534377" cy="259045"/>
    <xdr:sp macro="" textlink="">
      <xdr:nvSpPr>
        <xdr:cNvPr id="259" name="テキスト ボックス 258"/>
        <xdr:cNvSpPr txBox="1"/>
      </xdr:nvSpPr>
      <xdr:spPr>
        <a:xfrm>
          <a:off x="2641111" y="160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74498</xdr:rowOff>
    </xdr:from>
    <xdr:to>
      <xdr:col>10</xdr:col>
      <xdr:colOff>165100</xdr:colOff>
      <xdr:row>96</xdr:row>
      <xdr:rowOff>4648</xdr:rowOff>
    </xdr:to>
    <xdr:sp macro="" textlink="">
      <xdr:nvSpPr>
        <xdr:cNvPr id="260" name="楕円 259"/>
        <xdr:cNvSpPr/>
      </xdr:nvSpPr>
      <xdr:spPr>
        <a:xfrm>
          <a:off x="1968500" y="163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21175</xdr:rowOff>
    </xdr:from>
    <xdr:ext cx="534377" cy="259045"/>
    <xdr:sp macro="" textlink="">
      <xdr:nvSpPr>
        <xdr:cNvPr id="261" name="テキスト ボックス 260"/>
        <xdr:cNvSpPr txBox="1"/>
      </xdr:nvSpPr>
      <xdr:spPr>
        <a:xfrm>
          <a:off x="1752111" y="161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76958</xdr:rowOff>
    </xdr:from>
    <xdr:to>
      <xdr:col>6</xdr:col>
      <xdr:colOff>38100</xdr:colOff>
      <xdr:row>96</xdr:row>
      <xdr:rowOff>7108</xdr:rowOff>
    </xdr:to>
    <xdr:sp macro="" textlink="">
      <xdr:nvSpPr>
        <xdr:cNvPr id="262" name="楕円 261"/>
        <xdr:cNvSpPr/>
      </xdr:nvSpPr>
      <xdr:spPr>
        <a:xfrm>
          <a:off x="1079500" y="16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23635</xdr:rowOff>
    </xdr:from>
    <xdr:ext cx="534377" cy="259045"/>
    <xdr:sp macro="" textlink="">
      <xdr:nvSpPr>
        <xdr:cNvPr id="263" name="テキスト ボックス 262"/>
        <xdr:cNvSpPr txBox="1"/>
      </xdr:nvSpPr>
      <xdr:spPr>
        <a:xfrm>
          <a:off x="863111" y="161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17346</xdr:rowOff>
    </xdr:from>
    <xdr:to>
      <xdr:col>55</xdr:col>
      <xdr:colOff>0</xdr:colOff>
      <xdr:row>37</xdr:row>
      <xdr:rowOff>122052</xdr:rowOff>
    </xdr:to>
    <xdr:cxnSp macro="">
      <xdr:nvCxnSpPr>
        <xdr:cNvPr id="292" name="直線コネクタ 291"/>
        <xdr:cNvCxnSpPr/>
      </xdr:nvCxnSpPr>
      <xdr:spPr>
        <a:xfrm>
          <a:off x="9639300" y="6018096"/>
          <a:ext cx="838200" cy="4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17346</xdr:rowOff>
    </xdr:from>
    <xdr:to>
      <xdr:col>50</xdr:col>
      <xdr:colOff>114300</xdr:colOff>
      <xdr:row>37</xdr:row>
      <xdr:rowOff>104313</xdr:rowOff>
    </xdr:to>
    <xdr:cxnSp macro="">
      <xdr:nvCxnSpPr>
        <xdr:cNvPr id="295" name="直線コネクタ 294"/>
        <xdr:cNvCxnSpPr/>
      </xdr:nvCxnSpPr>
      <xdr:spPr>
        <a:xfrm flipV="1">
          <a:off x="8750300" y="6018096"/>
          <a:ext cx="889000" cy="4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45654</xdr:rowOff>
    </xdr:from>
    <xdr:to>
      <xdr:col>45</xdr:col>
      <xdr:colOff>177800</xdr:colOff>
      <xdr:row>37</xdr:row>
      <xdr:rowOff>104313</xdr:rowOff>
    </xdr:to>
    <xdr:cxnSp macro="">
      <xdr:nvCxnSpPr>
        <xdr:cNvPr id="298" name="直線コネクタ 297"/>
        <xdr:cNvCxnSpPr/>
      </xdr:nvCxnSpPr>
      <xdr:spPr>
        <a:xfrm>
          <a:off x="7861300" y="6389304"/>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125660</xdr:rowOff>
    </xdr:from>
    <xdr:to>
      <xdr:col>41</xdr:col>
      <xdr:colOff>50800</xdr:colOff>
      <xdr:row>37</xdr:row>
      <xdr:rowOff>45654</xdr:rowOff>
    </xdr:to>
    <xdr:cxnSp macro="">
      <xdr:nvCxnSpPr>
        <xdr:cNvPr id="301" name="直線コネクタ 300"/>
        <xdr:cNvCxnSpPr/>
      </xdr:nvCxnSpPr>
      <xdr:spPr>
        <a:xfrm>
          <a:off x="6972300" y="6297860"/>
          <a:ext cx="889000" cy="9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71252</xdr:rowOff>
    </xdr:from>
    <xdr:to>
      <xdr:col>55</xdr:col>
      <xdr:colOff>50800</xdr:colOff>
      <xdr:row>38</xdr:row>
      <xdr:rowOff>1402</xdr:rowOff>
    </xdr:to>
    <xdr:sp macro="" textlink="">
      <xdr:nvSpPr>
        <xdr:cNvPr id="311" name="楕円 310"/>
        <xdr:cNvSpPr/>
      </xdr:nvSpPr>
      <xdr:spPr>
        <a:xfrm>
          <a:off x="10426700" y="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157629</xdr:rowOff>
    </xdr:from>
    <xdr:ext cx="534377" cy="259045"/>
    <xdr:sp macro="" textlink="">
      <xdr:nvSpPr>
        <xdr:cNvPr id="312" name="補助費等該当値テキスト"/>
        <xdr:cNvSpPr txBox="1"/>
      </xdr:nvSpPr>
      <xdr:spPr>
        <a:xfrm>
          <a:off x="10528300" y="63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137996</xdr:rowOff>
    </xdr:from>
    <xdr:to>
      <xdr:col>50</xdr:col>
      <xdr:colOff>165100</xdr:colOff>
      <xdr:row>35</xdr:row>
      <xdr:rowOff>68146</xdr:rowOff>
    </xdr:to>
    <xdr:sp macro="" textlink="">
      <xdr:nvSpPr>
        <xdr:cNvPr id="313" name="楕円 312"/>
        <xdr:cNvSpPr/>
      </xdr:nvSpPr>
      <xdr:spPr>
        <a:xfrm>
          <a:off x="9588500" y="59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59273</xdr:rowOff>
    </xdr:from>
    <xdr:ext cx="599010" cy="259045"/>
    <xdr:sp macro="" textlink="">
      <xdr:nvSpPr>
        <xdr:cNvPr id="314" name="テキスト ボックス 313"/>
        <xdr:cNvSpPr txBox="1"/>
      </xdr:nvSpPr>
      <xdr:spPr>
        <a:xfrm>
          <a:off x="9339795" y="606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53513</xdr:rowOff>
    </xdr:from>
    <xdr:to>
      <xdr:col>46</xdr:col>
      <xdr:colOff>38100</xdr:colOff>
      <xdr:row>37</xdr:row>
      <xdr:rowOff>155113</xdr:rowOff>
    </xdr:to>
    <xdr:sp macro="" textlink="">
      <xdr:nvSpPr>
        <xdr:cNvPr id="315" name="楕円 314"/>
        <xdr:cNvSpPr/>
      </xdr:nvSpPr>
      <xdr:spPr>
        <a:xfrm>
          <a:off x="8699500" y="63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146240</xdr:rowOff>
    </xdr:from>
    <xdr:ext cx="534377" cy="259045"/>
    <xdr:sp macro="" textlink="">
      <xdr:nvSpPr>
        <xdr:cNvPr id="316" name="テキスト ボックス 315"/>
        <xdr:cNvSpPr txBox="1"/>
      </xdr:nvSpPr>
      <xdr:spPr>
        <a:xfrm>
          <a:off x="8483111" y="64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166304</xdr:rowOff>
    </xdr:from>
    <xdr:to>
      <xdr:col>41</xdr:col>
      <xdr:colOff>101600</xdr:colOff>
      <xdr:row>37</xdr:row>
      <xdr:rowOff>96454</xdr:rowOff>
    </xdr:to>
    <xdr:sp macro="" textlink="">
      <xdr:nvSpPr>
        <xdr:cNvPr id="317" name="楕円 316"/>
        <xdr:cNvSpPr/>
      </xdr:nvSpPr>
      <xdr:spPr>
        <a:xfrm>
          <a:off x="7810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87581</xdr:rowOff>
    </xdr:from>
    <xdr:ext cx="534377" cy="259045"/>
    <xdr:sp macro="" textlink="">
      <xdr:nvSpPr>
        <xdr:cNvPr id="318" name="テキスト ボックス 317"/>
        <xdr:cNvSpPr txBox="1"/>
      </xdr:nvSpPr>
      <xdr:spPr>
        <a:xfrm>
          <a:off x="7594111" y="64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74860</xdr:rowOff>
    </xdr:from>
    <xdr:to>
      <xdr:col>36</xdr:col>
      <xdr:colOff>165100</xdr:colOff>
      <xdr:row>37</xdr:row>
      <xdr:rowOff>5010</xdr:rowOff>
    </xdr:to>
    <xdr:sp macro="" textlink="">
      <xdr:nvSpPr>
        <xdr:cNvPr id="319" name="楕円 318"/>
        <xdr:cNvSpPr/>
      </xdr:nvSpPr>
      <xdr:spPr>
        <a:xfrm>
          <a:off x="6921500" y="62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167587</xdr:rowOff>
    </xdr:from>
    <xdr:ext cx="599010" cy="259045"/>
    <xdr:sp macro="" textlink="">
      <xdr:nvSpPr>
        <xdr:cNvPr id="320" name="テキスト ボックス 319"/>
        <xdr:cNvSpPr txBox="1"/>
      </xdr:nvSpPr>
      <xdr:spPr>
        <a:xfrm>
          <a:off x="6672795" y="63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155666</xdr:rowOff>
    </xdr:from>
    <xdr:to>
      <xdr:col>55</xdr:col>
      <xdr:colOff>0</xdr:colOff>
      <xdr:row>57</xdr:row>
      <xdr:rowOff>54595</xdr:rowOff>
    </xdr:to>
    <xdr:cxnSp macro="">
      <xdr:nvCxnSpPr>
        <xdr:cNvPr id="351" name="直線コネクタ 350"/>
        <xdr:cNvCxnSpPr/>
      </xdr:nvCxnSpPr>
      <xdr:spPr>
        <a:xfrm flipV="1">
          <a:off x="9639300" y="9585416"/>
          <a:ext cx="838200" cy="2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84510</xdr:rowOff>
    </xdr:from>
    <xdr:to>
      <xdr:col>50</xdr:col>
      <xdr:colOff>114300</xdr:colOff>
      <xdr:row>57</xdr:row>
      <xdr:rowOff>54595</xdr:rowOff>
    </xdr:to>
    <xdr:cxnSp macro="">
      <xdr:nvCxnSpPr>
        <xdr:cNvPr id="354" name="直線コネクタ 353"/>
        <xdr:cNvCxnSpPr/>
      </xdr:nvCxnSpPr>
      <xdr:spPr>
        <a:xfrm>
          <a:off x="8750300" y="8999910"/>
          <a:ext cx="889000" cy="8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84510</xdr:rowOff>
    </xdr:from>
    <xdr:to>
      <xdr:col>45</xdr:col>
      <xdr:colOff>177800</xdr:colOff>
      <xdr:row>58</xdr:row>
      <xdr:rowOff>12380</xdr:rowOff>
    </xdr:to>
    <xdr:cxnSp macro="">
      <xdr:nvCxnSpPr>
        <xdr:cNvPr id="357" name="直線コネクタ 356"/>
        <xdr:cNvCxnSpPr/>
      </xdr:nvCxnSpPr>
      <xdr:spPr>
        <a:xfrm flipV="1">
          <a:off x="7861300" y="8999910"/>
          <a:ext cx="889000" cy="9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163484</xdr:rowOff>
    </xdr:from>
    <xdr:to>
      <xdr:col>41</xdr:col>
      <xdr:colOff>50800</xdr:colOff>
      <xdr:row>58</xdr:row>
      <xdr:rowOff>12380</xdr:rowOff>
    </xdr:to>
    <xdr:cxnSp macro="">
      <xdr:nvCxnSpPr>
        <xdr:cNvPr id="360" name="直線コネクタ 359"/>
        <xdr:cNvCxnSpPr/>
      </xdr:nvCxnSpPr>
      <xdr:spPr>
        <a:xfrm>
          <a:off x="6972300" y="9936134"/>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104866</xdr:rowOff>
    </xdr:from>
    <xdr:to>
      <xdr:col>55</xdr:col>
      <xdr:colOff>50800</xdr:colOff>
      <xdr:row>56</xdr:row>
      <xdr:rowOff>35016</xdr:rowOff>
    </xdr:to>
    <xdr:sp macro="" textlink="">
      <xdr:nvSpPr>
        <xdr:cNvPr id="370" name="楕円 369"/>
        <xdr:cNvSpPr/>
      </xdr:nvSpPr>
      <xdr:spPr>
        <a:xfrm>
          <a:off x="10426700" y="95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127743</xdr:rowOff>
    </xdr:from>
    <xdr:ext cx="599010" cy="259045"/>
    <xdr:sp macro="" textlink="">
      <xdr:nvSpPr>
        <xdr:cNvPr id="371" name="普通建設事業費該当値テキスト"/>
        <xdr:cNvSpPr txBox="1"/>
      </xdr:nvSpPr>
      <xdr:spPr>
        <a:xfrm>
          <a:off x="10528300" y="938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3795</xdr:rowOff>
    </xdr:from>
    <xdr:to>
      <xdr:col>50</xdr:col>
      <xdr:colOff>165100</xdr:colOff>
      <xdr:row>57</xdr:row>
      <xdr:rowOff>105395</xdr:rowOff>
    </xdr:to>
    <xdr:sp macro="" textlink="">
      <xdr:nvSpPr>
        <xdr:cNvPr id="372" name="楕円 371"/>
        <xdr:cNvSpPr/>
      </xdr:nvSpPr>
      <xdr:spPr>
        <a:xfrm>
          <a:off x="9588500" y="97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96522</xdr:rowOff>
    </xdr:from>
    <xdr:ext cx="599010" cy="259045"/>
    <xdr:sp macro="" textlink="">
      <xdr:nvSpPr>
        <xdr:cNvPr id="373" name="テキスト ボックス 372"/>
        <xdr:cNvSpPr txBox="1"/>
      </xdr:nvSpPr>
      <xdr:spPr>
        <a:xfrm>
          <a:off x="9339795" y="986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33710</xdr:rowOff>
    </xdr:from>
    <xdr:to>
      <xdr:col>46</xdr:col>
      <xdr:colOff>38100</xdr:colOff>
      <xdr:row>52</xdr:row>
      <xdr:rowOff>135310</xdr:rowOff>
    </xdr:to>
    <xdr:sp macro="" textlink="">
      <xdr:nvSpPr>
        <xdr:cNvPr id="374" name="楕円 373"/>
        <xdr:cNvSpPr/>
      </xdr:nvSpPr>
      <xdr:spPr>
        <a:xfrm>
          <a:off x="8699500" y="89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151837</xdr:rowOff>
    </xdr:from>
    <xdr:ext cx="599010" cy="259045"/>
    <xdr:sp macro="" textlink="">
      <xdr:nvSpPr>
        <xdr:cNvPr id="375" name="テキスト ボックス 374"/>
        <xdr:cNvSpPr txBox="1"/>
      </xdr:nvSpPr>
      <xdr:spPr>
        <a:xfrm>
          <a:off x="8450795" y="872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133030</xdr:rowOff>
    </xdr:from>
    <xdr:to>
      <xdr:col>41</xdr:col>
      <xdr:colOff>101600</xdr:colOff>
      <xdr:row>58</xdr:row>
      <xdr:rowOff>63180</xdr:rowOff>
    </xdr:to>
    <xdr:sp macro="" textlink="">
      <xdr:nvSpPr>
        <xdr:cNvPr id="376" name="楕円 375"/>
        <xdr:cNvSpPr/>
      </xdr:nvSpPr>
      <xdr:spPr>
        <a:xfrm>
          <a:off x="7810500" y="99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54307</xdr:rowOff>
    </xdr:from>
    <xdr:ext cx="534377" cy="259045"/>
    <xdr:sp macro="" textlink="">
      <xdr:nvSpPr>
        <xdr:cNvPr id="377" name="テキスト ボックス 376"/>
        <xdr:cNvSpPr txBox="1"/>
      </xdr:nvSpPr>
      <xdr:spPr>
        <a:xfrm>
          <a:off x="7594111" y="99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112684</xdr:rowOff>
    </xdr:from>
    <xdr:to>
      <xdr:col>36</xdr:col>
      <xdr:colOff>165100</xdr:colOff>
      <xdr:row>58</xdr:row>
      <xdr:rowOff>42834</xdr:rowOff>
    </xdr:to>
    <xdr:sp macro="" textlink="">
      <xdr:nvSpPr>
        <xdr:cNvPr id="378" name="楕円 377"/>
        <xdr:cNvSpPr/>
      </xdr:nvSpPr>
      <xdr:spPr>
        <a:xfrm>
          <a:off x="6921500" y="9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33961</xdr:rowOff>
    </xdr:from>
    <xdr:ext cx="534377" cy="259045"/>
    <xdr:sp macro="" textlink="">
      <xdr:nvSpPr>
        <xdr:cNvPr id="379" name="テキスト ボックス 378"/>
        <xdr:cNvSpPr txBox="1"/>
      </xdr:nvSpPr>
      <xdr:spPr>
        <a:xfrm>
          <a:off x="6705111" y="99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102327</xdr:rowOff>
    </xdr:from>
    <xdr:to>
      <xdr:col>55</xdr:col>
      <xdr:colOff>0</xdr:colOff>
      <xdr:row>77</xdr:row>
      <xdr:rowOff>168728</xdr:rowOff>
    </xdr:to>
    <xdr:cxnSp macro="">
      <xdr:nvCxnSpPr>
        <xdr:cNvPr id="408" name="直線コネクタ 407"/>
        <xdr:cNvCxnSpPr/>
      </xdr:nvCxnSpPr>
      <xdr:spPr>
        <a:xfrm flipV="1">
          <a:off x="9639300" y="13303977"/>
          <a:ext cx="838200" cy="6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168728</xdr:rowOff>
    </xdr:from>
    <xdr:to>
      <xdr:col>50</xdr:col>
      <xdr:colOff>114300</xdr:colOff>
      <xdr:row>79</xdr:row>
      <xdr:rowOff>1164</xdr:rowOff>
    </xdr:to>
    <xdr:cxnSp macro="">
      <xdr:nvCxnSpPr>
        <xdr:cNvPr id="411" name="直線コネクタ 410"/>
        <xdr:cNvCxnSpPr/>
      </xdr:nvCxnSpPr>
      <xdr:spPr>
        <a:xfrm flipV="1">
          <a:off x="8750300" y="13370378"/>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167802</xdr:rowOff>
    </xdr:from>
    <xdr:to>
      <xdr:col>45</xdr:col>
      <xdr:colOff>177800</xdr:colOff>
      <xdr:row>79</xdr:row>
      <xdr:rowOff>1164</xdr:rowOff>
    </xdr:to>
    <xdr:cxnSp macro="">
      <xdr:nvCxnSpPr>
        <xdr:cNvPr id="414" name="直線コネクタ 413"/>
        <xdr:cNvCxnSpPr/>
      </xdr:nvCxnSpPr>
      <xdr:spPr>
        <a:xfrm>
          <a:off x="7861300" y="13540902"/>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129153</xdr:rowOff>
    </xdr:from>
    <xdr:to>
      <xdr:col>41</xdr:col>
      <xdr:colOff>50800</xdr:colOff>
      <xdr:row>78</xdr:row>
      <xdr:rowOff>167802</xdr:rowOff>
    </xdr:to>
    <xdr:cxnSp macro="">
      <xdr:nvCxnSpPr>
        <xdr:cNvPr id="417" name="直線コネクタ 416"/>
        <xdr:cNvCxnSpPr/>
      </xdr:nvCxnSpPr>
      <xdr:spPr>
        <a:xfrm>
          <a:off x="6972300" y="13502253"/>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51527</xdr:rowOff>
    </xdr:from>
    <xdr:to>
      <xdr:col>55</xdr:col>
      <xdr:colOff>50800</xdr:colOff>
      <xdr:row>77</xdr:row>
      <xdr:rowOff>153127</xdr:rowOff>
    </xdr:to>
    <xdr:sp macro="" textlink="">
      <xdr:nvSpPr>
        <xdr:cNvPr id="427" name="楕円 426"/>
        <xdr:cNvSpPr/>
      </xdr:nvSpPr>
      <xdr:spPr>
        <a:xfrm>
          <a:off x="10426700" y="132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74404</xdr:rowOff>
    </xdr:from>
    <xdr:ext cx="534377" cy="259045"/>
    <xdr:sp macro="" textlink="">
      <xdr:nvSpPr>
        <xdr:cNvPr id="428" name="普通建設事業費 （ うち新規整備　）該当値テキスト"/>
        <xdr:cNvSpPr txBox="1"/>
      </xdr:nvSpPr>
      <xdr:spPr>
        <a:xfrm>
          <a:off x="10528300" y="131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117928</xdr:rowOff>
    </xdr:from>
    <xdr:to>
      <xdr:col>50</xdr:col>
      <xdr:colOff>165100</xdr:colOff>
      <xdr:row>78</xdr:row>
      <xdr:rowOff>48078</xdr:rowOff>
    </xdr:to>
    <xdr:sp macro="" textlink="">
      <xdr:nvSpPr>
        <xdr:cNvPr id="429" name="楕円 428"/>
        <xdr:cNvSpPr/>
      </xdr:nvSpPr>
      <xdr:spPr>
        <a:xfrm>
          <a:off x="9588500" y="133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64605</xdr:rowOff>
    </xdr:from>
    <xdr:ext cx="534377" cy="259045"/>
    <xdr:sp macro="" textlink="">
      <xdr:nvSpPr>
        <xdr:cNvPr id="430" name="テキスト ボックス 429"/>
        <xdr:cNvSpPr txBox="1"/>
      </xdr:nvSpPr>
      <xdr:spPr>
        <a:xfrm>
          <a:off x="9372111" y="130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121814</xdr:rowOff>
    </xdr:from>
    <xdr:to>
      <xdr:col>46</xdr:col>
      <xdr:colOff>38100</xdr:colOff>
      <xdr:row>79</xdr:row>
      <xdr:rowOff>51964</xdr:rowOff>
    </xdr:to>
    <xdr:sp macro="" textlink="">
      <xdr:nvSpPr>
        <xdr:cNvPr id="431" name="楕円 430"/>
        <xdr:cNvSpPr/>
      </xdr:nvSpPr>
      <xdr:spPr>
        <a:xfrm>
          <a:off x="8699500" y="134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43091</xdr:rowOff>
    </xdr:from>
    <xdr:ext cx="534377" cy="259045"/>
    <xdr:sp macro="" textlink="">
      <xdr:nvSpPr>
        <xdr:cNvPr id="432" name="テキスト ボックス 431"/>
        <xdr:cNvSpPr txBox="1"/>
      </xdr:nvSpPr>
      <xdr:spPr>
        <a:xfrm>
          <a:off x="8483111" y="135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117002</xdr:rowOff>
    </xdr:from>
    <xdr:to>
      <xdr:col>41</xdr:col>
      <xdr:colOff>101600</xdr:colOff>
      <xdr:row>79</xdr:row>
      <xdr:rowOff>47152</xdr:rowOff>
    </xdr:to>
    <xdr:sp macro="" textlink="">
      <xdr:nvSpPr>
        <xdr:cNvPr id="433" name="楕円 432"/>
        <xdr:cNvSpPr/>
      </xdr:nvSpPr>
      <xdr:spPr>
        <a:xfrm>
          <a:off x="7810500" y="134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38279</xdr:rowOff>
    </xdr:from>
    <xdr:ext cx="534377" cy="259045"/>
    <xdr:sp macro="" textlink="">
      <xdr:nvSpPr>
        <xdr:cNvPr id="434" name="テキスト ボックス 433"/>
        <xdr:cNvSpPr txBox="1"/>
      </xdr:nvSpPr>
      <xdr:spPr>
        <a:xfrm>
          <a:off x="7594111" y="135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78353</xdr:rowOff>
    </xdr:from>
    <xdr:to>
      <xdr:col>36</xdr:col>
      <xdr:colOff>165100</xdr:colOff>
      <xdr:row>79</xdr:row>
      <xdr:rowOff>8503</xdr:rowOff>
    </xdr:to>
    <xdr:sp macro="" textlink="">
      <xdr:nvSpPr>
        <xdr:cNvPr id="435" name="楕円 434"/>
        <xdr:cNvSpPr/>
      </xdr:nvSpPr>
      <xdr:spPr>
        <a:xfrm>
          <a:off x="6921500" y="134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171080</xdr:rowOff>
    </xdr:from>
    <xdr:ext cx="534377" cy="259045"/>
    <xdr:sp macro="" textlink="">
      <xdr:nvSpPr>
        <xdr:cNvPr id="436" name="テキスト ボックス 435"/>
        <xdr:cNvSpPr txBox="1"/>
      </xdr:nvSpPr>
      <xdr:spPr>
        <a:xfrm>
          <a:off x="6705111" y="135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139083</xdr:rowOff>
    </xdr:from>
    <xdr:to>
      <xdr:col>55</xdr:col>
      <xdr:colOff>0</xdr:colOff>
      <xdr:row>97</xdr:row>
      <xdr:rowOff>69355</xdr:rowOff>
    </xdr:to>
    <xdr:cxnSp macro="">
      <xdr:nvCxnSpPr>
        <xdr:cNvPr id="463" name="直線コネクタ 462"/>
        <xdr:cNvCxnSpPr/>
      </xdr:nvCxnSpPr>
      <xdr:spPr>
        <a:xfrm flipV="1">
          <a:off x="9639300" y="16426833"/>
          <a:ext cx="838200" cy="27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17952</xdr:rowOff>
    </xdr:from>
    <xdr:to>
      <xdr:col>50</xdr:col>
      <xdr:colOff>114300</xdr:colOff>
      <xdr:row>97</xdr:row>
      <xdr:rowOff>69355</xdr:rowOff>
    </xdr:to>
    <xdr:cxnSp macro="">
      <xdr:nvCxnSpPr>
        <xdr:cNvPr id="466" name="直線コネクタ 465"/>
        <xdr:cNvCxnSpPr/>
      </xdr:nvCxnSpPr>
      <xdr:spPr>
        <a:xfrm>
          <a:off x="8750300" y="15448452"/>
          <a:ext cx="889000" cy="125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17952</xdr:rowOff>
    </xdr:from>
    <xdr:to>
      <xdr:col>45</xdr:col>
      <xdr:colOff>177800</xdr:colOff>
      <xdr:row>97</xdr:row>
      <xdr:rowOff>132545</xdr:rowOff>
    </xdr:to>
    <xdr:cxnSp macro="">
      <xdr:nvCxnSpPr>
        <xdr:cNvPr id="469" name="直線コネクタ 468"/>
        <xdr:cNvCxnSpPr/>
      </xdr:nvCxnSpPr>
      <xdr:spPr>
        <a:xfrm flipV="1">
          <a:off x="7861300" y="15448452"/>
          <a:ext cx="889000" cy="13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101020</xdr:rowOff>
    </xdr:from>
    <xdr:to>
      <xdr:col>41</xdr:col>
      <xdr:colOff>50800</xdr:colOff>
      <xdr:row>97</xdr:row>
      <xdr:rowOff>132545</xdr:rowOff>
    </xdr:to>
    <xdr:cxnSp macro="">
      <xdr:nvCxnSpPr>
        <xdr:cNvPr id="472" name="直線コネクタ 471"/>
        <xdr:cNvCxnSpPr/>
      </xdr:nvCxnSpPr>
      <xdr:spPr>
        <a:xfrm>
          <a:off x="6972300" y="1673167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88283</xdr:rowOff>
    </xdr:from>
    <xdr:to>
      <xdr:col>55</xdr:col>
      <xdr:colOff>50800</xdr:colOff>
      <xdr:row>96</xdr:row>
      <xdr:rowOff>18433</xdr:rowOff>
    </xdr:to>
    <xdr:sp macro="" textlink="">
      <xdr:nvSpPr>
        <xdr:cNvPr id="482" name="楕円 481"/>
        <xdr:cNvSpPr/>
      </xdr:nvSpPr>
      <xdr:spPr>
        <a:xfrm>
          <a:off x="10426700" y="163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111160</xdr:rowOff>
    </xdr:from>
    <xdr:ext cx="599010" cy="259045"/>
    <xdr:sp macro="" textlink="">
      <xdr:nvSpPr>
        <xdr:cNvPr id="483" name="普通建設事業費 （ うち更新整備　）該当値テキスト"/>
        <xdr:cNvSpPr txBox="1"/>
      </xdr:nvSpPr>
      <xdr:spPr>
        <a:xfrm>
          <a:off x="10528300" y="1622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18555</xdr:rowOff>
    </xdr:from>
    <xdr:to>
      <xdr:col>50</xdr:col>
      <xdr:colOff>165100</xdr:colOff>
      <xdr:row>97</xdr:row>
      <xdr:rowOff>120155</xdr:rowOff>
    </xdr:to>
    <xdr:sp macro="" textlink="">
      <xdr:nvSpPr>
        <xdr:cNvPr id="484" name="楕円 483"/>
        <xdr:cNvSpPr/>
      </xdr:nvSpPr>
      <xdr:spPr>
        <a:xfrm>
          <a:off x="9588500" y="166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111282</xdr:rowOff>
    </xdr:from>
    <xdr:ext cx="534377" cy="259045"/>
    <xdr:sp macro="" textlink="">
      <xdr:nvSpPr>
        <xdr:cNvPr id="485" name="テキスト ボックス 484"/>
        <xdr:cNvSpPr txBox="1"/>
      </xdr:nvSpPr>
      <xdr:spPr>
        <a:xfrm>
          <a:off x="9372111" y="167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138602</xdr:rowOff>
    </xdr:from>
    <xdr:to>
      <xdr:col>46</xdr:col>
      <xdr:colOff>38100</xdr:colOff>
      <xdr:row>90</xdr:row>
      <xdr:rowOff>68752</xdr:rowOff>
    </xdr:to>
    <xdr:sp macro="" textlink="">
      <xdr:nvSpPr>
        <xdr:cNvPr id="486" name="楕円 485"/>
        <xdr:cNvSpPr/>
      </xdr:nvSpPr>
      <xdr:spPr>
        <a:xfrm>
          <a:off x="8699500" y="153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85279</xdr:rowOff>
    </xdr:from>
    <xdr:ext cx="599010" cy="259045"/>
    <xdr:sp macro="" textlink="">
      <xdr:nvSpPr>
        <xdr:cNvPr id="487" name="テキスト ボックス 486"/>
        <xdr:cNvSpPr txBox="1"/>
      </xdr:nvSpPr>
      <xdr:spPr>
        <a:xfrm>
          <a:off x="8450795" y="1517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81745</xdr:rowOff>
    </xdr:from>
    <xdr:to>
      <xdr:col>41</xdr:col>
      <xdr:colOff>101600</xdr:colOff>
      <xdr:row>98</xdr:row>
      <xdr:rowOff>11895</xdr:rowOff>
    </xdr:to>
    <xdr:sp macro="" textlink="">
      <xdr:nvSpPr>
        <xdr:cNvPr id="488" name="楕円 487"/>
        <xdr:cNvSpPr/>
      </xdr:nvSpPr>
      <xdr:spPr>
        <a:xfrm>
          <a:off x="7810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3022</xdr:rowOff>
    </xdr:from>
    <xdr:ext cx="534377" cy="259045"/>
    <xdr:sp macro="" textlink="">
      <xdr:nvSpPr>
        <xdr:cNvPr id="489" name="テキスト ボックス 488"/>
        <xdr:cNvSpPr txBox="1"/>
      </xdr:nvSpPr>
      <xdr:spPr>
        <a:xfrm>
          <a:off x="7594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50220</xdr:rowOff>
    </xdr:from>
    <xdr:to>
      <xdr:col>36</xdr:col>
      <xdr:colOff>165100</xdr:colOff>
      <xdr:row>97</xdr:row>
      <xdr:rowOff>151820</xdr:rowOff>
    </xdr:to>
    <xdr:sp macro="" textlink="">
      <xdr:nvSpPr>
        <xdr:cNvPr id="490" name="楕円 489"/>
        <xdr:cNvSpPr/>
      </xdr:nvSpPr>
      <xdr:spPr>
        <a:xfrm>
          <a:off x="6921500" y="166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142947</xdr:rowOff>
    </xdr:from>
    <xdr:ext cx="534377" cy="259045"/>
    <xdr:sp macro="" textlink="">
      <xdr:nvSpPr>
        <xdr:cNvPr id="491" name="テキスト ボックス 490"/>
        <xdr:cNvSpPr txBox="1"/>
      </xdr:nvSpPr>
      <xdr:spPr>
        <a:xfrm>
          <a:off x="6705111" y="167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137693</xdr:rowOff>
    </xdr:from>
    <xdr:to>
      <xdr:col>85</xdr:col>
      <xdr:colOff>127000</xdr:colOff>
      <xdr:row>38</xdr:row>
      <xdr:rowOff>139700</xdr:rowOff>
    </xdr:to>
    <xdr:cxnSp macro="">
      <xdr:nvCxnSpPr>
        <xdr:cNvPr id="518" name="直線コネクタ 517"/>
        <xdr:cNvCxnSpPr/>
      </xdr:nvCxnSpPr>
      <xdr:spPr>
        <a:xfrm flipV="1">
          <a:off x="15481300" y="6652793"/>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16667</xdr:rowOff>
    </xdr:from>
    <xdr:to>
      <xdr:col>81</xdr:col>
      <xdr:colOff>50800</xdr:colOff>
      <xdr:row>38</xdr:row>
      <xdr:rowOff>139700</xdr:rowOff>
    </xdr:to>
    <xdr:cxnSp macro="">
      <xdr:nvCxnSpPr>
        <xdr:cNvPr id="521" name="直線コネクタ 520"/>
        <xdr:cNvCxnSpPr/>
      </xdr:nvCxnSpPr>
      <xdr:spPr>
        <a:xfrm>
          <a:off x="14592300" y="6531767"/>
          <a:ext cx="889000" cy="1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67037</xdr:rowOff>
    </xdr:from>
    <xdr:to>
      <xdr:col>76</xdr:col>
      <xdr:colOff>114300</xdr:colOff>
      <xdr:row>38</xdr:row>
      <xdr:rowOff>16667</xdr:rowOff>
    </xdr:to>
    <xdr:cxnSp macro="">
      <xdr:nvCxnSpPr>
        <xdr:cNvPr id="524" name="直線コネクタ 523"/>
        <xdr:cNvCxnSpPr/>
      </xdr:nvCxnSpPr>
      <xdr:spPr>
        <a:xfrm>
          <a:off x="13703300" y="6410687"/>
          <a:ext cx="889000" cy="1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170081</xdr:rowOff>
    </xdr:from>
    <xdr:to>
      <xdr:col>71</xdr:col>
      <xdr:colOff>177800</xdr:colOff>
      <xdr:row>37</xdr:row>
      <xdr:rowOff>67037</xdr:rowOff>
    </xdr:to>
    <xdr:cxnSp macro="">
      <xdr:nvCxnSpPr>
        <xdr:cNvPr id="527" name="直線コネクタ 526"/>
        <xdr:cNvCxnSpPr/>
      </xdr:nvCxnSpPr>
      <xdr:spPr>
        <a:xfrm>
          <a:off x="12814300" y="6170831"/>
          <a:ext cx="889000" cy="23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86893</xdr:rowOff>
    </xdr:from>
    <xdr:to>
      <xdr:col>85</xdr:col>
      <xdr:colOff>177800</xdr:colOff>
      <xdr:row>39</xdr:row>
      <xdr:rowOff>17043</xdr:rowOff>
    </xdr:to>
    <xdr:sp macro="" textlink="">
      <xdr:nvSpPr>
        <xdr:cNvPr id="537" name="楕円 536"/>
        <xdr:cNvSpPr/>
      </xdr:nvSpPr>
      <xdr:spPr>
        <a:xfrm>
          <a:off x="16268700" y="66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137318</xdr:rowOff>
    </xdr:from>
    <xdr:to>
      <xdr:col>76</xdr:col>
      <xdr:colOff>165100</xdr:colOff>
      <xdr:row>38</xdr:row>
      <xdr:rowOff>67467</xdr:rowOff>
    </xdr:to>
    <xdr:sp macro="" textlink="">
      <xdr:nvSpPr>
        <xdr:cNvPr id="541" name="楕円 540"/>
        <xdr:cNvSpPr/>
      </xdr:nvSpPr>
      <xdr:spPr>
        <a:xfrm>
          <a:off x="14541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83995</xdr:rowOff>
    </xdr:from>
    <xdr:ext cx="534377" cy="259045"/>
    <xdr:sp macro="" textlink="">
      <xdr:nvSpPr>
        <xdr:cNvPr id="542" name="テキスト ボックス 541"/>
        <xdr:cNvSpPr txBox="1"/>
      </xdr:nvSpPr>
      <xdr:spPr>
        <a:xfrm>
          <a:off x="14325111" y="62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16237</xdr:rowOff>
    </xdr:from>
    <xdr:to>
      <xdr:col>72</xdr:col>
      <xdr:colOff>38100</xdr:colOff>
      <xdr:row>37</xdr:row>
      <xdr:rowOff>117837</xdr:rowOff>
    </xdr:to>
    <xdr:sp macro="" textlink="">
      <xdr:nvSpPr>
        <xdr:cNvPr id="543" name="楕円 542"/>
        <xdr:cNvSpPr/>
      </xdr:nvSpPr>
      <xdr:spPr>
        <a:xfrm>
          <a:off x="13652500" y="63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134364</xdr:rowOff>
    </xdr:from>
    <xdr:ext cx="534377" cy="259045"/>
    <xdr:sp macro="" textlink="">
      <xdr:nvSpPr>
        <xdr:cNvPr id="544" name="テキスト ボックス 543"/>
        <xdr:cNvSpPr txBox="1"/>
      </xdr:nvSpPr>
      <xdr:spPr>
        <a:xfrm>
          <a:off x="13436111" y="61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119281</xdr:rowOff>
    </xdr:from>
    <xdr:to>
      <xdr:col>67</xdr:col>
      <xdr:colOff>101600</xdr:colOff>
      <xdr:row>36</xdr:row>
      <xdr:rowOff>49431</xdr:rowOff>
    </xdr:to>
    <xdr:sp macro="" textlink="">
      <xdr:nvSpPr>
        <xdr:cNvPr id="545" name="楕円 544"/>
        <xdr:cNvSpPr/>
      </xdr:nvSpPr>
      <xdr:spPr>
        <a:xfrm>
          <a:off x="12763500" y="6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65958</xdr:rowOff>
    </xdr:from>
    <xdr:ext cx="599010" cy="259045"/>
    <xdr:sp macro="" textlink="">
      <xdr:nvSpPr>
        <xdr:cNvPr id="546" name="テキスト ボックス 545"/>
        <xdr:cNvSpPr txBox="1"/>
      </xdr:nvSpPr>
      <xdr:spPr>
        <a:xfrm>
          <a:off x="12514795" y="589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22707</xdr:rowOff>
    </xdr:from>
    <xdr:to>
      <xdr:col>85</xdr:col>
      <xdr:colOff>127000</xdr:colOff>
      <xdr:row>77</xdr:row>
      <xdr:rowOff>46354</xdr:rowOff>
    </xdr:to>
    <xdr:cxnSp macro="">
      <xdr:nvCxnSpPr>
        <xdr:cNvPr id="622" name="直線コネクタ 621"/>
        <xdr:cNvCxnSpPr/>
      </xdr:nvCxnSpPr>
      <xdr:spPr>
        <a:xfrm flipV="1">
          <a:off x="15481300" y="13224357"/>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46354</xdr:rowOff>
    </xdr:from>
    <xdr:to>
      <xdr:col>81</xdr:col>
      <xdr:colOff>50800</xdr:colOff>
      <xdr:row>77</xdr:row>
      <xdr:rowOff>125541</xdr:rowOff>
    </xdr:to>
    <xdr:cxnSp macro="">
      <xdr:nvCxnSpPr>
        <xdr:cNvPr id="625" name="直線コネクタ 624"/>
        <xdr:cNvCxnSpPr/>
      </xdr:nvCxnSpPr>
      <xdr:spPr>
        <a:xfrm flipV="1">
          <a:off x="14592300" y="1324800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125541</xdr:rowOff>
    </xdr:from>
    <xdr:to>
      <xdr:col>76</xdr:col>
      <xdr:colOff>114300</xdr:colOff>
      <xdr:row>77</xdr:row>
      <xdr:rowOff>130770</xdr:rowOff>
    </xdr:to>
    <xdr:cxnSp macro="">
      <xdr:nvCxnSpPr>
        <xdr:cNvPr id="628" name="直線コネクタ 627"/>
        <xdr:cNvCxnSpPr/>
      </xdr:nvCxnSpPr>
      <xdr:spPr>
        <a:xfrm flipV="1">
          <a:off x="13703300" y="1332719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130770</xdr:rowOff>
    </xdr:from>
    <xdr:to>
      <xdr:col>71</xdr:col>
      <xdr:colOff>177800</xdr:colOff>
      <xdr:row>77</xdr:row>
      <xdr:rowOff>139498</xdr:rowOff>
    </xdr:to>
    <xdr:cxnSp macro="">
      <xdr:nvCxnSpPr>
        <xdr:cNvPr id="631" name="直線コネクタ 630"/>
        <xdr:cNvCxnSpPr/>
      </xdr:nvCxnSpPr>
      <xdr:spPr>
        <a:xfrm flipV="1">
          <a:off x="12814300" y="13332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143357</xdr:rowOff>
    </xdr:from>
    <xdr:to>
      <xdr:col>85</xdr:col>
      <xdr:colOff>177800</xdr:colOff>
      <xdr:row>77</xdr:row>
      <xdr:rowOff>73507</xdr:rowOff>
    </xdr:to>
    <xdr:sp macro="" textlink="">
      <xdr:nvSpPr>
        <xdr:cNvPr id="641" name="楕円 640"/>
        <xdr:cNvSpPr/>
      </xdr:nvSpPr>
      <xdr:spPr>
        <a:xfrm>
          <a:off x="16268700" y="131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121784</xdr:rowOff>
    </xdr:from>
    <xdr:ext cx="534377" cy="259045"/>
    <xdr:sp macro="" textlink="">
      <xdr:nvSpPr>
        <xdr:cNvPr id="642" name="公債費該当値テキスト"/>
        <xdr:cNvSpPr txBox="1"/>
      </xdr:nvSpPr>
      <xdr:spPr>
        <a:xfrm>
          <a:off x="16370300" y="13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167004</xdr:rowOff>
    </xdr:from>
    <xdr:to>
      <xdr:col>81</xdr:col>
      <xdr:colOff>101600</xdr:colOff>
      <xdr:row>77</xdr:row>
      <xdr:rowOff>97154</xdr:rowOff>
    </xdr:to>
    <xdr:sp macro="" textlink="">
      <xdr:nvSpPr>
        <xdr:cNvPr id="643" name="楕円 642"/>
        <xdr:cNvSpPr/>
      </xdr:nvSpPr>
      <xdr:spPr>
        <a:xfrm>
          <a:off x="15430500" y="131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88281</xdr:rowOff>
    </xdr:from>
    <xdr:ext cx="534377" cy="259045"/>
    <xdr:sp macro="" textlink="">
      <xdr:nvSpPr>
        <xdr:cNvPr id="644" name="テキスト ボックス 643"/>
        <xdr:cNvSpPr txBox="1"/>
      </xdr:nvSpPr>
      <xdr:spPr>
        <a:xfrm>
          <a:off x="15214111" y="132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74741</xdr:rowOff>
    </xdr:from>
    <xdr:to>
      <xdr:col>76</xdr:col>
      <xdr:colOff>165100</xdr:colOff>
      <xdr:row>78</xdr:row>
      <xdr:rowOff>4891</xdr:rowOff>
    </xdr:to>
    <xdr:sp macro="" textlink="">
      <xdr:nvSpPr>
        <xdr:cNvPr id="645" name="楕円 644"/>
        <xdr:cNvSpPr/>
      </xdr:nvSpPr>
      <xdr:spPr>
        <a:xfrm>
          <a:off x="14541500" y="132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167468</xdr:rowOff>
    </xdr:from>
    <xdr:ext cx="534377" cy="259045"/>
    <xdr:sp macro="" textlink="">
      <xdr:nvSpPr>
        <xdr:cNvPr id="646" name="テキスト ボックス 645"/>
        <xdr:cNvSpPr txBox="1"/>
      </xdr:nvSpPr>
      <xdr:spPr>
        <a:xfrm>
          <a:off x="14325111" y="133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79970</xdr:rowOff>
    </xdr:from>
    <xdr:to>
      <xdr:col>72</xdr:col>
      <xdr:colOff>38100</xdr:colOff>
      <xdr:row>78</xdr:row>
      <xdr:rowOff>10120</xdr:rowOff>
    </xdr:to>
    <xdr:sp macro="" textlink="">
      <xdr:nvSpPr>
        <xdr:cNvPr id="647" name="楕円 646"/>
        <xdr:cNvSpPr/>
      </xdr:nvSpPr>
      <xdr:spPr>
        <a:xfrm>
          <a:off x="13652500" y="132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1247</xdr:rowOff>
    </xdr:from>
    <xdr:ext cx="534377" cy="259045"/>
    <xdr:sp macro="" textlink="">
      <xdr:nvSpPr>
        <xdr:cNvPr id="648" name="テキスト ボックス 647"/>
        <xdr:cNvSpPr txBox="1"/>
      </xdr:nvSpPr>
      <xdr:spPr>
        <a:xfrm>
          <a:off x="13436111" y="13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88698</xdr:rowOff>
    </xdr:from>
    <xdr:to>
      <xdr:col>67</xdr:col>
      <xdr:colOff>101600</xdr:colOff>
      <xdr:row>78</xdr:row>
      <xdr:rowOff>18848</xdr:rowOff>
    </xdr:to>
    <xdr:sp macro="" textlink="">
      <xdr:nvSpPr>
        <xdr:cNvPr id="649" name="楕円 648"/>
        <xdr:cNvSpPr/>
      </xdr:nvSpPr>
      <xdr:spPr>
        <a:xfrm>
          <a:off x="12763500" y="132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9975</xdr:rowOff>
    </xdr:from>
    <xdr:ext cx="534377" cy="259045"/>
    <xdr:sp macro="" textlink="">
      <xdr:nvSpPr>
        <xdr:cNvPr id="650" name="テキスト ボックス 649"/>
        <xdr:cNvSpPr txBox="1"/>
      </xdr:nvSpPr>
      <xdr:spPr>
        <a:xfrm>
          <a:off x="12547111" y="133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150954</xdr:rowOff>
    </xdr:from>
    <xdr:to>
      <xdr:col>85</xdr:col>
      <xdr:colOff>127000</xdr:colOff>
      <xdr:row>98</xdr:row>
      <xdr:rowOff>138334</xdr:rowOff>
    </xdr:to>
    <xdr:cxnSp macro="">
      <xdr:nvCxnSpPr>
        <xdr:cNvPr id="681" name="直線コネクタ 680"/>
        <xdr:cNvCxnSpPr/>
      </xdr:nvCxnSpPr>
      <xdr:spPr>
        <a:xfrm flipV="1">
          <a:off x="15481300" y="16781604"/>
          <a:ext cx="838200" cy="15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138334</xdr:rowOff>
    </xdr:from>
    <xdr:to>
      <xdr:col>81</xdr:col>
      <xdr:colOff>50800</xdr:colOff>
      <xdr:row>98</xdr:row>
      <xdr:rowOff>158507</xdr:rowOff>
    </xdr:to>
    <xdr:cxnSp macro="">
      <xdr:nvCxnSpPr>
        <xdr:cNvPr id="684" name="直線コネクタ 683"/>
        <xdr:cNvCxnSpPr/>
      </xdr:nvCxnSpPr>
      <xdr:spPr>
        <a:xfrm flipV="1">
          <a:off x="14592300" y="16940434"/>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158507</xdr:rowOff>
    </xdr:from>
    <xdr:to>
      <xdr:col>76</xdr:col>
      <xdr:colOff>114300</xdr:colOff>
      <xdr:row>99</xdr:row>
      <xdr:rowOff>66646</xdr:rowOff>
    </xdr:to>
    <xdr:cxnSp macro="">
      <xdr:nvCxnSpPr>
        <xdr:cNvPr id="687" name="直線コネクタ 686"/>
        <xdr:cNvCxnSpPr/>
      </xdr:nvCxnSpPr>
      <xdr:spPr>
        <a:xfrm flipV="1">
          <a:off x="13703300" y="16960607"/>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132035</xdr:rowOff>
    </xdr:from>
    <xdr:to>
      <xdr:col>71</xdr:col>
      <xdr:colOff>177800</xdr:colOff>
      <xdr:row>99</xdr:row>
      <xdr:rowOff>66646</xdr:rowOff>
    </xdr:to>
    <xdr:cxnSp macro="">
      <xdr:nvCxnSpPr>
        <xdr:cNvPr id="690" name="直線コネクタ 689"/>
        <xdr:cNvCxnSpPr/>
      </xdr:nvCxnSpPr>
      <xdr:spPr>
        <a:xfrm>
          <a:off x="12814300" y="16934135"/>
          <a:ext cx="889000" cy="10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100154</xdr:rowOff>
    </xdr:from>
    <xdr:to>
      <xdr:col>85</xdr:col>
      <xdr:colOff>177800</xdr:colOff>
      <xdr:row>98</xdr:row>
      <xdr:rowOff>30304</xdr:rowOff>
    </xdr:to>
    <xdr:sp macro="" textlink="">
      <xdr:nvSpPr>
        <xdr:cNvPr id="700" name="楕円 699"/>
        <xdr:cNvSpPr/>
      </xdr:nvSpPr>
      <xdr:spPr>
        <a:xfrm>
          <a:off x="16268700" y="1673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123031</xdr:rowOff>
    </xdr:from>
    <xdr:ext cx="534377" cy="259045"/>
    <xdr:sp macro="" textlink="">
      <xdr:nvSpPr>
        <xdr:cNvPr id="701" name="積立金該当値テキスト"/>
        <xdr:cNvSpPr txBox="1"/>
      </xdr:nvSpPr>
      <xdr:spPr>
        <a:xfrm>
          <a:off x="16370300" y="165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87534</xdr:rowOff>
    </xdr:from>
    <xdr:to>
      <xdr:col>81</xdr:col>
      <xdr:colOff>101600</xdr:colOff>
      <xdr:row>99</xdr:row>
      <xdr:rowOff>17684</xdr:rowOff>
    </xdr:to>
    <xdr:sp macro="" textlink="">
      <xdr:nvSpPr>
        <xdr:cNvPr id="702" name="楕円 701"/>
        <xdr:cNvSpPr/>
      </xdr:nvSpPr>
      <xdr:spPr>
        <a:xfrm>
          <a:off x="15430500" y="16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8811</xdr:rowOff>
    </xdr:from>
    <xdr:ext cx="534377" cy="259045"/>
    <xdr:sp macro="" textlink="">
      <xdr:nvSpPr>
        <xdr:cNvPr id="703" name="テキスト ボックス 702"/>
        <xdr:cNvSpPr txBox="1"/>
      </xdr:nvSpPr>
      <xdr:spPr>
        <a:xfrm>
          <a:off x="15214111" y="169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107707</xdr:rowOff>
    </xdr:from>
    <xdr:to>
      <xdr:col>76</xdr:col>
      <xdr:colOff>165100</xdr:colOff>
      <xdr:row>99</xdr:row>
      <xdr:rowOff>37857</xdr:rowOff>
    </xdr:to>
    <xdr:sp macro="" textlink="">
      <xdr:nvSpPr>
        <xdr:cNvPr id="704" name="楕円 703"/>
        <xdr:cNvSpPr/>
      </xdr:nvSpPr>
      <xdr:spPr>
        <a:xfrm>
          <a:off x="14541500" y="169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28984</xdr:rowOff>
    </xdr:from>
    <xdr:ext cx="534377" cy="259045"/>
    <xdr:sp macro="" textlink="">
      <xdr:nvSpPr>
        <xdr:cNvPr id="705" name="テキスト ボックス 704"/>
        <xdr:cNvSpPr txBox="1"/>
      </xdr:nvSpPr>
      <xdr:spPr>
        <a:xfrm>
          <a:off x="14325111" y="170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15846</xdr:rowOff>
    </xdr:from>
    <xdr:to>
      <xdr:col>72</xdr:col>
      <xdr:colOff>38100</xdr:colOff>
      <xdr:row>99</xdr:row>
      <xdr:rowOff>117446</xdr:rowOff>
    </xdr:to>
    <xdr:sp macro="" textlink="">
      <xdr:nvSpPr>
        <xdr:cNvPr id="706" name="楕円 705"/>
        <xdr:cNvSpPr/>
      </xdr:nvSpPr>
      <xdr:spPr>
        <a:xfrm>
          <a:off x="13652500" y="169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108573</xdr:rowOff>
    </xdr:from>
    <xdr:ext cx="469744" cy="259045"/>
    <xdr:sp macro="" textlink="">
      <xdr:nvSpPr>
        <xdr:cNvPr id="707" name="テキスト ボックス 706"/>
        <xdr:cNvSpPr txBox="1"/>
      </xdr:nvSpPr>
      <xdr:spPr>
        <a:xfrm>
          <a:off x="13468428" y="17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81235</xdr:rowOff>
    </xdr:from>
    <xdr:to>
      <xdr:col>67</xdr:col>
      <xdr:colOff>101600</xdr:colOff>
      <xdr:row>99</xdr:row>
      <xdr:rowOff>11385</xdr:rowOff>
    </xdr:to>
    <xdr:sp macro="" textlink="">
      <xdr:nvSpPr>
        <xdr:cNvPr id="708" name="楕円 707"/>
        <xdr:cNvSpPr/>
      </xdr:nvSpPr>
      <xdr:spPr>
        <a:xfrm>
          <a:off x="12763500" y="168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2512</xdr:rowOff>
    </xdr:from>
    <xdr:ext cx="534377" cy="259045"/>
    <xdr:sp macro="" textlink="">
      <xdr:nvSpPr>
        <xdr:cNvPr id="709" name="テキスト ボックス 708"/>
        <xdr:cNvSpPr txBox="1"/>
      </xdr:nvSpPr>
      <xdr:spPr>
        <a:xfrm>
          <a:off x="12547111" y="169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33248</xdr:rowOff>
    </xdr:from>
    <xdr:to>
      <xdr:col>116</xdr:col>
      <xdr:colOff>63500</xdr:colOff>
      <xdr:row>39</xdr:row>
      <xdr:rowOff>44450</xdr:rowOff>
    </xdr:to>
    <xdr:cxnSp macro="">
      <xdr:nvCxnSpPr>
        <xdr:cNvPr id="738" name="直線コネクタ 737"/>
        <xdr:cNvCxnSpPr/>
      </xdr:nvCxnSpPr>
      <xdr:spPr>
        <a:xfrm flipV="1">
          <a:off x="21323300" y="6719798"/>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153898</xdr:rowOff>
    </xdr:from>
    <xdr:to>
      <xdr:col>116</xdr:col>
      <xdr:colOff>114300</xdr:colOff>
      <xdr:row>39</xdr:row>
      <xdr:rowOff>84048</xdr:rowOff>
    </xdr:to>
    <xdr:sp macro="" textlink="">
      <xdr:nvSpPr>
        <xdr:cNvPr id="757" name="楕円 756"/>
        <xdr:cNvSpPr/>
      </xdr:nvSpPr>
      <xdr:spPr>
        <a:xfrm>
          <a:off x="221107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68825</xdr:rowOff>
    </xdr:from>
    <xdr:ext cx="378565" cy="259045"/>
    <xdr:sp macro="" textlink="">
      <xdr:nvSpPr>
        <xdr:cNvPr id="758" name="投資及び出資金該当値テキスト"/>
        <xdr:cNvSpPr txBox="1"/>
      </xdr:nvSpPr>
      <xdr:spPr>
        <a:xfrm>
          <a:off x="22212300" y="65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57389</xdr:rowOff>
    </xdr:from>
    <xdr:to>
      <xdr:col>116</xdr:col>
      <xdr:colOff>63500</xdr:colOff>
      <xdr:row>76</xdr:row>
      <xdr:rowOff>124887</xdr:rowOff>
    </xdr:to>
    <xdr:cxnSp macro="">
      <xdr:nvCxnSpPr>
        <xdr:cNvPr id="851" name="直線コネクタ 850"/>
        <xdr:cNvCxnSpPr/>
      </xdr:nvCxnSpPr>
      <xdr:spPr>
        <a:xfrm>
          <a:off x="21323300" y="13087589"/>
          <a:ext cx="838200" cy="6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57389</xdr:rowOff>
    </xdr:from>
    <xdr:to>
      <xdr:col>111</xdr:col>
      <xdr:colOff>177800</xdr:colOff>
      <xdr:row>76</xdr:row>
      <xdr:rowOff>129856</xdr:rowOff>
    </xdr:to>
    <xdr:cxnSp macro="">
      <xdr:nvCxnSpPr>
        <xdr:cNvPr id="854" name="直線コネクタ 853"/>
        <xdr:cNvCxnSpPr/>
      </xdr:nvCxnSpPr>
      <xdr:spPr>
        <a:xfrm flipV="1">
          <a:off x="20434300" y="13087589"/>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123606</xdr:rowOff>
    </xdr:from>
    <xdr:to>
      <xdr:col>107</xdr:col>
      <xdr:colOff>50800</xdr:colOff>
      <xdr:row>76</xdr:row>
      <xdr:rowOff>129856</xdr:rowOff>
    </xdr:to>
    <xdr:cxnSp macro="">
      <xdr:nvCxnSpPr>
        <xdr:cNvPr id="857" name="直線コネクタ 856"/>
        <xdr:cNvCxnSpPr/>
      </xdr:nvCxnSpPr>
      <xdr:spPr>
        <a:xfrm>
          <a:off x="19545300" y="13153806"/>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116201</xdr:rowOff>
    </xdr:from>
    <xdr:to>
      <xdr:col>102</xdr:col>
      <xdr:colOff>114300</xdr:colOff>
      <xdr:row>76</xdr:row>
      <xdr:rowOff>123606</xdr:rowOff>
    </xdr:to>
    <xdr:cxnSp macro="">
      <xdr:nvCxnSpPr>
        <xdr:cNvPr id="860" name="直線コネクタ 859"/>
        <xdr:cNvCxnSpPr/>
      </xdr:nvCxnSpPr>
      <xdr:spPr>
        <a:xfrm>
          <a:off x="18656300" y="13146401"/>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74087</xdr:rowOff>
    </xdr:from>
    <xdr:to>
      <xdr:col>116</xdr:col>
      <xdr:colOff>114300</xdr:colOff>
      <xdr:row>77</xdr:row>
      <xdr:rowOff>4237</xdr:rowOff>
    </xdr:to>
    <xdr:sp macro="" textlink="">
      <xdr:nvSpPr>
        <xdr:cNvPr id="870" name="楕円 869"/>
        <xdr:cNvSpPr/>
      </xdr:nvSpPr>
      <xdr:spPr>
        <a:xfrm>
          <a:off x="22110700" y="131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52514</xdr:rowOff>
    </xdr:from>
    <xdr:ext cx="534377" cy="259045"/>
    <xdr:sp macro="" textlink="">
      <xdr:nvSpPr>
        <xdr:cNvPr id="871" name="繰出金該当値テキスト"/>
        <xdr:cNvSpPr txBox="1"/>
      </xdr:nvSpPr>
      <xdr:spPr>
        <a:xfrm>
          <a:off x="22212300" y="130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6589</xdr:rowOff>
    </xdr:from>
    <xdr:to>
      <xdr:col>112</xdr:col>
      <xdr:colOff>38100</xdr:colOff>
      <xdr:row>76</xdr:row>
      <xdr:rowOff>108189</xdr:rowOff>
    </xdr:to>
    <xdr:sp macro="" textlink="">
      <xdr:nvSpPr>
        <xdr:cNvPr id="872" name="楕円 871"/>
        <xdr:cNvSpPr/>
      </xdr:nvSpPr>
      <xdr:spPr>
        <a:xfrm>
          <a:off x="21272500" y="130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99316</xdr:rowOff>
    </xdr:from>
    <xdr:ext cx="534377" cy="259045"/>
    <xdr:sp macro="" textlink="">
      <xdr:nvSpPr>
        <xdr:cNvPr id="873" name="テキスト ボックス 872"/>
        <xdr:cNvSpPr txBox="1"/>
      </xdr:nvSpPr>
      <xdr:spPr>
        <a:xfrm>
          <a:off x="21056111" y="1312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79056</xdr:rowOff>
    </xdr:from>
    <xdr:to>
      <xdr:col>107</xdr:col>
      <xdr:colOff>101600</xdr:colOff>
      <xdr:row>77</xdr:row>
      <xdr:rowOff>9206</xdr:rowOff>
    </xdr:to>
    <xdr:sp macro="" textlink="">
      <xdr:nvSpPr>
        <xdr:cNvPr id="874" name="楕円 873"/>
        <xdr:cNvSpPr/>
      </xdr:nvSpPr>
      <xdr:spPr>
        <a:xfrm>
          <a:off x="20383500" y="131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333</xdr:rowOff>
    </xdr:from>
    <xdr:ext cx="534377" cy="259045"/>
    <xdr:sp macro="" textlink="">
      <xdr:nvSpPr>
        <xdr:cNvPr id="875" name="テキスト ボックス 874"/>
        <xdr:cNvSpPr txBox="1"/>
      </xdr:nvSpPr>
      <xdr:spPr>
        <a:xfrm>
          <a:off x="20167111" y="132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72806</xdr:rowOff>
    </xdr:from>
    <xdr:to>
      <xdr:col>102</xdr:col>
      <xdr:colOff>165100</xdr:colOff>
      <xdr:row>77</xdr:row>
      <xdr:rowOff>2956</xdr:rowOff>
    </xdr:to>
    <xdr:sp macro="" textlink="">
      <xdr:nvSpPr>
        <xdr:cNvPr id="876" name="楕円 875"/>
        <xdr:cNvSpPr/>
      </xdr:nvSpPr>
      <xdr:spPr>
        <a:xfrm>
          <a:off x="19494500" y="1310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165533</xdr:rowOff>
    </xdr:from>
    <xdr:ext cx="534377" cy="259045"/>
    <xdr:sp macro="" textlink="">
      <xdr:nvSpPr>
        <xdr:cNvPr id="877" name="テキスト ボックス 876"/>
        <xdr:cNvSpPr txBox="1"/>
      </xdr:nvSpPr>
      <xdr:spPr>
        <a:xfrm>
          <a:off x="19278111" y="131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65401</xdr:rowOff>
    </xdr:from>
    <xdr:to>
      <xdr:col>98</xdr:col>
      <xdr:colOff>38100</xdr:colOff>
      <xdr:row>76</xdr:row>
      <xdr:rowOff>167001</xdr:rowOff>
    </xdr:to>
    <xdr:sp macro="" textlink="">
      <xdr:nvSpPr>
        <xdr:cNvPr id="878" name="楕円 877"/>
        <xdr:cNvSpPr/>
      </xdr:nvSpPr>
      <xdr:spPr>
        <a:xfrm>
          <a:off x="18605500" y="130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158128</xdr:rowOff>
    </xdr:from>
    <xdr:ext cx="534377" cy="259045"/>
    <xdr:sp macro="" textlink="">
      <xdr:nvSpPr>
        <xdr:cNvPr id="879" name="テキスト ボックス 878"/>
        <xdr:cNvSpPr txBox="1"/>
      </xdr:nvSpPr>
      <xdr:spPr>
        <a:xfrm>
          <a:off x="18389111" y="131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性質別の歳出は、例年類似団体と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同程度で推移している。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人件費においては類似団体と比較しても</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67,414</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円下回っており、住民一人当たりのコストが抑えられている。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扶助費については、類似団体を上回っている。扶助費は年々上昇傾向にあり、人口増に伴う児童数の増による保育施設等への扶助が増加しているためである。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非常に高くなっていた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は令和２年度には減少し、類似団体を下回ったが、令和３年度において給食センター建設事業、土地区画整理事業の進捗等により再度類似団体の数値を上回った。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今後数年間は学校施設等の整備や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土地区画整理事業の拡充</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により事業費増加の見込みであるため、事業の優先順位等を考え、また、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扶助費の見直し等も含めて原課と調整していきたい。</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169418</xdr:rowOff>
    </xdr:from>
    <xdr:to>
      <xdr:col>24</xdr:col>
      <xdr:colOff>63500</xdr:colOff>
      <xdr:row>39</xdr:row>
      <xdr:rowOff>29781</xdr:rowOff>
    </xdr:to>
    <xdr:cxnSp macro="">
      <xdr:nvCxnSpPr>
        <xdr:cNvPr id="61" name="直線コネクタ 60"/>
        <xdr:cNvCxnSpPr/>
      </xdr:nvCxnSpPr>
      <xdr:spPr>
        <a:xfrm>
          <a:off x="3797300" y="6684518"/>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88456</xdr:rowOff>
    </xdr:from>
    <xdr:to>
      <xdr:col>19</xdr:col>
      <xdr:colOff>177800</xdr:colOff>
      <xdr:row>38</xdr:row>
      <xdr:rowOff>169418</xdr:rowOff>
    </xdr:to>
    <xdr:cxnSp macro="">
      <xdr:nvCxnSpPr>
        <xdr:cNvPr id="64" name="直線コネクタ 63"/>
        <xdr:cNvCxnSpPr/>
      </xdr:nvCxnSpPr>
      <xdr:spPr>
        <a:xfrm>
          <a:off x="2908300" y="6603556"/>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51880</xdr:rowOff>
    </xdr:from>
    <xdr:to>
      <xdr:col>15</xdr:col>
      <xdr:colOff>50800</xdr:colOff>
      <xdr:row>38</xdr:row>
      <xdr:rowOff>88456</xdr:rowOff>
    </xdr:to>
    <xdr:cxnSp macro="">
      <xdr:nvCxnSpPr>
        <xdr:cNvPr id="67" name="直線コネクタ 66"/>
        <xdr:cNvCxnSpPr/>
      </xdr:nvCxnSpPr>
      <xdr:spPr>
        <a:xfrm>
          <a:off x="2019300" y="6566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10160</xdr:rowOff>
    </xdr:from>
    <xdr:to>
      <xdr:col>10</xdr:col>
      <xdr:colOff>114300</xdr:colOff>
      <xdr:row>38</xdr:row>
      <xdr:rowOff>51880</xdr:rowOff>
    </xdr:to>
    <xdr:cxnSp macro="">
      <xdr:nvCxnSpPr>
        <xdr:cNvPr id="70" name="直線コネクタ 69"/>
        <xdr:cNvCxnSpPr/>
      </xdr:nvCxnSpPr>
      <xdr:spPr>
        <a:xfrm>
          <a:off x="1130300" y="652526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150431</xdr:rowOff>
    </xdr:from>
    <xdr:to>
      <xdr:col>24</xdr:col>
      <xdr:colOff>114300</xdr:colOff>
      <xdr:row>39</xdr:row>
      <xdr:rowOff>80581</xdr:rowOff>
    </xdr:to>
    <xdr:sp macro="" textlink="">
      <xdr:nvSpPr>
        <xdr:cNvPr id="80" name="楕円 79"/>
        <xdr:cNvSpPr/>
      </xdr:nvSpPr>
      <xdr:spPr>
        <a:xfrm>
          <a:off x="45847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65358</xdr:rowOff>
    </xdr:from>
    <xdr:ext cx="469744" cy="259045"/>
    <xdr:sp macro="" textlink="">
      <xdr:nvSpPr>
        <xdr:cNvPr id="81" name="議会費該当値テキスト"/>
        <xdr:cNvSpPr txBox="1"/>
      </xdr:nvSpPr>
      <xdr:spPr>
        <a:xfrm>
          <a:off x="4686300" y="65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118618</xdr:rowOff>
    </xdr:from>
    <xdr:to>
      <xdr:col>20</xdr:col>
      <xdr:colOff>38100</xdr:colOff>
      <xdr:row>39</xdr:row>
      <xdr:rowOff>48768</xdr:rowOff>
    </xdr:to>
    <xdr:sp macro="" textlink="">
      <xdr:nvSpPr>
        <xdr:cNvPr id="82" name="楕円 81"/>
        <xdr:cNvSpPr/>
      </xdr:nvSpPr>
      <xdr:spPr>
        <a:xfrm>
          <a:off x="3746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39895</xdr:rowOff>
    </xdr:from>
    <xdr:ext cx="469744" cy="259045"/>
    <xdr:sp macro="" textlink="">
      <xdr:nvSpPr>
        <xdr:cNvPr id="83" name="テキスト ボックス 82"/>
        <xdr:cNvSpPr txBox="1"/>
      </xdr:nvSpPr>
      <xdr:spPr>
        <a:xfrm>
          <a:off x="3562428"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37656</xdr:rowOff>
    </xdr:from>
    <xdr:to>
      <xdr:col>15</xdr:col>
      <xdr:colOff>101600</xdr:colOff>
      <xdr:row>38</xdr:row>
      <xdr:rowOff>139256</xdr:rowOff>
    </xdr:to>
    <xdr:sp macro="" textlink="">
      <xdr:nvSpPr>
        <xdr:cNvPr id="84" name="楕円 83"/>
        <xdr:cNvSpPr/>
      </xdr:nvSpPr>
      <xdr:spPr>
        <a:xfrm>
          <a:off x="2857500" y="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130383</xdr:rowOff>
    </xdr:from>
    <xdr:ext cx="469744" cy="259045"/>
    <xdr:sp macro="" textlink="">
      <xdr:nvSpPr>
        <xdr:cNvPr id="85" name="テキスト ボックス 84"/>
        <xdr:cNvSpPr txBox="1"/>
      </xdr:nvSpPr>
      <xdr:spPr>
        <a:xfrm>
          <a:off x="2673428" y="66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1080</xdr:rowOff>
    </xdr:from>
    <xdr:to>
      <xdr:col>10</xdr:col>
      <xdr:colOff>165100</xdr:colOff>
      <xdr:row>38</xdr:row>
      <xdr:rowOff>102680</xdr:rowOff>
    </xdr:to>
    <xdr:sp macro="" textlink="">
      <xdr:nvSpPr>
        <xdr:cNvPr id="86" name="楕円 85"/>
        <xdr:cNvSpPr/>
      </xdr:nvSpPr>
      <xdr:spPr>
        <a:xfrm>
          <a:off x="1968500" y="65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93807</xdr:rowOff>
    </xdr:from>
    <xdr:ext cx="469744" cy="259045"/>
    <xdr:sp macro="" textlink="">
      <xdr:nvSpPr>
        <xdr:cNvPr id="87" name="テキスト ボックス 86"/>
        <xdr:cNvSpPr txBox="1"/>
      </xdr:nvSpPr>
      <xdr:spPr>
        <a:xfrm>
          <a:off x="1784428" y="66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130810</xdr:rowOff>
    </xdr:from>
    <xdr:to>
      <xdr:col>6</xdr:col>
      <xdr:colOff>38100</xdr:colOff>
      <xdr:row>38</xdr:row>
      <xdr:rowOff>60960</xdr:rowOff>
    </xdr:to>
    <xdr:sp macro="" textlink="">
      <xdr:nvSpPr>
        <xdr:cNvPr id="88" name="楕円 87"/>
        <xdr:cNvSpPr/>
      </xdr:nvSpPr>
      <xdr:spPr>
        <a:xfrm>
          <a:off x="1079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52087</xdr:rowOff>
    </xdr:from>
    <xdr:ext cx="469744" cy="259045"/>
    <xdr:sp macro="" textlink="">
      <xdr:nvSpPr>
        <xdr:cNvPr id="89" name="テキスト ボックス 88"/>
        <xdr:cNvSpPr txBox="1"/>
      </xdr:nvSpPr>
      <xdr:spPr>
        <a:xfrm>
          <a:off x="895428"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78132</xdr:rowOff>
    </xdr:from>
    <xdr:to>
      <xdr:col>24</xdr:col>
      <xdr:colOff>63500</xdr:colOff>
      <xdr:row>58</xdr:row>
      <xdr:rowOff>5027</xdr:rowOff>
    </xdr:to>
    <xdr:cxnSp macro="">
      <xdr:nvCxnSpPr>
        <xdr:cNvPr id="120" name="直線コネクタ 119"/>
        <xdr:cNvCxnSpPr/>
      </xdr:nvCxnSpPr>
      <xdr:spPr>
        <a:xfrm>
          <a:off x="3797300" y="9850782"/>
          <a:ext cx="838200" cy="9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78132</xdr:rowOff>
    </xdr:from>
    <xdr:to>
      <xdr:col>19</xdr:col>
      <xdr:colOff>177800</xdr:colOff>
      <xdr:row>58</xdr:row>
      <xdr:rowOff>112962</xdr:rowOff>
    </xdr:to>
    <xdr:cxnSp macro="">
      <xdr:nvCxnSpPr>
        <xdr:cNvPr id="123" name="直線コネクタ 122"/>
        <xdr:cNvCxnSpPr/>
      </xdr:nvCxnSpPr>
      <xdr:spPr>
        <a:xfrm flipV="1">
          <a:off x="2908300" y="9850782"/>
          <a:ext cx="889000" cy="20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112962</xdr:rowOff>
    </xdr:from>
    <xdr:to>
      <xdr:col>15</xdr:col>
      <xdr:colOff>50800</xdr:colOff>
      <xdr:row>58</xdr:row>
      <xdr:rowOff>155704</xdr:rowOff>
    </xdr:to>
    <xdr:cxnSp macro="">
      <xdr:nvCxnSpPr>
        <xdr:cNvPr id="126" name="直線コネクタ 125"/>
        <xdr:cNvCxnSpPr/>
      </xdr:nvCxnSpPr>
      <xdr:spPr>
        <a:xfrm flipV="1">
          <a:off x="2019300" y="10057062"/>
          <a:ext cx="889000" cy="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96162</xdr:rowOff>
    </xdr:from>
    <xdr:to>
      <xdr:col>10</xdr:col>
      <xdr:colOff>114300</xdr:colOff>
      <xdr:row>58</xdr:row>
      <xdr:rowOff>155704</xdr:rowOff>
    </xdr:to>
    <xdr:cxnSp macro="">
      <xdr:nvCxnSpPr>
        <xdr:cNvPr id="129" name="直線コネクタ 128"/>
        <xdr:cNvCxnSpPr/>
      </xdr:nvCxnSpPr>
      <xdr:spPr>
        <a:xfrm>
          <a:off x="1130300" y="10040262"/>
          <a:ext cx="889000" cy="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125677</xdr:rowOff>
    </xdr:from>
    <xdr:to>
      <xdr:col>24</xdr:col>
      <xdr:colOff>114300</xdr:colOff>
      <xdr:row>58</xdr:row>
      <xdr:rowOff>55827</xdr:rowOff>
    </xdr:to>
    <xdr:sp macro="" textlink="">
      <xdr:nvSpPr>
        <xdr:cNvPr id="139" name="楕円 138"/>
        <xdr:cNvSpPr/>
      </xdr:nvSpPr>
      <xdr:spPr>
        <a:xfrm>
          <a:off x="4584700" y="98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104104</xdr:rowOff>
    </xdr:from>
    <xdr:ext cx="599010" cy="259045"/>
    <xdr:sp macro="" textlink="">
      <xdr:nvSpPr>
        <xdr:cNvPr id="140" name="総務費該当値テキスト"/>
        <xdr:cNvSpPr txBox="1"/>
      </xdr:nvSpPr>
      <xdr:spPr>
        <a:xfrm>
          <a:off x="4686300" y="987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27332</xdr:rowOff>
    </xdr:from>
    <xdr:to>
      <xdr:col>20</xdr:col>
      <xdr:colOff>38100</xdr:colOff>
      <xdr:row>57</xdr:row>
      <xdr:rowOff>128932</xdr:rowOff>
    </xdr:to>
    <xdr:sp macro="" textlink="">
      <xdr:nvSpPr>
        <xdr:cNvPr id="141" name="楕円 140"/>
        <xdr:cNvSpPr/>
      </xdr:nvSpPr>
      <xdr:spPr>
        <a:xfrm>
          <a:off x="3746500" y="97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120059</xdr:rowOff>
    </xdr:from>
    <xdr:ext cx="599010" cy="259045"/>
    <xdr:sp macro="" textlink="">
      <xdr:nvSpPr>
        <xdr:cNvPr id="142" name="テキスト ボックス 141"/>
        <xdr:cNvSpPr txBox="1"/>
      </xdr:nvSpPr>
      <xdr:spPr>
        <a:xfrm>
          <a:off x="3497795" y="989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62162</xdr:rowOff>
    </xdr:from>
    <xdr:to>
      <xdr:col>15</xdr:col>
      <xdr:colOff>101600</xdr:colOff>
      <xdr:row>58</xdr:row>
      <xdr:rowOff>163762</xdr:rowOff>
    </xdr:to>
    <xdr:sp macro="" textlink="">
      <xdr:nvSpPr>
        <xdr:cNvPr id="143" name="楕円 142"/>
        <xdr:cNvSpPr/>
      </xdr:nvSpPr>
      <xdr:spPr>
        <a:xfrm>
          <a:off x="2857500" y="100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154889</xdr:rowOff>
    </xdr:from>
    <xdr:ext cx="534377" cy="259045"/>
    <xdr:sp macro="" textlink="">
      <xdr:nvSpPr>
        <xdr:cNvPr id="144" name="テキスト ボックス 143"/>
        <xdr:cNvSpPr txBox="1"/>
      </xdr:nvSpPr>
      <xdr:spPr>
        <a:xfrm>
          <a:off x="2641111" y="100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104904</xdr:rowOff>
    </xdr:from>
    <xdr:to>
      <xdr:col>10</xdr:col>
      <xdr:colOff>165100</xdr:colOff>
      <xdr:row>59</xdr:row>
      <xdr:rowOff>35054</xdr:rowOff>
    </xdr:to>
    <xdr:sp macro="" textlink="">
      <xdr:nvSpPr>
        <xdr:cNvPr id="145" name="楕円 144"/>
        <xdr:cNvSpPr/>
      </xdr:nvSpPr>
      <xdr:spPr>
        <a:xfrm>
          <a:off x="1968500" y="10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26181</xdr:rowOff>
    </xdr:from>
    <xdr:ext cx="534377" cy="259045"/>
    <xdr:sp macro="" textlink="">
      <xdr:nvSpPr>
        <xdr:cNvPr id="146" name="テキスト ボックス 145"/>
        <xdr:cNvSpPr txBox="1"/>
      </xdr:nvSpPr>
      <xdr:spPr>
        <a:xfrm>
          <a:off x="1752111" y="101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45362</xdr:rowOff>
    </xdr:from>
    <xdr:to>
      <xdr:col>6</xdr:col>
      <xdr:colOff>38100</xdr:colOff>
      <xdr:row>58</xdr:row>
      <xdr:rowOff>146962</xdr:rowOff>
    </xdr:to>
    <xdr:sp macro="" textlink="">
      <xdr:nvSpPr>
        <xdr:cNvPr id="147" name="楕円 146"/>
        <xdr:cNvSpPr/>
      </xdr:nvSpPr>
      <xdr:spPr>
        <a:xfrm>
          <a:off x="1079500" y="99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138089</xdr:rowOff>
    </xdr:from>
    <xdr:ext cx="599010" cy="259045"/>
    <xdr:sp macro="" textlink="">
      <xdr:nvSpPr>
        <xdr:cNvPr id="148" name="テキスト ボックス 147"/>
        <xdr:cNvSpPr txBox="1"/>
      </xdr:nvSpPr>
      <xdr:spPr>
        <a:xfrm>
          <a:off x="830795" y="1008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86403</xdr:rowOff>
    </xdr:from>
    <xdr:to>
      <xdr:col>24</xdr:col>
      <xdr:colOff>63500</xdr:colOff>
      <xdr:row>76</xdr:row>
      <xdr:rowOff>1966</xdr:rowOff>
    </xdr:to>
    <xdr:cxnSp macro="">
      <xdr:nvCxnSpPr>
        <xdr:cNvPr id="180" name="直線コネクタ 179"/>
        <xdr:cNvCxnSpPr/>
      </xdr:nvCxnSpPr>
      <xdr:spPr>
        <a:xfrm flipV="1">
          <a:off x="3797300" y="12945153"/>
          <a:ext cx="8382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1966</xdr:rowOff>
    </xdr:from>
    <xdr:to>
      <xdr:col>19</xdr:col>
      <xdr:colOff>177800</xdr:colOff>
      <xdr:row>76</xdr:row>
      <xdr:rowOff>74189</xdr:rowOff>
    </xdr:to>
    <xdr:cxnSp macro="">
      <xdr:nvCxnSpPr>
        <xdr:cNvPr id="183" name="直線コネクタ 182"/>
        <xdr:cNvCxnSpPr/>
      </xdr:nvCxnSpPr>
      <xdr:spPr>
        <a:xfrm flipV="1">
          <a:off x="2908300" y="13032166"/>
          <a:ext cx="889000" cy="7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74189</xdr:rowOff>
    </xdr:from>
    <xdr:to>
      <xdr:col>15</xdr:col>
      <xdr:colOff>50800</xdr:colOff>
      <xdr:row>77</xdr:row>
      <xdr:rowOff>50487</xdr:rowOff>
    </xdr:to>
    <xdr:cxnSp macro="">
      <xdr:nvCxnSpPr>
        <xdr:cNvPr id="186" name="直線コネクタ 185"/>
        <xdr:cNvCxnSpPr/>
      </xdr:nvCxnSpPr>
      <xdr:spPr>
        <a:xfrm flipV="1">
          <a:off x="2019300" y="13104389"/>
          <a:ext cx="889000" cy="1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50487</xdr:rowOff>
    </xdr:from>
    <xdr:to>
      <xdr:col>10</xdr:col>
      <xdr:colOff>114300</xdr:colOff>
      <xdr:row>77</xdr:row>
      <xdr:rowOff>116880</xdr:rowOff>
    </xdr:to>
    <xdr:cxnSp macro="">
      <xdr:nvCxnSpPr>
        <xdr:cNvPr id="189" name="直線コネクタ 188"/>
        <xdr:cNvCxnSpPr/>
      </xdr:nvCxnSpPr>
      <xdr:spPr>
        <a:xfrm flipV="1">
          <a:off x="1130300" y="13252137"/>
          <a:ext cx="889000" cy="6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35603</xdr:rowOff>
    </xdr:from>
    <xdr:to>
      <xdr:col>24</xdr:col>
      <xdr:colOff>114300</xdr:colOff>
      <xdr:row>75</xdr:row>
      <xdr:rowOff>137203</xdr:rowOff>
    </xdr:to>
    <xdr:sp macro="" textlink="">
      <xdr:nvSpPr>
        <xdr:cNvPr id="199" name="楕円 198"/>
        <xdr:cNvSpPr/>
      </xdr:nvSpPr>
      <xdr:spPr>
        <a:xfrm>
          <a:off x="4584700" y="12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58480</xdr:rowOff>
    </xdr:from>
    <xdr:ext cx="599010" cy="259045"/>
    <xdr:sp macro="" textlink="">
      <xdr:nvSpPr>
        <xdr:cNvPr id="200" name="民生費該当値テキスト"/>
        <xdr:cNvSpPr txBox="1"/>
      </xdr:nvSpPr>
      <xdr:spPr>
        <a:xfrm>
          <a:off x="4686300" y="1274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122615</xdr:rowOff>
    </xdr:from>
    <xdr:to>
      <xdr:col>20</xdr:col>
      <xdr:colOff>38100</xdr:colOff>
      <xdr:row>76</xdr:row>
      <xdr:rowOff>52766</xdr:rowOff>
    </xdr:to>
    <xdr:sp macro="" textlink="">
      <xdr:nvSpPr>
        <xdr:cNvPr id="201" name="楕円 200"/>
        <xdr:cNvSpPr/>
      </xdr:nvSpPr>
      <xdr:spPr>
        <a:xfrm>
          <a:off x="3746500" y="129813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69292</xdr:rowOff>
    </xdr:from>
    <xdr:ext cx="599010" cy="259045"/>
    <xdr:sp macro="" textlink="">
      <xdr:nvSpPr>
        <xdr:cNvPr id="202" name="テキスト ボックス 201"/>
        <xdr:cNvSpPr txBox="1"/>
      </xdr:nvSpPr>
      <xdr:spPr>
        <a:xfrm>
          <a:off x="3497795" y="1275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23389</xdr:rowOff>
    </xdr:from>
    <xdr:to>
      <xdr:col>15</xdr:col>
      <xdr:colOff>101600</xdr:colOff>
      <xdr:row>76</xdr:row>
      <xdr:rowOff>124989</xdr:rowOff>
    </xdr:to>
    <xdr:sp macro="" textlink="">
      <xdr:nvSpPr>
        <xdr:cNvPr id="203" name="楕円 202"/>
        <xdr:cNvSpPr/>
      </xdr:nvSpPr>
      <xdr:spPr>
        <a:xfrm>
          <a:off x="2857500" y="130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141517</xdr:rowOff>
    </xdr:from>
    <xdr:ext cx="599010" cy="259045"/>
    <xdr:sp macro="" textlink="">
      <xdr:nvSpPr>
        <xdr:cNvPr id="204" name="テキスト ボックス 203"/>
        <xdr:cNvSpPr txBox="1"/>
      </xdr:nvSpPr>
      <xdr:spPr>
        <a:xfrm>
          <a:off x="2608795" y="1282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171137</xdr:rowOff>
    </xdr:from>
    <xdr:to>
      <xdr:col>10</xdr:col>
      <xdr:colOff>165100</xdr:colOff>
      <xdr:row>77</xdr:row>
      <xdr:rowOff>101287</xdr:rowOff>
    </xdr:to>
    <xdr:sp macro="" textlink="">
      <xdr:nvSpPr>
        <xdr:cNvPr id="205" name="楕円 204"/>
        <xdr:cNvSpPr/>
      </xdr:nvSpPr>
      <xdr:spPr>
        <a:xfrm>
          <a:off x="1968500" y="13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92414</xdr:rowOff>
    </xdr:from>
    <xdr:ext cx="599010" cy="259045"/>
    <xdr:sp macro="" textlink="">
      <xdr:nvSpPr>
        <xdr:cNvPr id="206" name="テキスト ボックス 205"/>
        <xdr:cNvSpPr txBox="1"/>
      </xdr:nvSpPr>
      <xdr:spPr>
        <a:xfrm>
          <a:off x="1719795" y="132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66080</xdr:rowOff>
    </xdr:from>
    <xdr:to>
      <xdr:col>6</xdr:col>
      <xdr:colOff>38100</xdr:colOff>
      <xdr:row>77</xdr:row>
      <xdr:rowOff>167680</xdr:rowOff>
    </xdr:to>
    <xdr:sp macro="" textlink="">
      <xdr:nvSpPr>
        <xdr:cNvPr id="207" name="楕円 206"/>
        <xdr:cNvSpPr/>
      </xdr:nvSpPr>
      <xdr:spPr>
        <a:xfrm>
          <a:off x="1079500" y="132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158807</xdr:rowOff>
    </xdr:from>
    <xdr:ext cx="599010" cy="259045"/>
    <xdr:sp macro="" textlink="">
      <xdr:nvSpPr>
        <xdr:cNvPr id="208" name="テキスト ボックス 207"/>
        <xdr:cNvSpPr txBox="1"/>
      </xdr:nvSpPr>
      <xdr:spPr>
        <a:xfrm>
          <a:off x="830795" y="1336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108542</xdr:rowOff>
    </xdr:from>
    <xdr:to>
      <xdr:col>24</xdr:col>
      <xdr:colOff>63500</xdr:colOff>
      <xdr:row>97</xdr:row>
      <xdr:rowOff>151336</xdr:rowOff>
    </xdr:to>
    <xdr:cxnSp macro="">
      <xdr:nvCxnSpPr>
        <xdr:cNvPr id="235" name="直線コネクタ 234"/>
        <xdr:cNvCxnSpPr/>
      </xdr:nvCxnSpPr>
      <xdr:spPr>
        <a:xfrm flipV="1">
          <a:off x="3797300" y="16739192"/>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105758</xdr:rowOff>
    </xdr:from>
    <xdr:to>
      <xdr:col>19</xdr:col>
      <xdr:colOff>177800</xdr:colOff>
      <xdr:row>97</xdr:row>
      <xdr:rowOff>151336</xdr:rowOff>
    </xdr:to>
    <xdr:cxnSp macro="">
      <xdr:nvCxnSpPr>
        <xdr:cNvPr id="238" name="直線コネクタ 237"/>
        <xdr:cNvCxnSpPr/>
      </xdr:nvCxnSpPr>
      <xdr:spPr>
        <a:xfrm>
          <a:off x="2908300" y="16736408"/>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105758</xdr:rowOff>
    </xdr:from>
    <xdr:to>
      <xdr:col>15</xdr:col>
      <xdr:colOff>50800</xdr:colOff>
      <xdr:row>97</xdr:row>
      <xdr:rowOff>115026</xdr:rowOff>
    </xdr:to>
    <xdr:cxnSp macro="">
      <xdr:nvCxnSpPr>
        <xdr:cNvPr id="241" name="直線コネクタ 240"/>
        <xdr:cNvCxnSpPr/>
      </xdr:nvCxnSpPr>
      <xdr:spPr>
        <a:xfrm flipV="1">
          <a:off x="2019300" y="16736408"/>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168371</xdr:rowOff>
    </xdr:from>
    <xdr:to>
      <xdr:col>10</xdr:col>
      <xdr:colOff>114300</xdr:colOff>
      <xdr:row>97</xdr:row>
      <xdr:rowOff>115026</xdr:rowOff>
    </xdr:to>
    <xdr:cxnSp macro="">
      <xdr:nvCxnSpPr>
        <xdr:cNvPr id="244" name="直線コネクタ 243"/>
        <xdr:cNvCxnSpPr/>
      </xdr:nvCxnSpPr>
      <xdr:spPr>
        <a:xfrm>
          <a:off x="1130300" y="16113221"/>
          <a:ext cx="889000" cy="6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57742</xdr:rowOff>
    </xdr:from>
    <xdr:to>
      <xdr:col>24</xdr:col>
      <xdr:colOff>114300</xdr:colOff>
      <xdr:row>97</xdr:row>
      <xdr:rowOff>159342</xdr:rowOff>
    </xdr:to>
    <xdr:sp macro="" textlink="">
      <xdr:nvSpPr>
        <xdr:cNvPr id="254" name="楕円 253"/>
        <xdr:cNvSpPr/>
      </xdr:nvSpPr>
      <xdr:spPr>
        <a:xfrm>
          <a:off x="4584700" y="166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144119</xdr:rowOff>
    </xdr:from>
    <xdr:ext cx="534377" cy="259045"/>
    <xdr:sp macro="" textlink="">
      <xdr:nvSpPr>
        <xdr:cNvPr id="255" name="衛生費該当値テキスト"/>
        <xdr:cNvSpPr txBox="1"/>
      </xdr:nvSpPr>
      <xdr:spPr>
        <a:xfrm>
          <a:off x="4686300" y="166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100536</xdr:rowOff>
    </xdr:from>
    <xdr:to>
      <xdr:col>20</xdr:col>
      <xdr:colOff>38100</xdr:colOff>
      <xdr:row>98</xdr:row>
      <xdr:rowOff>30686</xdr:rowOff>
    </xdr:to>
    <xdr:sp macro="" textlink="">
      <xdr:nvSpPr>
        <xdr:cNvPr id="256" name="楕円 255"/>
        <xdr:cNvSpPr/>
      </xdr:nvSpPr>
      <xdr:spPr>
        <a:xfrm>
          <a:off x="3746500" y="167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21813</xdr:rowOff>
    </xdr:from>
    <xdr:ext cx="534377" cy="259045"/>
    <xdr:sp macro="" textlink="">
      <xdr:nvSpPr>
        <xdr:cNvPr id="257" name="テキスト ボックス 256"/>
        <xdr:cNvSpPr txBox="1"/>
      </xdr:nvSpPr>
      <xdr:spPr>
        <a:xfrm>
          <a:off x="3530111" y="168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54958</xdr:rowOff>
    </xdr:from>
    <xdr:to>
      <xdr:col>15</xdr:col>
      <xdr:colOff>101600</xdr:colOff>
      <xdr:row>97</xdr:row>
      <xdr:rowOff>156558</xdr:rowOff>
    </xdr:to>
    <xdr:sp macro="" textlink="">
      <xdr:nvSpPr>
        <xdr:cNvPr id="258" name="楕円 257"/>
        <xdr:cNvSpPr/>
      </xdr:nvSpPr>
      <xdr:spPr>
        <a:xfrm>
          <a:off x="2857500" y="16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147685</xdr:rowOff>
    </xdr:from>
    <xdr:ext cx="534377" cy="259045"/>
    <xdr:sp macro="" textlink="">
      <xdr:nvSpPr>
        <xdr:cNvPr id="259" name="テキスト ボックス 258"/>
        <xdr:cNvSpPr txBox="1"/>
      </xdr:nvSpPr>
      <xdr:spPr>
        <a:xfrm>
          <a:off x="2641111" y="16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64226</xdr:rowOff>
    </xdr:from>
    <xdr:to>
      <xdr:col>10</xdr:col>
      <xdr:colOff>165100</xdr:colOff>
      <xdr:row>97</xdr:row>
      <xdr:rowOff>165826</xdr:rowOff>
    </xdr:to>
    <xdr:sp macro="" textlink="">
      <xdr:nvSpPr>
        <xdr:cNvPr id="260" name="楕円 259"/>
        <xdr:cNvSpPr/>
      </xdr:nvSpPr>
      <xdr:spPr>
        <a:xfrm>
          <a:off x="1968500" y="166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156953</xdr:rowOff>
    </xdr:from>
    <xdr:ext cx="534377" cy="259045"/>
    <xdr:sp macro="" textlink="">
      <xdr:nvSpPr>
        <xdr:cNvPr id="261" name="テキスト ボックス 260"/>
        <xdr:cNvSpPr txBox="1"/>
      </xdr:nvSpPr>
      <xdr:spPr>
        <a:xfrm>
          <a:off x="1752111" y="167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117571</xdr:rowOff>
    </xdr:from>
    <xdr:to>
      <xdr:col>6</xdr:col>
      <xdr:colOff>38100</xdr:colOff>
      <xdr:row>94</xdr:row>
      <xdr:rowOff>47721</xdr:rowOff>
    </xdr:to>
    <xdr:sp macro="" textlink="">
      <xdr:nvSpPr>
        <xdr:cNvPr id="262" name="楕円 261"/>
        <xdr:cNvSpPr/>
      </xdr:nvSpPr>
      <xdr:spPr>
        <a:xfrm>
          <a:off x="1079500" y="16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64248</xdr:rowOff>
    </xdr:from>
    <xdr:ext cx="599010" cy="259045"/>
    <xdr:sp macro="" textlink="">
      <xdr:nvSpPr>
        <xdr:cNvPr id="263" name="テキスト ボックス 262"/>
        <xdr:cNvSpPr txBox="1"/>
      </xdr:nvSpPr>
      <xdr:spPr>
        <a:xfrm>
          <a:off x="830795" y="158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138968</xdr:rowOff>
    </xdr:from>
    <xdr:to>
      <xdr:col>55</xdr:col>
      <xdr:colOff>0</xdr:colOff>
      <xdr:row>58</xdr:row>
      <xdr:rowOff>17852</xdr:rowOff>
    </xdr:to>
    <xdr:cxnSp macro="">
      <xdr:nvCxnSpPr>
        <xdr:cNvPr id="345" name="直線コネクタ 344"/>
        <xdr:cNvCxnSpPr/>
      </xdr:nvCxnSpPr>
      <xdr:spPr>
        <a:xfrm>
          <a:off x="9639300" y="9911618"/>
          <a:ext cx="838200" cy="5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138968</xdr:rowOff>
    </xdr:from>
    <xdr:to>
      <xdr:col>50</xdr:col>
      <xdr:colOff>114300</xdr:colOff>
      <xdr:row>58</xdr:row>
      <xdr:rowOff>50203</xdr:rowOff>
    </xdr:to>
    <xdr:cxnSp macro="">
      <xdr:nvCxnSpPr>
        <xdr:cNvPr id="348" name="直線コネクタ 347"/>
        <xdr:cNvCxnSpPr/>
      </xdr:nvCxnSpPr>
      <xdr:spPr>
        <a:xfrm flipV="1">
          <a:off x="8750300" y="9911618"/>
          <a:ext cx="8890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152908</xdr:rowOff>
    </xdr:from>
    <xdr:to>
      <xdr:col>45</xdr:col>
      <xdr:colOff>177800</xdr:colOff>
      <xdr:row>58</xdr:row>
      <xdr:rowOff>50203</xdr:rowOff>
    </xdr:to>
    <xdr:cxnSp macro="">
      <xdr:nvCxnSpPr>
        <xdr:cNvPr id="351" name="直線コネクタ 350"/>
        <xdr:cNvCxnSpPr/>
      </xdr:nvCxnSpPr>
      <xdr:spPr>
        <a:xfrm>
          <a:off x="7861300" y="9925558"/>
          <a:ext cx="889000" cy="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78925</xdr:rowOff>
    </xdr:from>
    <xdr:to>
      <xdr:col>41</xdr:col>
      <xdr:colOff>50800</xdr:colOff>
      <xdr:row>57</xdr:row>
      <xdr:rowOff>152908</xdr:rowOff>
    </xdr:to>
    <xdr:cxnSp macro="">
      <xdr:nvCxnSpPr>
        <xdr:cNvPr id="354" name="直線コネクタ 353"/>
        <xdr:cNvCxnSpPr/>
      </xdr:nvCxnSpPr>
      <xdr:spPr>
        <a:xfrm>
          <a:off x="6972300" y="9851575"/>
          <a:ext cx="889000" cy="7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138502</xdr:rowOff>
    </xdr:from>
    <xdr:to>
      <xdr:col>55</xdr:col>
      <xdr:colOff>50800</xdr:colOff>
      <xdr:row>58</xdr:row>
      <xdr:rowOff>68652</xdr:rowOff>
    </xdr:to>
    <xdr:sp macro="" textlink="">
      <xdr:nvSpPr>
        <xdr:cNvPr id="364" name="楕円 363"/>
        <xdr:cNvSpPr/>
      </xdr:nvSpPr>
      <xdr:spPr>
        <a:xfrm>
          <a:off x="10426700" y="99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53429</xdr:rowOff>
    </xdr:from>
    <xdr:ext cx="534377" cy="259045"/>
    <xdr:sp macro="" textlink="">
      <xdr:nvSpPr>
        <xdr:cNvPr id="365" name="農林水産業費該当値テキスト"/>
        <xdr:cNvSpPr txBox="1"/>
      </xdr:nvSpPr>
      <xdr:spPr>
        <a:xfrm>
          <a:off x="10528300"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88168</xdr:rowOff>
    </xdr:from>
    <xdr:to>
      <xdr:col>50</xdr:col>
      <xdr:colOff>165100</xdr:colOff>
      <xdr:row>58</xdr:row>
      <xdr:rowOff>18318</xdr:rowOff>
    </xdr:to>
    <xdr:sp macro="" textlink="">
      <xdr:nvSpPr>
        <xdr:cNvPr id="366" name="楕円 365"/>
        <xdr:cNvSpPr/>
      </xdr:nvSpPr>
      <xdr:spPr>
        <a:xfrm>
          <a:off x="9588500" y="98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9445</xdr:rowOff>
    </xdr:from>
    <xdr:ext cx="534377" cy="259045"/>
    <xdr:sp macro="" textlink="">
      <xdr:nvSpPr>
        <xdr:cNvPr id="367" name="テキスト ボックス 366"/>
        <xdr:cNvSpPr txBox="1"/>
      </xdr:nvSpPr>
      <xdr:spPr>
        <a:xfrm>
          <a:off x="9372111" y="99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170853</xdr:rowOff>
    </xdr:from>
    <xdr:to>
      <xdr:col>46</xdr:col>
      <xdr:colOff>38100</xdr:colOff>
      <xdr:row>58</xdr:row>
      <xdr:rowOff>101003</xdr:rowOff>
    </xdr:to>
    <xdr:sp macro="" textlink="">
      <xdr:nvSpPr>
        <xdr:cNvPr id="368" name="楕円 367"/>
        <xdr:cNvSpPr/>
      </xdr:nvSpPr>
      <xdr:spPr>
        <a:xfrm>
          <a:off x="8699500" y="99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92130</xdr:rowOff>
    </xdr:from>
    <xdr:ext cx="534377" cy="259045"/>
    <xdr:sp macro="" textlink="">
      <xdr:nvSpPr>
        <xdr:cNvPr id="369" name="テキスト ボックス 368"/>
        <xdr:cNvSpPr txBox="1"/>
      </xdr:nvSpPr>
      <xdr:spPr>
        <a:xfrm>
          <a:off x="8483111" y="100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102108</xdr:rowOff>
    </xdr:from>
    <xdr:to>
      <xdr:col>41</xdr:col>
      <xdr:colOff>101600</xdr:colOff>
      <xdr:row>58</xdr:row>
      <xdr:rowOff>32258</xdr:rowOff>
    </xdr:to>
    <xdr:sp macro="" textlink="">
      <xdr:nvSpPr>
        <xdr:cNvPr id="370" name="楕円 369"/>
        <xdr:cNvSpPr/>
      </xdr:nvSpPr>
      <xdr:spPr>
        <a:xfrm>
          <a:off x="7810500" y="9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23385</xdr:rowOff>
    </xdr:from>
    <xdr:ext cx="534377" cy="259045"/>
    <xdr:sp macro="" textlink="">
      <xdr:nvSpPr>
        <xdr:cNvPr id="371" name="テキスト ボックス 370"/>
        <xdr:cNvSpPr txBox="1"/>
      </xdr:nvSpPr>
      <xdr:spPr>
        <a:xfrm>
          <a:off x="7594111" y="99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28125</xdr:rowOff>
    </xdr:from>
    <xdr:to>
      <xdr:col>36</xdr:col>
      <xdr:colOff>165100</xdr:colOff>
      <xdr:row>57</xdr:row>
      <xdr:rowOff>129725</xdr:rowOff>
    </xdr:to>
    <xdr:sp macro="" textlink="">
      <xdr:nvSpPr>
        <xdr:cNvPr id="372" name="楕円 371"/>
        <xdr:cNvSpPr/>
      </xdr:nvSpPr>
      <xdr:spPr>
        <a:xfrm>
          <a:off x="6921500" y="98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146252</xdr:rowOff>
    </xdr:from>
    <xdr:ext cx="534377" cy="259045"/>
    <xdr:sp macro="" textlink="">
      <xdr:nvSpPr>
        <xdr:cNvPr id="373" name="テキスト ボックス 372"/>
        <xdr:cNvSpPr txBox="1"/>
      </xdr:nvSpPr>
      <xdr:spPr>
        <a:xfrm>
          <a:off x="6705111" y="95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106837</xdr:rowOff>
    </xdr:from>
    <xdr:to>
      <xdr:col>55</xdr:col>
      <xdr:colOff>0</xdr:colOff>
      <xdr:row>78</xdr:row>
      <xdr:rowOff>135238</xdr:rowOff>
    </xdr:to>
    <xdr:cxnSp macro="">
      <xdr:nvCxnSpPr>
        <xdr:cNvPr id="400" name="直線コネクタ 399"/>
        <xdr:cNvCxnSpPr/>
      </xdr:nvCxnSpPr>
      <xdr:spPr>
        <a:xfrm flipV="1">
          <a:off x="9639300" y="13479937"/>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131969</xdr:rowOff>
    </xdr:from>
    <xdr:to>
      <xdr:col>50</xdr:col>
      <xdr:colOff>114300</xdr:colOff>
      <xdr:row>78</xdr:row>
      <xdr:rowOff>135238</xdr:rowOff>
    </xdr:to>
    <xdr:cxnSp macro="">
      <xdr:nvCxnSpPr>
        <xdr:cNvPr id="403" name="直線コネクタ 402"/>
        <xdr:cNvCxnSpPr/>
      </xdr:nvCxnSpPr>
      <xdr:spPr>
        <a:xfrm>
          <a:off x="8750300" y="13505069"/>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131969</xdr:rowOff>
    </xdr:from>
    <xdr:to>
      <xdr:col>45</xdr:col>
      <xdr:colOff>177800</xdr:colOff>
      <xdr:row>78</xdr:row>
      <xdr:rowOff>136353</xdr:rowOff>
    </xdr:to>
    <xdr:cxnSp macro="">
      <xdr:nvCxnSpPr>
        <xdr:cNvPr id="406" name="直線コネクタ 405"/>
        <xdr:cNvCxnSpPr/>
      </xdr:nvCxnSpPr>
      <xdr:spPr>
        <a:xfrm flipV="1">
          <a:off x="7861300" y="13505069"/>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36131</xdr:rowOff>
    </xdr:from>
    <xdr:to>
      <xdr:col>41</xdr:col>
      <xdr:colOff>50800</xdr:colOff>
      <xdr:row>78</xdr:row>
      <xdr:rowOff>136353</xdr:rowOff>
    </xdr:to>
    <xdr:cxnSp macro="">
      <xdr:nvCxnSpPr>
        <xdr:cNvPr id="409" name="直線コネクタ 408"/>
        <xdr:cNvCxnSpPr/>
      </xdr:nvCxnSpPr>
      <xdr:spPr>
        <a:xfrm>
          <a:off x="6972300" y="13409231"/>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56037</xdr:rowOff>
    </xdr:from>
    <xdr:to>
      <xdr:col>55</xdr:col>
      <xdr:colOff>50800</xdr:colOff>
      <xdr:row>78</xdr:row>
      <xdr:rowOff>157637</xdr:rowOff>
    </xdr:to>
    <xdr:sp macro="" textlink="">
      <xdr:nvSpPr>
        <xdr:cNvPr id="419" name="楕円 418"/>
        <xdr:cNvSpPr/>
      </xdr:nvSpPr>
      <xdr:spPr>
        <a:xfrm>
          <a:off x="10426700" y="13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142414</xdr:rowOff>
    </xdr:from>
    <xdr:ext cx="469744" cy="259045"/>
    <xdr:sp macro="" textlink="">
      <xdr:nvSpPr>
        <xdr:cNvPr id="420" name="商工費該当値テキスト"/>
        <xdr:cNvSpPr txBox="1"/>
      </xdr:nvSpPr>
      <xdr:spPr>
        <a:xfrm>
          <a:off x="10528300" y="133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84438</xdr:rowOff>
    </xdr:from>
    <xdr:to>
      <xdr:col>50</xdr:col>
      <xdr:colOff>165100</xdr:colOff>
      <xdr:row>79</xdr:row>
      <xdr:rowOff>14588</xdr:rowOff>
    </xdr:to>
    <xdr:sp macro="" textlink="">
      <xdr:nvSpPr>
        <xdr:cNvPr id="421" name="楕円 420"/>
        <xdr:cNvSpPr/>
      </xdr:nvSpPr>
      <xdr:spPr>
        <a:xfrm>
          <a:off x="9588500" y="134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5715</xdr:rowOff>
    </xdr:from>
    <xdr:ext cx="378565" cy="259045"/>
    <xdr:sp macro="" textlink="">
      <xdr:nvSpPr>
        <xdr:cNvPr id="422" name="テキスト ボックス 421"/>
        <xdr:cNvSpPr txBox="1"/>
      </xdr:nvSpPr>
      <xdr:spPr>
        <a:xfrm>
          <a:off x="9450017" y="1355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81169</xdr:rowOff>
    </xdr:from>
    <xdr:to>
      <xdr:col>46</xdr:col>
      <xdr:colOff>38100</xdr:colOff>
      <xdr:row>79</xdr:row>
      <xdr:rowOff>11319</xdr:rowOff>
    </xdr:to>
    <xdr:sp macro="" textlink="">
      <xdr:nvSpPr>
        <xdr:cNvPr id="423" name="楕円 422"/>
        <xdr:cNvSpPr/>
      </xdr:nvSpPr>
      <xdr:spPr>
        <a:xfrm>
          <a:off x="8699500" y="1345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2446</xdr:rowOff>
    </xdr:from>
    <xdr:ext cx="469744" cy="259045"/>
    <xdr:sp macro="" textlink="">
      <xdr:nvSpPr>
        <xdr:cNvPr id="424" name="テキスト ボックス 423"/>
        <xdr:cNvSpPr txBox="1"/>
      </xdr:nvSpPr>
      <xdr:spPr>
        <a:xfrm>
          <a:off x="8515428" y="135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85553</xdr:rowOff>
    </xdr:from>
    <xdr:to>
      <xdr:col>41</xdr:col>
      <xdr:colOff>101600</xdr:colOff>
      <xdr:row>79</xdr:row>
      <xdr:rowOff>15703</xdr:rowOff>
    </xdr:to>
    <xdr:sp macro="" textlink="">
      <xdr:nvSpPr>
        <xdr:cNvPr id="425" name="楕円 424"/>
        <xdr:cNvSpPr/>
      </xdr:nvSpPr>
      <xdr:spPr>
        <a:xfrm>
          <a:off x="78105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6830</xdr:rowOff>
    </xdr:from>
    <xdr:ext cx="378565" cy="259045"/>
    <xdr:sp macro="" textlink="">
      <xdr:nvSpPr>
        <xdr:cNvPr id="426" name="テキスト ボックス 425"/>
        <xdr:cNvSpPr txBox="1"/>
      </xdr:nvSpPr>
      <xdr:spPr>
        <a:xfrm>
          <a:off x="7672017" y="1355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156781</xdr:rowOff>
    </xdr:from>
    <xdr:to>
      <xdr:col>36</xdr:col>
      <xdr:colOff>165100</xdr:colOff>
      <xdr:row>78</xdr:row>
      <xdr:rowOff>86931</xdr:rowOff>
    </xdr:to>
    <xdr:sp macro="" textlink="">
      <xdr:nvSpPr>
        <xdr:cNvPr id="427" name="楕円 426"/>
        <xdr:cNvSpPr/>
      </xdr:nvSpPr>
      <xdr:spPr>
        <a:xfrm>
          <a:off x="6921500" y="133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78058</xdr:rowOff>
    </xdr:from>
    <xdr:ext cx="534377" cy="259045"/>
    <xdr:sp macro="" textlink="">
      <xdr:nvSpPr>
        <xdr:cNvPr id="428" name="テキスト ボックス 427"/>
        <xdr:cNvSpPr txBox="1"/>
      </xdr:nvSpPr>
      <xdr:spPr>
        <a:xfrm>
          <a:off x="6705111" y="134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597</xdr:rowOff>
    </xdr:from>
    <xdr:to>
      <xdr:col>54</xdr:col>
      <xdr:colOff>189865</xdr:colOff>
      <xdr:row>98</xdr:row>
      <xdr:rowOff>142470</xdr:rowOff>
    </xdr:to>
    <xdr:cxnSp macro="">
      <xdr:nvCxnSpPr>
        <xdr:cNvPr id="452" name="直線コネクタ 451"/>
        <xdr:cNvCxnSpPr/>
      </xdr:nvCxnSpPr>
      <xdr:spPr>
        <a:xfrm flipV="1">
          <a:off x="10475595" y="16116897"/>
          <a:ext cx="1270" cy="82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146297</xdr:rowOff>
    </xdr:from>
    <xdr:ext cx="534377" cy="259045"/>
    <xdr:sp macro="" textlink="">
      <xdr:nvSpPr>
        <xdr:cNvPr id="453" name="土木費最小値テキスト"/>
        <xdr:cNvSpPr txBox="1"/>
      </xdr:nvSpPr>
      <xdr:spPr>
        <a:xfrm>
          <a:off x="10528300" y="169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142470</xdr:rowOff>
    </xdr:from>
    <xdr:to>
      <xdr:col>55</xdr:col>
      <xdr:colOff>88900</xdr:colOff>
      <xdr:row>98</xdr:row>
      <xdr:rowOff>142470</xdr:rowOff>
    </xdr:to>
    <xdr:cxnSp macro="">
      <xdr:nvCxnSpPr>
        <xdr:cNvPr id="454" name="直線コネクタ 453"/>
        <xdr:cNvCxnSpPr/>
      </xdr:nvCxnSpPr>
      <xdr:spPr>
        <a:xfrm>
          <a:off x="10388600" y="169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118724</xdr:rowOff>
    </xdr:from>
    <xdr:ext cx="599010" cy="259045"/>
    <xdr:sp macro="" textlink="">
      <xdr:nvSpPr>
        <xdr:cNvPr id="455" name="土木費最大値テキスト"/>
        <xdr:cNvSpPr txBox="1"/>
      </xdr:nvSpPr>
      <xdr:spPr>
        <a:xfrm>
          <a:off x="10528300" y="1589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597</xdr:rowOff>
    </xdr:from>
    <xdr:to>
      <xdr:col>55</xdr:col>
      <xdr:colOff>88900</xdr:colOff>
      <xdr:row>94</xdr:row>
      <xdr:rowOff>597</xdr:rowOff>
    </xdr:to>
    <xdr:cxnSp macro="">
      <xdr:nvCxnSpPr>
        <xdr:cNvPr id="456" name="直線コネクタ 455"/>
        <xdr:cNvCxnSpPr/>
      </xdr:nvCxnSpPr>
      <xdr:spPr>
        <a:xfrm>
          <a:off x="10388600" y="1611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169208</xdr:rowOff>
    </xdr:from>
    <xdr:to>
      <xdr:col>55</xdr:col>
      <xdr:colOff>0</xdr:colOff>
      <xdr:row>97</xdr:row>
      <xdr:rowOff>898</xdr:rowOff>
    </xdr:to>
    <xdr:cxnSp macro="">
      <xdr:nvCxnSpPr>
        <xdr:cNvPr id="457" name="直線コネクタ 456"/>
        <xdr:cNvCxnSpPr/>
      </xdr:nvCxnSpPr>
      <xdr:spPr>
        <a:xfrm flipV="1">
          <a:off x="9639300" y="16456958"/>
          <a:ext cx="838200" cy="1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171088</xdr:rowOff>
    </xdr:from>
    <xdr:ext cx="534377" cy="259045"/>
    <xdr:sp macro="" textlink="">
      <xdr:nvSpPr>
        <xdr:cNvPr id="458" name="土木費平均値テキスト"/>
        <xdr:cNvSpPr txBox="1"/>
      </xdr:nvSpPr>
      <xdr:spPr>
        <a:xfrm>
          <a:off x="10528300" y="166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21211</xdr:rowOff>
    </xdr:from>
    <xdr:to>
      <xdr:col>55</xdr:col>
      <xdr:colOff>50800</xdr:colOff>
      <xdr:row>97</xdr:row>
      <xdr:rowOff>122811</xdr:rowOff>
    </xdr:to>
    <xdr:sp macro="" textlink="">
      <xdr:nvSpPr>
        <xdr:cNvPr id="459" name="フローチャート: 判断 458"/>
        <xdr:cNvSpPr/>
      </xdr:nvSpPr>
      <xdr:spPr>
        <a:xfrm>
          <a:off x="10426700" y="1665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58223</xdr:rowOff>
    </xdr:from>
    <xdr:to>
      <xdr:col>50</xdr:col>
      <xdr:colOff>114300</xdr:colOff>
      <xdr:row>97</xdr:row>
      <xdr:rowOff>898</xdr:rowOff>
    </xdr:to>
    <xdr:cxnSp macro="">
      <xdr:nvCxnSpPr>
        <xdr:cNvPr id="460" name="直線コネクタ 459"/>
        <xdr:cNvCxnSpPr/>
      </xdr:nvCxnSpPr>
      <xdr:spPr>
        <a:xfrm>
          <a:off x="8750300" y="15660173"/>
          <a:ext cx="889000" cy="97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38086</xdr:rowOff>
    </xdr:from>
    <xdr:to>
      <xdr:col>50</xdr:col>
      <xdr:colOff>165100</xdr:colOff>
      <xdr:row>97</xdr:row>
      <xdr:rowOff>139686</xdr:rowOff>
    </xdr:to>
    <xdr:sp macro="" textlink="">
      <xdr:nvSpPr>
        <xdr:cNvPr id="461" name="フローチャート: 判断 460"/>
        <xdr:cNvSpPr/>
      </xdr:nvSpPr>
      <xdr:spPr>
        <a:xfrm>
          <a:off x="95885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130813</xdr:rowOff>
    </xdr:from>
    <xdr:ext cx="534377" cy="259045"/>
    <xdr:sp macro="" textlink="">
      <xdr:nvSpPr>
        <xdr:cNvPr id="462" name="テキスト ボックス 461"/>
        <xdr:cNvSpPr txBox="1"/>
      </xdr:nvSpPr>
      <xdr:spPr>
        <a:xfrm>
          <a:off x="9372111" y="167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58223</xdr:rowOff>
    </xdr:from>
    <xdr:to>
      <xdr:col>45</xdr:col>
      <xdr:colOff>177800</xdr:colOff>
      <xdr:row>97</xdr:row>
      <xdr:rowOff>46107</xdr:rowOff>
    </xdr:to>
    <xdr:cxnSp macro="">
      <xdr:nvCxnSpPr>
        <xdr:cNvPr id="463" name="直線コネクタ 462"/>
        <xdr:cNvCxnSpPr/>
      </xdr:nvCxnSpPr>
      <xdr:spPr>
        <a:xfrm flipV="1">
          <a:off x="7861300" y="15660173"/>
          <a:ext cx="889000" cy="10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159606</xdr:rowOff>
    </xdr:from>
    <xdr:to>
      <xdr:col>46</xdr:col>
      <xdr:colOff>38100</xdr:colOff>
      <xdr:row>97</xdr:row>
      <xdr:rowOff>89756</xdr:rowOff>
    </xdr:to>
    <xdr:sp macro="" textlink="">
      <xdr:nvSpPr>
        <xdr:cNvPr id="464" name="フローチャート: 判断 463"/>
        <xdr:cNvSpPr/>
      </xdr:nvSpPr>
      <xdr:spPr>
        <a:xfrm>
          <a:off x="8699500" y="166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80883</xdr:rowOff>
    </xdr:from>
    <xdr:ext cx="534377" cy="259045"/>
    <xdr:sp macro="" textlink="">
      <xdr:nvSpPr>
        <xdr:cNvPr id="465" name="テキスト ボックス 464"/>
        <xdr:cNvSpPr txBox="1"/>
      </xdr:nvSpPr>
      <xdr:spPr>
        <a:xfrm>
          <a:off x="8483111" y="167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46107</xdr:rowOff>
    </xdr:from>
    <xdr:to>
      <xdr:col>41</xdr:col>
      <xdr:colOff>50800</xdr:colOff>
      <xdr:row>97</xdr:row>
      <xdr:rowOff>106595</xdr:rowOff>
    </xdr:to>
    <xdr:cxnSp macro="">
      <xdr:nvCxnSpPr>
        <xdr:cNvPr id="466" name="直線コネクタ 465"/>
        <xdr:cNvCxnSpPr/>
      </xdr:nvCxnSpPr>
      <xdr:spPr>
        <a:xfrm flipV="1">
          <a:off x="6972300" y="16676757"/>
          <a:ext cx="889000" cy="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29666</xdr:rowOff>
    </xdr:from>
    <xdr:to>
      <xdr:col>41</xdr:col>
      <xdr:colOff>101600</xdr:colOff>
      <xdr:row>97</xdr:row>
      <xdr:rowOff>131266</xdr:rowOff>
    </xdr:to>
    <xdr:sp macro="" textlink="">
      <xdr:nvSpPr>
        <xdr:cNvPr id="467" name="フローチャート: 判断 466"/>
        <xdr:cNvSpPr/>
      </xdr:nvSpPr>
      <xdr:spPr>
        <a:xfrm>
          <a:off x="7810500" y="1666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122393</xdr:rowOff>
    </xdr:from>
    <xdr:ext cx="534377" cy="259045"/>
    <xdr:sp macro="" textlink="">
      <xdr:nvSpPr>
        <xdr:cNvPr id="468" name="テキスト ボックス 467"/>
        <xdr:cNvSpPr txBox="1"/>
      </xdr:nvSpPr>
      <xdr:spPr>
        <a:xfrm>
          <a:off x="7594111" y="167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46098</xdr:rowOff>
    </xdr:from>
    <xdr:to>
      <xdr:col>36</xdr:col>
      <xdr:colOff>165100</xdr:colOff>
      <xdr:row>97</xdr:row>
      <xdr:rowOff>147698</xdr:rowOff>
    </xdr:to>
    <xdr:sp macro="" textlink="">
      <xdr:nvSpPr>
        <xdr:cNvPr id="469" name="フローチャート: 判断 468"/>
        <xdr:cNvSpPr/>
      </xdr:nvSpPr>
      <xdr:spPr>
        <a:xfrm>
          <a:off x="6921500" y="166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164225</xdr:rowOff>
    </xdr:from>
    <xdr:ext cx="534377" cy="259045"/>
    <xdr:sp macro="" textlink="">
      <xdr:nvSpPr>
        <xdr:cNvPr id="470" name="テキスト ボックス 469"/>
        <xdr:cNvSpPr txBox="1"/>
      </xdr:nvSpPr>
      <xdr:spPr>
        <a:xfrm>
          <a:off x="6705111" y="164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118408</xdr:rowOff>
    </xdr:from>
    <xdr:to>
      <xdr:col>55</xdr:col>
      <xdr:colOff>50800</xdr:colOff>
      <xdr:row>96</xdr:row>
      <xdr:rowOff>48558</xdr:rowOff>
    </xdr:to>
    <xdr:sp macro="" textlink="">
      <xdr:nvSpPr>
        <xdr:cNvPr id="476" name="楕円 475"/>
        <xdr:cNvSpPr/>
      </xdr:nvSpPr>
      <xdr:spPr>
        <a:xfrm>
          <a:off x="10426700" y="164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141285</xdr:rowOff>
    </xdr:from>
    <xdr:ext cx="599010" cy="259045"/>
    <xdr:sp macro="" textlink="">
      <xdr:nvSpPr>
        <xdr:cNvPr id="477" name="土木費該当値テキスト"/>
        <xdr:cNvSpPr txBox="1"/>
      </xdr:nvSpPr>
      <xdr:spPr>
        <a:xfrm>
          <a:off x="10528300" y="162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121548</xdr:rowOff>
    </xdr:from>
    <xdr:to>
      <xdr:col>50</xdr:col>
      <xdr:colOff>165100</xdr:colOff>
      <xdr:row>97</xdr:row>
      <xdr:rowOff>51698</xdr:rowOff>
    </xdr:to>
    <xdr:sp macro="" textlink="">
      <xdr:nvSpPr>
        <xdr:cNvPr id="478" name="楕円 477"/>
        <xdr:cNvSpPr/>
      </xdr:nvSpPr>
      <xdr:spPr>
        <a:xfrm>
          <a:off x="9588500" y="165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68225</xdr:rowOff>
    </xdr:from>
    <xdr:ext cx="599010" cy="259045"/>
    <xdr:sp macro="" textlink="">
      <xdr:nvSpPr>
        <xdr:cNvPr id="479" name="テキスト ボックス 478"/>
        <xdr:cNvSpPr txBox="1"/>
      </xdr:nvSpPr>
      <xdr:spPr>
        <a:xfrm>
          <a:off x="9339795" y="1635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7423</xdr:rowOff>
    </xdr:from>
    <xdr:to>
      <xdr:col>46</xdr:col>
      <xdr:colOff>38100</xdr:colOff>
      <xdr:row>91</xdr:row>
      <xdr:rowOff>109023</xdr:rowOff>
    </xdr:to>
    <xdr:sp macro="" textlink="">
      <xdr:nvSpPr>
        <xdr:cNvPr id="480" name="楕円 479"/>
        <xdr:cNvSpPr/>
      </xdr:nvSpPr>
      <xdr:spPr>
        <a:xfrm>
          <a:off x="8699500" y="156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125550</xdr:rowOff>
    </xdr:from>
    <xdr:ext cx="599010" cy="259045"/>
    <xdr:sp macro="" textlink="">
      <xdr:nvSpPr>
        <xdr:cNvPr id="481" name="テキスト ボックス 480"/>
        <xdr:cNvSpPr txBox="1"/>
      </xdr:nvSpPr>
      <xdr:spPr>
        <a:xfrm>
          <a:off x="8450795" y="1538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166757</xdr:rowOff>
    </xdr:from>
    <xdr:to>
      <xdr:col>41</xdr:col>
      <xdr:colOff>101600</xdr:colOff>
      <xdr:row>97</xdr:row>
      <xdr:rowOff>96907</xdr:rowOff>
    </xdr:to>
    <xdr:sp macro="" textlink="">
      <xdr:nvSpPr>
        <xdr:cNvPr id="482" name="楕円 481"/>
        <xdr:cNvSpPr/>
      </xdr:nvSpPr>
      <xdr:spPr>
        <a:xfrm>
          <a:off x="7810500" y="166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113434</xdr:rowOff>
    </xdr:from>
    <xdr:ext cx="534377" cy="259045"/>
    <xdr:sp macro="" textlink="">
      <xdr:nvSpPr>
        <xdr:cNvPr id="483" name="テキスト ボックス 482"/>
        <xdr:cNvSpPr txBox="1"/>
      </xdr:nvSpPr>
      <xdr:spPr>
        <a:xfrm>
          <a:off x="7594111" y="1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55795</xdr:rowOff>
    </xdr:from>
    <xdr:to>
      <xdr:col>36</xdr:col>
      <xdr:colOff>165100</xdr:colOff>
      <xdr:row>97</xdr:row>
      <xdr:rowOff>157395</xdr:rowOff>
    </xdr:to>
    <xdr:sp macro="" textlink="">
      <xdr:nvSpPr>
        <xdr:cNvPr id="484" name="楕円 483"/>
        <xdr:cNvSpPr/>
      </xdr:nvSpPr>
      <xdr:spPr>
        <a:xfrm>
          <a:off x="6921500" y="166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148522</xdr:rowOff>
    </xdr:from>
    <xdr:ext cx="534377" cy="259045"/>
    <xdr:sp macro="" textlink="">
      <xdr:nvSpPr>
        <xdr:cNvPr id="485" name="テキスト ボックス 484"/>
        <xdr:cNvSpPr txBox="1"/>
      </xdr:nvSpPr>
      <xdr:spPr>
        <a:xfrm>
          <a:off x="6705111" y="167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5" name="テキスト ボックス 504"/>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3" name="直線コネクタ 512"/>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4"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5" name="直線コネクタ 514"/>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6"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7" name="直線コネクタ 516"/>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141815</xdr:rowOff>
    </xdr:from>
    <xdr:to>
      <xdr:col>85</xdr:col>
      <xdr:colOff>127000</xdr:colOff>
      <xdr:row>38</xdr:row>
      <xdr:rowOff>144072</xdr:rowOff>
    </xdr:to>
    <xdr:cxnSp macro="">
      <xdr:nvCxnSpPr>
        <xdr:cNvPr id="518" name="直線コネクタ 517"/>
        <xdr:cNvCxnSpPr/>
      </xdr:nvCxnSpPr>
      <xdr:spPr>
        <a:xfrm>
          <a:off x="15481300" y="6656915"/>
          <a:ext cx="8382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9"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20" name="フローチャート: 判断 519"/>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126212</xdr:rowOff>
    </xdr:from>
    <xdr:to>
      <xdr:col>81</xdr:col>
      <xdr:colOff>50800</xdr:colOff>
      <xdr:row>38</xdr:row>
      <xdr:rowOff>141815</xdr:rowOff>
    </xdr:to>
    <xdr:cxnSp macro="">
      <xdr:nvCxnSpPr>
        <xdr:cNvPr id="521" name="直線コネクタ 520"/>
        <xdr:cNvCxnSpPr/>
      </xdr:nvCxnSpPr>
      <xdr:spPr>
        <a:xfrm>
          <a:off x="14592300" y="6641312"/>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2" name="フローチャート: 判断 521"/>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3" name="テキスト ボックス 522"/>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126212</xdr:rowOff>
    </xdr:from>
    <xdr:to>
      <xdr:col>76</xdr:col>
      <xdr:colOff>114300</xdr:colOff>
      <xdr:row>38</xdr:row>
      <xdr:rowOff>137719</xdr:rowOff>
    </xdr:to>
    <xdr:cxnSp macro="">
      <xdr:nvCxnSpPr>
        <xdr:cNvPr id="524" name="直線コネクタ 523"/>
        <xdr:cNvCxnSpPr/>
      </xdr:nvCxnSpPr>
      <xdr:spPr>
        <a:xfrm flipV="1">
          <a:off x="13703300" y="6641312"/>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5" name="フローチャート: 判断 524"/>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6" name="テキスト ボックス 525"/>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115935</xdr:rowOff>
    </xdr:from>
    <xdr:to>
      <xdr:col>71</xdr:col>
      <xdr:colOff>177800</xdr:colOff>
      <xdr:row>38</xdr:row>
      <xdr:rowOff>137719</xdr:rowOff>
    </xdr:to>
    <xdr:cxnSp macro="">
      <xdr:nvCxnSpPr>
        <xdr:cNvPr id="527" name="直線コネクタ 526"/>
        <xdr:cNvCxnSpPr/>
      </xdr:nvCxnSpPr>
      <xdr:spPr>
        <a:xfrm>
          <a:off x="12814300" y="6631035"/>
          <a:ext cx="889000" cy="2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8" name="フローチャート: 判断 527"/>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9" name="テキスト ボックス 528"/>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30" name="フローチャート: 判断 529"/>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31" name="テキスト ボックス 530"/>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93272</xdr:rowOff>
    </xdr:from>
    <xdr:to>
      <xdr:col>85</xdr:col>
      <xdr:colOff>177800</xdr:colOff>
      <xdr:row>39</xdr:row>
      <xdr:rowOff>23422</xdr:rowOff>
    </xdr:to>
    <xdr:sp macro="" textlink="">
      <xdr:nvSpPr>
        <xdr:cNvPr id="537" name="楕円 536"/>
        <xdr:cNvSpPr/>
      </xdr:nvSpPr>
      <xdr:spPr>
        <a:xfrm>
          <a:off x="16268700" y="66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8199</xdr:rowOff>
    </xdr:from>
    <xdr:ext cx="534377" cy="259045"/>
    <xdr:sp macro="" textlink="">
      <xdr:nvSpPr>
        <xdr:cNvPr id="538" name="消防費該当値テキスト"/>
        <xdr:cNvSpPr txBox="1"/>
      </xdr:nvSpPr>
      <xdr:spPr>
        <a:xfrm>
          <a:off x="16370300" y="65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91015</xdr:rowOff>
    </xdr:from>
    <xdr:to>
      <xdr:col>81</xdr:col>
      <xdr:colOff>101600</xdr:colOff>
      <xdr:row>39</xdr:row>
      <xdr:rowOff>21165</xdr:rowOff>
    </xdr:to>
    <xdr:sp macro="" textlink="">
      <xdr:nvSpPr>
        <xdr:cNvPr id="539" name="楕円 538"/>
        <xdr:cNvSpPr/>
      </xdr:nvSpPr>
      <xdr:spPr>
        <a:xfrm>
          <a:off x="15430500" y="66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12292</xdr:rowOff>
    </xdr:from>
    <xdr:ext cx="534377" cy="259045"/>
    <xdr:sp macro="" textlink="">
      <xdr:nvSpPr>
        <xdr:cNvPr id="540" name="テキスト ボックス 539"/>
        <xdr:cNvSpPr txBox="1"/>
      </xdr:nvSpPr>
      <xdr:spPr>
        <a:xfrm>
          <a:off x="15214111" y="6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75412</xdr:rowOff>
    </xdr:from>
    <xdr:to>
      <xdr:col>76</xdr:col>
      <xdr:colOff>165100</xdr:colOff>
      <xdr:row>39</xdr:row>
      <xdr:rowOff>5562</xdr:rowOff>
    </xdr:to>
    <xdr:sp macro="" textlink="">
      <xdr:nvSpPr>
        <xdr:cNvPr id="541" name="楕円 540"/>
        <xdr:cNvSpPr/>
      </xdr:nvSpPr>
      <xdr:spPr>
        <a:xfrm>
          <a:off x="14541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168139</xdr:rowOff>
    </xdr:from>
    <xdr:ext cx="534377" cy="259045"/>
    <xdr:sp macro="" textlink="">
      <xdr:nvSpPr>
        <xdr:cNvPr id="542" name="テキスト ボックス 541"/>
        <xdr:cNvSpPr txBox="1"/>
      </xdr:nvSpPr>
      <xdr:spPr>
        <a:xfrm>
          <a:off x="14325111" y="668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86919</xdr:rowOff>
    </xdr:from>
    <xdr:to>
      <xdr:col>72</xdr:col>
      <xdr:colOff>38100</xdr:colOff>
      <xdr:row>39</xdr:row>
      <xdr:rowOff>17069</xdr:rowOff>
    </xdr:to>
    <xdr:sp macro="" textlink="">
      <xdr:nvSpPr>
        <xdr:cNvPr id="543" name="楕円 542"/>
        <xdr:cNvSpPr/>
      </xdr:nvSpPr>
      <xdr:spPr>
        <a:xfrm>
          <a:off x="13652500" y="66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8196</xdr:rowOff>
    </xdr:from>
    <xdr:ext cx="534377" cy="259045"/>
    <xdr:sp macro="" textlink="">
      <xdr:nvSpPr>
        <xdr:cNvPr id="544" name="テキスト ボックス 543"/>
        <xdr:cNvSpPr txBox="1"/>
      </xdr:nvSpPr>
      <xdr:spPr>
        <a:xfrm>
          <a:off x="13436111" y="66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65135</xdr:rowOff>
    </xdr:from>
    <xdr:to>
      <xdr:col>67</xdr:col>
      <xdr:colOff>101600</xdr:colOff>
      <xdr:row>38</xdr:row>
      <xdr:rowOff>166735</xdr:rowOff>
    </xdr:to>
    <xdr:sp macro="" textlink="">
      <xdr:nvSpPr>
        <xdr:cNvPr id="545" name="楕円 544"/>
        <xdr:cNvSpPr/>
      </xdr:nvSpPr>
      <xdr:spPr>
        <a:xfrm>
          <a:off x="12763500" y="65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157862</xdr:rowOff>
    </xdr:from>
    <xdr:ext cx="534377" cy="259045"/>
    <xdr:sp macro="" textlink="">
      <xdr:nvSpPr>
        <xdr:cNvPr id="546" name="テキスト ボックス 545"/>
        <xdr:cNvSpPr txBox="1"/>
      </xdr:nvSpPr>
      <xdr:spPr>
        <a:xfrm>
          <a:off x="12547111" y="66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70" name="直線コネクタ 569"/>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71"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2" name="直線コネクタ 571"/>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3"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4" name="直線コネクタ 573"/>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11364</xdr:rowOff>
    </xdr:from>
    <xdr:to>
      <xdr:col>85</xdr:col>
      <xdr:colOff>127000</xdr:colOff>
      <xdr:row>56</xdr:row>
      <xdr:rowOff>35176</xdr:rowOff>
    </xdr:to>
    <xdr:cxnSp macro="">
      <xdr:nvCxnSpPr>
        <xdr:cNvPr id="575" name="直線コネクタ 574"/>
        <xdr:cNvCxnSpPr/>
      </xdr:nvCxnSpPr>
      <xdr:spPr>
        <a:xfrm flipV="1">
          <a:off x="15481300" y="9441114"/>
          <a:ext cx="8382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6"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7" name="フローチャート: 判断 576"/>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35176</xdr:rowOff>
    </xdr:from>
    <xdr:to>
      <xdr:col>81</xdr:col>
      <xdr:colOff>50800</xdr:colOff>
      <xdr:row>56</xdr:row>
      <xdr:rowOff>164244</xdr:rowOff>
    </xdr:to>
    <xdr:cxnSp macro="">
      <xdr:nvCxnSpPr>
        <xdr:cNvPr id="578" name="直線コネクタ 577"/>
        <xdr:cNvCxnSpPr/>
      </xdr:nvCxnSpPr>
      <xdr:spPr>
        <a:xfrm flipV="1">
          <a:off x="14592300" y="9636376"/>
          <a:ext cx="889000" cy="12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9" name="フローチャート: 判断 578"/>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80" name="テキスト ボックス 579"/>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164244</xdr:rowOff>
    </xdr:from>
    <xdr:to>
      <xdr:col>76</xdr:col>
      <xdr:colOff>114300</xdr:colOff>
      <xdr:row>57</xdr:row>
      <xdr:rowOff>96213</xdr:rowOff>
    </xdr:to>
    <xdr:cxnSp macro="">
      <xdr:nvCxnSpPr>
        <xdr:cNvPr id="581" name="直線コネクタ 580"/>
        <xdr:cNvCxnSpPr/>
      </xdr:nvCxnSpPr>
      <xdr:spPr>
        <a:xfrm flipV="1">
          <a:off x="13703300" y="9765444"/>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2" name="フローチャート: 判断 581"/>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3" name="テキスト ボックス 582"/>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96213</xdr:rowOff>
    </xdr:from>
    <xdr:to>
      <xdr:col>71</xdr:col>
      <xdr:colOff>177800</xdr:colOff>
      <xdr:row>57</xdr:row>
      <xdr:rowOff>104305</xdr:rowOff>
    </xdr:to>
    <xdr:cxnSp macro="">
      <xdr:nvCxnSpPr>
        <xdr:cNvPr id="584" name="直線コネクタ 583"/>
        <xdr:cNvCxnSpPr/>
      </xdr:nvCxnSpPr>
      <xdr:spPr>
        <a:xfrm flipV="1">
          <a:off x="12814300" y="986886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5" name="フローチャート: 判断 584"/>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6" name="テキスト ボックス 585"/>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7" name="フローチャート: 判断 586"/>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8" name="テキスト ボックス 587"/>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132014</xdr:rowOff>
    </xdr:from>
    <xdr:to>
      <xdr:col>85</xdr:col>
      <xdr:colOff>177800</xdr:colOff>
      <xdr:row>55</xdr:row>
      <xdr:rowOff>62164</xdr:rowOff>
    </xdr:to>
    <xdr:sp macro="" textlink="">
      <xdr:nvSpPr>
        <xdr:cNvPr id="594" name="楕円 593"/>
        <xdr:cNvSpPr/>
      </xdr:nvSpPr>
      <xdr:spPr>
        <a:xfrm>
          <a:off x="16268700" y="93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154891</xdr:rowOff>
    </xdr:from>
    <xdr:ext cx="534377" cy="259045"/>
    <xdr:sp macro="" textlink="">
      <xdr:nvSpPr>
        <xdr:cNvPr id="595" name="教育費該当値テキスト"/>
        <xdr:cNvSpPr txBox="1"/>
      </xdr:nvSpPr>
      <xdr:spPr>
        <a:xfrm>
          <a:off x="16370300" y="92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155826</xdr:rowOff>
    </xdr:from>
    <xdr:to>
      <xdr:col>81</xdr:col>
      <xdr:colOff>101600</xdr:colOff>
      <xdr:row>56</xdr:row>
      <xdr:rowOff>85976</xdr:rowOff>
    </xdr:to>
    <xdr:sp macro="" textlink="">
      <xdr:nvSpPr>
        <xdr:cNvPr id="596" name="楕円 595"/>
        <xdr:cNvSpPr/>
      </xdr:nvSpPr>
      <xdr:spPr>
        <a:xfrm>
          <a:off x="15430500" y="95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77103</xdr:rowOff>
    </xdr:from>
    <xdr:ext cx="534377" cy="259045"/>
    <xdr:sp macro="" textlink="">
      <xdr:nvSpPr>
        <xdr:cNvPr id="597" name="テキスト ボックス 596"/>
        <xdr:cNvSpPr txBox="1"/>
      </xdr:nvSpPr>
      <xdr:spPr>
        <a:xfrm>
          <a:off x="15214111" y="96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113444</xdr:rowOff>
    </xdr:from>
    <xdr:to>
      <xdr:col>76</xdr:col>
      <xdr:colOff>165100</xdr:colOff>
      <xdr:row>57</xdr:row>
      <xdr:rowOff>43594</xdr:rowOff>
    </xdr:to>
    <xdr:sp macro="" textlink="">
      <xdr:nvSpPr>
        <xdr:cNvPr id="598" name="楕円 597"/>
        <xdr:cNvSpPr/>
      </xdr:nvSpPr>
      <xdr:spPr>
        <a:xfrm>
          <a:off x="14541500" y="97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34721</xdr:rowOff>
    </xdr:from>
    <xdr:ext cx="534377" cy="259045"/>
    <xdr:sp macro="" textlink="">
      <xdr:nvSpPr>
        <xdr:cNvPr id="599" name="テキスト ボックス 598"/>
        <xdr:cNvSpPr txBox="1"/>
      </xdr:nvSpPr>
      <xdr:spPr>
        <a:xfrm>
          <a:off x="14325111" y="98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45413</xdr:rowOff>
    </xdr:from>
    <xdr:to>
      <xdr:col>72</xdr:col>
      <xdr:colOff>38100</xdr:colOff>
      <xdr:row>57</xdr:row>
      <xdr:rowOff>147013</xdr:rowOff>
    </xdr:to>
    <xdr:sp macro="" textlink="">
      <xdr:nvSpPr>
        <xdr:cNvPr id="600" name="楕円 599"/>
        <xdr:cNvSpPr/>
      </xdr:nvSpPr>
      <xdr:spPr>
        <a:xfrm>
          <a:off x="13652500" y="98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138140</xdr:rowOff>
    </xdr:from>
    <xdr:ext cx="534377" cy="259045"/>
    <xdr:sp macro="" textlink="">
      <xdr:nvSpPr>
        <xdr:cNvPr id="601" name="テキスト ボックス 600"/>
        <xdr:cNvSpPr txBox="1"/>
      </xdr:nvSpPr>
      <xdr:spPr>
        <a:xfrm>
          <a:off x="13436111" y="99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53505</xdr:rowOff>
    </xdr:from>
    <xdr:to>
      <xdr:col>67</xdr:col>
      <xdr:colOff>101600</xdr:colOff>
      <xdr:row>57</xdr:row>
      <xdr:rowOff>155105</xdr:rowOff>
    </xdr:to>
    <xdr:sp macro="" textlink="">
      <xdr:nvSpPr>
        <xdr:cNvPr id="602" name="楕円 601"/>
        <xdr:cNvSpPr/>
      </xdr:nvSpPr>
      <xdr:spPr>
        <a:xfrm>
          <a:off x="12763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146232</xdr:rowOff>
    </xdr:from>
    <xdr:ext cx="534377" cy="259045"/>
    <xdr:sp macro="" textlink="">
      <xdr:nvSpPr>
        <xdr:cNvPr id="603" name="テキスト ボックス 602"/>
        <xdr:cNvSpPr txBox="1"/>
      </xdr:nvSpPr>
      <xdr:spPr>
        <a:xfrm>
          <a:off x="12547111" y="99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5" name="直線コネクタ 624"/>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6"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8"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9" name="直線コネクタ 628"/>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137692</xdr:rowOff>
    </xdr:from>
    <xdr:to>
      <xdr:col>85</xdr:col>
      <xdr:colOff>127000</xdr:colOff>
      <xdr:row>78</xdr:row>
      <xdr:rowOff>139700</xdr:rowOff>
    </xdr:to>
    <xdr:cxnSp macro="">
      <xdr:nvCxnSpPr>
        <xdr:cNvPr id="630" name="直線コネクタ 629"/>
        <xdr:cNvCxnSpPr/>
      </xdr:nvCxnSpPr>
      <xdr:spPr>
        <a:xfrm flipV="1">
          <a:off x="15481300" y="13510792"/>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31"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2" name="フローチャート: 判断 631"/>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16667</xdr:rowOff>
    </xdr:from>
    <xdr:to>
      <xdr:col>81</xdr:col>
      <xdr:colOff>50800</xdr:colOff>
      <xdr:row>78</xdr:row>
      <xdr:rowOff>139700</xdr:rowOff>
    </xdr:to>
    <xdr:cxnSp macro="">
      <xdr:nvCxnSpPr>
        <xdr:cNvPr id="633" name="直線コネクタ 632"/>
        <xdr:cNvCxnSpPr/>
      </xdr:nvCxnSpPr>
      <xdr:spPr>
        <a:xfrm>
          <a:off x="14592300" y="13389767"/>
          <a:ext cx="889000" cy="1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4" name="フローチャート: 判断 633"/>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5" name="テキスト ボックス 634"/>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67038</xdr:rowOff>
    </xdr:from>
    <xdr:to>
      <xdr:col>76</xdr:col>
      <xdr:colOff>114300</xdr:colOff>
      <xdr:row>78</xdr:row>
      <xdr:rowOff>16667</xdr:rowOff>
    </xdr:to>
    <xdr:cxnSp macro="">
      <xdr:nvCxnSpPr>
        <xdr:cNvPr id="636" name="直線コネクタ 635"/>
        <xdr:cNvCxnSpPr/>
      </xdr:nvCxnSpPr>
      <xdr:spPr>
        <a:xfrm>
          <a:off x="13703300" y="13268688"/>
          <a:ext cx="889000" cy="1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7" name="フローチャート: 判断 636"/>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8" name="テキスト ボックス 637"/>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170081</xdr:rowOff>
    </xdr:from>
    <xdr:to>
      <xdr:col>71</xdr:col>
      <xdr:colOff>177800</xdr:colOff>
      <xdr:row>77</xdr:row>
      <xdr:rowOff>67038</xdr:rowOff>
    </xdr:to>
    <xdr:cxnSp macro="">
      <xdr:nvCxnSpPr>
        <xdr:cNvPr id="639" name="直線コネクタ 638"/>
        <xdr:cNvCxnSpPr/>
      </xdr:nvCxnSpPr>
      <xdr:spPr>
        <a:xfrm>
          <a:off x="12814300" y="13028831"/>
          <a:ext cx="889000" cy="23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40" name="フローチャート: 判断 639"/>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41" name="テキスト ボックス 640"/>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2" name="フローチャート: 判断 641"/>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3" name="テキスト ボックス 642"/>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86892</xdr:rowOff>
    </xdr:from>
    <xdr:to>
      <xdr:col>85</xdr:col>
      <xdr:colOff>177800</xdr:colOff>
      <xdr:row>79</xdr:row>
      <xdr:rowOff>17042</xdr:rowOff>
    </xdr:to>
    <xdr:sp macro="" textlink="">
      <xdr:nvSpPr>
        <xdr:cNvPr id="649" name="楕円 648"/>
        <xdr:cNvSpPr/>
      </xdr:nvSpPr>
      <xdr:spPr>
        <a:xfrm>
          <a:off x="16268700" y="134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21208</xdr:rowOff>
    </xdr:from>
    <xdr:ext cx="378565" cy="259045"/>
    <xdr:sp macro="" textlink="">
      <xdr:nvSpPr>
        <xdr:cNvPr id="650" name="災害復旧費該当値テキスト"/>
        <xdr:cNvSpPr txBox="1"/>
      </xdr:nvSpPr>
      <xdr:spPr>
        <a:xfrm>
          <a:off x="16370300" y="1339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137317</xdr:rowOff>
    </xdr:from>
    <xdr:to>
      <xdr:col>76</xdr:col>
      <xdr:colOff>165100</xdr:colOff>
      <xdr:row>78</xdr:row>
      <xdr:rowOff>67467</xdr:rowOff>
    </xdr:to>
    <xdr:sp macro="" textlink="">
      <xdr:nvSpPr>
        <xdr:cNvPr id="653" name="楕円 652"/>
        <xdr:cNvSpPr/>
      </xdr:nvSpPr>
      <xdr:spPr>
        <a:xfrm>
          <a:off x="14541500" y="133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83994</xdr:rowOff>
    </xdr:from>
    <xdr:ext cx="534377" cy="259045"/>
    <xdr:sp macro="" textlink="">
      <xdr:nvSpPr>
        <xdr:cNvPr id="654" name="テキスト ボックス 653"/>
        <xdr:cNvSpPr txBox="1"/>
      </xdr:nvSpPr>
      <xdr:spPr>
        <a:xfrm>
          <a:off x="14325111" y="131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16238</xdr:rowOff>
    </xdr:from>
    <xdr:to>
      <xdr:col>72</xdr:col>
      <xdr:colOff>38100</xdr:colOff>
      <xdr:row>77</xdr:row>
      <xdr:rowOff>117838</xdr:rowOff>
    </xdr:to>
    <xdr:sp macro="" textlink="">
      <xdr:nvSpPr>
        <xdr:cNvPr id="655" name="楕円 654"/>
        <xdr:cNvSpPr/>
      </xdr:nvSpPr>
      <xdr:spPr>
        <a:xfrm>
          <a:off x="13652500" y="13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134365</xdr:rowOff>
    </xdr:from>
    <xdr:ext cx="534377" cy="259045"/>
    <xdr:sp macro="" textlink="">
      <xdr:nvSpPr>
        <xdr:cNvPr id="656" name="テキスト ボックス 655"/>
        <xdr:cNvSpPr txBox="1"/>
      </xdr:nvSpPr>
      <xdr:spPr>
        <a:xfrm>
          <a:off x="13436111" y="129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119281</xdr:rowOff>
    </xdr:from>
    <xdr:to>
      <xdr:col>67</xdr:col>
      <xdr:colOff>101600</xdr:colOff>
      <xdr:row>76</xdr:row>
      <xdr:rowOff>49431</xdr:rowOff>
    </xdr:to>
    <xdr:sp macro="" textlink="">
      <xdr:nvSpPr>
        <xdr:cNvPr id="657" name="楕円 656"/>
        <xdr:cNvSpPr/>
      </xdr:nvSpPr>
      <xdr:spPr>
        <a:xfrm>
          <a:off x="12763500" y="129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65958</xdr:rowOff>
    </xdr:from>
    <xdr:ext cx="599010" cy="259045"/>
    <xdr:sp macro="" textlink="">
      <xdr:nvSpPr>
        <xdr:cNvPr id="658" name="テキスト ボックス 657"/>
        <xdr:cNvSpPr txBox="1"/>
      </xdr:nvSpPr>
      <xdr:spPr>
        <a:xfrm>
          <a:off x="12514795" y="1275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80" name="直線コネクタ 679"/>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81"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2" name="直線コネクタ 681"/>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3"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4" name="直線コネクタ 683"/>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22707</xdr:rowOff>
    </xdr:from>
    <xdr:to>
      <xdr:col>85</xdr:col>
      <xdr:colOff>127000</xdr:colOff>
      <xdr:row>97</xdr:row>
      <xdr:rowOff>46354</xdr:rowOff>
    </xdr:to>
    <xdr:cxnSp macro="">
      <xdr:nvCxnSpPr>
        <xdr:cNvPr id="685" name="直線コネクタ 684"/>
        <xdr:cNvCxnSpPr/>
      </xdr:nvCxnSpPr>
      <xdr:spPr>
        <a:xfrm flipV="1">
          <a:off x="15481300" y="16653357"/>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6"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7" name="フローチャート: 判断 686"/>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46354</xdr:rowOff>
    </xdr:from>
    <xdr:to>
      <xdr:col>81</xdr:col>
      <xdr:colOff>50800</xdr:colOff>
      <xdr:row>97</xdr:row>
      <xdr:rowOff>125541</xdr:rowOff>
    </xdr:to>
    <xdr:cxnSp macro="">
      <xdr:nvCxnSpPr>
        <xdr:cNvPr id="688" name="直線コネクタ 687"/>
        <xdr:cNvCxnSpPr/>
      </xdr:nvCxnSpPr>
      <xdr:spPr>
        <a:xfrm flipV="1">
          <a:off x="14592300" y="1667700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9" name="フローチャート: 判断 688"/>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90" name="テキスト ボックス 689"/>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125541</xdr:rowOff>
    </xdr:from>
    <xdr:to>
      <xdr:col>76</xdr:col>
      <xdr:colOff>114300</xdr:colOff>
      <xdr:row>97</xdr:row>
      <xdr:rowOff>130770</xdr:rowOff>
    </xdr:to>
    <xdr:cxnSp macro="">
      <xdr:nvCxnSpPr>
        <xdr:cNvPr id="691" name="直線コネクタ 690"/>
        <xdr:cNvCxnSpPr/>
      </xdr:nvCxnSpPr>
      <xdr:spPr>
        <a:xfrm flipV="1">
          <a:off x="13703300" y="1675619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2" name="フローチャート: 判断 691"/>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3" name="テキスト ボックス 692"/>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130770</xdr:rowOff>
    </xdr:from>
    <xdr:to>
      <xdr:col>71</xdr:col>
      <xdr:colOff>177800</xdr:colOff>
      <xdr:row>97</xdr:row>
      <xdr:rowOff>139498</xdr:rowOff>
    </xdr:to>
    <xdr:cxnSp macro="">
      <xdr:nvCxnSpPr>
        <xdr:cNvPr id="694" name="直線コネクタ 693"/>
        <xdr:cNvCxnSpPr/>
      </xdr:nvCxnSpPr>
      <xdr:spPr>
        <a:xfrm flipV="1">
          <a:off x="12814300" y="16761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5" name="フローチャート: 判断 694"/>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6" name="テキスト ボックス 695"/>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7" name="フローチャート: 判断 696"/>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8" name="テキスト ボックス 697"/>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143357</xdr:rowOff>
    </xdr:from>
    <xdr:to>
      <xdr:col>85</xdr:col>
      <xdr:colOff>177800</xdr:colOff>
      <xdr:row>97</xdr:row>
      <xdr:rowOff>73507</xdr:rowOff>
    </xdr:to>
    <xdr:sp macro="" textlink="">
      <xdr:nvSpPr>
        <xdr:cNvPr id="704" name="楕円 703"/>
        <xdr:cNvSpPr/>
      </xdr:nvSpPr>
      <xdr:spPr>
        <a:xfrm>
          <a:off x="16268700" y="166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121784</xdr:rowOff>
    </xdr:from>
    <xdr:ext cx="534377" cy="259045"/>
    <xdr:sp macro="" textlink="">
      <xdr:nvSpPr>
        <xdr:cNvPr id="705" name="公債費該当値テキスト"/>
        <xdr:cNvSpPr txBox="1"/>
      </xdr:nvSpPr>
      <xdr:spPr>
        <a:xfrm>
          <a:off x="16370300" y="165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167004</xdr:rowOff>
    </xdr:from>
    <xdr:to>
      <xdr:col>81</xdr:col>
      <xdr:colOff>101600</xdr:colOff>
      <xdr:row>97</xdr:row>
      <xdr:rowOff>97154</xdr:rowOff>
    </xdr:to>
    <xdr:sp macro="" textlink="">
      <xdr:nvSpPr>
        <xdr:cNvPr id="706" name="楕円 705"/>
        <xdr:cNvSpPr/>
      </xdr:nvSpPr>
      <xdr:spPr>
        <a:xfrm>
          <a:off x="15430500" y="166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88281</xdr:rowOff>
    </xdr:from>
    <xdr:ext cx="534377" cy="259045"/>
    <xdr:sp macro="" textlink="">
      <xdr:nvSpPr>
        <xdr:cNvPr id="707" name="テキスト ボックス 706"/>
        <xdr:cNvSpPr txBox="1"/>
      </xdr:nvSpPr>
      <xdr:spPr>
        <a:xfrm>
          <a:off x="15214111" y="167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74741</xdr:rowOff>
    </xdr:from>
    <xdr:to>
      <xdr:col>76</xdr:col>
      <xdr:colOff>165100</xdr:colOff>
      <xdr:row>98</xdr:row>
      <xdr:rowOff>4891</xdr:rowOff>
    </xdr:to>
    <xdr:sp macro="" textlink="">
      <xdr:nvSpPr>
        <xdr:cNvPr id="708" name="楕円 707"/>
        <xdr:cNvSpPr/>
      </xdr:nvSpPr>
      <xdr:spPr>
        <a:xfrm>
          <a:off x="14541500" y="167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167468</xdr:rowOff>
    </xdr:from>
    <xdr:ext cx="534377" cy="259045"/>
    <xdr:sp macro="" textlink="">
      <xdr:nvSpPr>
        <xdr:cNvPr id="709" name="テキスト ボックス 708"/>
        <xdr:cNvSpPr txBox="1"/>
      </xdr:nvSpPr>
      <xdr:spPr>
        <a:xfrm>
          <a:off x="14325111" y="167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79970</xdr:rowOff>
    </xdr:from>
    <xdr:to>
      <xdr:col>72</xdr:col>
      <xdr:colOff>38100</xdr:colOff>
      <xdr:row>98</xdr:row>
      <xdr:rowOff>10120</xdr:rowOff>
    </xdr:to>
    <xdr:sp macro="" textlink="">
      <xdr:nvSpPr>
        <xdr:cNvPr id="710" name="楕円 709"/>
        <xdr:cNvSpPr/>
      </xdr:nvSpPr>
      <xdr:spPr>
        <a:xfrm>
          <a:off x="13652500" y="167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1247</xdr:rowOff>
    </xdr:from>
    <xdr:ext cx="534377" cy="259045"/>
    <xdr:sp macro="" textlink="">
      <xdr:nvSpPr>
        <xdr:cNvPr id="711" name="テキスト ボックス 710"/>
        <xdr:cNvSpPr txBox="1"/>
      </xdr:nvSpPr>
      <xdr:spPr>
        <a:xfrm>
          <a:off x="13436111" y="168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88698</xdr:rowOff>
    </xdr:from>
    <xdr:to>
      <xdr:col>67</xdr:col>
      <xdr:colOff>101600</xdr:colOff>
      <xdr:row>98</xdr:row>
      <xdr:rowOff>18848</xdr:rowOff>
    </xdr:to>
    <xdr:sp macro="" textlink="">
      <xdr:nvSpPr>
        <xdr:cNvPr id="712" name="楕円 711"/>
        <xdr:cNvSpPr/>
      </xdr:nvSpPr>
      <xdr:spPr>
        <a:xfrm>
          <a:off x="12763500" y="167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9975</xdr:rowOff>
    </xdr:from>
    <xdr:ext cx="534377" cy="259045"/>
    <xdr:sp macro="" textlink="">
      <xdr:nvSpPr>
        <xdr:cNvPr id="713" name="テキスト ボックス 712"/>
        <xdr:cNvSpPr txBox="1"/>
      </xdr:nvSpPr>
      <xdr:spPr>
        <a:xfrm>
          <a:off x="12547111" y="168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7" name="直線コネクタ 736"/>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8"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40"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41" name="直線コネクタ 740"/>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3"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4" name="フローチャート: 判断 743"/>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6" name="フローチャート: 判断 745"/>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7" name="テキスト ボックス 746"/>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9" name="フローチャート: 判断 748"/>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50" name="テキスト ボックス 749"/>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2" name="フローチャート: 判断 751"/>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3" name="テキスト ボックス 752"/>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4" name="フローチャート: 判断 753"/>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5" name="テキスト ボックス 754"/>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2"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目的別の歳出は、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類似団体と比較してコストが低くなっている状況である。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しかし、民生費、土木費、教育費については類似団体を上回っている。これは、民生費については人口増に伴う児童数の増により、保育施設等に対する扶助費や福祉関係の扶助費の増が考えられる。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令和元年度に大幅に増加していたが、令和２年度、令和３年度についても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運動公園整備事業及び土地区画整理事業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事業の割合が高く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なっていることが要因と考えられる。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教育費については、給食センター建設事業により令和３年度に事業費が大幅に増えたことにより、類似団体の数値を上回ったと考えられる。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今後も扶助費や土木費及び教育費の割合は高くなる見込みだが、現課と調整を行いながら事業を進めていく。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繰越すべき財源の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増により、実質収支の額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給食センター建設事業、学校教育施設等整備事業、土地区画整理事業の進捗等により事業費が増加したため実質収支額が大幅に減ったことに伴い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も、学校施設の整備等や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運動公園整備事業の拡充に伴う費用が発生する見込みなので、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財政調整基金の確保が重要となる。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より一層、自主財源の増及び歳出の削減を行っていきたい。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事業会計で黒字を確保している。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令和３年度については、学校教育施設の新規整備、運動公園整備事業などの事業費が大幅に増えたことにより、一般会計の黒字額が減り、全体的には令和元年度と同程度の黒字額となった。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一般会計からの繰出金は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り、特に公営企業会計に対する繰出金の額は次年度以降も継続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格的に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増加の見込である。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また、黒字額が大幅に減少している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や介護保険特別会計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公共施設の使用料等の見直しや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保険料の収納率向上を図るなど収入増に努めたい。</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 zeroHeight="1"/>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8381984</v>
      </c>
      <c r="BO4" s="489"/>
      <c r="BP4" s="489"/>
      <c r="BQ4" s="489"/>
      <c r="BR4" s="489"/>
      <c r="BS4" s="489"/>
      <c r="BT4" s="489"/>
      <c r="BU4" s="490"/>
      <c r="BV4" s="488">
        <v>7779726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v>
      </c>
      <c r="CU4" s="629"/>
      <c r="CV4" s="629"/>
      <c r="CW4" s="629"/>
      <c r="CX4" s="629"/>
      <c r="CY4" s="629"/>
      <c r="CZ4" s="629"/>
      <c r="DA4" s="630"/>
      <c r="DB4" s="628">
        <v>4</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7678236</v>
      </c>
      <c r="BO5" s="460"/>
      <c r="BP5" s="460"/>
      <c r="BQ5" s="460"/>
      <c r="BR5" s="460"/>
      <c r="BS5" s="460"/>
      <c r="BT5" s="460"/>
      <c r="BU5" s="461"/>
      <c r="BV5" s="459">
        <v>7246106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84.7</v>
      </c>
      <c r="CU5" s="457"/>
      <c r="CV5" s="457"/>
      <c r="CW5" s="457"/>
      <c r="CX5" s="457"/>
      <c r="CY5" s="457"/>
      <c r="CZ5" s="457"/>
      <c r="DA5" s="458"/>
      <c r="DB5" s="456">
        <v>98.2</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703748</v>
      </c>
      <c r="BO6" s="460"/>
      <c r="BP6" s="460"/>
      <c r="BQ6" s="460"/>
      <c r="BR6" s="460"/>
      <c r="BS6" s="460"/>
      <c r="BT6" s="460"/>
      <c r="BU6" s="461"/>
      <c r="BV6" s="459">
        <v>533620</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90</v>
      </c>
      <c r="CU6" s="603"/>
      <c r="CV6" s="603"/>
      <c r="CW6" s="603"/>
      <c r="CX6" s="603"/>
      <c r="CY6" s="603"/>
      <c r="CZ6" s="603"/>
      <c r="DA6" s="604"/>
      <c r="DB6" s="602">
        <v>104.3</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669401</v>
      </c>
      <c r="BO7" s="460"/>
      <c r="BP7" s="460"/>
      <c r="BQ7" s="460"/>
      <c r="BR7" s="460"/>
      <c r="BS7" s="460"/>
      <c r="BT7" s="460"/>
      <c r="BU7" s="461"/>
      <c r="BV7" s="459">
        <v>413506</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3330327</v>
      </c>
      <c r="CU7" s="460"/>
      <c r="CV7" s="460"/>
      <c r="CW7" s="460"/>
      <c r="CX7" s="460"/>
      <c r="CY7" s="460"/>
      <c r="CZ7" s="460"/>
      <c r="DA7" s="461"/>
      <c r="DB7" s="459">
        <v>2983792</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102</v>
      </c>
      <c r="AV8" s="518"/>
      <c r="AW8" s="518"/>
      <c r="AX8" s="518"/>
      <c r="AY8" s="473" t="s">
        <v>110</v>
      </c>
      <c r="AZ8" s="474"/>
      <c r="BA8" s="474"/>
      <c r="BB8" s="474"/>
      <c r="BC8" s="474"/>
      <c r="BD8" s="474"/>
      <c r="BE8" s="474"/>
      <c r="BF8" s="474"/>
      <c r="BG8" s="474"/>
      <c r="BH8" s="474"/>
      <c r="BI8" s="474"/>
      <c r="BJ8" s="474"/>
      <c r="BK8" s="474"/>
      <c r="BL8" s="474"/>
      <c r="BM8" s="475"/>
      <c r="BN8" s="459">
        <v>34347</v>
      </c>
      <c r="BO8" s="460"/>
      <c r="BP8" s="460"/>
      <c r="BQ8" s="460"/>
      <c r="BR8" s="460"/>
      <c r="BS8" s="460"/>
      <c r="BT8" s="460"/>
      <c r="BU8" s="461"/>
      <c r="BV8" s="459">
        <v>120114</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0.67</v>
      </c>
      <c r="CU8" s="563"/>
      <c r="CV8" s="563"/>
      <c r="CW8" s="563"/>
      <c r="CX8" s="563"/>
      <c r="CY8" s="563"/>
      <c r="CZ8" s="563"/>
      <c r="DA8" s="564"/>
      <c r="DB8" s="562">
        <v>0.7</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9547</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-189499</v>
      </c>
      <c r="BO9" s="460"/>
      <c r="BP9" s="460"/>
      <c r="BQ9" s="460"/>
      <c r="BR9" s="460"/>
      <c r="BS9" s="460"/>
      <c r="BT9" s="460"/>
      <c r="BU9" s="461"/>
      <c r="BV9" s="459">
        <v>73658</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11.7</v>
      </c>
      <c r="CU9" s="457"/>
      <c r="CV9" s="457"/>
      <c r="CW9" s="457"/>
      <c r="CX9" s="457"/>
      <c r="CY9" s="457"/>
      <c r="CZ9" s="457"/>
      <c r="DA9" s="458"/>
      <c r="DB9" s="456">
        <v>14.5</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118</v>
      </c>
      <c r="M10" s="416"/>
      <c r="N10" s="416"/>
      <c r="O10" s="416"/>
      <c r="P10" s="416"/>
      <c r="Q10" s="417"/>
      <c r="R10" s="412">
        <v>9054</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393437</v>
      </c>
      <c r="BO10" s="460"/>
      <c r="BP10" s="460"/>
      <c r="BQ10" s="460"/>
      <c r="BR10" s="460"/>
      <c r="BS10" s="460"/>
      <c r="BT10" s="460"/>
      <c r="BU10" s="461"/>
      <c r="BV10" s="459">
        <v>39</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94</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c r="A12" s="178"/>
      <c r="B12" s="565" t="s">
        <v>130</v>
      </c>
      <c r="C12" s="566"/>
      <c r="D12" s="566"/>
      <c r="E12" s="566"/>
      <c r="F12" s="566"/>
      <c r="G12" s="566"/>
      <c r="H12" s="566"/>
      <c r="I12" s="566"/>
      <c r="J12" s="566"/>
      <c r="K12" s="567"/>
      <c r="L12" s="574" t="s">
        <v>131</v>
      </c>
      <c r="M12" s="575"/>
      <c r="N12" s="575"/>
      <c r="O12" s="575"/>
      <c r="P12" s="575"/>
      <c r="Q12" s="576"/>
      <c r="R12" s="577">
        <v>9891</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180000</v>
      </c>
      <c r="BO12" s="460"/>
      <c r="BP12" s="460"/>
      <c r="BQ12" s="460"/>
      <c r="BR12" s="460"/>
      <c r="BS12" s="460"/>
      <c r="BT12" s="460"/>
      <c r="BU12" s="461"/>
      <c r="BV12" s="459">
        <v>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129</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138</v>
      </c>
      <c r="N13" s="544"/>
      <c r="O13" s="544"/>
      <c r="P13" s="544"/>
      <c r="Q13" s="545"/>
      <c r="R13" s="546">
        <v>9787</v>
      </c>
      <c r="S13" s="547"/>
      <c r="T13" s="547"/>
      <c r="U13" s="547"/>
      <c r="V13" s="548"/>
      <c r="W13" s="549" t="s">
        <v>139</v>
      </c>
      <c r="X13" s="445"/>
      <c r="Y13" s="445"/>
      <c r="Z13" s="445"/>
      <c r="AA13" s="445"/>
      <c r="AB13" s="446"/>
      <c r="AC13" s="412">
        <v>333</v>
      </c>
      <c r="AD13" s="413"/>
      <c r="AE13" s="413"/>
      <c r="AF13" s="413"/>
      <c r="AG13" s="414"/>
      <c r="AH13" s="412">
        <v>372</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23938</v>
      </c>
      <c r="BO13" s="460"/>
      <c r="BP13" s="460"/>
      <c r="BQ13" s="460"/>
      <c r="BR13" s="460"/>
      <c r="BS13" s="460"/>
      <c r="BT13" s="460"/>
      <c r="BU13" s="461"/>
      <c r="BV13" s="459">
        <v>73697</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9.4</v>
      </c>
      <c r="CU13" s="457"/>
      <c r="CV13" s="457"/>
      <c r="CW13" s="457"/>
      <c r="CX13" s="457"/>
      <c r="CY13" s="457"/>
      <c r="CZ13" s="457"/>
      <c r="DA13" s="458"/>
      <c r="DB13" s="456">
        <v>8.5</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144</v>
      </c>
      <c r="M14" s="586"/>
      <c r="N14" s="586"/>
      <c r="O14" s="586"/>
      <c r="P14" s="586"/>
      <c r="Q14" s="587"/>
      <c r="R14" s="546">
        <v>9766</v>
      </c>
      <c r="S14" s="547"/>
      <c r="T14" s="547"/>
      <c r="U14" s="547"/>
      <c r="V14" s="548"/>
      <c r="W14" s="550"/>
      <c r="X14" s="448"/>
      <c r="Y14" s="448"/>
      <c r="Z14" s="448"/>
      <c r="AA14" s="448"/>
      <c r="AB14" s="449"/>
      <c r="AC14" s="539">
        <v>7.3</v>
      </c>
      <c r="AD14" s="540"/>
      <c r="AE14" s="540"/>
      <c r="AF14" s="540"/>
      <c r="AG14" s="541"/>
      <c r="AH14" s="539">
        <v>8.4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76.900000000000006</v>
      </c>
      <c r="CU14" s="557"/>
      <c r="CV14" s="557"/>
      <c r="CW14" s="557"/>
      <c r="CX14" s="557"/>
      <c r="CY14" s="557"/>
      <c r="CZ14" s="557"/>
      <c r="DA14" s="558"/>
      <c r="DB14" s="556">
        <v>62</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146</v>
      </c>
      <c r="N15" s="544"/>
      <c r="O15" s="544"/>
      <c r="P15" s="544"/>
      <c r="Q15" s="545"/>
      <c r="R15" s="546">
        <v>9657</v>
      </c>
      <c r="S15" s="547"/>
      <c r="T15" s="547"/>
      <c r="U15" s="547"/>
      <c r="V15" s="548"/>
      <c r="W15" s="549" t="s">
        <v>147</v>
      </c>
      <c r="X15" s="445"/>
      <c r="Y15" s="445"/>
      <c r="Z15" s="445"/>
      <c r="AA15" s="445"/>
      <c r="AB15" s="446"/>
      <c r="AC15" s="412">
        <v>1031</v>
      </c>
      <c r="AD15" s="413"/>
      <c r="AE15" s="413"/>
      <c r="AF15" s="413"/>
      <c r="AG15" s="414"/>
      <c r="AH15" s="412">
        <v>957</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1597691</v>
      </c>
      <c r="BO15" s="489"/>
      <c r="BP15" s="489"/>
      <c r="BQ15" s="489"/>
      <c r="BR15" s="489"/>
      <c r="BS15" s="489"/>
      <c r="BT15" s="489"/>
      <c r="BU15" s="490"/>
      <c r="BV15" s="488">
        <v>1588696</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22.7</v>
      </c>
      <c r="AD16" s="540"/>
      <c r="AE16" s="540"/>
      <c r="AF16" s="540"/>
      <c r="AG16" s="541"/>
      <c r="AH16" s="539">
        <v>21.7</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2609127</v>
      </c>
      <c r="BO16" s="460"/>
      <c r="BP16" s="460"/>
      <c r="BQ16" s="460"/>
      <c r="BR16" s="460"/>
      <c r="BS16" s="460"/>
      <c r="BT16" s="460"/>
      <c r="BU16" s="461"/>
      <c r="BV16" s="459">
        <v>2353357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3171</v>
      </c>
      <c r="AD17" s="413"/>
      <c r="AE17" s="413"/>
      <c r="AF17" s="413"/>
      <c r="AG17" s="414"/>
      <c r="AH17" s="412">
        <v>3075</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2048808</v>
      </c>
      <c r="BO17" s="460"/>
      <c r="BP17" s="460"/>
      <c r="BQ17" s="460"/>
      <c r="BR17" s="460"/>
      <c r="BS17" s="460"/>
      <c r="BT17" s="460"/>
      <c r="BU17" s="461"/>
      <c r="BV17" s="459">
        <v>2040682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157</v>
      </c>
      <c r="C18" s="510"/>
      <c r="D18" s="510"/>
      <c r="E18" s="511"/>
      <c r="F18" s="511"/>
      <c r="G18" s="511"/>
      <c r="H18" s="511"/>
      <c r="I18" s="511"/>
      <c r="J18" s="511"/>
      <c r="K18" s="511"/>
      <c r="L18" s="512">
        <v>16.649999999999999</v>
      </c>
      <c r="M18" s="512"/>
      <c r="N18" s="512"/>
      <c r="O18" s="512"/>
      <c r="P18" s="512"/>
      <c r="Q18" s="512"/>
      <c r="R18" s="513"/>
      <c r="S18" s="513"/>
      <c r="T18" s="513"/>
      <c r="U18" s="513"/>
      <c r="V18" s="514"/>
      <c r="W18" s="530"/>
      <c r="X18" s="531"/>
      <c r="Y18" s="531"/>
      <c r="Z18" s="531"/>
      <c r="AA18" s="531"/>
      <c r="AB18" s="555"/>
      <c r="AC18" s="429">
        <v>69.900000000000006</v>
      </c>
      <c r="AD18" s="430"/>
      <c r="AE18" s="430"/>
      <c r="AF18" s="430"/>
      <c r="AG18" s="515"/>
      <c r="AH18" s="429">
        <v>69.8</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2808199</v>
      </c>
      <c r="BO18" s="460"/>
      <c r="BP18" s="460"/>
      <c r="BQ18" s="460"/>
      <c r="BR18" s="460"/>
      <c r="BS18" s="460"/>
      <c r="BT18" s="460"/>
      <c r="BU18" s="461"/>
      <c r="BV18" s="459">
        <v>2917611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159</v>
      </c>
      <c r="C19" s="510"/>
      <c r="D19" s="510"/>
      <c r="E19" s="511"/>
      <c r="F19" s="511"/>
      <c r="G19" s="511"/>
      <c r="H19" s="511"/>
      <c r="I19" s="511"/>
      <c r="J19" s="511"/>
      <c r="K19" s="511"/>
      <c r="L19" s="519">
        <v>573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4633668</v>
      </c>
      <c r="BO19" s="460"/>
      <c r="BP19" s="460"/>
      <c r="BQ19" s="460"/>
      <c r="BR19" s="460"/>
      <c r="BS19" s="460"/>
      <c r="BT19" s="460"/>
      <c r="BU19" s="461"/>
      <c r="BV19" s="459">
        <v>3892398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161</v>
      </c>
      <c r="C20" s="510"/>
      <c r="D20" s="510"/>
      <c r="E20" s="511"/>
      <c r="F20" s="511"/>
      <c r="G20" s="511"/>
      <c r="H20" s="511"/>
      <c r="I20" s="511"/>
      <c r="J20" s="511"/>
      <c r="K20" s="511"/>
      <c r="L20" s="519">
        <v>3495</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8326653</v>
      </c>
      <c r="BO22" s="489"/>
      <c r="BP22" s="489"/>
      <c r="BQ22" s="489"/>
      <c r="BR22" s="489"/>
      <c r="BS22" s="489"/>
      <c r="BT22" s="489"/>
      <c r="BU22" s="490"/>
      <c r="BV22" s="488">
        <v>8003057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6682561</v>
      </c>
      <c r="BO23" s="460"/>
      <c r="BP23" s="460"/>
      <c r="BQ23" s="460"/>
      <c r="BR23" s="460"/>
      <c r="BS23" s="460"/>
      <c r="BT23" s="460"/>
      <c r="BU23" s="461"/>
      <c r="BV23" s="459">
        <v>6378991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171</v>
      </c>
      <c r="F24" s="416"/>
      <c r="G24" s="416"/>
      <c r="H24" s="416"/>
      <c r="I24" s="416"/>
      <c r="J24" s="416"/>
      <c r="K24" s="417"/>
      <c r="L24" s="412">
        <v>1</v>
      </c>
      <c r="M24" s="413"/>
      <c r="N24" s="413"/>
      <c r="O24" s="413"/>
      <c r="P24" s="414"/>
      <c r="Q24" s="412">
        <v>7419</v>
      </c>
      <c r="R24" s="413"/>
      <c r="S24" s="413"/>
      <c r="T24" s="413"/>
      <c r="U24" s="413"/>
      <c r="V24" s="414"/>
      <c r="W24" s="502"/>
      <c r="X24" s="439"/>
      <c r="Y24" s="440"/>
      <c r="Z24" s="415" t="s">
        <v>172</v>
      </c>
      <c r="AA24" s="416"/>
      <c r="AB24" s="416"/>
      <c r="AC24" s="416"/>
      <c r="AD24" s="416"/>
      <c r="AE24" s="416"/>
      <c r="AF24" s="416"/>
      <c r="AG24" s="417"/>
      <c r="AH24" s="412">
        <v>83</v>
      </c>
      <c r="AI24" s="413"/>
      <c r="AJ24" s="413"/>
      <c r="AK24" s="413"/>
      <c r="AL24" s="414"/>
      <c r="AM24" s="412">
        <v>226424</v>
      </c>
      <c r="AN24" s="413"/>
      <c r="AO24" s="413"/>
      <c r="AP24" s="413"/>
      <c r="AQ24" s="413"/>
      <c r="AR24" s="414"/>
      <c r="AS24" s="412">
        <v>2728</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5961642</v>
      </c>
      <c r="BO24" s="460"/>
      <c r="BP24" s="460"/>
      <c r="BQ24" s="460"/>
      <c r="BR24" s="460"/>
      <c r="BS24" s="460"/>
      <c r="BT24" s="460"/>
      <c r="BU24" s="461"/>
      <c r="BV24" s="459">
        <v>5634604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174</v>
      </c>
      <c r="F25" s="416"/>
      <c r="G25" s="416"/>
      <c r="H25" s="416"/>
      <c r="I25" s="416"/>
      <c r="J25" s="416"/>
      <c r="K25" s="417"/>
      <c r="L25" s="412">
        <v>1</v>
      </c>
      <c r="M25" s="413"/>
      <c r="N25" s="413"/>
      <c r="O25" s="413"/>
      <c r="P25" s="414"/>
      <c r="Q25" s="412">
        <v>5560</v>
      </c>
      <c r="R25" s="413"/>
      <c r="S25" s="413"/>
      <c r="T25" s="413"/>
      <c r="U25" s="413"/>
      <c r="V25" s="414"/>
      <c r="W25" s="502"/>
      <c r="X25" s="439"/>
      <c r="Y25" s="440"/>
      <c r="Z25" s="415" t="s">
        <v>175</v>
      </c>
      <c r="AA25" s="416"/>
      <c r="AB25" s="416"/>
      <c r="AC25" s="416"/>
      <c r="AD25" s="416"/>
      <c r="AE25" s="416"/>
      <c r="AF25" s="416"/>
      <c r="AG25" s="417"/>
      <c r="AH25" s="412" t="s">
        <v>176</v>
      </c>
      <c r="AI25" s="413"/>
      <c r="AJ25" s="413"/>
      <c r="AK25" s="413"/>
      <c r="AL25" s="414"/>
      <c r="AM25" s="412" t="s">
        <v>176</v>
      </c>
      <c r="AN25" s="413"/>
      <c r="AO25" s="413"/>
      <c r="AP25" s="413"/>
      <c r="AQ25" s="413"/>
      <c r="AR25" s="414"/>
      <c r="AS25" s="412" t="s">
        <v>128</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109968</v>
      </c>
      <c r="BO25" s="489"/>
      <c r="BP25" s="489"/>
      <c r="BQ25" s="489"/>
      <c r="BR25" s="489"/>
      <c r="BS25" s="489"/>
      <c r="BT25" s="489"/>
      <c r="BU25" s="490"/>
      <c r="BV25" s="488">
        <v>115028</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178</v>
      </c>
      <c r="F26" s="416"/>
      <c r="G26" s="416"/>
      <c r="H26" s="416"/>
      <c r="I26" s="416"/>
      <c r="J26" s="416"/>
      <c r="K26" s="417"/>
      <c r="L26" s="412">
        <v>1</v>
      </c>
      <c r="M26" s="413"/>
      <c r="N26" s="413"/>
      <c r="O26" s="413"/>
      <c r="P26" s="414"/>
      <c r="Q26" s="412">
        <v>5273</v>
      </c>
      <c r="R26" s="413"/>
      <c r="S26" s="413"/>
      <c r="T26" s="413"/>
      <c r="U26" s="413"/>
      <c r="V26" s="414"/>
      <c r="W26" s="502"/>
      <c r="X26" s="439"/>
      <c r="Y26" s="440"/>
      <c r="Z26" s="415" t="s">
        <v>179</v>
      </c>
      <c r="AA26" s="470"/>
      <c r="AB26" s="470"/>
      <c r="AC26" s="470"/>
      <c r="AD26" s="470"/>
      <c r="AE26" s="470"/>
      <c r="AF26" s="470"/>
      <c r="AG26" s="471"/>
      <c r="AH26" s="412" t="s">
        <v>180</v>
      </c>
      <c r="AI26" s="413"/>
      <c r="AJ26" s="413"/>
      <c r="AK26" s="413"/>
      <c r="AL26" s="414"/>
      <c r="AM26" s="412" t="s">
        <v>180</v>
      </c>
      <c r="AN26" s="413"/>
      <c r="AO26" s="413"/>
      <c r="AP26" s="413"/>
      <c r="AQ26" s="413"/>
      <c r="AR26" s="414"/>
      <c r="AS26" s="412" t="s">
        <v>181</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180</v>
      </c>
      <c r="BO26" s="460"/>
      <c r="BP26" s="460"/>
      <c r="BQ26" s="460"/>
      <c r="BR26" s="460"/>
      <c r="BS26" s="460"/>
      <c r="BT26" s="460"/>
      <c r="BU26" s="461"/>
      <c r="BV26" s="459" t="s">
        <v>176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183</v>
      </c>
      <c r="F27" s="416"/>
      <c r="G27" s="416"/>
      <c r="H27" s="416"/>
      <c r="I27" s="416"/>
      <c r="J27" s="416"/>
      <c r="K27" s="417"/>
      <c r="L27" s="412">
        <v>1</v>
      </c>
      <c r="M27" s="413"/>
      <c r="N27" s="413"/>
      <c r="O27" s="413"/>
      <c r="P27" s="414"/>
      <c r="Q27" s="412">
        <v>2968</v>
      </c>
      <c r="R27" s="413"/>
      <c r="S27" s="413"/>
      <c r="T27" s="413"/>
      <c r="U27" s="413"/>
      <c r="V27" s="414"/>
      <c r="W27" s="502"/>
      <c r="X27" s="439"/>
      <c r="Y27" s="440"/>
      <c r="Z27" s="415" t="s">
        <v>184</v>
      </c>
      <c r="AA27" s="416"/>
      <c r="AB27" s="416"/>
      <c r="AC27" s="416"/>
      <c r="AD27" s="416"/>
      <c r="AE27" s="416"/>
      <c r="AF27" s="416"/>
      <c r="AG27" s="417"/>
      <c r="AH27" s="412" t="s">
        <v>176</v>
      </c>
      <c r="AI27" s="413"/>
      <c r="AJ27" s="413"/>
      <c r="AK27" s="413"/>
      <c r="AL27" s="414"/>
      <c r="AM27" s="412" t="s">
        <v>181</v>
      </c>
      <c r="AN27" s="413"/>
      <c r="AO27" s="413"/>
      <c r="AP27" s="413"/>
      <c r="AQ27" s="413"/>
      <c r="AR27" s="414"/>
      <c r="AS27" s="412" t="s">
        <v>128</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t="s">
        <v>181</v>
      </c>
      <c r="BO27" s="494"/>
      <c r="BP27" s="494"/>
      <c r="BQ27" s="494"/>
      <c r="BR27" s="494"/>
      <c r="BS27" s="494"/>
      <c r="BT27" s="494"/>
      <c r="BU27" s="495"/>
      <c r="BV27" s="493" t="s">
        <v>181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186</v>
      </c>
      <c r="F28" s="416"/>
      <c r="G28" s="416"/>
      <c r="H28" s="416"/>
      <c r="I28" s="416"/>
      <c r="J28" s="416"/>
      <c r="K28" s="417"/>
      <c r="L28" s="412">
        <v>1</v>
      </c>
      <c r="M28" s="413"/>
      <c r="N28" s="413"/>
      <c r="O28" s="413"/>
      <c r="P28" s="414"/>
      <c r="Q28" s="412">
        <v>2449</v>
      </c>
      <c r="R28" s="413"/>
      <c r="S28" s="413"/>
      <c r="T28" s="413"/>
      <c r="U28" s="413"/>
      <c r="V28" s="414"/>
      <c r="W28" s="502"/>
      <c r="X28" s="439"/>
      <c r="Y28" s="440"/>
      <c r="Z28" s="415" t="s">
        <v>187</v>
      </c>
      <c r="AA28" s="416"/>
      <c r="AB28" s="416"/>
      <c r="AC28" s="416"/>
      <c r="AD28" s="416"/>
      <c r="AE28" s="416"/>
      <c r="AF28" s="416"/>
      <c r="AG28" s="417"/>
      <c r="AH28" s="412" t="s">
        <v>129</v>
      </c>
      <c r="AI28" s="413"/>
      <c r="AJ28" s="413"/>
      <c r="AK28" s="413"/>
      <c r="AL28" s="414"/>
      <c r="AM28" s="412" t="s">
        <v>129</v>
      </c>
      <c r="AN28" s="413"/>
      <c r="AO28" s="413"/>
      <c r="AP28" s="413"/>
      <c r="AQ28" s="413"/>
      <c r="AR28" s="414"/>
      <c r="AS28" s="412" t="s">
        <v>176</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1588893</v>
      </c>
      <c r="BO28" s="489"/>
      <c r="BP28" s="489"/>
      <c r="BQ28" s="489"/>
      <c r="BR28" s="489"/>
      <c r="BS28" s="489"/>
      <c r="BT28" s="489"/>
      <c r="BU28" s="490"/>
      <c r="BV28" s="488">
        <v>1375456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189</v>
      </c>
      <c r="F29" s="416"/>
      <c r="G29" s="416"/>
      <c r="H29" s="416"/>
      <c r="I29" s="416"/>
      <c r="J29" s="416"/>
      <c r="K29" s="417"/>
      <c r="L29" s="412">
        <v>9</v>
      </c>
      <c r="M29" s="413"/>
      <c r="N29" s="413"/>
      <c r="O29" s="413"/>
      <c r="P29" s="414"/>
      <c r="Q29" s="412">
        <v>2226</v>
      </c>
      <c r="R29" s="413"/>
      <c r="S29" s="413"/>
      <c r="T29" s="413"/>
      <c r="U29" s="413"/>
      <c r="V29" s="414"/>
      <c r="W29" s="503"/>
      <c r="X29" s="504"/>
      <c r="Y29" s="505"/>
      <c r="Z29" s="415" t="s">
        <v>190</v>
      </c>
      <c r="AA29" s="416"/>
      <c r="AB29" s="416"/>
      <c r="AC29" s="416"/>
      <c r="AD29" s="416"/>
      <c r="AE29" s="416"/>
      <c r="AF29" s="416"/>
      <c r="AG29" s="417"/>
      <c r="AH29" s="412">
        <v>83</v>
      </c>
      <c r="AI29" s="413"/>
      <c r="AJ29" s="413"/>
      <c r="AK29" s="413"/>
      <c r="AL29" s="414"/>
      <c r="AM29" s="412">
        <v>226424</v>
      </c>
      <c r="AN29" s="413"/>
      <c r="AO29" s="413"/>
      <c r="AP29" s="413"/>
      <c r="AQ29" s="413"/>
      <c r="AR29" s="414"/>
      <c r="AS29" s="412">
        <v>2728</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128503</v>
      </c>
      <c r="BO29" s="460"/>
      <c r="BP29" s="460"/>
      <c r="BQ29" s="460"/>
      <c r="BR29" s="460"/>
      <c r="BS29" s="460"/>
      <c r="BT29" s="460"/>
      <c r="BU29" s="461"/>
      <c r="BV29" s="459">
        <v>85379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93.1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664309</v>
      </c>
      <c r="BO30" s="494"/>
      <c r="BP30" s="494"/>
      <c r="BQ30" s="494"/>
      <c r="BR30" s="494"/>
      <c r="BS30" s="494"/>
      <c r="BT30" s="494"/>
      <c r="BU30" s="495"/>
      <c r="BV30" s="493">
        <v>731565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199</v>
      </c>
      <c r="D33" s="411"/>
      <c r="E33" s="410" t="s">
        <v>200</v>
      </c>
      <c r="F33" s="410"/>
      <c r="G33" s="410"/>
      <c r="H33" s="410"/>
      <c r="I33" s="410"/>
      <c r="J33" s="410"/>
      <c r="K33" s="410"/>
      <c r="L33" s="410"/>
      <c r="M33" s="410"/>
      <c r="N33" s="410"/>
      <c r="O33" s="410"/>
      <c r="P33" s="410"/>
      <c r="Q33" s="410"/>
      <c r="R33" s="410"/>
      <c r="S33" s="410"/>
      <c r="T33" s="203"/>
      <c r="U33" s="411" t="s">
        <v>201</v>
      </c>
      <c r="V33" s="411"/>
      <c r="W33" s="410" t="s">
        <v>202</v>
      </c>
      <c r="X33" s="410"/>
      <c r="Y33" s="410"/>
      <c r="Z33" s="410"/>
      <c r="AA33" s="410"/>
      <c r="AB33" s="410"/>
      <c r="AC33" s="410"/>
      <c r="AD33" s="410"/>
      <c r="AE33" s="410"/>
      <c r="AF33" s="410"/>
      <c r="AG33" s="410"/>
      <c r="AH33" s="410"/>
      <c r="AI33" s="410"/>
      <c r="AJ33" s="410"/>
      <c r="AK33" s="410"/>
      <c r="AL33" s="203"/>
      <c r="AM33" s="411" t="s">
        <v>203</v>
      </c>
      <c r="AN33" s="411"/>
      <c r="AO33" s="410" t="s">
        <v>204</v>
      </c>
      <c r="AP33" s="410"/>
      <c r="AQ33" s="410"/>
      <c r="AR33" s="410"/>
      <c r="AS33" s="410"/>
      <c r="AT33" s="410"/>
      <c r="AU33" s="410"/>
      <c r="AV33" s="410"/>
      <c r="AW33" s="410"/>
      <c r="AX33" s="410"/>
      <c r="AY33" s="410"/>
      <c r="AZ33" s="410"/>
      <c r="BA33" s="410"/>
      <c r="BB33" s="410"/>
      <c r="BC33" s="410"/>
      <c r="BD33" s="204"/>
      <c r="BE33" s="410" t="s">
        <v>205</v>
      </c>
      <c r="BF33" s="410"/>
      <c r="BG33" s="410" t="s">
        <v>206</v>
      </c>
      <c r="BH33" s="410"/>
      <c r="BI33" s="410"/>
      <c r="BJ33" s="410"/>
      <c r="BK33" s="410"/>
      <c r="BL33" s="410"/>
      <c r="BM33" s="410"/>
      <c r="BN33" s="410"/>
      <c r="BO33" s="410"/>
      <c r="BP33" s="410"/>
      <c r="BQ33" s="410"/>
      <c r="BR33" s="410"/>
      <c r="BS33" s="410"/>
      <c r="BT33" s="410"/>
      <c r="BU33" s="410"/>
      <c r="BV33" s="204"/>
      <c r="BW33" s="411" t="s">
        <v>205</v>
      </c>
      <c r="BX33" s="411"/>
      <c r="BY33" s="410" t="s">
        <v>207</v>
      </c>
      <c r="BZ33" s="410"/>
      <c r="CA33" s="410"/>
      <c r="CB33" s="410"/>
      <c r="CC33" s="410"/>
      <c r="CD33" s="410"/>
      <c r="CE33" s="410"/>
      <c r="CF33" s="410"/>
      <c r="CG33" s="410"/>
      <c r="CH33" s="410"/>
      <c r="CI33" s="410"/>
      <c r="CJ33" s="410"/>
      <c r="CK33" s="410"/>
      <c r="CL33" s="410"/>
      <c r="CM33" s="410"/>
      <c r="CN33" s="203"/>
      <c r="CO33" s="411" t="s">
        <v>199</v>
      </c>
      <c r="CP33" s="411"/>
      <c r="CQ33" s="410" t="s">
        <v>208</v>
      </c>
      <c r="CR33" s="410"/>
      <c r="CS33" s="410"/>
      <c r="CT33" s="410"/>
      <c r="CU33" s="410"/>
      <c r="CV33" s="410"/>
      <c r="CW33" s="410"/>
      <c r="CX33" s="410"/>
      <c r="CY33" s="410"/>
      <c r="CZ33" s="410"/>
      <c r="DA33" s="410"/>
      <c r="DB33" s="410"/>
      <c r="DC33" s="410"/>
      <c r="DD33" s="410"/>
      <c r="DE33" s="410"/>
      <c r="DF33" s="203"/>
      <c r="DG33" s="409" t="s">
        <v>209</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簡易水道事業会計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IF('各会計、関係団体の財政状況及び健全化判断比率'!B32="","",'各会計、関係団体の財政状況及び健全化判断比率'!B32)</f>
        <v>公共下水道事業特別会計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熊本県市町村総合事務組合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住宅新築資金等貸付特別会計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御船地区衛生施設組合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益城、嘉島、西原環境衛生施設組合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上益城消防組合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上益城広域連合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熊本県後期高齢者医療広域連合（一般会計）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熊本県後期高齢者医療広域連合（特別会計）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404" t="s">
        <v>211</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212</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213</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214</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215</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216</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217</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599</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0" t="s">
        <v>569</v>
      </c>
      <c r="D34" s="1220"/>
      <c r="E34" s="1221"/>
      <c r="F34" s="32" t="s">
        <v>519</v>
      </c>
      <c r="G34" s="33" t="s">
        <v>519</v>
      </c>
      <c r="H34" s="33" t="s">
        <v>519</v>
      </c>
      <c r="I34" s="33" t="s">
        <v>519</v>
      </c>
      <c r="J34" s="34">
        <v>1.71</v>
      </c>
      <c r="K34" s="22"/>
      <c r="L34" s="22"/>
      <c r="M34" s="22"/>
      <c r="N34" s="22"/>
      <c r="O34" s="22"/>
      <c r="P34" s="22"/>
    </row>
    <row r="35" spans="1:16" ht="39" customHeight="1">
      <c r="A35" s="22"/>
      <c r="B35" s="35"/>
      <c r="C35" s="1214" t="s">
        <v>570</v>
      </c>
      <c r="D35" s="1215"/>
      <c r="E35" s="1216"/>
      <c r="F35" s="36">
        <v>3.22</v>
      </c>
      <c r="G35" s="37">
        <v>2.93</v>
      </c>
      <c r="H35" s="37">
        <v>2.08</v>
      </c>
      <c r="I35" s="37">
        <v>1.79</v>
      </c>
      <c r="J35" s="38">
        <v>1.69</v>
      </c>
      <c r="K35" s="22"/>
      <c r="L35" s="22"/>
      <c r="M35" s="22"/>
      <c r="N35" s="22"/>
      <c r="O35" s="22"/>
      <c r="P35" s="22"/>
    </row>
    <row r="36" spans="1:16" ht="39" customHeight="1">
      <c r="A36" s="22"/>
      <c r="B36" s="35"/>
      <c r="C36" s="1214" t="s">
        <v>571</v>
      </c>
      <c r="D36" s="1215"/>
      <c r="E36" s="1216"/>
      <c r="F36" s="36">
        <v>3.22</v>
      </c>
      <c r="G36" s="37">
        <v>1.63</v>
      </c>
      <c r="H36" s="37">
        <v>1.69</v>
      </c>
      <c r="I36" s="37">
        <v>8.4</v>
      </c>
      <c r="J36" s="38">
        <v>1.01</v>
      </c>
      <c r="K36" s="22"/>
      <c r="L36" s="22"/>
      <c r="M36" s="22"/>
      <c r="N36" s="22"/>
      <c r="O36" s="22"/>
      <c r="P36" s="22"/>
    </row>
    <row r="37" spans="1:16" ht="39" customHeight="1">
      <c r="A37" s="22"/>
      <c r="B37" s="35"/>
      <c r="C37" s="1214" t="s">
        <v>572</v>
      </c>
      <c r="D37" s="1215"/>
      <c r="E37" s="1216"/>
      <c r="F37" s="36">
        <v>5.55</v>
      </c>
      <c r="G37" s="37">
        <v>6.44</v>
      </c>
      <c r="H37" s="37">
        <v>0.98</v>
      </c>
      <c r="I37" s="37">
        <v>1.02</v>
      </c>
      <c r="J37" s="38">
        <v>0.96</v>
      </c>
      <c r="K37" s="22"/>
      <c r="L37" s="22"/>
      <c r="M37" s="22"/>
      <c r="N37" s="22"/>
      <c r="O37" s="22"/>
      <c r="P37" s="22"/>
    </row>
    <row r="38" spans="1:16" ht="39" customHeight="1">
      <c r="A38" s="22"/>
      <c r="B38" s="35"/>
      <c r="C38" s="1214" t="s">
        <v>573</v>
      </c>
      <c r="D38" s="1215"/>
      <c r="E38" s="1216"/>
      <c r="F38" s="36">
        <v>1.27</v>
      </c>
      <c r="G38" s="37">
        <v>0.79</v>
      </c>
      <c r="H38" s="37">
        <v>0.39</v>
      </c>
      <c r="I38" s="37">
        <v>0.57999999999999996</v>
      </c>
      <c r="J38" s="38">
        <v>0.57999999999999996</v>
      </c>
      <c r="K38" s="22"/>
      <c r="L38" s="22"/>
      <c r="M38" s="22"/>
      <c r="N38" s="22"/>
      <c r="O38" s="22"/>
      <c r="P38" s="22"/>
    </row>
    <row r="39" spans="1:16" ht="39" customHeight="1">
      <c r="A39" s="22"/>
      <c r="B39" s="35"/>
      <c r="C39" s="1214" t="s">
        <v>574</v>
      </c>
      <c r="D39" s="1215"/>
      <c r="E39" s="1216"/>
      <c r="F39" s="36">
        <v>0.09</v>
      </c>
      <c r="G39" s="37">
        <v>0.18</v>
      </c>
      <c r="H39" s="37">
        <v>0.22</v>
      </c>
      <c r="I39" s="37">
        <v>0.2</v>
      </c>
      <c r="J39" s="38">
        <v>0.12</v>
      </c>
      <c r="K39" s="22"/>
      <c r="L39" s="22"/>
      <c r="M39" s="22"/>
      <c r="N39" s="22"/>
      <c r="O39" s="22"/>
      <c r="P39" s="22"/>
    </row>
    <row r="40" spans="1:16" ht="39" customHeight="1">
      <c r="A40" s="22"/>
      <c r="B40" s="35"/>
      <c r="C40" s="1214" t="s">
        <v>575</v>
      </c>
      <c r="D40" s="1215"/>
      <c r="E40" s="1216"/>
      <c r="F40" s="36">
        <v>0.01</v>
      </c>
      <c r="G40" s="37">
        <v>0.01</v>
      </c>
      <c r="H40" s="37">
        <v>0.02</v>
      </c>
      <c r="I40" s="37">
        <v>0.01</v>
      </c>
      <c r="J40" s="38">
        <v>0.01</v>
      </c>
      <c r="K40" s="22"/>
      <c r="L40" s="22"/>
      <c r="M40" s="22"/>
      <c r="N40" s="22"/>
      <c r="O40" s="22"/>
      <c r="P40" s="22"/>
    </row>
    <row r="41" spans="1:16" ht="39" customHeight="1">
      <c r="A41" s="22"/>
      <c r="B41" s="35"/>
      <c r="C41" s="1214"/>
      <c r="D41" s="1215"/>
      <c r="E41" s="1216"/>
      <c r="F41" s="36"/>
      <c r="G41" s="37"/>
      <c r="H41" s="37"/>
      <c r="I41" s="37"/>
      <c r="J41" s="38"/>
      <c r="K41" s="22"/>
      <c r="L41" s="22"/>
      <c r="M41" s="22"/>
      <c r="N41" s="22"/>
      <c r="O41" s="22"/>
      <c r="P41" s="22"/>
    </row>
    <row r="42" spans="1:16" ht="39" customHeight="1">
      <c r="A42" s="22"/>
      <c r="B42" s="39"/>
      <c r="C42" s="1214" t="s">
        <v>576</v>
      </c>
      <c r="D42" s="1215"/>
      <c r="E42" s="1216"/>
      <c r="F42" s="36" t="s">
        <v>519</v>
      </c>
      <c r="G42" s="37" t="s">
        <v>519</v>
      </c>
      <c r="H42" s="37" t="s">
        <v>519</v>
      </c>
      <c r="I42" s="37" t="s">
        <v>519</v>
      </c>
      <c r="J42" s="38" t="s">
        <v>519</v>
      </c>
      <c r="K42" s="22"/>
      <c r="L42" s="22"/>
      <c r="M42" s="22"/>
      <c r="N42" s="22"/>
      <c r="O42" s="22"/>
      <c r="P42" s="22"/>
    </row>
    <row r="43" spans="1:16" ht="39" customHeight="1" thickBot="1">
      <c r="A43" s="22"/>
      <c r="B43" s="40"/>
      <c r="C43" s="1217" t="s">
        <v>577</v>
      </c>
      <c r="D43" s="1218"/>
      <c r="E43" s="1219"/>
      <c r="F43" s="41">
        <v>0.24</v>
      </c>
      <c r="G43" s="42">
        <v>0.02</v>
      </c>
      <c r="H43" s="42">
        <v>0.26</v>
      </c>
      <c r="I43" s="42">
        <v>0.13</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geSPUp6WvbXJ12MaYqkSEA4VqL9MzY/WPo5lE+dLcVTDLQu15d/ZPes+q8X+/ZONWyiTZKkw5pMnABVdhx+0uw==" saltValue="482guV5RApAUCUDhBnTp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40" t="s">
        <v>11</v>
      </c>
      <c r="C45" s="1241"/>
      <c r="D45" s="58"/>
      <c r="E45" s="1246" t="s">
        <v>12</v>
      </c>
      <c r="F45" s="1246"/>
      <c r="G45" s="1246"/>
      <c r="H45" s="1246"/>
      <c r="I45" s="1246"/>
      <c r="J45" s="1247"/>
      <c r="K45" s="59">
        <v>346</v>
      </c>
      <c r="L45" s="60">
        <v>372</v>
      </c>
      <c r="M45" s="60">
        <v>387</v>
      </c>
      <c r="N45" s="60">
        <v>521</v>
      </c>
      <c r="O45" s="61">
        <v>624</v>
      </c>
      <c r="P45" s="48"/>
      <c r="Q45" s="48"/>
      <c r="R45" s="48"/>
      <c r="S45" s="48"/>
      <c r="T45" s="48"/>
      <c r="U45" s="48"/>
    </row>
    <row r="46" spans="1:21" ht="30.75" customHeight="1">
      <c r="A46" s="48"/>
      <c r="B46" s="1242"/>
      <c r="C46" s="1243"/>
      <c r="D46" s="62"/>
      <c r="E46" s="1224" t="s">
        <v>13</v>
      </c>
      <c r="F46" s="1224"/>
      <c r="G46" s="1224"/>
      <c r="H46" s="1224"/>
      <c r="I46" s="1224"/>
      <c r="J46" s="1225"/>
      <c r="K46" s="63" t="s">
        <v>519</v>
      </c>
      <c r="L46" s="64" t="s">
        <v>519</v>
      </c>
      <c r="M46" s="64" t="s">
        <v>519</v>
      </c>
      <c r="N46" s="64" t="s">
        <v>519</v>
      </c>
      <c r="O46" s="65" t="s">
        <v>519</v>
      </c>
      <c r="P46" s="48"/>
      <c r="Q46" s="48"/>
      <c r="R46" s="48"/>
      <c r="S46" s="48"/>
      <c r="T46" s="48"/>
      <c r="U46" s="48"/>
    </row>
    <row r="47" spans="1:21" ht="30.75" customHeight="1">
      <c r="A47" s="48"/>
      <c r="B47" s="1242"/>
      <c r="C47" s="1243"/>
      <c r="D47" s="62"/>
      <c r="E47" s="1224" t="s">
        <v>14</v>
      </c>
      <c r="F47" s="1224"/>
      <c r="G47" s="1224"/>
      <c r="H47" s="1224"/>
      <c r="I47" s="1224"/>
      <c r="J47" s="1225"/>
      <c r="K47" s="63" t="s">
        <v>519</v>
      </c>
      <c r="L47" s="64" t="s">
        <v>519</v>
      </c>
      <c r="M47" s="64" t="s">
        <v>519</v>
      </c>
      <c r="N47" s="64" t="s">
        <v>519</v>
      </c>
      <c r="O47" s="65" t="s">
        <v>519</v>
      </c>
      <c r="P47" s="48"/>
      <c r="Q47" s="48"/>
      <c r="R47" s="48"/>
      <c r="S47" s="48"/>
      <c r="T47" s="48"/>
      <c r="U47" s="48"/>
    </row>
    <row r="48" spans="1:21" ht="30.75" customHeight="1">
      <c r="A48" s="48"/>
      <c r="B48" s="1242"/>
      <c r="C48" s="1243"/>
      <c r="D48" s="62"/>
      <c r="E48" s="1224" t="s">
        <v>15</v>
      </c>
      <c r="F48" s="1224"/>
      <c r="G48" s="1224"/>
      <c r="H48" s="1224"/>
      <c r="I48" s="1224"/>
      <c r="J48" s="1225"/>
      <c r="K48" s="63">
        <v>109</v>
      </c>
      <c r="L48" s="64">
        <v>113</v>
      </c>
      <c r="M48" s="64">
        <v>112</v>
      </c>
      <c r="N48" s="64">
        <v>145</v>
      </c>
      <c r="O48" s="65">
        <v>152</v>
      </c>
      <c r="P48" s="48"/>
      <c r="Q48" s="48"/>
      <c r="R48" s="48"/>
      <c r="S48" s="48"/>
      <c r="T48" s="48"/>
      <c r="U48" s="48"/>
    </row>
    <row r="49" spans="1:21" ht="30.75" customHeight="1">
      <c r="A49" s="48"/>
      <c r="B49" s="1242"/>
      <c r="C49" s="1243"/>
      <c r="D49" s="62"/>
      <c r="E49" s="1224" t="s">
        <v>16</v>
      </c>
      <c r="F49" s="1224"/>
      <c r="G49" s="1224"/>
      <c r="H49" s="1224"/>
      <c r="I49" s="1224"/>
      <c r="J49" s="1225"/>
      <c r="K49" s="63">
        <v>17</v>
      </c>
      <c r="L49" s="64">
        <v>19</v>
      </c>
      <c r="M49" s="64">
        <v>19</v>
      </c>
      <c r="N49" s="64">
        <v>20</v>
      </c>
      <c r="O49" s="65">
        <v>22</v>
      </c>
      <c r="P49" s="48"/>
      <c r="Q49" s="48"/>
      <c r="R49" s="48"/>
      <c r="S49" s="48"/>
      <c r="T49" s="48"/>
      <c r="U49" s="48"/>
    </row>
    <row r="50" spans="1:21" ht="30.75" customHeight="1">
      <c r="A50" s="48"/>
      <c r="B50" s="1242"/>
      <c r="C50" s="1243"/>
      <c r="D50" s="62"/>
      <c r="E50" s="1224" t="s">
        <v>17</v>
      </c>
      <c r="F50" s="1224"/>
      <c r="G50" s="1224"/>
      <c r="H50" s="1224"/>
      <c r="I50" s="1224"/>
      <c r="J50" s="1225"/>
      <c r="K50" s="63">
        <v>0</v>
      </c>
      <c r="L50" s="64">
        <v>0</v>
      </c>
      <c r="M50" s="64">
        <v>0</v>
      </c>
      <c r="N50" s="64">
        <v>0</v>
      </c>
      <c r="O50" s="65">
        <v>0</v>
      </c>
      <c r="P50" s="48"/>
      <c r="Q50" s="48"/>
      <c r="R50" s="48"/>
      <c r="S50" s="48"/>
      <c r="T50" s="48"/>
      <c r="U50" s="48"/>
    </row>
    <row r="51" spans="1:21" ht="30.75" customHeight="1">
      <c r="A51" s="48"/>
      <c r="B51" s="1244"/>
      <c r="C51" s="1245"/>
      <c r="D51" s="66"/>
      <c r="E51" s="1224" t="s">
        <v>18</v>
      </c>
      <c r="F51" s="1224"/>
      <c r="G51" s="1224"/>
      <c r="H51" s="1224"/>
      <c r="I51" s="1224"/>
      <c r="J51" s="1225"/>
      <c r="K51" s="63" t="s">
        <v>519</v>
      </c>
      <c r="L51" s="64" t="s">
        <v>519</v>
      </c>
      <c r="M51" s="64" t="s">
        <v>519</v>
      </c>
      <c r="N51" s="64" t="s">
        <v>519</v>
      </c>
      <c r="O51" s="65" t="s">
        <v>519</v>
      </c>
      <c r="P51" s="48"/>
      <c r="Q51" s="48"/>
      <c r="R51" s="48"/>
      <c r="S51" s="48"/>
      <c r="T51" s="48"/>
      <c r="U51" s="48"/>
    </row>
    <row r="52" spans="1:21" ht="30.75" customHeight="1">
      <c r="A52" s="48"/>
      <c r="B52" s="1222" t="s">
        <v>19</v>
      </c>
      <c r="C52" s="1223"/>
      <c r="D52" s="66"/>
      <c r="E52" s="1224" t="s">
        <v>20</v>
      </c>
      <c r="F52" s="1224"/>
      <c r="G52" s="1224"/>
      <c r="H52" s="1224"/>
      <c r="I52" s="1224"/>
      <c r="J52" s="1225"/>
      <c r="K52" s="63">
        <v>312</v>
      </c>
      <c r="L52" s="64">
        <v>321</v>
      </c>
      <c r="M52" s="64">
        <v>327</v>
      </c>
      <c r="N52" s="64">
        <v>442</v>
      </c>
      <c r="O52" s="65">
        <v>497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160</v>
      </c>
      <c r="L53" s="69">
        <v>183</v>
      </c>
      <c r="M53" s="69">
        <v>191</v>
      </c>
      <c r="N53" s="69">
        <v>244</v>
      </c>
      <c r="O53" s="70">
        <v>301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J7AtXouijTf+2n2pv4UcDFQLrZppK0EfJ68l7NMhDRUQgs0Uni/h0RnMG3UKgqdN5MYhOwXmVKZBqntpd7bpQ==" saltValue="4C5LFOtsABdH7K1f7OB/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60" t="s">
        <v>30</v>
      </c>
      <c r="C41" s="1261"/>
      <c r="D41" s="102"/>
      <c r="E41" s="1262" t="s">
        <v>31</v>
      </c>
      <c r="F41" s="1262"/>
      <c r="G41" s="1262"/>
      <c r="H41" s="1263"/>
      <c r="I41" s="358">
        <v>7011</v>
      </c>
      <c r="J41" s="359">
        <v>7095</v>
      </c>
      <c r="K41" s="359">
        <v>7931</v>
      </c>
      <c r="L41" s="359">
        <v>8003</v>
      </c>
      <c r="M41" s="360">
        <v>8327</v>
      </c>
    </row>
    <row r="42" spans="2:13" ht="27.75" customHeight="1">
      <c r="B42" s="1250"/>
      <c r="C42" s="1251"/>
      <c r="D42" s="103"/>
      <c r="E42" s="1254" t="s">
        <v>32</v>
      </c>
      <c r="F42" s="1254"/>
      <c r="G42" s="1254"/>
      <c r="H42" s="1255"/>
      <c r="I42" s="361" t="s">
        <v>519</v>
      </c>
      <c r="J42" s="362" t="s">
        <v>519</v>
      </c>
      <c r="K42" s="362" t="s">
        <v>519</v>
      </c>
      <c r="L42" s="362" t="s">
        <v>519</v>
      </c>
      <c r="M42" s="363" t="s">
        <v>519</v>
      </c>
    </row>
    <row r="43" spans="2:13" ht="27.75" customHeight="1">
      <c r="B43" s="1250"/>
      <c r="C43" s="1251"/>
      <c r="D43" s="103"/>
      <c r="E43" s="1254" t="s">
        <v>33</v>
      </c>
      <c r="F43" s="1254"/>
      <c r="G43" s="1254"/>
      <c r="H43" s="1255"/>
      <c r="I43" s="361">
        <v>2332</v>
      </c>
      <c r="J43" s="362">
        <v>2458</v>
      </c>
      <c r="K43" s="362">
        <v>2259</v>
      </c>
      <c r="L43" s="362">
        <v>2334</v>
      </c>
      <c r="M43" s="363">
        <v>2702</v>
      </c>
    </row>
    <row r="44" spans="2:13" ht="27.75" customHeight="1">
      <c r="B44" s="1250"/>
      <c r="C44" s="1251"/>
      <c r="D44" s="103"/>
      <c r="E44" s="1254" t="s">
        <v>34</v>
      </c>
      <c r="F44" s="1254"/>
      <c r="G44" s="1254"/>
      <c r="H44" s="1255"/>
      <c r="I44" s="361">
        <v>107</v>
      </c>
      <c r="J44" s="362">
        <v>92</v>
      </c>
      <c r="K44" s="362">
        <v>81</v>
      </c>
      <c r="L44" s="362">
        <v>115</v>
      </c>
      <c r="M44" s="363">
        <v>110</v>
      </c>
    </row>
    <row r="45" spans="2:13" ht="27.75" customHeight="1">
      <c r="B45" s="1250"/>
      <c r="C45" s="1251"/>
      <c r="D45" s="103"/>
      <c r="E45" s="1254" t="s">
        <v>35</v>
      </c>
      <c r="F45" s="1254"/>
      <c r="G45" s="1254"/>
      <c r="H45" s="1255"/>
      <c r="I45" s="361">
        <v>465</v>
      </c>
      <c r="J45" s="362">
        <v>449</v>
      </c>
      <c r="K45" s="362">
        <v>416</v>
      </c>
      <c r="L45" s="362">
        <v>388</v>
      </c>
      <c r="M45" s="363">
        <v>417</v>
      </c>
    </row>
    <row r="46" spans="2:13" ht="27.75" customHeight="1">
      <c r="B46" s="1250"/>
      <c r="C46" s="1251"/>
      <c r="D46" s="104"/>
      <c r="E46" s="1254" t="s">
        <v>36</v>
      </c>
      <c r="F46" s="1254"/>
      <c r="G46" s="1254"/>
      <c r="H46" s="1255"/>
      <c r="I46" s="361" t="s">
        <v>519</v>
      </c>
      <c r="J46" s="362" t="s">
        <v>519</v>
      </c>
      <c r="K46" s="362" t="s">
        <v>519</v>
      </c>
      <c r="L46" s="362" t="s">
        <v>519</v>
      </c>
      <c r="M46" s="363" t="s">
        <v>519</v>
      </c>
    </row>
    <row r="47" spans="2:13" ht="27.75" customHeight="1">
      <c r="B47" s="1250"/>
      <c r="C47" s="1251"/>
      <c r="D47" s="105"/>
      <c r="E47" s="1264" t="s">
        <v>37</v>
      </c>
      <c r="F47" s="1265"/>
      <c r="G47" s="1265"/>
      <c r="H47" s="1266"/>
      <c r="I47" s="361" t="s">
        <v>519</v>
      </c>
      <c r="J47" s="362" t="s">
        <v>519</v>
      </c>
      <c r="K47" s="362" t="s">
        <v>519</v>
      </c>
      <c r="L47" s="362" t="s">
        <v>519</v>
      </c>
      <c r="M47" s="363" t="s">
        <v>519</v>
      </c>
    </row>
    <row r="48" spans="2:13" ht="27.75" customHeight="1">
      <c r="B48" s="1250"/>
      <c r="C48" s="1251"/>
      <c r="D48" s="103"/>
      <c r="E48" s="1254" t="s">
        <v>38</v>
      </c>
      <c r="F48" s="1254"/>
      <c r="G48" s="1254"/>
      <c r="H48" s="1255"/>
      <c r="I48" s="361" t="s">
        <v>519</v>
      </c>
      <c r="J48" s="362" t="s">
        <v>519</v>
      </c>
      <c r="K48" s="362" t="s">
        <v>519</v>
      </c>
      <c r="L48" s="362" t="s">
        <v>519</v>
      </c>
      <c r="M48" s="363" t="s">
        <v>519</v>
      </c>
    </row>
    <row r="49" spans="2:13" ht="27.75" customHeight="1">
      <c r="B49" s="1252"/>
      <c r="C49" s="1253"/>
      <c r="D49" s="103"/>
      <c r="E49" s="1254" t="s">
        <v>39</v>
      </c>
      <c r="F49" s="1254"/>
      <c r="G49" s="1254"/>
      <c r="H49" s="1255"/>
      <c r="I49" s="361" t="s">
        <v>519</v>
      </c>
      <c r="J49" s="362" t="s">
        <v>519</v>
      </c>
      <c r="K49" s="362" t="s">
        <v>519</v>
      </c>
      <c r="L49" s="362" t="s">
        <v>519</v>
      </c>
      <c r="M49" s="363" t="s">
        <v>519</v>
      </c>
    </row>
    <row r="50" spans="2:13" ht="27.75" customHeight="1">
      <c r="B50" s="1248" t="s">
        <v>40</v>
      </c>
      <c r="C50" s="1249"/>
      <c r="D50" s="106"/>
      <c r="E50" s="1254" t="s">
        <v>41</v>
      </c>
      <c r="F50" s="1254"/>
      <c r="G50" s="1254"/>
      <c r="H50" s="1255"/>
      <c r="I50" s="361">
        <v>2135</v>
      </c>
      <c r="J50" s="362">
        <v>2154</v>
      </c>
      <c r="K50" s="362">
        <v>2363</v>
      </c>
      <c r="L50" s="362">
        <v>2489</v>
      </c>
      <c r="M50" s="363">
        <v>2709</v>
      </c>
    </row>
    <row r="51" spans="2:13" ht="27.75" customHeight="1">
      <c r="B51" s="1250"/>
      <c r="C51" s="1251"/>
      <c r="D51" s="103"/>
      <c r="E51" s="1254" t="s">
        <v>42</v>
      </c>
      <c r="F51" s="1254"/>
      <c r="G51" s="1254"/>
      <c r="H51" s="1255"/>
      <c r="I51" s="361" t="s">
        <v>519</v>
      </c>
      <c r="J51" s="362" t="s">
        <v>519</v>
      </c>
      <c r="K51" s="362" t="s">
        <v>519</v>
      </c>
      <c r="L51" s="362" t="s">
        <v>519</v>
      </c>
      <c r="M51" s="363" t="s">
        <v>519</v>
      </c>
    </row>
    <row r="52" spans="2:13" ht="27.75" customHeight="1">
      <c r="B52" s="1252"/>
      <c r="C52" s="1253"/>
      <c r="D52" s="103"/>
      <c r="E52" s="1254" t="s">
        <v>43</v>
      </c>
      <c r="F52" s="1254"/>
      <c r="G52" s="1254"/>
      <c r="H52" s="1255"/>
      <c r="I52" s="361">
        <v>6391</v>
      </c>
      <c r="J52" s="362">
        <v>6386</v>
      </c>
      <c r="K52" s="362">
        <v>6678</v>
      </c>
      <c r="L52" s="362">
        <v>6773</v>
      </c>
      <c r="M52" s="363">
        <v>6668</v>
      </c>
    </row>
    <row r="53" spans="2:13" ht="27.75" customHeight="1" thickBot="1">
      <c r="B53" s="1256" t="s">
        <v>44</v>
      </c>
      <c r="C53" s="1257"/>
      <c r="D53" s="107"/>
      <c r="E53" s="1258" t="s">
        <v>45</v>
      </c>
      <c r="F53" s="1258"/>
      <c r="G53" s="1258"/>
      <c r="H53" s="1259"/>
      <c r="I53" s="364">
        <v>1389</v>
      </c>
      <c r="J53" s="365">
        <v>1554</v>
      </c>
      <c r="K53" s="365">
        <v>1645</v>
      </c>
      <c r="L53" s="365">
        <v>1579</v>
      </c>
      <c r="M53" s="366">
        <v>2179</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X0kOGadwF1+OF7Z7Wuh+rDjbNoArNFovf9ODmJLK4J2KARfoN3m0NZDoyVLLs01gfn3NIOINn0wDEHmKx5eMVA==" saltValue="bF2SVwhOmYggM4lybzyF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563</v>
      </c>
      <c r="G54" s="116" t="s">
        <v>564</v>
      </c>
      <c r="H54" s="117" t="s">
        <v>565</v>
      </c>
    </row>
    <row r="55" spans="2:8" ht="52.5" customHeight="1">
      <c r="B55" s="118"/>
      <c r="C55" s="1275" t="s">
        <v>48</v>
      </c>
      <c r="D55" s="1275"/>
      <c r="E55" s="1276"/>
      <c r="F55" s="119">
        <v>1375</v>
      </c>
      <c r="G55" s="119">
        <v>1375</v>
      </c>
      <c r="H55" s="120">
        <v>1589</v>
      </c>
    </row>
    <row r="56" spans="2:8" ht="52.5" customHeight="1">
      <c r="B56" s="121"/>
      <c r="C56" s="1277" t="s">
        <v>49</v>
      </c>
      <c r="D56" s="1277"/>
      <c r="E56" s="1278"/>
      <c r="F56" s="122">
        <v>135</v>
      </c>
      <c r="G56" s="122">
        <v>85</v>
      </c>
      <c r="H56" s="123">
        <v>129</v>
      </c>
    </row>
    <row r="57" spans="2:8" ht="53.25" customHeight="1">
      <c r="B57" s="121"/>
      <c r="C57" s="1279" t="s">
        <v>50</v>
      </c>
      <c r="D57" s="1279"/>
      <c r="E57" s="1280"/>
      <c r="F57" s="124">
        <v>569</v>
      </c>
      <c r="G57" s="124">
        <v>732</v>
      </c>
      <c r="H57" s="125">
        <v>664</v>
      </c>
    </row>
    <row r="58" spans="2:8" ht="45.75" customHeight="1">
      <c r="B58" s="126"/>
      <c r="C58" s="1267" t="s">
        <v>594</v>
      </c>
      <c r="D58" s="1268"/>
      <c r="E58" s="1269"/>
      <c r="F58" s="127">
        <v>201</v>
      </c>
      <c r="G58" s="127">
        <v>407</v>
      </c>
      <c r="H58" s="128">
        <v>433</v>
      </c>
    </row>
    <row r="59" spans="2:8" ht="45.75" customHeight="1">
      <c r="B59" s="126"/>
      <c r="C59" s="1267" t="s">
        <v>595</v>
      </c>
      <c r="D59" s="1268"/>
      <c r="E59" s="1269"/>
      <c r="F59" s="127">
        <v>114</v>
      </c>
      <c r="G59" s="127">
        <v>114</v>
      </c>
      <c r="H59" s="128">
        <v>114</v>
      </c>
    </row>
    <row r="60" spans="2:8" ht="45.75" customHeight="1">
      <c r="B60" s="126"/>
      <c r="C60" s="1267" t="s">
        <v>596</v>
      </c>
      <c r="D60" s="1268"/>
      <c r="E60" s="1269"/>
      <c r="F60" s="127">
        <v>106</v>
      </c>
      <c r="G60" s="127">
        <v>106</v>
      </c>
      <c r="H60" s="128">
        <v>64</v>
      </c>
    </row>
    <row r="61" spans="2:8" ht="45.75" customHeight="1">
      <c r="B61" s="126"/>
      <c r="C61" s="1267" t="s">
        <v>597</v>
      </c>
      <c r="D61" s="1268"/>
      <c r="E61" s="1269"/>
      <c r="F61" s="127">
        <v>137</v>
      </c>
      <c r="G61" s="127">
        <v>87</v>
      </c>
      <c r="H61" s="128">
        <v>36</v>
      </c>
    </row>
    <row r="62" spans="2:8" ht="45.75" customHeight="1" thickBot="1">
      <c r="B62" s="129"/>
      <c r="C62" s="1270" t="s">
        <v>598</v>
      </c>
      <c r="D62" s="1271"/>
      <c r="E62" s="1272"/>
      <c r="F62" s="130">
        <v>10</v>
      </c>
      <c r="G62" s="130">
        <v>10</v>
      </c>
      <c r="H62" s="131">
        <v>10</v>
      </c>
    </row>
    <row r="63" spans="2:8" ht="52.5" customHeight="1" thickBot="1">
      <c r="B63" s="132"/>
      <c r="C63" s="1273" t="s">
        <v>51</v>
      </c>
      <c r="D63" s="1273"/>
      <c r="E63" s="1274"/>
      <c r="F63" s="133">
        <v>2080</v>
      </c>
      <c r="G63" s="133">
        <v>2192</v>
      </c>
      <c r="H63" s="134">
        <v>2382</v>
      </c>
    </row>
    <row r="64" spans="2:8" ht="13"/>
  </sheetData>
  <sheetProtection algorithmName="SHA-512" hashValue="5LMQuA4VSct1B1Fa3nDJ7l1FXDqvSAVmJkuC6j1Q3N0LTqiba3mPIleSqbFceVOPVM1/GDMr3nYaVPPRpBr2jQ==" saltValue="p2GHDAisAWo+5cY/C8M4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46" zoomScale="85" zoomScaleNormal="85" zoomScaleSheetLayoutView="55" workbookViewId="0">
      <selection activeCell="AN65" sqref="AN65:DC69"/>
    </sheetView>
  </sheetViews>
  <sheetFormatPr defaultColWidth="0" defaultRowHeight="13.5" customHeight="1" zeroHeight="1"/>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c r="DD19" s="370"/>
      <c r="DE19" s="370"/>
    </row>
    <row r="20" spans="1:109" ht="13">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ht="13">
      <c r="B23" s="376"/>
    </row>
    <row r="24" spans="1:109" ht="13">
      <c r="B24" s="376"/>
    </row>
    <row r="25" spans="1:109" ht="13">
      <c r="B25" s="376"/>
    </row>
    <row r="26" spans="1:109" ht="13">
      <c r="B26" s="376"/>
    </row>
    <row r="27" spans="1:109" ht="13">
      <c r="B27" s="376"/>
    </row>
    <row r="28" spans="1:109" ht="13">
      <c r="B28" s="376"/>
    </row>
    <row r="29" spans="1:109" ht="13">
      <c r="B29" s="376"/>
    </row>
    <row r="30" spans="1:109" ht="13">
      <c r="B30" s="376"/>
    </row>
    <row r="31" spans="1:109" ht="13">
      <c r="B31" s="376"/>
    </row>
    <row r="32" spans="1:109" ht="13">
      <c r="B32" s="376"/>
    </row>
    <row r="33" spans="2:109" ht="13">
      <c r="B33" s="376"/>
    </row>
    <row r="34" spans="2:109" ht="13">
      <c r="B34" s="376"/>
    </row>
    <row r="35" spans="2:109" ht="13">
      <c r="B35" s="376"/>
    </row>
    <row r="36" spans="2:109" ht="13">
      <c r="B36" s="376"/>
    </row>
    <row r="37" spans="2:109" ht="13">
      <c r="B37" s="376"/>
    </row>
    <row r="38" spans="2:109" ht="13">
      <c r="B38" s="376"/>
    </row>
    <row r="39" spans="2:109" ht="13">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c r="B40" s="381"/>
      <c r="DD40" s="381"/>
      <c r="DE40" s="370"/>
    </row>
    <row r="41" spans="2:109" ht="16.5">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93" t="s">
        <v>602</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ht="13">
      <c r="B44" s="376"/>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ht="13">
      <c r="B45" s="376"/>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ht="13">
      <c r="B46" s="376"/>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ht="13">
      <c r="B47" s="376"/>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ht="13">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c r="B49" s="376"/>
      <c r="AN49" s="370" t="s">
        <v>603</v>
      </c>
    </row>
    <row r="50" spans="1:109" ht="13">
      <c r="B50" s="376"/>
      <c r="G50" s="1287"/>
      <c r="H50" s="1287"/>
      <c r="I50" s="1287"/>
      <c r="J50" s="1287"/>
      <c r="K50" s="386"/>
      <c r="L50" s="386"/>
      <c r="M50" s="387"/>
      <c r="N50" s="387"/>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561</v>
      </c>
      <c r="BQ50" s="1286"/>
      <c r="BR50" s="1286"/>
      <c r="BS50" s="1286"/>
      <c r="BT50" s="1286"/>
      <c r="BU50" s="1286"/>
      <c r="BV50" s="1286"/>
      <c r="BW50" s="1286"/>
      <c r="BX50" s="1286" t="s">
        <v>562</v>
      </c>
      <c r="BY50" s="1286"/>
      <c r="BZ50" s="1286"/>
      <c r="CA50" s="1286"/>
      <c r="CB50" s="1286"/>
      <c r="CC50" s="1286"/>
      <c r="CD50" s="1286"/>
      <c r="CE50" s="1286"/>
      <c r="CF50" s="1286" t="s">
        <v>563</v>
      </c>
      <c r="CG50" s="1286"/>
      <c r="CH50" s="1286"/>
      <c r="CI50" s="1286"/>
      <c r="CJ50" s="1286"/>
      <c r="CK50" s="1286"/>
      <c r="CL50" s="1286"/>
      <c r="CM50" s="1286"/>
      <c r="CN50" s="1286" t="s">
        <v>564</v>
      </c>
      <c r="CO50" s="1286"/>
      <c r="CP50" s="1286"/>
      <c r="CQ50" s="1286"/>
      <c r="CR50" s="1286"/>
      <c r="CS50" s="1286"/>
      <c r="CT50" s="1286"/>
      <c r="CU50" s="1286"/>
      <c r="CV50" s="1286" t="s">
        <v>565</v>
      </c>
      <c r="CW50" s="1286"/>
      <c r="CX50" s="1286"/>
      <c r="CY50" s="1286"/>
      <c r="CZ50" s="1286"/>
      <c r="DA50" s="1286"/>
      <c r="DB50" s="1286"/>
      <c r="DC50" s="1286"/>
    </row>
    <row r="51" spans="1:109" ht="13.5" customHeight="1">
      <c r="B51" s="376"/>
      <c r="G51" s="1289"/>
      <c r="H51" s="1289"/>
      <c r="I51" s="1302"/>
      <c r="J51" s="1302"/>
      <c r="K51" s="1288"/>
      <c r="L51" s="1288"/>
      <c r="M51" s="1288"/>
      <c r="N51" s="1288"/>
      <c r="AM51" s="385"/>
      <c r="AN51" s="1284" t="s">
        <v>604</v>
      </c>
      <c r="AO51" s="1284"/>
      <c r="AP51" s="1284"/>
      <c r="AQ51" s="1284"/>
      <c r="AR51" s="1284"/>
      <c r="AS51" s="1284"/>
      <c r="AT51" s="1284"/>
      <c r="AU51" s="1284"/>
      <c r="AV51" s="1284"/>
      <c r="AW51" s="1284"/>
      <c r="AX51" s="1284"/>
      <c r="AY51" s="1284"/>
      <c r="AZ51" s="1284"/>
      <c r="BA51" s="1284"/>
      <c r="BB51" s="1284" t="s">
        <v>605</v>
      </c>
      <c r="BC51" s="1284"/>
      <c r="BD51" s="1284"/>
      <c r="BE51" s="1284"/>
      <c r="BF51" s="1284"/>
      <c r="BG51" s="1284"/>
      <c r="BH51" s="1284"/>
      <c r="BI51" s="1284"/>
      <c r="BJ51" s="1284"/>
      <c r="BK51" s="1284"/>
      <c r="BL51" s="1284"/>
      <c r="BM51" s="1284"/>
      <c r="BN51" s="1284"/>
      <c r="BO51" s="1284"/>
      <c r="BP51" s="1281">
        <v>60.7</v>
      </c>
      <c r="BQ51" s="1281"/>
      <c r="BR51" s="1281"/>
      <c r="BS51" s="1281"/>
      <c r="BT51" s="1281"/>
      <c r="BU51" s="1281"/>
      <c r="BV51" s="1281"/>
      <c r="BW51" s="1281"/>
      <c r="BX51" s="1281">
        <v>67.8</v>
      </c>
      <c r="BY51" s="1281"/>
      <c r="BZ51" s="1281"/>
      <c r="CA51" s="1281"/>
      <c r="CB51" s="1281"/>
      <c r="CC51" s="1281"/>
      <c r="CD51" s="1281"/>
      <c r="CE51" s="1281"/>
      <c r="CF51" s="1281">
        <v>68.7</v>
      </c>
      <c r="CG51" s="1281"/>
      <c r="CH51" s="1281"/>
      <c r="CI51" s="1281"/>
      <c r="CJ51" s="1281"/>
      <c r="CK51" s="1281"/>
      <c r="CL51" s="1281"/>
      <c r="CM51" s="1281"/>
      <c r="CN51" s="1281">
        <v>62</v>
      </c>
      <c r="CO51" s="1281"/>
      <c r="CP51" s="1281"/>
      <c r="CQ51" s="1281"/>
      <c r="CR51" s="1281"/>
      <c r="CS51" s="1281"/>
      <c r="CT51" s="1281"/>
      <c r="CU51" s="1281"/>
      <c r="CV51" s="1281">
        <v>76.900000000000006</v>
      </c>
      <c r="CW51" s="1281"/>
      <c r="CX51" s="1281"/>
      <c r="CY51" s="1281"/>
      <c r="CZ51" s="1281"/>
      <c r="DA51" s="1281"/>
      <c r="DB51" s="1281"/>
      <c r="DC51" s="1281"/>
    </row>
    <row r="52" spans="1:109" ht="13">
      <c r="B52" s="376"/>
      <c r="G52" s="1289"/>
      <c r="H52" s="1289"/>
      <c r="I52" s="1302"/>
      <c r="J52" s="1302"/>
      <c r="K52" s="1288"/>
      <c r="L52" s="1288"/>
      <c r="M52" s="1288"/>
      <c r="N52" s="1288"/>
      <c r="AM52" s="385"/>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c r="A53" s="384"/>
      <c r="B53" s="376"/>
      <c r="G53" s="1289"/>
      <c r="H53" s="1289"/>
      <c r="I53" s="1287"/>
      <c r="J53" s="1287"/>
      <c r="K53" s="1288"/>
      <c r="L53" s="1288"/>
      <c r="M53" s="1288"/>
      <c r="N53" s="1288"/>
      <c r="AM53" s="385"/>
      <c r="AN53" s="1284"/>
      <c r="AO53" s="1284"/>
      <c r="AP53" s="1284"/>
      <c r="AQ53" s="1284"/>
      <c r="AR53" s="1284"/>
      <c r="AS53" s="1284"/>
      <c r="AT53" s="1284"/>
      <c r="AU53" s="1284"/>
      <c r="AV53" s="1284"/>
      <c r="AW53" s="1284"/>
      <c r="AX53" s="1284"/>
      <c r="AY53" s="1284"/>
      <c r="AZ53" s="1284"/>
      <c r="BA53" s="1284"/>
      <c r="BB53" s="1284" t="s">
        <v>606</v>
      </c>
      <c r="BC53" s="1284"/>
      <c r="BD53" s="1284"/>
      <c r="BE53" s="1284"/>
      <c r="BF53" s="1284"/>
      <c r="BG53" s="1284"/>
      <c r="BH53" s="1284"/>
      <c r="BI53" s="1284"/>
      <c r="BJ53" s="1284"/>
      <c r="BK53" s="1284"/>
      <c r="BL53" s="1284"/>
      <c r="BM53" s="1284"/>
      <c r="BN53" s="1284"/>
      <c r="BO53" s="1284"/>
      <c r="BP53" s="1281">
        <v>52.3</v>
      </c>
      <c r="BQ53" s="1281"/>
      <c r="BR53" s="1281"/>
      <c r="BS53" s="1281"/>
      <c r="BT53" s="1281"/>
      <c r="BU53" s="1281"/>
      <c r="BV53" s="1281"/>
      <c r="BW53" s="1281"/>
      <c r="BX53" s="1281">
        <v>54</v>
      </c>
      <c r="BY53" s="1281"/>
      <c r="BZ53" s="1281"/>
      <c r="CA53" s="1281"/>
      <c r="CB53" s="1281"/>
      <c r="CC53" s="1281"/>
      <c r="CD53" s="1281"/>
      <c r="CE53" s="1281"/>
      <c r="CF53" s="1281">
        <v>50.2</v>
      </c>
      <c r="CG53" s="1281"/>
      <c r="CH53" s="1281"/>
      <c r="CI53" s="1281"/>
      <c r="CJ53" s="1281"/>
      <c r="CK53" s="1281"/>
      <c r="CL53" s="1281"/>
      <c r="CM53" s="1281"/>
      <c r="CN53" s="1281">
        <v>51</v>
      </c>
      <c r="CO53" s="1281"/>
      <c r="CP53" s="1281"/>
      <c r="CQ53" s="1281"/>
      <c r="CR53" s="1281"/>
      <c r="CS53" s="1281"/>
      <c r="CT53" s="1281"/>
      <c r="CU53" s="1281"/>
      <c r="CV53" s="1281">
        <v>49.9</v>
      </c>
      <c r="CW53" s="1281"/>
      <c r="CX53" s="1281"/>
      <c r="CY53" s="1281"/>
      <c r="CZ53" s="1281"/>
      <c r="DA53" s="1281"/>
      <c r="DB53" s="1281"/>
      <c r="DC53" s="1281"/>
    </row>
    <row r="54" spans="1:109" ht="13">
      <c r="A54" s="384"/>
      <c r="B54" s="376"/>
      <c r="G54" s="1289"/>
      <c r="H54" s="1289"/>
      <c r="I54" s="1287"/>
      <c r="J54" s="1287"/>
      <c r="K54" s="1288"/>
      <c r="L54" s="1288"/>
      <c r="M54" s="1288"/>
      <c r="N54" s="1288"/>
      <c r="AM54" s="385"/>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c r="A55" s="384"/>
      <c r="B55" s="376"/>
      <c r="G55" s="1287"/>
      <c r="H55" s="1287"/>
      <c r="I55" s="1287"/>
      <c r="J55" s="1287"/>
      <c r="K55" s="1288"/>
      <c r="L55" s="1288"/>
      <c r="M55" s="1288"/>
      <c r="N55" s="1288"/>
      <c r="AN55" s="1286" t="s">
        <v>607</v>
      </c>
      <c r="AO55" s="1286"/>
      <c r="AP55" s="1286"/>
      <c r="AQ55" s="1286"/>
      <c r="AR55" s="1286"/>
      <c r="AS55" s="1286"/>
      <c r="AT55" s="1286"/>
      <c r="AU55" s="1286"/>
      <c r="AV55" s="1286"/>
      <c r="AW55" s="1286"/>
      <c r="AX55" s="1286"/>
      <c r="AY55" s="1286"/>
      <c r="AZ55" s="1286"/>
      <c r="BA55" s="1286"/>
      <c r="BB55" s="1284" t="s">
        <v>605</v>
      </c>
      <c r="BC55" s="1284"/>
      <c r="BD55" s="1284"/>
      <c r="BE55" s="1284"/>
      <c r="BF55" s="1284"/>
      <c r="BG55" s="1284"/>
      <c r="BH55" s="1284"/>
      <c r="BI55" s="1284"/>
      <c r="BJ55" s="1284"/>
      <c r="BK55" s="1284"/>
      <c r="BL55" s="1284"/>
      <c r="BM55" s="1284"/>
      <c r="BN55" s="1284"/>
      <c r="BO55" s="1284"/>
      <c r="BP55" s="1281">
        <v>23.4</v>
      </c>
      <c r="BQ55" s="1281"/>
      <c r="BR55" s="1281"/>
      <c r="BS55" s="1281"/>
      <c r="BT55" s="1281"/>
      <c r="BU55" s="1281"/>
      <c r="BV55" s="1281"/>
      <c r="BW55" s="1281"/>
      <c r="BX55" s="1281">
        <v>7.6</v>
      </c>
      <c r="BY55" s="1281"/>
      <c r="BZ55" s="1281"/>
      <c r="CA55" s="1281"/>
      <c r="CB55" s="1281"/>
      <c r="CC55" s="1281"/>
      <c r="CD55" s="1281"/>
      <c r="CE55" s="1281"/>
      <c r="CF55" s="1281">
        <v>3</v>
      </c>
      <c r="CG55" s="1281"/>
      <c r="CH55" s="1281"/>
      <c r="CI55" s="1281"/>
      <c r="CJ55" s="1281"/>
      <c r="CK55" s="1281"/>
      <c r="CL55" s="1281"/>
      <c r="CM55" s="1281"/>
      <c r="CN55" s="1281">
        <v>3.4</v>
      </c>
      <c r="CO55" s="1281"/>
      <c r="CP55" s="1281"/>
      <c r="CQ55" s="1281"/>
      <c r="CR55" s="1281"/>
      <c r="CS55" s="1281"/>
      <c r="CT55" s="1281"/>
      <c r="CU55" s="1281"/>
      <c r="CV55" s="1281">
        <v>0</v>
      </c>
      <c r="CW55" s="1281"/>
      <c r="CX55" s="1281"/>
      <c r="CY55" s="1281"/>
      <c r="CZ55" s="1281"/>
      <c r="DA55" s="1281"/>
      <c r="DB55" s="1281"/>
      <c r="DC55" s="1281"/>
    </row>
    <row r="56" spans="1:109" ht="13">
      <c r="A56" s="384"/>
      <c r="B56" s="376"/>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4" customFormat="1" ht="13">
      <c r="B57" s="388"/>
      <c r="G57" s="1287"/>
      <c r="H57" s="1287"/>
      <c r="I57" s="1282"/>
      <c r="J57" s="1282"/>
      <c r="K57" s="1288"/>
      <c r="L57" s="1288"/>
      <c r="M57" s="1288"/>
      <c r="N57" s="1288"/>
      <c r="AM57" s="370"/>
      <c r="AN57" s="1286"/>
      <c r="AO57" s="1286"/>
      <c r="AP57" s="1286"/>
      <c r="AQ57" s="1286"/>
      <c r="AR57" s="1286"/>
      <c r="AS57" s="1286"/>
      <c r="AT57" s="1286"/>
      <c r="AU57" s="1286"/>
      <c r="AV57" s="1286"/>
      <c r="AW57" s="1286"/>
      <c r="AX57" s="1286"/>
      <c r="AY57" s="1286"/>
      <c r="AZ57" s="1286"/>
      <c r="BA57" s="1286"/>
      <c r="BB57" s="1284" t="s">
        <v>606</v>
      </c>
      <c r="BC57" s="1284"/>
      <c r="BD57" s="1284"/>
      <c r="BE57" s="1284"/>
      <c r="BF57" s="1284"/>
      <c r="BG57" s="1284"/>
      <c r="BH57" s="1284"/>
      <c r="BI57" s="1284"/>
      <c r="BJ57" s="1284"/>
      <c r="BK57" s="1284"/>
      <c r="BL57" s="1284"/>
      <c r="BM57" s="1284"/>
      <c r="BN57" s="1284"/>
      <c r="BO57" s="1284"/>
      <c r="BP57" s="1281">
        <v>59.2</v>
      </c>
      <c r="BQ57" s="1281"/>
      <c r="BR57" s="1281"/>
      <c r="BS57" s="1281"/>
      <c r="BT57" s="1281"/>
      <c r="BU57" s="1281"/>
      <c r="BV57" s="1281"/>
      <c r="BW57" s="1281"/>
      <c r="BX57" s="1281">
        <v>63.4</v>
      </c>
      <c r="BY57" s="1281"/>
      <c r="BZ57" s="1281"/>
      <c r="CA57" s="1281"/>
      <c r="CB57" s="1281"/>
      <c r="CC57" s="1281"/>
      <c r="CD57" s="1281"/>
      <c r="CE57" s="1281"/>
      <c r="CF57" s="1281">
        <v>63.3</v>
      </c>
      <c r="CG57" s="1281"/>
      <c r="CH57" s="1281"/>
      <c r="CI57" s="1281"/>
      <c r="CJ57" s="1281"/>
      <c r="CK57" s="1281"/>
      <c r="CL57" s="1281"/>
      <c r="CM57" s="1281"/>
      <c r="CN57" s="1281">
        <v>62.8</v>
      </c>
      <c r="CO57" s="1281"/>
      <c r="CP57" s="1281"/>
      <c r="CQ57" s="1281"/>
      <c r="CR57" s="1281"/>
      <c r="CS57" s="1281"/>
      <c r="CT57" s="1281"/>
      <c r="CU57" s="1281"/>
      <c r="CV57" s="1281">
        <v>62.8</v>
      </c>
      <c r="CW57" s="1281"/>
      <c r="CX57" s="1281"/>
      <c r="CY57" s="1281"/>
      <c r="CZ57" s="1281"/>
      <c r="DA57" s="1281"/>
      <c r="DB57" s="1281"/>
      <c r="DC57" s="1281"/>
      <c r="DD57" s="389"/>
      <c r="DE57" s="388"/>
    </row>
    <row r="58" spans="1:109" s="384" customFormat="1" ht="13">
      <c r="A58" s="370"/>
      <c r="B58" s="388"/>
      <c r="G58" s="1287"/>
      <c r="H58" s="1287"/>
      <c r="I58" s="1282"/>
      <c r="J58" s="1282"/>
      <c r="K58" s="1288"/>
      <c r="L58" s="1288"/>
      <c r="M58" s="1288"/>
      <c r="N58" s="1288"/>
      <c r="AM58" s="370"/>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9"/>
      <c r="DE58" s="388"/>
    </row>
    <row r="59" spans="1:109" s="384" customFormat="1" ht="13">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c r="B63" s="395" t="s">
        <v>608</v>
      </c>
    </row>
    <row r="64" spans="1:109" ht="13">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c r="B65" s="376"/>
      <c r="AN65" s="1293" t="s">
        <v>610</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ht="13">
      <c r="B66" s="376"/>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ht="13">
      <c r="B67" s="376"/>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ht="13">
      <c r="B68" s="376"/>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ht="13">
      <c r="B69" s="376"/>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ht="13">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c r="B71" s="376"/>
      <c r="G71" s="401"/>
      <c r="I71" s="402"/>
      <c r="J71" s="399"/>
      <c r="K71" s="399"/>
      <c r="L71" s="400"/>
      <c r="M71" s="399"/>
      <c r="N71" s="400"/>
      <c r="AM71" s="401"/>
      <c r="AN71" s="370" t="s">
        <v>603</v>
      </c>
    </row>
    <row r="72" spans="2:107" ht="13">
      <c r="B72" s="376"/>
      <c r="G72" s="1287"/>
      <c r="H72" s="1287"/>
      <c r="I72" s="1287"/>
      <c r="J72" s="1287"/>
      <c r="K72" s="386"/>
      <c r="L72" s="386"/>
      <c r="M72" s="387"/>
      <c r="N72" s="387"/>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561</v>
      </c>
      <c r="BQ72" s="1286"/>
      <c r="BR72" s="1286"/>
      <c r="BS72" s="1286"/>
      <c r="BT72" s="1286"/>
      <c r="BU72" s="1286"/>
      <c r="BV72" s="1286"/>
      <c r="BW72" s="1286"/>
      <c r="BX72" s="1286" t="s">
        <v>562</v>
      </c>
      <c r="BY72" s="1286"/>
      <c r="BZ72" s="1286"/>
      <c r="CA72" s="1286"/>
      <c r="CB72" s="1286"/>
      <c r="CC72" s="1286"/>
      <c r="CD72" s="1286"/>
      <c r="CE72" s="1286"/>
      <c r="CF72" s="1286" t="s">
        <v>563</v>
      </c>
      <c r="CG72" s="1286"/>
      <c r="CH72" s="1286"/>
      <c r="CI72" s="1286"/>
      <c r="CJ72" s="1286"/>
      <c r="CK72" s="1286"/>
      <c r="CL72" s="1286"/>
      <c r="CM72" s="1286"/>
      <c r="CN72" s="1286" t="s">
        <v>564</v>
      </c>
      <c r="CO72" s="1286"/>
      <c r="CP72" s="1286"/>
      <c r="CQ72" s="1286"/>
      <c r="CR72" s="1286"/>
      <c r="CS72" s="1286"/>
      <c r="CT72" s="1286"/>
      <c r="CU72" s="1286"/>
      <c r="CV72" s="1286" t="s">
        <v>565</v>
      </c>
      <c r="CW72" s="1286"/>
      <c r="CX72" s="1286"/>
      <c r="CY72" s="1286"/>
      <c r="CZ72" s="1286"/>
      <c r="DA72" s="1286"/>
      <c r="DB72" s="1286"/>
      <c r="DC72" s="1286"/>
    </row>
    <row r="73" spans="2:107" ht="13">
      <c r="B73" s="376"/>
      <c r="G73" s="1289"/>
      <c r="H73" s="1289"/>
      <c r="I73" s="1289"/>
      <c r="J73" s="1289"/>
      <c r="K73" s="1285"/>
      <c r="L73" s="1285"/>
      <c r="M73" s="1285"/>
      <c r="N73" s="1285"/>
      <c r="AM73" s="385"/>
      <c r="AN73" s="1284" t="s">
        <v>604</v>
      </c>
      <c r="AO73" s="1284"/>
      <c r="AP73" s="1284"/>
      <c r="AQ73" s="1284"/>
      <c r="AR73" s="1284"/>
      <c r="AS73" s="1284"/>
      <c r="AT73" s="1284"/>
      <c r="AU73" s="1284"/>
      <c r="AV73" s="1284"/>
      <c r="AW73" s="1284"/>
      <c r="AX73" s="1284"/>
      <c r="AY73" s="1284"/>
      <c r="AZ73" s="1284"/>
      <c r="BA73" s="1284"/>
      <c r="BB73" s="1284" t="s">
        <v>605</v>
      </c>
      <c r="BC73" s="1284"/>
      <c r="BD73" s="1284"/>
      <c r="BE73" s="1284"/>
      <c r="BF73" s="1284"/>
      <c r="BG73" s="1284"/>
      <c r="BH73" s="1284"/>
      <c r="BI73" s="1284"/>
      <c r="BJ73" s="1284"/>
      <c r="BK73" s="1284"/>
      <c r="BL73" s="1284"/>
      <c r="BM73" s="1284"/>
      <c r="BN73" s="1284"/>
      <c r="BO73" s="1284"/>
      <c r="BP73" s="1281">
        <v>60.7</v>
      </c>
      <c r="BQ73" s="1281"/>
      <c r="BR73" s="1281"/>
      <c r="BS73" s="1281"/>
      <c r="BT73" s="1281"/>
      <c r="BU73" s="1281"/>
      <c r="BV73" s="1281"/>
      <c r="BW73" s="1281"/>
      <c r="BX73" s="1281">
        <v>67.8</v>
      </c>
      <c r="BY73" s="1281"/>
      <c r="BZ73" s="1281"/>
      <c r="CA73" s="1281"/>
      <c r="CB73" s="1281"/>
      <c r="CC73" s="1281"/>
      <c r="CD73" s="1281"/>
      <c r="CE73" s="1281"/>
      <c r="CF73" s="1281">
        <v>68.7</v>
      </c>
      <c r="CG73" s="1281"/>
      <c r="CH73" s="1281"/>
      <c r="CI73" s="1281"/>
      <c r="CJ73" s="1281"/>
      <c r="CK73" s="1281"/>
      <c r="CL73" s="1281"/>
      <c r="CM73" s="1281"/>
      <c r="CN73" s="1281">
        <v>62</v>
      </c>
      <c r="CO73" s="1281"/>
      <c r="CP73" s="1281"/>
      <c r="CQ73" s="1281"/>
      <c r="CR73" s="1281"/>
      <c r="CS73" s="1281"/>
      <c r="CT73" s="1281"/>
      <c r="CU73" s="1281"/>
      <c r="CV73" s="1281">
        <v>76.900000000000006</v>
      </c>
      <c r="CW73" s="1281"/>
      <c r="CX73" s="1281"/>
      <c r="CY73" s="1281"/>
      <c r="CZ73" s="1281"/>
      <c r="DA73" s="1281"/>
      <c r="DB73" s="1281"/>
      <c r="DC73" s="1281"/>
    </row>
    <row r="74" spans="2:107" ht="13">
      <c r="B74" s="376"/>
      <c r="G74" s="1289"/>
      <c r="H74" s="1289"/>
      <c r="I74" s="1289"/>
      <c r="J74" s="1289"/>
      <c r="K74" s="1285"/>
      <c r="L74" s="1285"/>
      <c r="M74" s="1285"/>
      <c r="N74" s="1285"/>
      <c r="AM74" s="385"/>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c r="B75" s="376"/>
      <c r="G75" s="1289"/>
      <c r="H75" s="1289"/>
      <c r="I75" s="1287"/>
      <c r="J75" s="1287"/>
      <c r="K75" s="1288"/>
      <c r="L75" s="1288"/>
      <c r="M75" s="1288"/>
      <c r="N75" s="1288"/>
      <c r="AM75" s="385"/>
      <c r="AN75" s="1284"/>
      <c r="AO75" s="1284"/>
      <c r="AP75" s="1284"/>
      <c r="AQ75" s="1284"/>
      <c r="AR75" s="1284"/>
      <c r="AS75" s="1284"/>
      <c r="AT75" s="1284"/>
      <c r="AU75" s="1284"/>
      <c r="AV75" s="1284"/>
      <c r="AW75" s="1284"/>
      <c r="AX75" s="1284"/>
      <c r="AY75" s="1284"/>
      <c r="AZ75" s="1284"/>
      <c r="BA75" s="1284"/>
      <c r="BB75" s="1284" t="s">
        <v>609</v>
      </c>
      <c r="BC75" s="1284"/>
      <c r="BD75" s="1284"/>
      <c r="BE75" s="1284"/>
      <c r="BF75" s="1284"/>
      <c r="BG75" s="1284"/>
      <c r="BH75" s="1284"/>
      <c r="BI75" s="1284"/>
      <c r="BJ75" s="1284"/>
      <c r="BK75" s="1284"/>
      <c r="BL75" s="1284"/>
      <c r="BM75" s="1284"/>
      <c r="BN75" s="1284"/>
      <c r="BO75" s="1284"/>
      <c r="BP75" s="1281">
        <v>6.4</v>
      </c>
      <c r="BQ75" s="1281"/>
      <c r="BR75" s="1281"/>
      <c r="BS75" s="1281"/>
      <c r="BT75" s="1281"/>
      <c r="BU75" s="1281"/>
      <c r="BV75" s="1281"/>
      <c r="BW75" s="1281"/>
      <c r="BX75" s="1281">
        <v>7.2</v>
      </c>
      <c r="BY75" s="1281"/>
      <c r="BZ75" s="1281"/>
      <c r="CA75" s="1281"/>
      <c r="CB75" s="1281"/>
      <c r="CC75" s="1281"/>
      <c r="CD75" s="1281"/>
      <c r="CE75" s="1281"/>
      <c r="CF75" s="1281">
        <v>7.6</v>
      </c>
      <c r="CG75" s="1281"/>
      <c r="CH75" s="1281"/>
      <c r="CI75" s="1281"/>
      <c r="CJ75" s="1281"/>
      <c r="CK75" s="1281"/>
      <c r="CL75" s="1281"/>
      <c r="CM75" s="1281"/>
      <c r="CN75" s="1281">
        <v>8.5</v>
      </c>
      <c r="CO75" s="1281"/>
      <c r="CP75" s="1281"/>
      <c r="CQ75" s="1281"/>
      <c r="CR75" s="1281"/>
      <c r="CS75" s="1281"/>
      <c r="CT75" s="1281"/>
      <c r="CU75" s="1281"/>
      <c r="CV75" s="1281">
        <v>9.4</v>
      </c>
      <c r="CW75" s="1281"/>
      <c r="CX75" s="1281"/>
      <c r="CY75" s="1281"/>
      <c r="CZ75" s="1281"/>
      <c r="DA75" s="1281"/>
      <c r="DB75" s="1281"/>
      <c r="DC75" s="1281"/>
    </row>
    <row r="76" spans="2:107" ht="13">
      <c r="B76" s="376"/>
      <c r="G76" s="1289"/>
      <c r="H76" s="1289"/>
      <c r="I76" s="1287"/>
      <c r="J76" s="1287"/>
      <c r="K76" s="1288"/>
      <c r="L76" s="1288"/>
      <c r="M76" s="1288"/>
      <c r="N76" s="1288"/>
      <c r="AM76" s="385"/>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c r="B77" s="376"/>
      <c r="G77" s="1287"/>
      <c r="H77" s="1287"/>
      <c r="I77" s="1287"/>
      <c r="J77" s="1287"/>
      <c r="K77" s="1285"/>
      <c r="L77" s="1285"/>
      <c r="M77" s="1285"/>
      <c r="N77" s="1285"/>
      <c r="AN77" s="1286" t="s">
        <v>607</v>
      </c>
      <c r="AO77" s="1286"/>
      <c r="AP77" s="1286"/>
      <c r="AQ77" s="1286"/>
      <c r="AR77" s="1286"/>
      <c r="AS77" s="1286"/>
      <c r="AT77" s="1286"/>
      <c r="AU77" s="1286"/>
      <c r="AV77" s="1286"/>
      <c r="AW77" s="1286"/>
      <c r="AX77" s="1286"/>
      <c r="AY77" s="1286"/>
      <c r="AZ77" s="1286"/>
      <c r="BA77" s="1286"/>
      <c r="BB77" s="1284" t="s">
        <v>605</v>
      </c>
      <c r="BC77" s="1284"/>
      <c r="BD77" s="1284"/>
      <c r="BE77" s="1284"/>
      <c r="BF77" s="1284"/>
      <c r="BG77" s="1284"/>
      <c r="BH77" s="1284"/>
      <c r="BI77" s="1284"/>
      <c r="BJ77" s="1284"/>
      <c r="BK77" s="1284"/>
      <c r="BL77" s="1284"/>
      <c r="BM77" s="1284"/>
      <c r="BN77" s="1284"/>
      <c r="BO77" s="1284"/>
      <c r="BP77" s="1281">
        <v>23.4</v>
      </c>
      <c r="BQ77" s="1281"/>
      <c r="BR77" s="1281"/>
      <c r="BS77" s="1281"/>
      <c r="BT77" s="1281"/>
      <c r="BU77" s="1281"/>
      <c r="BV77" s="1281"/>
      <c r="BW77" s="1281"/>
      <c r="BX77" s="1281">
        <v>7.6</v>
      </c>
      <c r="BY77" s="1281"/>
      <c r="BZ77" s="1281"/>
      <c r="CA77" s="1281"/>
      <c r="CB77" s="1281"/>
      <c r="CC77" s="1281"/>
      <c r="CD77" s="1281"/>
      <c r="CE77" s="1281"/>
      <c r="CF77" s="1281">
        <v>3</v>
      </c>
      <c r="CG77" s="1281"/>
      <c r="CH77" s="1281"/>
      <c r="CI77" s="1281"/>
      <c r="CJ77" s="1281"/>
      <c r="CK77" s="1281"/>
      <c r="CL77" s="1281"/>
      <c r="CM77" s="1281"/>
      <c r="CN77" s="1281">
        <v>3.4</v>
      </c>
      <c r="CO77" s="1281"/>
      <c r="CP77" s="1281"/>
      <c r="CQ77" s="1281"/>
      <c r="CR77" s="1281"/>
      <c r="CS77" s="1281"/>
      <c r="CT77" s="1281"/>
      <c r="CU77" s="1281"/>
      <c r="CV77" s="1281">
        <v>0</v>
      </c>
      <c r="CW77" s="1281"/>
      <c r="CX77" s="1281"/>
      <c r="CY77" s="1281"/>
      <c r="CZ77" s="1281"/>
      <c r="DA77" s="1281"/>
      <c r="DB77" s="1281"/>
      <c r="DC77" s="1281"/>
    </row>
    <row r="78" spans="2:107" ht="13">
      <c r="B78" s="376"/>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c r="B79" s="376"/>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609</v>
      </c>
      <c r="BC79" s="1284"/>
      <c r="BD79" s="1284"/>
      <c r="BE79" s="1284"/>
      <c r="BF79" s="1284"/>
      <c r="BG79" s="1284"/>
      <c r="BH79" s="1284"/>
      <c r="BI79" s="1284"/>
      <c r="BJ79" s="1284"/>
      <c r="BK79" s="1284"/>
      <c r="BL79" s="1284"/>
      <c r="BM79" s="1284"/>
      <c r="BN79" s="1284"/>
      <c r="BO79" s="1284"/>
      <c r="BP79" s="1281">
        <v>8.5</v>
      </c>
      <c r="BQ79" s="1281"/>
      <c r="BR79" s="1281"/>
      <c r="BS79" s="1281"/>
      <c r="BT79" s="1281"/>
      <c r="BU79" s="1281"/>
      <c r="BV79" s="1281"/>
      <c r="BW79" s="1281"/>
      <c r="BX79" s="1281">
        <v>8.6</v>
      </c>
      <c r="BY79" s="1281"/>
      <c r="BZ79" s="1281"/>
      <c r="CA79" s="1281"/>
      <c r="CB79" s="1281"/>
      <c r="CC79" s="1281"/>
      <c r="CD79" s="1281"/>
      <c r="CE79" s="1281"/>
      <c r="CF79" s="1281">
        <v>8.8000000000000007</v>
      </c>
      <c r="CG79" s="1281"/>
      <c r="CH79" s="1281"/>
      <c r="CI79" s="1281"/>
      <c r="CJ79" s="1281"/>
      <c r="CK79" s="1281"/>
      <c r="CL79" s="1281"/>
      <c r="CM79" s="1281"/>
      <c r="CN79" s="1281">
        <v>8.8000000000000007</v>
      </c>
      <c r="CO79" s="1281"/>
      <c r="CP79" s="1281"/>
      <c r="CQ79" s="1281"/>
      <c r="CR79" s="1281"/>
      <c r="CS79" s="1281"/>
      <c r="CT79" s="1281"/>
      <c r="CU79" s="1281"/>
      <c r="CV79" s="1281">
        <v>8.3000000000000007</v>
      </c>
      <c r="CW79" s="1281"/>
      <c r="CX79" s="1281"/>
      <c r="CY79" s="1281"/>
      <c r="CZ79" s="1281"/>
      <c r="DA79" s="1281"/>
      <c r="DB79" s="1281"/>
      <c r="DC79" s="1281"/>
    </row>
    <row r="80" spans="2:107" ht="13">
      <c r="B80" s="376"/>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c r="B81" s="376"/>
    </row>
    <row r="82" spans="2:109" ht="16.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c r="DD84" s="370"/>
      <c r="DE84" s="370"/>
    </row>
    <row r="85" spans="2:109" ht="13">
      <c r="DD85" s="370"/>
      <c r="DE85" s="370"/>
    </row>
  </sheetData>
  <sheetProtection algorithmName="SHA-512" hashValue="jdgRNXTxIVK7zP5ffvHwRmZJIpLnsLDZFKdxbmIWlTZtrfg2Ib7Ek3rOWf/R2/CvPU8ZQkNy5l6Z4iHMdHm0tw==" saltValue="SIh4EvKHB9p4H/X6Tzxn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election sqref="A1:XFD1"/>
    </sheetView>
  </sheetViews>
  <sheetFormatPr defaultColWidth="0" defaultRowHeight="13.5" customHeight="1" zeroHeight="1"/>
  <cols>
    <col min="1" max="34" width="2.453125" style="263" customWidth="1"/>
    <col min="35" max="122" width="2.453125" style="262" customWidth="1"/>
    <col min="123" max="16384" width="2.4531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c r="S2" s="262"/>
      <c r="AH2" s="262"/>
    </row>
    <row r="3" spans="1:34" ht="13">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row r="5" spans="1:34" ht="13"/>
    <row r="6" spans="1:34" ht="13"/>
    <row r="7" spans="1:34" ht="13"/>
    <row r="8" spans="1:34" ht="13"/>
    <row r="9" spans="1:34" ht="13">
      <c r="AH9" s="262"/>
    </row>
    <row r="10" spans="1:34" ht="13"/>
    <row r="11" spans="1:34" ht="13"/>
    <row r="12" spans="1:34" ht="13"/>
    <row r="13" spans="1:34" ht="13"/>
    <row r="14" spans="1:34" ht="13"/>
    <row r="15" spans="1:34" ht="13"/>
    <row r="16" spans="1:34" ht="13"/>
    <row r="17" spans="12:34" ht="13">
      <c r="AH17" s="262"/>
    </row>
    <row r="18" spans="12:34" ht="13"/>
    <row r="19" spans="12:34" ht="13"/>
    <row r="20" spans="12:34" ht="13">
      <c r="AH20" s="262"/>
    </row>
    <row r="21" spans="12:34" ht="13">
      <c r="AH21" s="262"/>
    </row>
    <row r="22" spans="12:34" ht="13"/>
    <row r="23" spans="12:34" ht="13"/>
    <row r="24" spans="12:34" ht="13">
      <c r="Q24" s="262"/>
    </row>
    <row r="25" spans="12:34" ht="13"/>
    <row r="26" spans="12:34" ht="13"/>
    <row r="27" spans="12:34" ht="13"/>
    <row r="28" spans="12:34" ht="13">
      <c r="O28" s="262"/>
      <c r="T28" s="262"/>
      <c r="AH28" s="262"/>
    </row>
    <row r="29" spans="12:34" ht="13"/>
    <row r="30" spans="12:34" ht="13"/>
    <row r="31" spans="12:34" ht="13">
      <c r="Q31" s="262"/>
    </row>
    <row r="32" spans="12:34" ht="13">
      <c r="L32" s="262"/>
    </row>
    <row r="33" spans="2:34" ht="13">
      <c r="C33" s="262"/>
      <c r="E33" s="262"/>
      <c r="G33" s="262"/>
      <c r="I33" s="262"/>
      <c r="X33" s="262"/>
    </row>
    <row r="34" spans="2:34" ht="13">
      <c r="B34" s="262"/>
      <c r="P34" s="262"/>
      <c r="R34" s="262"/>
      <c r="T34" s="262"/>
    </row>
    <row r="35" spans="2:34" ht="13">
      <c r="D35" s="262"/>
      <c r="W35" s="262"/>
      <c r="AC35" s="262"/>
      <c r="AD35" s="262"/>
      <c r="AE35" s="262"/>
      <c r="AF35" s="262"/>
      <c r="AG35" s="262"/>
      <c r="AH35" s="262"/>
    </row>
    <row r="36" spans="2:34" ht="13">
      <c r="H36" s="262"/>
      <c r="J36" s="262"/>
      <c r="K36" s="262"/>
      <c r="M36" s="262"/>
      <c r="Y36" s="262"/>
      <c r="Z36" s="262"/>
      <c r="AA36" s="262"/>
      <c r="AB36" s="262"/>
      <c r="AC36" s="262"/>
      <c r="AD36" s="262"/>
      <c r="AE36" s="262"/>
      <c r="AF36" s="262"/>
      <c r="AG36" s="262"/>
      <c r="AH36" s="262"/>
    </row>
    <row r="37" spans="2:34" ht="13">
      <c r="AH37" s="262"/>
    </row>
    <row r="38" spans="2:34" ht="13">
      <c r="AG38" s="262"/>
      <c r="AH38" s="262"/>
    </row>
    <row r="39" spans="2:34" ht="13"/>
    <row r="40" spans="2:34" ht="13">
      <c r="X40" s="262"/>
    </row>
    <row r="41" spans="2:34" ht="13">
      <c r="R41" s="262"/>
    </row>
    <row r="42" spans="2:34" ht="13">
      <c r="W42" s="262"/>
    </row>
    <row r="43" spans="2:34" ht="13">
      <c r="Y43" s="262"/>
      <c r="Z43" s="262"/>
      <c r="AA43" s="262"/>
      <c r="AB43" s="262"/>
      <c r="AC43" s="262"/>
      <c r="AD43" s="262"/>
      <c r="AE43" s="262"/>
      <c r="AF43" s="262"/>
      <c r="AG43" s="262"/>
      <c r="AH43" s="262"/>
    </row>
    <row r="44" spans="2:34" ht="13">
      <c r="AH44" s="262"/>
    </row>
    <row r="45" spans="2:34" ht="13">
      <c r="X45" s="262"/>
    </row>
    <row r="46" spans="2:34" ht="13"/>
    <row r="47" spans="2:34" ht="13"/>
    <row r="48" spans="2:34" ht="13">
      <c r="W48" s="262"/>
      <c r="Y48" s="262"/>
      <c r="Z48" s="262"/>
      <c r="AA48" s="262"/>
      <c r="AB48" s="262"/>
      <c r="AC48" s="262"/>
      <c r="AD48" s="262"/>
      <c r="AE48" s="262"/>
      <c r="AF48" s="262"/>
      <c r="AG48" s="262"/>
      <c r="AH48" s="262"/>
    </row>
    <row r="49" spans="28:34" ht="13"/>
    <row r="50" spans="28:34" ht="13">
      <c r="AE50" s="262"/>
      <c r="AF50" s="262"/>
      <c r="AG50" s="262"/>
      <c r="AH50" s="262"/>
    </row>
    <row r="51" spans="28:34" ht="13">
      <c r="AC51" s="262"/>
      <c r="AD51" s="262"/>
      <c r="AE51" s="262"/>
      <c r="AF51" s="262"/>
      <c r="AG51" s="262"/>
      <c r="AH51" s="262"/>
    </row>
    <row r="52" spans="28:34" ht="13"/>
    <row r="53" spans="28:34" ht="13">
      <c r="AF53" s="262"/>
      <c r="AG53" s="262"/>
      <c r="AH53" s="262"/>
    </row>
    <row r="54" spans="28:34" ht="13">
      <c r="AH54" s="262"/>
    </row>
    <row r="55" spans="28:34" ht="13"/>
    <row r="56" spans="28:34" ht="13">
      <c r="AB56" s="262"/>
      <c r="AC56" s="262"/>
      <c r="AD56" s="262"/>
      <c r="AE56" s="262"/>
      <c r="AF56" s="262"/>
      <c r="AG56" s="262"/>
      <c r="AH56" s="262"/>
    </row>
    <row r="57" spans="28:34" ht="13">
      <c r="AH57" s="262"/>
    </row>
    <row r="58" spans="28:34" ht="13">
      <c r="AH58" s="262"/>
    </row>
    <row r="59" spans="28:34" ht="13"/>
    <row r="60" spans="28:34" ht="13"/>
    <row r="61" spans="28:34" ht="13"/>
    <row r="62" spans="28:34" ht="13"/>
    <row r="63" spans="28:34" ht="13">
      <c r="AH63" s="262"/>
    </row>
    <row r="64" spans="28:34" ht="13">
      <c r="AG64" s="262"/>
      <c r="AH64" s="262"/>
    </row>
    <row r="65" spans="28:34" ht="13"/>
    <row r="66" spans="28:34" ht="13"/>
    <row r="67" spans="28:34" ht="13"/>
    <row r="68" spans="28:34" ht="13">
      <c r="AB68" s="262"/>
      <c r="AC68" s="262"/>
      <c r="AD68" s="262"/>
      <c r="AE68" s="262"/>
      <c r="AF68" s="262"/>
      <c r="AG68" s="262"/>
      <c r="AH68" s="262"/>
    </row>
    <row r="69" spans="28:34" ht="13">
      <c r="AF69" s="262"/>
      <c r="AG69" s="262"/>
      <c r="AH69" s="262"/>
    </row>
    <row r="70" spans="28:34" ht="13"/>
    <row r="71" spans="28:34" ht="13"/>
    <row r="72" spans="28:34" ht="13"/>
    <row r="73" spans="28:34" ht="13"/>
    <row r="74" spans="28:34" ht="13"/>
    <row r="75" spans="28:34" ht="13">
      <c r="AH75" s="262"/>
    </row>
    <row r="76" spans="28:34" ht="13">
      <c r="AF76" s="262"/>
      <c r="AG76" s="262"/>
      <c r="AH76" s="262"/>
    </row>
    <row r="77" spans="28:34" ht="13">
      <c r="AG77" s="262"/>
      <c r="AH77" s="262"/>
    </row>
    <row r="78" spans="28:34" ht="13"/>
    <row r="79" spans="28:34" ht="13"/>
    <row r="80" spans="28:34" ht="13"/>
    <row r="81" spans="25:34" ht="13"/>
    <row r="82" spans="25:34" ht="13">
      <c r="Y82" s="262"/>
    </row>
    <row r="83" spans="25:34" ht="13">
      <c r="Y83" s="262"/>
      <c r="Z83" s="262"/>
      <c r="AA83" s="262"/>
      <c r="AB83" s="262"/>
      <c r="AC83" s="262"/>
      <c r="AD83" s="262"/>
      <c r="AE83" s="262"/>
      <c r="AF83" s="262"/>
      <c r="AG83" s="262"/>
      <c r="AH83" s="262"/>
    </row>
    <row r="84" spans="25:34" ht="13"/>
    <row r="85" spans="25:34" ht="13"/>
    <row r="86" spans="25:34" ht="13"/>
    <row r="87" spans="25:34" ht="13"/>
    <row r="88" spans="25:34" ht="13">
      <c r="AH88" s="262"/>
    </row>
    <row r="89" spans="25:34" ht="13"/>
    <row r="90" spans="25:34" ht="13"/>
    <row r="91" spans="25:34" ht="13"/>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508</v>
      </c>
    </row>
  </sheetData>
  <sheetProtection algorithmName="SHA-512" hashValue="1DJ3dOe4l8oAXPDpG/3SgDMIoBPZQkuSUjR8UknYhaER4kMJwQ4XaUvdMxik+VtffRVI/GpqSxUi6or3eMZMTQ==" saltValue="N59tESfX6F3xmudhi2ov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G4" sqref="BG4"/>
    </sheetView>
  </sheetViews>
  <sheetFormatPr defaultColWidth="0" defaultRowHeight="13.5" customHeight="1" zeroHeight="1"/>
  <cols>
    <col min="1" max="34" width="2.453125" style="263" customWidth="1"/>
    <col min="35" max="122" width="2.453125" style="262" customWidth="1"/>
    <col min="123" max="16384" width="2.4531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c r="S2" s="262"/>
      <c r="AH2" s="262"/>
    </row>
    <row r="3" spans="2:34" ht="13">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row r="5" spans="2:34" ht="13"/>
    <row r="6" spans="2:34" ht="13"/>
    <row r="7" spans="2:34" ht="13"/>
    <row r="8" spans="2:34" ht="13"/>
    <row r="9" spans="2:34" ht="13">
      <c r="AH9" s="262"/>
    </row>
    <row r="10" spans="2:34" ht="13"/>
    <row r="11" spans="2:34" ht="13"/>
    <row r="12" spans="2:34" ht="13"/>
    <row r="13" spans="2:34" ht="13"/>
    <row r="14" spans="2:34" ht="13"/>
    <row r="15" spans="2:34" ht="13"/>
    <row r="16" spans="2:34" ht="13"/>
    <row r="17" spans="12:34" ht="13">
      <c r="AH17" s="262"/>
    </row>
    <row r="18" spans="12:34" ht="13"/>
    <row r="19" spans="12:34" ht="13"/>
    <row r="20" spans="12:34" ht="13">
      <c r="AH20" s="262"/>
    </row>
    <row r="21" spans="12:34" ht="13">
      <c r="AH21" s="262"/>
    </row>
    <row r="22" spans="12:34" ht="13"/>
    <row r="23" spans="12:34" ht="13"/>
    <row r="24" spans="12:34" ht="13">
      <c r="Q24" s="262"/>
    </row>
    <row r="25" spans="12:34" ht="13"/>
    <row r="26" spans="12:34" ht="13"/>
    <row r="27" spans="12:34" ht="13"/>
    <row r="28" spans="12:34" ht="13">
      <c r="O28" s="262"/>
      <c r="T28" s="262"/>
      <c r="AH28" s="262"/>
    </row>
    <row r="29" spans="12:34" ht="13"/>
    <row r="30" spans="12:34" ht="13"/>
    <row r="31" spans="12:34" ht="13">
      <c r="Q31" s="262"/>
    </row>
    <row r="32" spans="12:34" ht="13">
      <c r="L32" s="262"/>
    </row>
    <row r="33" spans="2:34" ht="13">
      <c r="C33" s="262"/>
      <c r="E33" s="262"/>
      <c r="G33" s="262"/>
      <c r="I33" s="262"/>
      <c r="X33" s="262"/>
    </row>
    <row r="34" spans="2:34" ht="13">
      <c r="B34" s="262"/>
      <c r="P34" s="262"/>
      <c r="R34" s="262"/>
      <c r="T34" s="262"/>
    </row>
    <row r="35" spans="2:34" ht="13">
      <c r="D35" s="262"/>
      <c r="W35" s="262"/>
      <c r="AC35" s="262"/>
      <c r="AD35" s="262"/>
      <c r="AE35" s="262"/>
      <c r="AF35" s="262"/>
      <c r="AG35" s="262"/>
      <c r="AH35" s="262"/>
    </row>
    <row r="36" spans="2:34" ht="13">
      <c r="H36" s="262"/>
      <c r="J36" s="262"/>
      <c r="K36" s="262"/>
      <c r="M36" s="262"/>
      <c r="Y36" s="262"/>
      <c r="Z36" s="262"/>
      <c r="AA36" s="262"/>
      <c r="AB36" s="262"/>
      <c r="AC36" s="262"/>
      <c r="AD36" s="262"/>
      <c r="AE36" s="262"/>
      <c r="AF36" s="262"/>
      <c r="AG36" s="262"/>
      <c r="AH36" s="262"/>
    </row>
    <row r="37" spans="2:34" ht="13">
      <c r="AH37" s="262"/>
    </row>
    <row r="38" spans="2:34" ht="13">
      <c r="AG38" s="262"/>
      <c r="AH38" s="262"/>
    </row>
    <row r="39" spans="2:34" ht="13"/>
    <row r="40" spans="2:34" ht="13">
      <c r="X40" s="262"/>
    </row>
    <row r="41" spans="2:34" ht="13">
      <c r="R41" s="262"/>
    </row>
    <row r="42" spans="2:34" ht="13">
      <c r="W42" s="262"/>
    </row>
    <row r="43" spans="2:34" ht="13">
      <c r="Y43" s="262"/>
      <c r="Z43" s="262"/>
      <c r="AA43" s="262"/>
      <c r="AB43" s="262"/>
      <c r="AC43" s="262"/>
      <c r="AD43" s="262"/>
      <c r="AE43" s="262"/>
      <c r="AF43" s="262"/>
      <c r="AG43" s="262"/>
      <c r="AH43" s="262"/>
    </row>
    <row r="44" spans="2:34" ht="13">
      <c r="AH44" s="262"/>
    </row>
    <row r="45" spans="2:34" ht="13">
      <c r="X45" s="262"/>
    </row>
    <row r="46" spans="2:34" ht="13"/>
    <row r="47" spans="2:34" ht="13"/>
    <row r="48" spans="2:34" ht="13">
      <c r="W48" s="262"/>
      <c r="Y48" s="262"/>
      <c r="Z48" s="262"/>
      <c r="AA48" s="262"/>
      <c r="AB48" s="262"/>
      <c r="AC48" s="262"/>
      <c r="AD48" s="262"/>
      <c r="AE48" s="262"/>
      <c r="AF48" s="262"/>
      <c r="AG48" s="262"/>
      <c r="AH48" s="262"/>
    </row>
    <row r="49" spans="28:34" ht="13"/>
    <row r="50" spans="28:34" ht="13">
      <c r="AE50" s="262"/>
      <c r="AF50" s="262"/>
      <c r="AG50" s="262"/>
      <c r="AH50" s="262"/>
    </row>
    <row r="51" spans="28:34" ht="13">
      <c r="AC51" s="262"/>
      <c r="AD51" s="262"/>
      <c r="AE51" s="262"/>
      <c r="AF51" s="262"/>
      <c r="AG51" s="262"/>
      <c r="AH51" s="262"/>
    </row>
    <row r="52" spans="28:34" ht="13"/>
    <row r="53" spans="28:34" ht="13">
      <c r="AF53" s="262"/>
      <c r="AG53" s="262"/>
      <c r="AH53" s="262"/>
    </row>
    <row r="54" spans="28:34" ht="13">
      <c r="AH54" s="262"/>
    </row>
    <row r="55" spans="28:34" ht="13"/>
    <row r="56" spans="28:34" ht="13">
      <c r="AB56" s="262"/>
      <c r="AC56" s="262"/>
      <c r="AD56" s="262"/>
      <c r="AE56" s="262"/>
      <c r="AF56" s="262"/>
      <c r="AG56" s="262"/>
      <c r="AH56" s="262"/>
    </row>
    <row r="57" spans="28:34" ht="13">
      <c r="AH57" s="262"/>
    </row>
    <row r="58" spans="28:34" ht="13">
      <c r="AH58" s="262"/>
    </row>
    <row r="59" spans="28:34" ht="13">
      <c r="AG59" s="262"/>
      <c r="AH59" s="262"/>
    </row>
    <row r="60" spans="28:34" ht="13"/>
    <row r="61" spans="28:34" ht="13"/>
    <row r="62" spans="28:34" ht="13"/>
    <row r="63" spans="28:34" ht="13">
      <c r="AH63" s="262"/>
    </row>
    <row r="64" spans="28:34" ht="13">
      <c r="AG64" s="262"/>
      <c r="AH64" s="262"/>
    </row>
    <row r="65" spans="28:34" ht="13"/>
    <row r="66" spans="28:34" ht="13"/>
    <row r="67" spans="28:34" ht="13"/>
    <row r="68" spans="28:34" ht="13">
      <c r="AB68" s="262"/>
      <c r="AC68" s="262"/>
      <c r="AD68" s="262"/>
      <c r="AE68" s="262"/>
      <c r="AF68" s="262"/>
      <c r="AG68" s="262"/>
      <c r="AH68" s="262"/>
    </row>
    <row r="69" spans="28:34" ht="13">
      <c r="AF69" s="262"/>
      <c r="AG69" s="262"/>
      <c r="AH69" s="262"/>
    </row>
    <row r="70" spans="28:34" ht="13"/>
    <row r="71" spans="28:34" ht="13"/>
    <row r="72" spans="28:34" ht="13"/>
    <row r="73" spans="28:34" ht="13"/>
    <row r="74" spans="28:34" ht="13"/>
    <row r="75" spans="28:34" ht="13">
      <c r="AH75" s="262"/>
    </row>
    <row r="76" spans="28:34" ht="13">
      <c r="AF76" s="262"/>
      <c r="AG76" s="262"/>
      <c r="AH76" s="262"/>
    </row>
    <row r="77" spans="28:34" ht="13">
      <c r="AG77" s="262"/>
      <c r="AH77" s="262"/>
    </row>
    <row r="78" spans="28:34" ht="13"/>
    <row r="79" spans="28:34" ht="13"/>
    <row r="80" spans="28:34" ht="13"/>
    <row r="81" spans="25:34" ht="13"/>
    <row r="82" spans="25:34" ht="13">
      <c r="Y82" s="262"/>
    </row>
    <row r="83" spans="25:34" ht="13">
      <c r="Y83" s="262"/>
      <c r="Z83" s="262"/>
      <c r="AA83" s="262"/>
      <c r="AB83" s="262"/>
      <c r="AC83" s="262"/>
      <c r="AD83" s="262"/>
      <c r="AE83" s="262"/>
      <c r="AF83" s="262"/>
      <c r="AG83" s="262"/>
      <c r="AH83" s="262"/>
    </row>
    <row r="84" spans="25:34" ht="13"/>
    <row r="85" spans="25:34" ht="13"/>
    <row r="86" spans="25:34" ht="13"/>
    <row r="87" spans="25:34" ht="13"/>
    <row r="88" spans="25:34" ht="13">
      <c r="AH88" s="262"/>
    </row>
    <row r="89" spans="25:34" ht="13"/>
    <row r="90" spans="25:34" ht="13"/>
    <row r="91" spans="25:34" ht="13"/>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508</v>
      </c>
    </row>
  </sheetData>
  <sheetProtection algorithmName="SHA-512" hashValue="qethLC3GDMwyARa8JY8OMYuXOOsR2iwy6Z1OSnKBYFgimHmWEvXcQPa0+ghwVBRyh23VekvUpNCTgQGWkroTtw==" saltValue="ieazXFWsZ58zipOrhJ5O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1" customWidth="1"/>
    <col min="2" max="8" width="13.36328125" style="141" customWidth="1"/>
    <col min="9" max="16384" width="11.08984375" style="141"/>
  </cols>
  <sheetData>
    <row r="1" spans="1:8">
      <c r="A1" s="135"/>
      <c r="B1" s="136"/>
      <c r="C1" s="137"/>
      <c r="D1" s="138"/>
      <c r="E1" s="139"/>
      <c r="F1" s="139"/>
      <c r="G1" s="139"/>
      <c r="H1" s="140"/>
    </row>
    <row r="2" spans="1:8">
      <c r="A2" s="142"/>
      <c r="B2" s="143"/>
      <c r="C2" s="144"/>
      <c r="D2" s="145" t="s">
        <v>52</v>
      </c>
      <c r="E2" s="146"/>
      <c r="F2" s="147" t="s">
        <v>558</v>
      </c>
      <c r="G2" s="148"/>
      <c r="H2" s="149"/>
    </row>
    <row r="3" spans="1:8">
      <c r="A3" s="145" t="s">
        <v>551</v>
      </c>
      <c r="B3" s="150"/>
      <c r="C3" s="151"/>
      <c r="D3" s="152">
        <v>85217</v>
      </c>
      <c r="E3" s="153"/>
      <c r="F3" s="154">
        <v>116162</v>
      </c>
      <c r="G3" s="155"/>
      <c r="H3" s="156"/>
    </row>
    <row r="4" spans="1:8">
      <c r="A4" s="157"/>
      <c r="B4" s="158"/>
      <c r="C4" s="159"/>
      <c r="D4" s="160">
        <v>33853</v>
      </c>
      <c r="E4" s="161"/>
      <c r="F4" s="162">
        <v>61562</v>
      </c>
      <c r="G4" s="163"/>
      <c r="H4" s="164"/>
    </row>
    <row r="5" spans="1:8">
      <c r="A5" s="145" t="s">
        <v>553</v>
      </c>
      <c r="B5" s="150"/>
      <c r="C5" s="151"/>
      <c r="D5" s="152">
        <v>78987</v>
      </c>
      <c r="E5" s="153"/>
      <c r="F5" s="154">
        <v>121449</v>
      </c>
      <c r="G5" s="155"/>
      <c r="H5" s="156"/>
    </row>
    <row r="6" spans="1:8">
      <c r="A6" s="157"/>
      <c r="B6" s="158"/>
      <c r="C6" s="159"/>
      <c r="D6" s="160">
        <v>40499</v>
      </c>
      <c r="E6" s="161"/>
      <c r="F6" s="162">
        <v>62922</v>
      </c>
      <c r="G6" s="163"/>
      <c r="H6" s="164"/>
    </row>
    <row r="7" spans="1:8">
      <c r="A7" s="145" t="s">
        <v>554</v>
      </c>
      <c r="B7" s="150"/>
      <c r="C7" s="151"/>
      <c r="D7" s="152">
        <v>371900</v>
      </c>
      <c r="E7" s="153"/>
      <c r="F7" s="154">
        <v>145139</v>
      </c>
      <c r="G7" s="155"/>
      <c r="H7" s="156"/>
    </row>
    <row r="8" spans="1:8">
      <c r="A8" s="157"/>
      <c r="B8" s="158"/>
      <c r="C8" s="159"/>
      <c r="D8" s="160">
        <v>79636</v>
      </c>
      <c r="E8" s="161"/>
      <c r="F8" s="162">
        <v>83762</v>
      </c>
      <c r="G8" s="163"/>
      <c r="H8" s="164"/>
    </row>
    <row r="9" spans="1:8">
      <c r="A9" s="145" t="s">
        <v>555</v>
      </c>
      <c r="B9" s="150"/>
      <c r="C9" s="151"/>
      <c r="D9" s="152">
        <v>118560</v>
      </c>
      <c r="E9" s="153"/>
      <c r="F9" s="154">
        <v>125391</v>
      </c>
      <c r="G9" s="155"/>
      <c r="H9" s="156"/>
    </row>
    <row r="10" spans="1:8">
      <c r="A10" s="157"/>
      <c r="B10" s="158"/>
      <c r="C10" s="159"/>
      <c r="D10" s="160">
        <v>43245</v>
      </c>
      <c r="E10" s="161"/>
      <c r="F10" s="162">
        <v>68516</v>
      </c>
      <c r="G10" s="163"/>
      <c r="H10" s="164"/>
    </row>
    <row r="11" spans="1:8">
      <c r="A11" s="145" t="s">
        <v>556</v>
      </c>
      <c r="B11" s="150"/>
      <c r="C11" s="151"/>
      <c r="D11" s="152">
        <v>192611</v>
      </c>
      <c r="E11" s="153"/>
      <c r="F11" s="154">
        <v>138402</v>
      </c>
      <c r="G11" s="155"/>
      <c r="H11" s="156"/>
    </row>
    <row r="12" spans="1:8">
      <c r="A12" s="157"/>
      <c r="B12" s="158"/>
      <c r="C12" s="165"/>
      <c r="D12" s="160">
        <v>84424</v>
      </c>
      <c r="E12" s="161"/>
      <c r="F12" s="162">
        <v>70652</v>
      </c>
      <c r="G12" s="163"/>
      <c r="H12" s="164"/>
    </row>
    <row r="13" spans="1:8">
      <c r="A13" s="145"/>
      <c r="B13" s="150"/>
      <c r="C13" s="166"/>
      <c r="D13" s="167">
        <v>169455</v>
      </c>
      <c r="E13" s="168"/>
      <c r="F13" s="169">
        <v>129309</v>
      </c>
      <c r="G13" s="170"/>
      <c r="H13" s="156"/>
    </row>
    <row r="14" spans="1:8">
      <c r="A14" s="157"/>
      <c r="B14" s="158"/>
      <c r="C14" s="159"/>
      <c r="D14" s="160">
        <v>56331</v>
      </c>
      <c r="E14" s="161"/>
      <c r="F14" s="162">
        <v>69483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3.24</v>
      </c>
      <c r="C19" s="171">
        <f>ROUND(VALUE(SUBSTITUTE(実質収支比率等に係る経年分析!G$48,"▲","-")),2)</f>
        <v>1.65</v>
      </c>
      <c r="D19" s="171">
        <f>ROUND(VALUE(SUBSTITUTE(実質収支比率等に係る経年分析!H$48,"▲","-")),2)</f>
        <v>1.71</v>
      </c>
      <c r="E19" s="171">
        <f>ROUND(VALUE(SUBSTITUTE(実質収支比率等に係る経年分析!I$48,"▲","-")),2)</f>
        <v>4.03</v>
      </c>
      <c r="F19" s="171">
        <f>ROUND(VALUE(SUBSTITUTE(実質収支比率等に係る経年分析!J$48,"▲","-")),2)</f>
        <v>1.03</v>
      </c>
    </row>
    <row r="20" spans="1:11">
      <c r="A20" s="171" t="s">
        <v>55</v>
      </c>
      <c r="B20" s="171">
        <f>ROUND(VALUE(SUBSTITUTE(実質収支比率等に係る経年分析!F$47,"▲","-")),2)</f>
        <v>63.46</v>
      </c>
      <c r="C20" s="171">
        <f>ROUND(VALUE(SUBSTITUTE(実質収支比率等に係る経年分析!G$47,"▲","-")),2)</f>
        <v>61.71</v>
      </c>
      <c r="D20" s="171">
        <f>ROUND(VALUE(SUBSTITUTE(実質収支比率等に係る経年分析!H$47,"▲","-")),2)</f>
        <v>50.6</v>
      </c>
      <c r="E20" s="171">
        <f>ROUND(VALUE(SUBSTITUTE(実質収支比率等に係る経年分析!I$47,"▲","-")),2)</f>
        <v>46.1</v>
      </c>
      <c r="F20" s="171">
        <f>ROUND(VALUE(SUBSTITUTE(実質収支比率等に係る経年分析!J$47,"▲","-")),2)</f>
        <v>47.71</v>
      </c>
    </row>
    <row r="21" spans="1:11">
      <c r="A21" s="171" t="s">
        <v>56</v>
      </c>
      <c r="B21" s="171">
        <f>IF(ISNUMBER(VALUE(SUBSTITUTE(実質収支比率等に係る経年分析!F$49,"▲","-"))),ROUND(VALUE(SUBSTITUTE(実質収支比率等に係る経年分析!F$49,"▲","-")),2),NA())</f>
        <v>-3.11</v>
      </c>
      <c r="C21" s="171">
        <f>IF(ISNUMBER(VALUE(SUBSTITUTE(実質収支比率等に係る経年分析!G$49,"▲","-"))),ROUND(VALUE(SUBSTITUTE(実質収支比率等に係る経年分析!G$49,"▲","-")),2),NA())</f>
        <v>-2.97</v>
      </c>
      <c r="D21" s="171">
        <f>IF(ISNUMBER(VALUE(SUBSTITUTE(実質収支比率等に係る経年分析!H$49,"▲","-"))),ROUND(VALUE(SUBSTITUTE(実質収支比率等に係る経年分析!H$49,"▲","-")),2),NA())</f>
        <v>-8.58</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0.72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0.13</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住宅新築資金等貸付特別会計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5.55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1.01</v>
      </c>
    </row>
    <row r="35" spans="1:16">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1.69</v>
      </c>
    </row>
    <row r="36" spans="1:16">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#VALUE!</v>
      </c>
      <c r="G36" s="172" t="e">
        <f>IF(ROUND(VALUE(SUBSTITUTE(連結実質赤字比率に係る赤字・黒字の構成分析!H$34,"▲", "-")), 2) &gt;= 0, ABS(ROUND(VALUE(SUBSTITUTE(連結実質赤字比率に係る赤字・黒字の構成分析!H$34,"▲", "-")), 2)), NA())</f>
        <v>#VALUE!</v>
      </c>
      <c r="H36" s="172" t="e">
        <f>IF(ROUND(VALUE(SUBSTITUTE(連結実質赤字比率に係る赤字・黒字の構成分析!I$34,"▲", "-")), 2) &lt; 0, ABS(ROUND(VALUE(SUBSTITUTE(連結実質赤字比率に係る赤字・黒字の構成分析!I$34,"▲", "-")), 2)), NA())</f>
        <v>#VALUE!</v>
      </c>
      <c r="I36" s="172" t="e">
        <f>IF(ROUND(VALUE(SUBSTITUTE(連結実質赤字比率に係る赤字・黒字の構成分析!I$34,"▲", "-")), 2) &gt;= 0, ABS(ROUND(VALUE(SUBSTITUTE(連結実質赤字比率に係る赤字・黒字の構成分析!I$34,"▲", "-")), 2)), NA())</f>
        <v>#VALUE!</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312</v>
      </c>
      <c r="E42" s="173"/>
      <c r="F42" s="173"/>
      <c r="G42" s="173">
        <f>'実質公債費比率（分子）の構造'!L$52</f>
        <v>321</v>
      </c>
      <c r="H42" s="173"/>
      <c r="I42" s="173"/>
      <c r="J42" s="173">
        <f>'実質公債費比率（分子）の構造'!M$52</f>
        <v>327</v>
      </c>
      <c r="K42" s="173"/>
      <c r="L42" s="173"/>
      <c r="M42" s="173">
        <f>'実質公債費比率（分子）の構造'!N$52</f>
        <v>442</v>
      </c>
      <c r="N42" s="173"/>
      <c r="O42" s="173"/>
      <c r="P42" s="173">
        <f>'実質公債費比率（分子）の構造'!O$52</f>
        <v>497</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f>'実質公債費比率（分子）の構造'!K$49</f>
        <v>17</v>
      </c>
      <c r="C45" s="173"/>
      <c r="D45" s="173"/>
      <c r="E45" s="173">
        <f>'実質公債費比率（分子）の構造'!L$49</f>
        <v>19</v>
      </c>
      <c r="F45" s="173"/>
      <c r="G45" s="173"/>
      <c r="H45" s="173">
        <f>'実質公債費比率（分子）の構造'!M$49</f>
        <v>19</v>
      </c>
      <c r="I45" s="173"/>
      <c r="J45" s="173"/>
      <c r="K45" s="173">
        <f>'実質公債費比率（分子）の構造'!N$49</f>
        <v>20</v>
      </c>
      <c r="L45" s="173"/>
      <c r="M45" s="173"/>
      <c r="N45" s="173">
        <f>'実質公債費比率（分子）の構造'!O$49</f>
        <v>22</v>
      </c>
      <c r="O45" s="173"/>
      <c r="P45" s="173"/>
    </row>
    <row r="46" spans="1:16">
      <c r="A46" s="173" t="s">
        <v>67</v>
      </c>
      <c r="B46" s="173">
        <f>'実質公債費比率（分子）の構造'!K$48</f>
        <v>109</v>
      </c>
      <c r="C46" s="173"/>
      <c r="D46" s="173"/>
      <c r="E46" s="173">
        <f>'実質公債費比率（分子）の構造'!L$48</f>
        <v>113</v>
      </c>
      <c r="F46" s="173"/>
      <c r="G46" s="173"/>
      <c r="H46" s="173">
        <f>'実質公債費比率（分子）の構造'!M$48</f>
        <v>112</v>
      </c>
      <c r="I46" s="173"/>
      <c r="J46" s="173"/>
      <c r="K46" s="173">
        <f>'実質公債費比率（分子）の構造'!N$48</f>
        <v>145</v>
      </c>
      <c r="L46" s="173"/>
      <c r="M46" s="173"/>
      <c r="N46" s="173">
        <f>'実質公債費比率（分子）の構造'!O$48</f>
        <v>152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346</v>
      </c>
      <c r="C49" s="173"/>
      <c r="D49" s="173"/>
      <c r="E49" s="173">
        <f>'実質公債費比率（分子）の構造'!L$45</f>
        <v>372</v>
      </c>
      <c r="F49" s="173"/>
      <c r="G49" s="173"/>
      <c r="H49" s="173">
        <f>'実質公債費比率（分子）の構造'!M$45</f>
        <v>387</v>
      </c>
      <c r="I49" s="173"/>
      <c r="J49" s="173"/>
      <c r="K49" s="173">
        <f>'実質公債費比率（分子）の構造'!N$45</f>
        <v>521</v>
      </c>
      <c r="L49" s="173"/>
      <c r="M49" s="173"/>
      <c r="N49" s="173">
        <f>'実質公債費比率（分子）の構造'!O$45</f>
        <v>624</v>
      </c>
      <c r="O49" s="173"/>
      <c r="P49" s="173"/>
    </row>
    <row r="50" spans="1:16">
      <c r="A50" s="173" t="s">
        <v>71</v>
      </c>
      <c r="B50" s="173" t="e">
        <f>NA()</f>
        <v>#N/A</v>
      </c>
      <c r="C50" s="173">
        <f>IF(ISNUMBER('実質公債費比率（分子）の構造'!K$53),'実質公債費比率（分子）の構造'!K$53,NA())</f>
        <v>160</v>
      </c>
      <c r="D50" s="173" t="e">
        <f>NA()</f>
        <v>#N/A</v>
      </c>
      <c r="E50" s="173" t="e">
        <f>NA()</f>
        <v>#N/A</v>
      </c>
      <c r="F50" s="173">
        <f>IF(ISNUMBER('実質公債費比率（分子）の構造'!L$53),'実質公債費比率（分子）の構造'!L$53,NA())</f>
        <v>183</v>
      </c>
      <c r="G50" s="173" t="e">
        <f>NA()</f>
        <v>#N/A</v>
      </c>
      <c r="H50" s="173" t="e">
        <f>NA()</f>
        <v>#N/A</v>
      </c>
      <c r="I50" s="173">
        <f>IF(ISNUMBER('実質公債費比率（分子）の構造'!M$53),'実質公債費比率（分子）の構造'!M$53,NA())</f>
        <v>191</v>
      </c>
      <c r="J50" s="173" t="e">
        <f>NA()</f>
        <v>#N/A</v>
      </c>
      <c r="K50" s="173" t="e">
        <f>NA()</f>
        <v>#N/A</v>
      </c>
      <c r="L50" s="173">
        <f>IF(ISNUMBER('実質公債費比率（分子）の構造'!N$53),'実質公債費比率（分子）の構造'!N$53,NA())</f>
        <v>244</v>
      </c>
      <c r="M50" s="173" t="e">
        <f>NA()</f>
        <v>#N/A</v>
      </c>
      <c r="N50" s="173" t="e">
        <f>NA()</f>
        <v>#N/A</v>
      </c>
      <c r="O50" s="173">
        <f>IF(ISNUMBER('実質公債費比率（分子）の構造'!O$53),'実質公債費比率（分子）の構造'!O$53,NA())</f>
        <v>301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6391</v>
      </c>
      <c r="E56" s="172"/>
      <c r="F56" s="172"/>
      <c r="G56" s="172">
        <f>'将来負担比率（分子）の構造'!J$52</f>
        <v>6386</v>
      </c>
      <c r="H56" s="172"/>
      <c r="I56" s="172"/>
      <c r="J56" s="172">
        <f>'将来負担比率（分子）の構造'!K$52</f>
        <v>6678</v>
      </c>
      <c r="K56" s="172"/>
      <c r="L56" s="172"/>
      <c r="M56" s="172">
        <f>'将来負担比率（分子）の構造'!L$52</f>
        <v>6773</v>
      </c>
      <c r="N56" s="172"/>
      <c r="O56" s="172"/>
      <c r="P56" s="172">
        <f>'将来負担比率（分子）の構造'!M$52</f>
        <v>6668</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2135</v>
      </c>
      <c r="E58" s="172"/>
      <c r="F58" s="172"/>
      <c r="G58" s="172">
        <f>'将来負担比率（分子）の構造'!J$50</f>
        <v>2154</v>
      </c>
      <c r="H58" s="172"/>
      <c r="I58" s="172"/>
      <c r="J58" s="172">
        <f>'将来負担比率（分子）の構造'!K$50</f>
        <v>2363</v>
      </c>
      <c r="K58" s="172"/>
      <c r="L58" s="172"/>
      <c r="M58" s="172">
        <f>'将来負担比率（分子）の構造'!L$50</f>
        <v>2489</v>
      </c>
      <c r="N58" s="172"/>
      <c r="O58" s="172"/>
      <c r="P58" s="172">
        <f>'将来負担比率（分子）の構造'!M$50</f>
        <v>2709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465</v>
      </c>
      <c r="C62" s="172"/>
      <c r="D62" s="172"/>
      <c r="E62" s="172">
        <f>'将来負担比率（分子）の構造'!J$45</f>
        <v>449</v>
      </c>
      <c r="F62" s="172"/>
      <c r="G62" s="172"/>
      <c r="H62" s="172">
        <f>'将来負担比率（分子）の構造'!K$45</f>
        <v>416</v>
      </c>
      <c r="I62" s="172"/>
      <c r="J62" s="172"/>
      <c r="K62" s="172">
        <f>'将来負担比率（分子）の構造'!L$45</f>
        <v>388</v>
      </c>
      <c r="L62" s="172"/>
      <c r="M62" s="172"/>
      <c r="N62" s="172">
        <f>'将来負担比率（分子）の構造'!M$45</f>
        <v>417</v>
      </c>
      <c r="O62" s="172"/>
      <c r="P62" s="172"/>
    </row>
    <row r="63" spans="1:16">
      <c r="A63" s="172" t="s">
        <v>34</v>
      </c>
      <c r="B63" s="172">
        <f>'将来負担比率（分子）の構造'!I$44</f>
        <v>107</v>
      </c>
      <c r="C63" s="172"/>
      <c r="D63" s="172"/>
      <c r="E63" s="172">
        <f>'将来負担比率（分子）の構造'!J$44</f>
        <v>92</v>
      </c>
      <c r="F63" s="172"/>
      <c r="G63" s="172"/>
      <c r="H63" s="172">
        <f>'将来負担比率（分子）の構造'!K$44</f>
        <v>81</v>
      </c>
      <c r="I63" s="172"/>
      <c r="J63" s="172"/>
      <c r="K63" s="172">
        <f>'将来負担比率（分子）の構造'!L$44</f>
        <v>115</v>
      </c>
      <c r="L63" s="172"/>
      <c r="M63" s="172"/>
      <c r="N63" s="172">
        <f>'将来負担比率（分子）の構造'!M$44</f>
        <v>110</v>
      </c>
      <c r="O63" s="172"/>
      <c r="P63" s="172"/>
    </row>
    <row r="64" spans="1:16">
      <c r="A64" s="172" t="s">
        <v>33</v>
      </c>
      <c r="B64" s="172">
        <f>'将来負担比率（分子）の構造'!I$43</f>
        <v>2332</v>
      </c>
      <c r="C64" s="172"/>
      <c r="D64" s="172"/>
      <c r="E64" s="172">
        <f>'将来負担比率（分子）の構造'!J$43</f>
        <v>2458</v>
      </c>
      <c r="F64" s="172"/>
      <c r="G64" s="172"/>
      <c r="H64" s="172">
        <f>'将来負担比率（分子）の構造'!K$43</f>
        <v>2259</v>
      </c>
      <c r="I64" s="172"/>
      <c r="J64" s="172"/>
      <c r="K64" s="172">
        <f>'将来負担比率（分子）の構造'!L$43</f>
        <v>2334</v>
      </c>
      <c r="L64" s="172"/>
      <c r="M64" s="172"/>
      <c r="N64" s="172">
        <f>'将来負担比率（分子）の構造'!M$43</f>
        <v>2702</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7011</v>
      </c>
      <c r="C66" s="172"/>
      <c r="D66" s="172"/>
      <c r="E66" s="172">
        <f>'将来負担比率（分子）の構造'!J$41</f>
        <v>7095</v>
      </c>
      <c r="F66" s="172"/>
      <c r="G66" s="172"/>
      <c r="H66" s="172">
        <f>'将来負担比率（分子）の構造'!K$41</f>
        <v>7931</v>
      </c>
      <c r="I66" s="172"/>
      <c r="J66" s="172"/>
      <c r="K66" s="172">
        <f>'将来負担比率（分子）の構造'!L$41</f>
        <v>8003</v>
      </c>
      <c r="L66" s="172"/>
      <c r="M66" s="172"/>
      <c r="N66" s="172">
        <f>'将来負担比率（分子）の構造'!M$41</f>
        <v>8327</v>
      </c>
      <c r="O66" s="172"/>
      <c r="P66" s="172"/>
    </row>
    <row r="67" spans="1:16">
      <c r="A67" s="172" t="s">
        <v>75</v>
      </c>
      <c r="B67" s="172" t="e">
        <f>NA()</f>
        <v>#N/A</v>
      </c>
      <c r="C67" s="172">
        <f>IF(ISNUMBER('将来負担比率（分子）の構造'!I$53), IF('将来負担比率（分子）の構造'!I$53 &lt; 0, 0, '将来負担比率（分子）の構造'!I$53), NA())</f>
        <v>1389</v>
      </c>
      <c r="D67" s="172" t="e">
        <f>NA()</f>
        <v>#N/A</v>
      </c>
      <c r="E67" s="172" t="e">
        <f>NA()</f>
        <v>#N/A</v>
      </c>
      <c r="F67" s="172">
        <f>IF(ISNUMBER('将来負担比率（分子）の構造'!J$53), IF('将来負担比率（分子）の構造'!J$53 &lt; 0, 0, '将来負担比率（分子）の構造'!J$53), NA())</f>
        <v>1554</v>
      </c>
      <c r="G67" s="172" t="e">
        <f>NA()</f>
        <v>#N/A</v>
      </c>
      <c r="H67" s="172" t="e">
        <f>NA()</f>
        <v>#N/A</v>
      </c>
      <c r="I67" s="172">
        <f>IF(ISNUMBER('将来負担比率（分子）の構造'!K$53), IF('将来負担比率（分子）の構造'!K$53 &lt; 0, 0, '将来負担比率（分子）の構造'!K$53), NA())</f>
        <v>1645</v>
      </c>
      <c r="J67" s="172" t="e">
        <f>NA()</f>
        <v>#N/A</v>
      </c>
      <c r="K67" s="172" t="e">
        <f>NA()</f>
        <v>#N/A</v>
      </c>
      <c r="L67" s="172">
        <f>IF(ISNUMBER('将来負担比率（分子）の構造'!L$53), IF('将来負担比率（分子）の構造'!L$53 &lt; 0, 0, '将来負担比率（分子）の構造'!L$53), NA())</f>
        <v>1579</v>
      </c>
      <c r="M67" s="172" t="e">
        <f>NA()</f>
        <v>#N/A</v>
      </c>
      <c r="N67" s="172" t="e">
        <f>NA()</f>
        <v>#N/A</v>
      </c>
      <c r="O67" s="172">
        <f>IF(ISNUMBER('将来負担比率（分子）の構造'!M$53), IF('将来負担比率（分子）の構造'!M$53 &lt; 0, 0, '将来負担比率（分子）の構造'!M$53), NA())</f>
        <v>2179</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1375</v>
      </c>
      <c r="C72" s="176">
        <f>基金残高に係る経年分析!G55</f>
        <v>1375</v>
      </c>
      <c r="D72" s="176">
        <f>基金残高に係る経年分析!H55</f>
        <v>1589</v>
      </c>
    </row>
    <row r="73" spans="1:16">
      <c r="A73" s="175" t="s">
        <v>78</v>
      </c>
      <c r="B73" s="176">
        <f>基金残高に係る経年分析!F56</f>
        <v>135</v>
      </c>
      <c r="C73" s="176">
        <f>基金残高に係る経年分析!G56</f>
        <v>85</v>
      </c>
      <c r="D73" s="176">
        <f>基金残高に係る経年分析!H56</f>
        <v>129</v>
      </c>
    </row>
    <row r="74" spans="1:16">
      <c r="A74" s="175" t="s">
        <v>79</v>
      </c>
      <c r="B74" s="176">
        <f>基金残高に係る経年分析!F57</f>
        <v>569</v>
      </c>
      <c r="C74" s="176">
        <f>基金残高に係る経年分析!G57</f>
        <v>732</v>
      </c>
      <c r="D74" s="176">
        <f>基金残高に係る経年分析!H57</f>
        <v>664</v>
      </c>
    </row>
  </sheetData>
  <sheetProtection algorithmName="SHA-512" hashValue="D2FrZM6l0JT0I+4yY50cM2wz9iBHVtaUDAsmkTcRXTvK6odDh79cLWfyWShy1Edh4vY7eYErVwFmcQd05osfQA==" saltValue="n+hOyRVZrgfk1K1BZZb2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6" t="s">
        <v>218</v>
      </c>
      <c r="DI1" s="787"/>
      <c r="DJ1" s="787"/>
      <c r="DK1" s="787"/>
      <c r="DL1" s="787"/>
      <c r="DM1" s="787"/>
      <c r="DN1" s="788"/>
      <c r="DO1" s="212"/>
      <c r="DP1" s="786" t="s">
        <v>219</v>
      </c>
      <c r="DQ1" s="787"/>
      <c r="DR1" s="787"/>
      <c r="DS1" s="787"/>
      <c r="DT1" s="787"/>
      <c r="DU1" s="787"/>
      <c r="DV1" s="787"/>
      <c r="DW1" s="787"/>
      <c r="DX1" s="787"/>
      <c r="DY1" s="787"/>
      <c r="DZ1" s="787"/>
      <c r="EA1" s="787"/>
      <c r="EB1" s="787"/>
      <c r="EC1" s="788"/>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221</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222</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223</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224</v>
      </c>
      <c r="S4" s="725"/>
      <c r="T4" s="725"/>
      <c r="U4" s="725"/>
      <c r="V4" s="725"/>
      <c r="W4" s="725"/>
      <c r="X4" s="725"/>
      <c r="Y4" s="726"/>
      <c r="Z4" s="724" t="s">
        <v>225</v>
      </c>
      <c r="AA4" s="725"/>
      <c r="AB4" s="725"/>
      <c r="AC4" s="726"/>
      <c r="AD4" s="724" t="s">
        <v>226</v>
      </c>
      <c r="AE4" s="725"/>
      <c r="AF4" s="725"/>
      <c r="AG4" s="725"/>
      <c r="AH4" s="725"/>
      <c r="AI4" s="725"/>
      <c r="AJ4" s="725"/>
      <c r="AK4" s="726"/>
      <c r="AL4" s="724" t="s">
        <v>225</v>
      </c>
      <c r="AM4" s="725"/>
      <c r="AN4" s="725"/>
      <c r="AO4" s="726"/>
      <c r="AP4" s="789" t="s">
        <v>227</v>
      </c>
      <c r="AQ4" s="789"/>
      <c r="AR4" s="789"/>
      <c r="AS4" s="789"/>
      <c r="AT4" s="789"/>
      <c r="AU4" s="789"/>
      <c r="AV4" s="789"/>
      <c r="AW4" s="789"/>
      <c r="AX4" s="789"/>
      <c r="AY4" s="789"/>
      <c r="AZ4" s="789"/>
      <c r="BA4" s="789"/>
      <c r="BB4" s="789"/>
      <c r="BC4" s="789"/>
      <c r="BD4" s="789"/>
      <c r="BE4" s="789"/>
      <c r="BF4" s="789"/>
      <c r="BG4" s="789" t="s">
        <v>228</v>
      </c>
      <c r="BH4" s="789"/>
      <c r="BI4" s="789"/>
      <c r="BJ4" s="789"/>
      <c r="BK4" s="789"/>
      <c r="BL4" s="789"/>
      <c r="BM4" s="789"/>
      <c r="BN4" s="789"/>
      <c r="BO4" s="789" t="s">
        <v>225</v>
      </c>
      <c r="BP4" s="789"/>
      <c r="BQ4" s="789"/>
      <c r="BR4" s="789"/>
      <c r="BS4" s="789" t="s">
        <v>229</v>
      </c>
      <c r="BT4" s="789"/>
      <c r="BU4" s="789"/>
      <c r="BV4" s="789"/>
      <c r="BW4" s="789"/>
      <c r="BX4" s="789"/>
      <c r="BY4" s="789"/>
      <c r="BZ4" s="789"/>
      <c r="CA4" s="789"/>
      <c r="CB4" s="789"/>
      <c r="CD4" s="767" t="s">
        <v>230</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c r="B5" s="732" t="s">
        <v>231</v>
      </c>
      <c r="C5" s="733"/>
      <c r="D5" s="733"/>
      <c r="E5" s="733"/>
      <c r="F5" s="733"/>
      <c r="G5" s="733"/>
      <c r="H5" s="733"/>
      <c r="I5" s="733"/>
      <c r="J5" s="733"/>
      <c r="K5" s="733"/>
      <c r="L5" s="733"/>
      <c r="M5" s="733"/>
      <c r="N5" s="733"/>
      <c r="O5" s="733"/>
      <c r="P5" s="733"/>
      <c r="Q5" s="734"/>
      <c r="R5" s="718">
        <v>1710329</v>
      </c>
      <c r="S5" s="719"/>
      <c r="T5" s="719"/>
      <c r="U5" s="719"/>
      <c r="V5" s="719"/>
      <c r="W5" s="719"/>
      <c r="X5" s="719"/>
      <c r="Y5" s="762"/>
      <c r="Z5" s="784">
        <v>20.399999999999999</v>
      </c>
      <c r="AA5" s="784"/>
      <c r="AB5" s="784"/>
      <c r="AC5" s="784"/>
      <c r="AD5" s="785">
        <v>1710329</v>
      </c>
      <c r="AE5" s="785"/>
      <c r="AF5" s="785"/>
      <c r="AG5" s="785"/>
      <c r="AH5" s="785"/>
      <c r="AI5" s="785"/>
      <c r="AJ5" s="785"/>
      <c r="AK5" s="785"/>
      <c r="AL5" s="763">
        <v>54.8</v>
      </c>
      <c r="AM5" s="737"/>
      <c r="AN5" s="737"/>
      <c r="AO5" s="764"/>
      <c r="AP5" s="732" t="s">
        <v>232</v>
      </c>
      <c r="AQ5" s="733"/>
      <c r="AR5" s="733"/>
      <c r="AS5" s="733"/>
      <c r="AT5" s="733"/>
      <c r="AU5" s="733"/>
      <c r="AV5" s="733"/>
      <c r="AW5" s="733"/>
      <c r="AX5" s="733"/>
      <c r="AY5" s="733"/>
      <c r="AZ5" s="733"/>
      <c r="BA5" s="733"/>
      <c r="BB5" s="733"/>
      <c r="BC5" s="733"/>
      <c r="BD5" s="733"/>
      <c r="BE5" s="733"/>
      <c r="BF5" s="734"/>
      <c r="BG5" s="665">
        <v>1709225</v>
      </c>
      <c r="BH5" s="666"/>
      <c r="BI5" s="666"/>
      <c r="BJ5" s="666"/>
      <c r="BK5" s="666"/>
      <c r="BL5" s="666"/>
      <c r="BM5" s="666"/>
      <c r="BN5" s="667"/>
      <c r="BO5" s="692">
        <v>99.9</v>
      </c>
      <c r="BP5" s="692"/>
      <c r="BQ5" s="692"/>
      <c r="BR5" s="692"/>
      <c r="BS5" s="693" t="s">
        <v>128</v>
      </c>
      <c r="BT5" s="693"/>
      <c r="BU5" s="693"/>
      <c r="BV5" s="693"/>
      <c r="BW5" s="693"/>
      <c r="BX5" s="693"/>
      <c r="BY5" s="693"/>
      <c r="BZ5" s="693"/>
      <c r="CA5" s="693"/>
      <c r="CB5" s="760"/>
      <c r="CD5" s="767" t="s">
        <v>227</v>
      </c>
      <c r="CE5" s="768"/>
      <c r="CF5" s="768"/>
      <c r="CG5" s="768"/>
      <c r="CH5" s="768"/>
      <c r="CI5" s="768"/>
      <c r="CJ5" s="768"/>
      <c r="CK5" s="768"/>
      <c r="CL5" s="768"/>
      <c r="CM5" s="768"/>
      <c r="CN5" s="768"/>
      <c r="CO5" s="768"/>
      <c r="CP5" s="768"/>
      <c r="CQ5" s="769"/>
      <c r="CR5" s="767" t="s">
        <v>233</v>
      </c>
      <c r="CS5" s="768"/>
      <c r="CT5" s="768"/>
      <c r="CU5" s="768"/>
      <c r="CV5" s="768"/>
      <c r="CW5" s="768"/>
      <c r="CX5" s="768"/>
      <c r="CY5" s="769"/>
      <c r="CZ5" s="767" t="s">
        <v>225</v>
      </c>
      <c r="DA5" s="768"/>
      <c r="DB5" s="768"/>
      <c r="DC5" s="769"/>
      <c r="DD5" s="767" t="s">
        <v>234</v>
      </c>
      <c r="DE5" s="768"/>
      <c r="DF5" s="768"/>
      <c r="DG5" s="768"/>
      <c r="DH5" s="768"/>
      <c r="DI5" s="768"/>
      <c r="DJ5" s="768"/>
      <c r="DK5" s="768"/>
      <c r="DL5" s="768"/>
      <c r="DM5" s="768"/>
      <c r="DN5" s="768"/>
      <c r="DO5" s="768"/>
      <c r="DP5" s="769"/>
      <c r="DQ5" s="767" t="s">
        <v>235</v>
      </c>
      <c r="DR5" s="768"/>
      <c r="DS5" s="768"/>
      <c r="DT5" s="768"/>
      <c r="DU5" s="768"/>
      <c r="DV5" s="768"/>
      <c r="DW5" s="768"/>
      <c r="DX5" s="768"/>
      <c r="DY5" s="768"/>
      <c r="DZ5" s="768"/>
      <c r="EA5" s="768"/>
      <c r="EB5" s="768"/>
      <c r="EC5" s="769"/>
    </row>
    <row r="6" spans="2:143" ht="11.25" customHeight="1">
      <c r="B6" s="662" t="s">
        <v>236</v>
      </c>
      <c r="C6" s="663"/>
      <c r="D6" s="663"/>
      <c r="E6" s="663"/>
      <c r="F6" s="663"/>
      <c r="G6" s="663"/>
      <c r="H6" s="663"/>
      <c r="I6" s="663"/>
      <c r="J6" s="663"/>
      <c r="K6" s="663"/>
      <c r="L6" s="663"/>
      <c r="M6" s="663"/>
      <c r="N6" s="663"/>
      <c r="O6" s="663"/>
      <c r="P6" s="663"/>
      <c r="Q6" s="664"/>
      <c r="R6" s="665">
        <v>42481</v>
      </c>
      <c r="S6" s="666"/>
      <c r="T6" s="666"/>
      <c r="U6" s="666"/>
      <c r="V6" s="666"/>
      <c r="W6" s="666"/>
      <c r="X6" s="666"/>
      <c r="Y6" s="667"/>
      <c r="Z6" s="692">
        <v>0.5</v>
      </c>
      <c r="AA6" s="692"/>
      <c r="AB6" s="692"/>
      <c r="AC6" s="692"/>
      <c r="AD6" s="693">
        <v>42481</v>
      </c>
      <c r="AE6" s="693"/>
      <c r="AF6" s="693"/>
      <c r="AG6" s="693"/>
      <c r="AH6" s="693"/>
      <c r="AI6" s="693"/>
      <c r="AJ6" s="693"/>
      <c r="AK6" s="693"/>
      <c r="AL6" s="668">
        <v>1.4</v>
      </c>
      <c r="AM6" s="669"/>
      <c r="AN6" s="669"/>
      <c r="AO6" s="694"/>
      <c r="AP6" s="662" t="s">
        <v>237</v>
      </c>
      <c r="AQ6" s="663"/>
      <c r="AR6" s="663"/>
      <c r="AS6" s="663"/>
      <c r="AT6" s="663"/>
      <c r="AU6" s="663"/>
      <c r="AV6" s="663"/>
      <c r="AW6" s="663"/>
      <c r="AX6" s="663"/>
      <c r="AY6" s="663"/>
      <c r="AZ6" s="663"/>
      <c r="BA6" s="663"/>
      <c r="BB6" s="663"/>
      <c r="BC6" s="663"/>
      <c r="BD6" s="663"/>
      <c r="BE6" s="663"/>
      <c r="BF6" s="664"/>
      <c r="BG6" s="665">
        <v>1709225</v>
      </c>
      <c r="BH6" s="666"/>
      <c r="BI6" s="666"/>
      <c r="BJ6" s="666"/>
      <c r="BK6" s="666"/>
      <c r="BL6" s="666"/>
      <c r="BM6" s="666"/>
      <c r="BN6" s="667"/>
      <c r="BO6" s="692">
        <v>99.9</v>
      </c>
      <c r="BP6" s="692"/>
      <c r="BQ6" s="692"/>
      <c r="BR6" s="692"/>
      <c r="BS6" s="693" t="s">
        <v>238</v>
      </c>
      <c r="BT6" s="693"/>
      <c r="BU6" s="693"/>
      <c r="BV6" s="693"/>
      <c r="BW6" s="693"/>
      <c r="BX6" s="693"/>
      <c r="BY6" s="693"/>
      <c r="BZ6" s="693"/>
      <c r="CA6" s="693"/>
      <c r="CB6" s="760"/>
      <c r="CD6" s="721" t="s">
        <v>239</v>
      </c>
      <c r="CE6" s="722"/>
      <c r="CF6" s="722"/>
      <c r="CG6" s="722"/>
      <c r="CH6" s="722"/>
      <c r="CI6" s="722"/>
      <c r="CJ6" s="722"/>
      <c r="CK6" s="722"/>
      <c r="CL6" s="722"/>
      <c r="CM6" s="722"/>
      <c r="CN6" s="722"/>
      <c r="CO6" s="722"/>
      <c r="CP6" s="722"/>
      <c r="CQ6" s="723"/>
      <c r="CR6" s="665">
        <v>60110</v>
      </c>
      <c r="CS6" s="666"/>
      <c r="CT6" s="666"/>
      <c r="CU6" s="666"/>
      <c r="CV6" s="666"/>
      <c r="CW6" s="666"/>
      <c r="CX6" s="666"/>
      <c r="CY6" s="667"/>
      <c r="CZ6" s="763">
        <v>0.8</v>
      </c>
      <c r="DA6" s="737"/>
      <c r="DB6" s="737"/>
      <c r="DC6" s="766"/>
      <c r="DD6" s="671" t="s">
        <v>128</v>
      </c>
      <c r="DE6" s="666"/>
      <c r="DF6" s="666"/>
      <c r="DG6" s="666"/>
      <c r="DH6" s="666"/>
      <c r="DI6" s="666"/>
      <c r="DJ6" s="666"/>
      <c r="DK6" s="666"/>
      <c r="DL6" s="666"/>
      <c r="DM6" s="666"/>
      <c r="DN6" s="666"/>
      <c r="DO6" s="666"/>
      <c r="DP6" s="667"/>
      <c r="DQ6" s="671">
        <v>60110</v>
      </c>
      <c r="DR6" s="666"/>
      <c r="DS6" s="666"/>
      <c r="DT6" s="666"/>
      <c r="DU6" s="666"/>
      <c r="DV6" s="666"/>
      <c r="DW6" s="666"/>
      <c r="DX6" s="666"/>
      <c r="DY6" s="666"/>
      <c r="DZ6" s="666"/>
      <c r="EA6" s="666"/>
      <c r="EB6" s="666"/>
      <c r="EC6" s="706"/>
    </row>
    <row r="7" spans="2:143" ht="11.25" customHeight="1">
      <c r="B7" s="662" t="s">
        <v>240</v>
      </c>
      <c r="C7" s="663"/>
      <c r="D7" s="663"/>
      <c r="E7" s="663"/>
      <c r="F7" s="663"/>
      <c r="G7" s="663"/>
      <c r="H7" s="663"/>
      <c r="I7" s="663"/>
      <c r="J7" s="663"/>
      <c r="K7" s="663"/>
      <c r="L7" s="663"/>
      <c r="M7" s="663"/>
      <c r="N7" s="663"/>
      <c r="O7" s="663"/>
      <c r="P7" s="663"/>
      <c r="Q7" s="664"/>
      <c r="R7" s="665">
        <v>555</v>
      </c>
      <c r="S7" s="666"/>
      <c r="T7" s="666"/>
      <c r="U7" s="666"/>
      <c r="V7" s="666"/>
      <c r="W7" s="666"/>
      <c r="X7" s="666"/>
      <c r="Y7" s="667"/>
      <c r="Z7" s="692">
        <v>0</v>
      </c>
      <c r="AA7" s="692"/>
      <c r="AB7" s="692"/>
      <c r="AC7" s="692"/>
      <c r="AD7" s="693">
        <v>555</v>
      </c>
      <c r="AE7" s="693"/>
      <c r="AF7" s="693"/>
      <c r="AG7" s="693"/>
      <c r="AH7" s="693"/>
      <c r="AI7" s="693"/>
      <c r="AJ7" s="693"/>
      <c r="AK7" s="693"/>
      <c r="AL7" s="668">
        <v>0</v>
      </c>
      <c r="AM7" s="669"/>
      <c r="AN7" s="669"/>
      <c r="AO7" s="694"/>
      <c r="AP7" s="662" t="s">
        <v>241</v>
      </c>
      <c r="AQ7" s="663"/>
      <c r="AR7" s="663"/>
      <c r="AS7" s="663"/>
      <c r="AT7" s="663"/>
      <c r="AU7" s="663"/>
      <c r="AV7" s="663"/>
      <c r="AW7" s="663"/>
      <c r="AX7" s="663"/>
      <c r="AY7" s="663"/>
      <c r="AZ7" s="663"/>
      <c r="BA7" s="663"/>
      <c r="BB7" s="663"/>
      <c r="BC7" s="663"/>
      <c r="BD7" s="663"/>
      <c r="BE7" s="663"/>
      <c r="BF7" s="664"/>
      <c r="BG7" s="665">
        <v>590110</v>
      </c>
      <c r="BH7" s="666"/>
      <c r="BI7" s="666"/>
      <c r="BJ7" s="666"/>
      <c r="BK7" s="666"/>
      <c r="BL7" s="666"/>
      <c r="BM7" s="666"/>
      <c r="BN7" s="667"/>
      <c r="BO7" s="692">
        <v>34.5</v>
      </c>
      <c r="BP7" s="692"/>
      <c r="BQ7" s="692"/>
      <c r="BR7" s="692"/>
      <c r="BS7" s="693" t="s">
        <v>238</v>
      </c>
      <c r="BT7" s="693"/>
      <c r="BU7" s="693"/>
      <c r="BV7" s="693"/>
      <c r="BW7" s="693"/>
      <c r="BX7" s="693"/>
      <c r="BY7" s="693"/>
      <c r="BZ7" s="693"/>
      <c r="CA7" s="693"/>
      <c r="CB7" s="760"/>
      <c r="CD7" s="707" t="s">
        <v>242</v>
      </c>
      <c r="CE7" s="704"/>
      <c r="CF7" s="704"/>
      <c r="CG7" s="704"/>
      <c r="CH7" s="704"/>
      <c r="CI7" s="704"/>
      <c r="CJ7" s="704"/>
      <c r="CK7" s="704"/>
      <c r="CL7" s="704"/>
      <c r="CM7" s="704"/>
      <c r="CN7" s="704"/>
      <c r="CO7" s="704"/>
      <c r="CP7" s="704"/>
      <c r="CQ7" s="705"/>
      <c r="CR7" s="665">
        <v>1607062</v>
      </c>
      <c r="CS7" s="666"/>
      <c r="CT7" s="666"/>
      <c r="CU7" s="666"/>
      <c r="CV7" s="666"/>
      <c r="CW7" s="666"/>
      <c r="CX7" s="666"/>
      <c r="CY7" s="667"/>
      <c r="CZ7" s="692">
        <v>20.9</v>
      </c>
      <c r="DA7" s="692"/>
      <c r="DB7" s="692"/>
      <c r="DC7" s="692"/>
      <c r="DD7" s="671">
        <v>13205</v>
      </c>
      <c r="DE7" s="666"/>
      <c r="DF7" s="666"/>
      <c r="DG7" s="666"/>
      <c r="DH7" s="666"/>
      <c r="DI7" s="666"/>
      <c r="DJ7" s="666"/>
      <c r="DK7" s="666"/>
      <c r="DL7" s="666"/>
      <c r="DM7" s="666"/>
      <c r="DN7" s="666"/>
      <c r="DO7" s="666"/>
      <c r="DP7" s="667"/>
      <c r="DQ7" s="671">
        <v>1088227</v>
      </c>
      <c r="DR7" s="666"/>
      <c r="DS7" s="666"/>
      <c r="DT7" s="666"/>
      <c r="DU7" s="666"/>
      <c r="DV7" s="666"/>
      <c r="DW7" s="666"/>
      <c r="DX7" s="666"/>
      <c r="DY7" s="666"/>
      <c r="DZ7" s="666"/>
      <c r="EA7" s="666"/>
      <c r="EB7" s="666"/>
      <c r="EC7" s="706"/>
    </row>
    <row r="8" spans="2:143" ht="11.25" customHeight="1">
      <c r="B8" s="662" t="s">
        <v>243</v>
      </c>
      <c r="C8" s="663"/>
      <c r="D8" s="663"/>
      <c r="E8" s="663"/>
      <c r="F8" s="663"/>
      <c r="G8" s="663"/>
      <c r="H8" s="663"/>
      <c r="I8" s="663"/>
      <c r="J8" s="663"/>
      <c r="K8" s="663"/>
      <c r="L8" s="663"/>
      <c r="M8" s="663"/>
      <c r="N8" s="663"/>
      <c r="O8" s="663"/>
      <c r="P8" s="663"/>
      <c r="Q8" s="664"/>
      <c r="R8" s="665">
        <v>2571</v>
      </c>
      <c r="S8" s="666"/>
      <c r="T8" s="666"/>
      <c r="U8" s="666"/>
      <c r="V8" s="666"/>
      <c r="W8" s="666"/>
      <c r="X8" s="666"/>
      <c r="Y8" s="667"/>
      <c r="Z8" s="692">
        <v>0</v>
      </c>
      <c r="AA8" s="692"/>
      <c r="AB8" s="692"/>
      <c r="AC8" s="692"/>
      <c r="AD8" s="693">
        <v>2571</v>
      </c>
      <c r="AE8" s="693"/>
      <c r="AF8" s="693"/>
      <c r="AG8" s="693"/>
      <c r="AH8" s="693"/>
      <c r="AI8" s="693"/>
      <c r="AJ8" s="693"/>
      <c r="AK8" s="693"/>
      <c r="AL8" s="668">
        <v>0.1</v>
      </c>
      <c r="AM8" s="669"/>
      <c r="AN8" s="669"/>
      <c r="AO8" s="694"/>
      <c r="AP8" s="662" t="s">
        <v>244</v>
      </c>
      <c r="AQ8" s="663"/>
      <c r="AR8" s="663"/>
      <c r="AS8" s="663"/>
      <c r="AT8" s="663"/>
      <c r="AU8" s="663"/>
      <c r="AV8" s="663"/>
      <c r="AW8" s="663"/>
      <c r="AX8" s="663"/>
      <c r="AY8" s="663"/>
      <c r="AZ8" s="663"/>
      <c r="BA8" s="663"/>
      <c r="BB8" s="663"/>
      <c r="BC8" s="663"/>
      <c r="BD8" s="663"/>
      <c r="BE8" s="663"/>
      <c r="BF8" s="664"/>
      <c r="BG8" s="665">
        <v>16998</v>
      </c>
      <c r="BH8" s="666"/>
      <c r="BI8" s="666"/>
      <c r="BJ8" s="666"/>
      <c r="BK8" s="666"/>
      <c r="BL8" s="666"/>
      <c r="BM8" s="666"/>
      <c r="BN8" s="667"/>
      <c r="BO8" s="692">
        <v>1</v>
      </c>
      <c r="BP8" s="692"/>
      <c r="BQ8" s="692"/>
      <c r="BR8" s="692"/>
      <c r="BS8" s="693" t="s">
        <v>238</v>
      </c>
      <c r="BT8" s="693"/>
      <c r="BU8" s="693"/>
      <c r="BV8" s="693"/>
      <c r="BW8" s="693"/>
      <c r="BX8" s="693"/>
      <c r="BY8" s="693"/>
      <c r="BZ8" s="693"/>
      <c r="CA8" s="693"/>
      <c r="CB8" s="760"/>
      <c r="CD8" s="707" t="s">
        <v>245</v>
      </c>
      <c r="CE8" s="704"/>
      <c r="CF8" s="704"/>
      <c r="CG8" s="704"/>
      <c r="CH8" s="704"/>
      <c r="CI8" s="704"/>
      <c r="CJ8" s="704"/>
      <c r="CK8" s="704"/>
      <c r="CL8" s="704"/>
      <c r="CM8" s="704"/>
      <c r="CN8" s="704"/>
      <c r="CO8" s="704"/>
      <c r="CP8" s="704"/>
      <c r="CQ8" s="705"/>
      <c r="CR8" s="665">
        <v>2046545</v>
      </c>
      <c r="CS8" s="666"/>
      <c r="CT8" s="666"/>
      <c r="CU8" s="666"/>
      <c r="CV8" s="666"/>
      <c r="CW8" s="666"/>
      <c r="CX8" s="666"/>
      <c r="CY8" s="667"/>
      <c r="CZ8" s="692">
        <v>26.7</v>
      </c>
      <c r="DA8" s="692"/>
      <c r="DB8" s="692"/>
      <c r="DC8" s="692"/>
      <c r="DD8" s="671">
        <v>73336</v>
      </c>
      <c r="DE8" s="666"/>
      <c r="DF8" s="666"/>
      <c r="DG8" s="666"/>
      <c r="DH8" s="666"/>
      <c r="DI8" s="666"/>
      <c r="DJ8" s="666"/>
      <c r="DK8" s="666"/>
      <c r="DL8" s="666"/>
      <c r="DM8" s="666"/>
      <c r="DN8" s="666"/>
      <c r="DO8" s="666"/>
      <c r="DP8" s="667"/>
      <c r="DQ8" s="671">
        <v>685902</v>
      </c>
      <c r="DR8" s="666"/>
      <c r="DS8" s="666"/>
      <c r="DT8" s="666"/>
      <c r="DU8" s="666"/>
      <c r="DV8" s="666"/>
      <c r="DW8" s="666"/>
      <c r="DX8" s="666"/>
      <c r="DY8" s="666"/>
      <c r="DZ8" s="666"/>
      <c r="EA8" s="666"/>
      <c r="EB8" s="666"/>
      <c r="EC8" s="706"/>
    </row>
    <row r="9" spans="2:143" ht="11.25" customHeight="1">
      <c r="B9" s="662" t="s">
        <v>246</v>
      </c>
      <c r="C9" s="663"/>
      <c r="D9" s="663"/>
      <c r="E9" s="663"/>
      <c r="F9" s="663"/>
      <c r="G9" s="663"/>
      <c r="H9" s="663"/>
      <c r="I9" s="663"/>
      <c r="J9" s="663"/>
      <c r="K9" s="663"/>
      <c r="L9" s="663"/>
      <c r="M9" s="663"/>
      <c r="N9" s="663"/>
      <c r="O9" s="663"/>
      <c r="P9" s="663"/>
      <c r="Q9" s="664"/>
      <c r="R9" s="665">
        <v>5226</v>
      </c>
      <c r="S9" s="666"/>
      <c r="T9" s="666"/>
      <c r="U9" s="666"/>
      <c r="V9" s="666"/>
      <c r="W9" s="666"/>
      <c r="X9" s="666"/>
      <c r="Y9" s="667"/>
      <c r="Z9" s="692">
        <v>0.1</v>
      </c>
      <c r="AA9" s="692"/>
      <c r="AB9" s="692"/>
      <c r="AC9" s="692"/>
      <c r="AD9" s="693">
        <v>5226</v>
      </c>
      <c r="AE9" s="693"/>
      <c r="AF9" s="693"/>
      <c r="AG9" s="693"/>
      <c r="AH9" s="693"/>
      <c r="AI9" s="693"/>
      <c r="AJ9" s="693"/>
      <c r="AK9" s="693"/>
      <c r="AL9" s="668">
        <v>0.2</v>
      </c>
      <c r="AM9" s="669"/>
      <c r="AN9" s="669"/>
      <c r="AO9" s="694"/>
      <c r="AP9" s="662" t="s">
        <v>247</v>
      </c>
      <c r="AQ9" s="663"/>
      <c r="AR9" s="663"/>
      <c r="AS9" s="663"/>
      <c r="AT9" s="663"/>
      <c r="AU9" s="663"/>
      <c r="AV9" s="663"/>
      <c r="AW9" s="663"/>
      <c r="AX9" s="663"/>
      <c r="AY9" s="663"/>
      <c r="AZ9" s="663"/>
      <c r="BA9" s="663"/>
      <c r="BB9" s="663"/>
      <c r="BC9" s="663"/>
      <c r="BD9" s="663"/>
      <c r="BE9" s="663"/>
      <c r="BF9" s="664"/>
      <c r="BG9" s="665">
        <v>408273</v>
      </c>
      <c r="BH9" s="666"/>
      <c r="BI9" s="666"/>
      <c r="BJ9" s="666"/>
      <c r="BK9" s="666"/>
      <c r="BL9" s="666"/>
      <c r="BM9" s="666"/>
      <c r="BN9" s="667"/>
      <c r="BO9" s="692">
        <v>23.9</v>
      </c>
      <c r="BP9" s="692"/>
      <c r="BQ9" s="692"/>
      <c r="BR9" s="692"/>
      <c r="BS9" s="693" t="s">
        <v>128</v>
      </c>
      <c r="BT9" s="693"/>
      <c r="BU9" s="693"/>
      <c r="BV9" s="693"/>
      <c r="BW9" s="693"/>
      <c r="BX9" s="693"/>
      <c r="BY9" s="693"/>
      <c r="BZ9" s="693"/>
      <c r="CA9" s="693"/>
      <c r="CB9" s="760"/>
      <c r="CD9" s="707" t="s">
        <v>248</v>
      </c>
      <c r="CE9" s="704"/>
      <c r="CF9" s="704"/>
      <c r="CG9" s="704"/>
      <c r="CH9" s="704"/>
      <c r="CI9" s="704"/>
      <c r="CJ9" s="704"/>
      <c r="CK9" s="704"/>
      <c r="CL9" s="704"/>
      <c r="CM9" s="704"/>
      <c r="CN9" s="704"/>
      <c r="CO9" s="704"/>
      <c r="CP9" s="704"/>
      <c r="CQ9" s="705"/>
      <c r="CR9" s="665">
        <v>438319</v>
      </c>
      <c r="CS9" s="666"/>
      <c r="CT9" s="666"/>
      <c r="CU9" s="666"/>
      <c r="CV9" s="666"/>
      <c r="CW9" s="666"/>
      <c r="CX9" s="666"/>
      <c r="CY9" s="667"/>
      <c r="CZ9" s="692">
        <v>5.7</v>
      </c>
      <c r="DA9" s="692"/>
      <c r="DB9" s="692"/>
      <c r="DC9" s="692"/>
      <c r="DD9" s="671">
        <v>2699</v>
      </c>
      <c r="DE9" s="666"/>
      <c r="DF9" s="666"/>
      <c r="DG9" s="666"/>
      <c r="DH9" s="666"/>
      <c r="DI9" s="666"/>
      <c r="DJ9" s="666"/>
      <c r="DK9" s="666"/>
      <c r="DL9" s="666"/>
      <c r="DM9" s="666"/>
      <c r="DN9" s="666"/>
      <c r="DO9" s="666"/>
      <c r="DP9" s="667"/>
      <c r="DQ9" s="671">
        <v>349268</v>
      </c>
      <c r="DR9" s="666"/>
      <c r="DS9" s="666"/>
      <c r="DT9" s="666"/>
      <c r="DU9" s="666"/>
      <c r="DV9" s="666"/>
      <c r="DW9" s="666"/>
      <c r="DX9" s="666"/>
      <c r="DY9" s="666"/>
      <c r="DZ9" s="666"/>
      <c r="EA9" s="666"/>
      <c r="EB9" s="666"/>
      <c r="EC9" s="706"/>
    </row>
    <row r="10" spans="2:143" ht="11.25" customHeight="1">
      <c r="B10" s="662" t="s">
        <v>249</v>
      </c>
      <c r="C10" s="663"/>
      <c r="D10" s="663"/>
      <c r="E10" s="663"/>
      <c r="F10" s="663"/>
      <c r="G10" s="663"/>
      <c r="H10" s="663"/>
      <c r="I10" s="663"/>
      <c r="J10" s="663"/>
      <c r="K10" s="663"/>
      <c r="L10" s="663"/>
      <c r="M10" s="663"/>
      <c r="N10" s="663"/>
      <c r="O10" s="663"/>
      <c r="P10" s="663"/>
      <c r="Q10" s="664"/>
      <c r="R10" s="665" t="s">
        <v>238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238</v>
      </c>
      <c r="AM10" s="669"/>
      <c r="AN10" s="669"/>
      <c r="AO10" s="694"/>
      <c r="AP10" s="662" t="s">
        <v>250</v>
      </c>
      <c r="AQ10" s="663"/>
      <c r="AR10" s="663"/>
      <c r="AS10" s="663"/>
      <c r="AT10" s="663"/>
      <c r="AU10" s="663"/>
      <c r="AV10" s="663"/>
      <c r="AW10" s="663"/>
      <c r="AX10" s="663"/>
      <c r="AY10" s="663"/>
      <c r="AZ10" s="663"/>
      <c r="BA10" s="663"/>
      <c r="BB10" s="663"/>
      <c r="BC10" s="663"/>
      <c r="BD10" s="663"/>
      <c r="BE10" s="663"/>
      <c r="BF10" s="664"/>
      <c r="BG10" s="665">
        <v>76180</v>
      </c>
      <c r="BH10" s="666"/>
      <c r="BI10" s="666"/>
      <c r="BJ10" s="666"/>
      <c r="BK10" s="666"/>
      <c r="BL10" s="666"/>
      <c r="BM10" s="666"/>
      <c r="BN10" s="667"/>
      <c r="BO10" s="692">
        <v>4.5</v>
      </c>
      <c r="BP10" s="692"/>
      <c r="BQ10" s="692"/>
      <c r="BR10" s="692"/>
      <c r="BS10" s="693" t="s">
        <v>128</v>
      </c>
      <c r="BT10" s="693"/>
      <c r="BU10" s="693"/>
      <c r="BV10" s="693"/>
      <c r="BW10" s="693"/>
      <c r="BX10" s="693"/>
      <c r="BY10" s="693"/>
      <c r="BZ10" s="693"/>
      <c r="CA10" s="693"/>
      <c r="CB10" s="760"/>
      <c r="CD10" s="707" t="s">
        <v>251</v>
      </c>
      <c r="CE10" s="704"/>
      <c r="CF10" s="704"/>
      <c r="CG10" s="704"/>
      <c r="CH10" s="704"/>
      <c r="CI10" s="704"/>
      <c r="CJ10" s="704"/>
      <c r="CK10" s="704"/>
      <c r="CL10" s="704"/>
      <c r="CM10" s="704"/>
      <c r="CN10" s="704"/>
      <c r="CO10" s="704"/>
      <c r="CP10" s="704"/>
      <c r="CQ10" s="705"/>
      <c r="CR10" s="665" t="s">
        <v>238</v>
      </c>
      <c r="CS10" s="666"/>
      <c r="CT10" s="666"/>
      <c r="CU10" s="666"/>
      <c r="CV10" s="666"/>
      <c r="CW10" s="666"/>
      <c r="CX10" s="666"/>
      <c r="CY10" s="667"/>
      <c r="CZ10" s="692" t="s">
        <v>238</v>
      </c>
      <c r="DA10" s="692"/>
      <c r="DB10" s="692"/>
      <c r="DC10" s="692"/>
      <c r="DD10" s="671" t="s">
        <v>238</v>
      </c>
      <c r="DE10" s="666"/>
      <c r="DF10" s="666"/>
      <c r="DG10" s="666"/>
      <c r="DH10" s="666"/>
      <c r="DI10" s="666"/>
      <c r="DJ10" s="666"/>
      <c r="DK10" s="666"/>
      <c r="DL10" s="666"/>
      <c r="DM10" s="666"/>
      <c r="DN10" s="666"/>
      <c r="DO10" s="666"/>
      <c r="DP10" s="667"/>
      <c r="DQ10" s="671" t="s">
        <v>238</v>
      </c>
      <c r="DR10" s="666"/>
      <c r="DS10" s="666"/>
      <c r="DT10" s="666"/>
      <c r="DU10" s="666"/>
      <c r="DV10" s="666"/>
      <c r="DW10" s="666"/>
      <c r="DX10" s="666"/>
      <c r="DY10" s="666"/>
      <c r="DZ10" s="666"/>
      <c r="EA10" s="666"/>
      <c r="EB10" s="666"/>
      <c r="EC10" s="706"/>
    </row>
    <row r="11" spans="2:143" ht="11.25" customHeight="1">
      <c r="B11" s="662" t="s">
        <v>252</v>
      </c>
      <c r="C11" s="663"/>
      <c r="D11" s="663"/>
      <c r="E11" s="663"/>
      <c r="F11" s="663"/>
      <c r="G11" s="663"/>
      <c r="H11" s="663"/>
      <c r="I11" s="663"/>
      <c r="J11" s="663"/>
      <c r="K11" s="663"/>
      <c r="L11" s="663"/>
      <c r="M11" s="663"/>
      <c r="N11" s="663"/>
      <c r="O11" s="663"/>
      <c r="P11" s="663"/>
      <c r="Q11" s="664"/>
      <c r="R11" s="665">
        <v>255149</v>
      </c>
      <c r="S11" s="666"/>
      <c r="T11" s="666"/>
      <c r="U11" s="666"/>
      <c r="V11" s="666"/>
      <c r="W11" s="666"/>
      <c r="X11" s="666"/>
      <c r="Y11" s="667"/>
      <c r="Z11" s="668">
        <v>3</v>
      </c>
      <c r="AA11" s="669"/>
      <c r="AB11" s="669"/>
      <c r="AC11" s="670"/>
      <c r="AD11" s="671">
        <v>255149</v>
      </c>
      <c r="AE11" s="666"/>
      <c r="AF11" s="666"/>
      <c r="AG11" s="666"/>
      <c r="AH11" s="666"/>
      <c r="AI11" s="666"/>
      <c r="AJ11" s="666"/>
      <c r="AK11" s="667"/>
      <c r="AL11" s="668">
        <v>8.1999999999999993</v>
      </c>
      <c r="AM11" s="669"/>
      <c r="AN11" s="669"/>
      <c r="AO11" s="694"/>
      <c r="AP11" s="662" t="s">
        <v>253</v>
      </c>
      <c r="AQ11" s="663"/>
      <c r="AR11" s="663"/>
      <c r="AS11" s="663"/>
      <c r="AT11" s="663"/>
      <c r="AU11" s="663"/>
      <c r="AV11" s="663"/>
      <c r="AW11" s="663"/>
      <c r="AX11" s="663"/>
      <c r="AY11" s="663"/>
      <c r="AZ11" s="663"/>
      <c r="BA11" s="663"/>
      <c r="BB11" s="663"/>
      <c r="BC11" s="663"/>
      <c r="BD11" s="663"/>
      <c r="BE11" s="663"/>
      <c r="BF11" s="664"/>
      <c r="BG11" s="665">
        <v>88659</v>
      </c>
      <c r="BH11" s="666"/>
      <c r="BI11" s="666"/>
      <c r="BJ11" s="666"/>
      <c r="BK11" s="666"/>
      <c r="BL11" s="666"/>
      <c r="BM11" s="666"/>
      <c r="BN11" s="667"/>
      <c r="BO11" s="692">
        <v>5.2</v>
      </c>
      <c r="BP11" s="692"/>
      <c r="BQ11" s="692"/>
      <c r="BR11" s="692"/>
      <c r="BS11" s="693" t="s">
        <v>238</v>
      </c>
      <c r="BT11" s="693"/>
      <c r="BU11" s="693"/>
      <c r="BV11" s="693"/>
      <c r="BW11" s="693"/>
      <c r="BX11" s="693"/>
      <c r="BY11" s="693"/>
      <c r="BZ11" s="693"/>
      <c r="CA11" s="693"/>
      <c r="CB11" s="760"/>
      <c r="CD11" s="707" t="s">
        <v>254</v>
      </c>
      <c r="CE11" s="704"/>
      <c r="CF11" s="704"/>
      <c r="CG11" s="704"/>
      <c r="CH11" s="704"/>
      <c r="CI11" s="704"/>
      <c r="CJ11" s="704"/>
      <c r="CK11" s="704"/>
      <c r="CL11" s="704"/>
      <c r="CM11" s="704"/>
      <c r="CN11" s="704"/>
      <c r="CO11" s="704"/>
      <c r="CP11" s="704"/>
      <c r="CQ11" s="705"/>
      <c r="CR11" s="665">
        <v>263608</v>
      </c>
      <c r="CS11" s="666"/>
      <c r="CT11" s="666"/>
      <c r="CU11" s="666"/>
      <c r="CV11" s="666"/>
      <c r="CW11" s="666"/>
      <c r="CX11" s="666"/>
      <c r="CY11" s="667"/>
      <c r="CZ11" s="692">
        <v>3.4</v>
      </c>
      <c r="DA11" s="692"/>
      <c r="DB11" s="692"/>
      <c r="DC11" s="692"/>
      <c r="DD11" s="671">
        <v>25325</v>
      </c>
      <c r="DE11" s="666"/>
      <c r="DF11" s="666"/>
      <c r="DG11" s="666"/>
      <c r="DH11" s="666"/>
      <c r="DI11" s="666"/>
      <c r="DJ11" s="666"/>
      <c r="DK11" s="666"/>
      <c r="DL11" s="666"/>
      <c r="DM11" s="666"/>
      <c r="DN11" s="666"/>
      <c r="DO11" s="666"/>
      <c r="DP11" s="667"/>
      <c r="DQ11" s="671">
        <v>91064</v>
      </c>
      <c r="DR11" s="666"/>
      <c r="DS11" s="666"/>
      <c r="DT11" s="666"/>
      <c r="DU11" s="666"/>
      <c r="DV11" s="666"/>
      <c r="DW11" s="666"/>
      <c r="DX11" s="666"/>
      <c r="DY11" s="666"/>
      <c r="DZ11" s="666"/>
      <c r="EA11" s="666"/>
      <c r="EB11" s="666"/>
      <c r="EC11" s="706"/>
    </row>
    <row r="12" spans="2:143" ht="11.25" customHeight="1">
      <c r="B12" s="662" t="s">
        <v>255</v>
      </c>
      <c r="C12" s="663"/>
      <c r="D12" s="663"/>
      <c r="E12" s="663"/>
      <c r="F12" s="663"/>
      <c r="G12" s="663"/>
      <c r="H12" s="663"/>
      <c r="I12" s="663"/>
      <c r="J12" s="663"/>
      <c r="K12" s="663"/>
      <c r="L12" s="663"/>
      <c r="M12" s="663"/>
      <c r="N12" s="663"/>
      <c r="O12" s="663"/>
      <c r="P12" s="663"/>
      <c r="Q12" s="664"/>
      <c r="R12" s="665" t="s">
        <v>238</v>
      </c>
      <c r="S12" s="666"/>
      <c r="T12" s="666"/>
      <c r="U12" s="666"/>
      <c r="V12" s="666"/>
      <c r="W12" s="666"/>
      <c r="X12" s="666"/>
      <c r="Y12" s="667"/>
      <c r="Z12" s="692" t="s">
        <v>238</v>
      </c>
      <c r="AA12" s="692"/>
      <c r="AB12" s="692"/>
      <c r="AC12" s="692"/>
      <c r="AD12" s="693" t="s">
        <v>128</v>
      </c>
      <c r="AE12" s="693"/>
      <c r="AF12" s="693"/>
      <c r="AG12" s="693"/>
      <c r="AH12" s="693"/>
      <c r="AI12" s="693"/>
      <c r="AJ12" s="693"/>
      <c r="AK12" s="693"/>
      <c r="AL12" s="668" t="s">
        <v>238</v>
      </c>
      <c r="AM12" s="669"/>
      <c r="AN12" s="669"/>
      <c r="AO12" s="694"/>
      <c r="AP12" s="662" t="s">
        <v>256</v>
      </c>
      <c r="AQ12" s="663"/>
      <c r="AR12" s="663"/>
      <c r="AS12" s="663"/>
      <c r="AT12" s="663"/>
      <c r="AU12" s="663"/>
      <c r="AV12" s="663"/>
      <c r="AW12" s="663"/>
      <c r="AX12" s="663"/>
      <c r="AY12" s="663"/>
      <c r="AZ12" s="663"/>
      <c r="BA12" s="663"/>
      <c r="BB12" s="663"/>
      <c r="BC12" s="663"/>
      <c r="BD12" s="663"/>
      <c r="BE12" s="663"/>
      <c r="BF12" s="664"/>
      <c r="BG12" s="665">
        <v>949873</v>
      </c>
      <c r="BH12" s="666"/>
      <c r="BI12" s="666"/>
      <c r="BJ12" s="666"/>
      <c r="BK12" s="666"/>
      <c r="BL12" s="666"/>
      <c r="BM12" s="666"/>
      <c r="BN12" s="667"/>
      <c r="BO12" s="692">
        <v>55.5</v>
      </c>
      <c r="BP12" s="692"/>
      <c r="BQ12" s="692"/>
      <c r="BR12" s="692"/>
      <c r="BS12" s="693" t="s">
        <v>128</v>
      </c>
      <c r="BT12" s="693"/>
      <c r="BU12" s="693"/>
      <c r="BV12" s="693"/>
      <c r="BW12" s="693"/>
      <c r="BX12" s="693"/>
      <c r="BY12" s="693"/>
      <c r="BZ12" s="693"/>
      <c r="CA12" s="693"/>
      <c r="CB12" s="760"/>
      <c r="CD12" s="707" t="s">
        <v>257</v>
      </c>
      <c r="CE12" s="704"/>
      <c r="CF12" s="704"/>
      <c r="CG12" s="704"/>
      <c r="CH12" s="704"/>
      <c r="CI12" s="704"/>
      <c r="CJ12" s="704"/>
      <c r="CK12" s="704"/>
      <c r="CL12" s="704"/>
      <c r="CM12" s="704"/>
      <c r="CN12" s="704"/>
      <c r="CO12" s="704"/>
      <c r="CP12" s="704"/>
      <c r="CQ12" s="705"/>
      <c r="CR12" s="665">
        <v>71099</v>
      </c>
      <c r="CS12" s="666"/>
      <c r="CT12" s="666"/>
      <c r="CU12" s="666"/>
      <c r="CV12" s="666"/>
      <c r="CW12" s="666"/>
      <c r="CX12" s="666"/>
      <c r="CY12" s="667"/>
      <c r="CZ12" s="692">
        <v>0.9</v>
      </c>
      <c r="DA12" s="692"/>
      <c r="DB12" s="692"/>
      <c r="DC12" s="692"/>
      <c r="DD12" s="671" t="s">
        <v>238</v>
      </c>
      <c r="DE12" s="666"/>
      <c r="DF12" s="666"/>
      <c r="DG12" s="666"/>
      <c r="DH12" s="666"/>
      <c r="DI12" s="666"/>
      <c r="DJ12" s="666"/>
      <c r="DK12" s="666"/>
      <c r="DL12" s="666"/>
      <c r="DM12" s="666"/>
      <c r="DN12" s="666"/>
      <c r="DO12" s="666"/>
      <c r="DP12" s="667"/>
      <c r="DQ12" s="671">
        <v>5818</v>
      </c>
      <c r="DR12" s="666"/>
      <c r="DS12" s="666"/>
      <c r="DT12" s="666"/>
      <c r="DU12" s="666"/>
      <c r="DV12" s="666"/>
      <c r="DW12" s="666"/>
      <c r="DX12" s="666"/>
      <c r="DY12" s="666"/>
      <c r="DZ12" s="666"/>
      <c r="EA12" s="666"/>
      <c r="EB12" s="666"/>
      <c r="EC12" s="706"/>
    </row>
    <row r="13" spans="2:143" ht="11.25" customHeight="1">
      <c r="B13" s="662" t="s">
        <v>258</v>
      </c>
      <c r="C13" s="663"/>
      <c r="D13" s="663"/>
      <c r="E13" s="663"/>
      <c r="F13" s="663"/>
      <c r="G13" s="663"/>
      <c r="H13" s="663"/>
      <c r="I13" s="663"/>
      <c r="J13" s="663"/>
      <c r="K13" s="663"/>
      <c r="L13" s="663"/>
      <c r="M13" s="663"/>
      <c r="N13" s="663"/>
      <c r="O13" s="663"/>
      <c r="P13" s="663"/>
      <c r="Q13" s="664"/>
      <c r="R13" s="665" t="s">
        <v>238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259</v>
      </c>
      <c r="AQ13" s="663"/>
      <c r="AR13" s="663"/>
      <c r="AS13" s="663"/>
      <c r="AT13" s="663"/>
      <c r="AU13" s="663"/>
      <c r="AV13" s="663"/>
      <c r="AW13" s="663"/>
      <c r="AX13" s="663"/>
      <c r="AY13" s="663"/>
      <c r="AZ13" s="663"/>
      <c r="BA13" s="663"/>
      <c r="BB13" s="663"/>
      <c r="BC13" s="663"/>
      <c r="BD13" s="663"/>
      <c r="BE13" s="663"/>
      <c r="BF13" s="664"/>
      <c r="BG13" s="665">
        <v>949873</v>
      </c>
      <c r="BH13" s="666"/>
      <c r="BI13" s="666"/>
      <c r="BJ13" s="666"/>
      <c r="BK13" s="666"/>
      <c r="BL13" s="666"/>
      <c r="BM13" s="666"/>
      <c r="BN13" s="667"/>
      <c r="BO13" s="692">
        <v>55.5</v>
      </c>
      <c r="BP13" s="692"/>
      <c r="BQ13" s="692"/>
      <c r="BR13" s="692"/>
      <c r="BS13" s="693" t="s">
        <v>128</v>
      </c>
      <c r="BT13" s="693"/>
      <c r="BU13" s="693"/>
      <c r="BV13" s="693"/>
      <c r="BW13" s="693"/>
      <c r="BX13" s="693"/>
      <c r="BY13" s="693"/>
      <c r="BZ13" s="693"/>
      <c r="CA13" s="693"/>
      <c r="CB13" s="760"/>
      <c r="CD13" s="707" t="s">
        <v>260</v>
      </c>
      <c r="CE13" s="704"/>
      <c r="CF13" s="704"/>
      <c r="CG13" s="704"/>
      <c r="CH13" s="704"/>
      <c r="CI13" s="704"/>
      <c r="CJ13" s="704"/>
      <c r="CK13" s="704"/>
      <c r="CL13" s="704"/>
      <c r="CM13" s="704"/>
      <c r="CN13" s="704"/>
      <c r="CO13" s="704"/>
      <c r="CP13" s="704"/>
      <c r="CQ13" s="705"/>
      <c r="CR13" s="665">
        <v>1456498</v>
      </c>
      <c r="CS13" s="666"/>
      <c r="CT13" s="666"/>
      <c r="CU13" s="666"/>
      <c r="CV13" s="666"/>
      <c r="CW13" s="666"/>
      <c r="CX13" s="666"/>
      <c r="CY13" s="667"/>
      <c r="CZ13" s="692">
        <v>19</v>
      </c>
      <c r="DA13" s="692"/>
      <c r="DB13" s="692"/>
      <c r="DC13" s="692"/>
      <c r="DD13" s="671">
        <v>1128830</v>
      </c>
      <c r="DE13" s="666"/>
      <c r="DF13" s="666"/>
      <c r="DG13" s="666"/>
      <c r="DH13" s="666"/>
      <c r="DI13" s="666"/>
      <c r="DJ13" s="666"/>
      <c r="DK13" s="666"/>
      <c r="DL13" s="666"/>
      <c r="DM13" s="666"/>
      <c r="DN13" s="666"/>
      <c r="DO13" s="666"/>
      <c r="DP13" s="667"/>
      <c r="DQ13" s="671">
        <v>614092</v>
      </c>
      <c r="DR13" s="666"/>
      <c r="DS13" s="666"/>
      <c r="DT13" s="666"/>
      <c r="DU13" s="666"/>
      <c r="DV13" s="666"/>
      <c r="DW13" s="666"/>
      <c r="DX13" s="666"/>
      <c r="DY13" s="666"/>
      <c r="DZ13" s="666"/>
      <c r="EA13" s="666"/>
      <c r="EB13" s="666"/>
      <c r="EC13" s="706"/>
    </row>
    <row r="14" spans="2:143" ht="11.25" customHeight="1">
      <c r="B14" s="662" t="s">
        <v>261</v>
      </c>
      <c r="C14" s="663"/>
      <c r="D14" s="663"/>
      <c r="E14" s="663"/>
      <c r="F14" s="663"/>
      <c r="G14" s="663"/>
      <c r="H14" s="663"/>
      <c r="I14" s="663"/>
      <c r="J14" s="663"/>
      <c r="K14" s="663"/>
      <c r="L14" s="663"/>
      <c r="M14" s="663"/>
      <c r="N14" s="663"/>
      <c r="O14" s="663"/>
      <c r="P14" s="663"/>
      <c r="Q14" s="664"/>
      <c r="R14" s="665" t="s">
        <v>238</v>
      </c>
      <c r="S14" s="666"/>
      <c r="T14" s="666"/>
      <c r="U14" s="666"/>
      <c r="V14" s="666"/>
      <c r="W14" s="666"/>
      <c r="X14" s="666"/>
      <c r="Y14" s="667"/>
      <c r="Z14" s="692" t="s">
        <v>128</v>
      </c>
      <c r="AA14" s="692"/>
      <c r="AB14" s="692"/>
      <c r="AC14" s="692"/>
      <c r="AD14" s="693" t="s">
        <v>238</v>
      </c>
      <c r="AE14" s="693"/>
      <c r="AF14" s="693"/>
      <c r="AG14" s="693"/>
      <c r="AH14" s="693"/>
      <c r="AI14" s="693"/>
      <c r="AJ14" s="693"/>
      <c r="AK14" s="693"/>
      <c r="AL14" s="668" t="s">
        <v>128</v>
      </c>
      <c r="AM14" s="669"/>
      <c r="AN14" s="669"/>
      <c r="AO14" s="694"/>
      <c r="AP14" s="662" t="s">
        <v>262</v>
      </c>
      <c r="AQ14" s="663"/>
      <c r="AR14" s="663"/>
      <c r="AS14" s="663"/>
      <c r="AT14" s="663"/>
      <c r="AU14" s="663"/>
      <c r="AV14" s="663"/>
      <c r="AW14" s="663"/>
      <c r="AX14" s="663"/>
      <c r="AY14" s="663"/>
      <c r="AZ14" s="663"/>
      <c r="BA14" s="663"/>
      <c r="BB14" s="663"/>
      <c r="BC14" s="663"/>
      <c r="BD14" s="663"/>
      <c r="BE14" s="663"/>
      <c r="BF14" s="664"/>
      <c r="BG14" s="665">
        <v>40042</v>
      </c>
      <c r="BH14" s="666"/>
      <c r="BI14" s="666"/>
      <c r="BJ14" s="666"/>
      <c r="BK14" s="666"/>
      <c r="BL14" s="666"/>
      <c r="BM14" s="666"/>
      <c r="BN14" s="667"/>
      <c r="BO14" s="692">
        <v>2.2999999999999998</v>
      </c>
      <c r="BP14" s="692"/>
      <c r="BQ14" s="692"/>
      <c r="BR14" s="692"/>
      <c r="BS14" s="693" t="s">
        <v>238</v>
      </c>
      <c r="BT14" s="693"/>
      <c r="BU14" s="693"/>
      <c r="BV14" s="693"/>
      <c r="BW14" s="693"/>
      <c r="BX14" s="693"/>
      <c r="BY14" s="693"/>
      <c r="BZ14" s="693"/>
      <c r="CA14" s="693"/>
      <c r="CB14" s="760"/>
      <c r="CD14" s="707" t="s">
        <v>263</v>
      </c>
      <c r="CE14" s="704"/>
      <c r="CF14" s="704"/>
      <c r="CG14" s="704"/>
      <c r="CH14" s="704"/>
      <c r="CI14" s="704"/>
      <c r="CJ14" s="704"/>
      <c r="CK14" s="704"/>
      <c r="CL14" s="704"/>
      <c r="CM14" s="704"/>
      <c r="CN14" s="704"/>
      <c r="CO14" s="704"/>
      <c r="CP14" s="704"/>
      <c r="CQ14" s="705"/>
      <c r="CR14" s="665">
        <v>173498</v>
      </c>
      <c r="CS14" s="666"/>
      <c r="CT14" s="666"/>
      <c r="CU14" s="666"/>
      <c r="CV14" s="666"/>
      <c r="CW14" s="666"/>
      <c r="CX14" s="666"/>
      <c r="CY14" s="667"/>
      <c r="CZ14" s="692">
        <v>2.2999999999999998</v>
      </c>
      <c r="DA14" s="692"/>
      <c r="DB14" s="692"/>
      <c r="DC14" s="692"/>
      <c r="DD14" s="671">
        <v>6072</v>
      </c>
      <c r="DE14" s="666"/>
      <c r="DF14" s="666"/>
      <c r="DG14" s="666"/>
      <c r="DH14" s="666"/>
      <c r="DI14" s="666"/>
      <c r="DJ14" s="666"/>
      <c r="DK14" s="666"/>
      <c r="DL14" s="666"/>
      <c r="DM14" s="666"/>
      <c r="DN14" s="666"/>
      <c r="DO14" s="666"/>
      <c r="DP14" s="667"/>
      <c r="DQ14" s="671">
        <v>165696</v>
      </c>
      <c r="DR14" s="666"/>
      <c r="DS14" s="666"/>
      <c r="DT14" s="666"/>
      <c r="DU14" s="666"/>
      <c r="DV14" s="666"/>
      <c r="DW14" s="666"/>
      <c r="DX14" s="666"/>
      <c r="DY14" s="666"/>
      <c r="DZ14" s="666"/>
      <c r="EA14" s="666"/>
      <c r="EB14" s="666"/>
      <c r="EC14" s="706"/>
    </row>
    <row r="15" spans="2:143" ht="11.25" customHeight="1">
      <c r="B15" s="662" t="s">
        <v>264</v>
      </c>
      <c r="C15" s="663"/>
      <c r="D15" s="663"/>
      <c r="E15" s="663"/>
      <c r="F15" s="663"/>
      <c r="G15" s="663"/>
      <c r="H15" s="663"/>
      <c r="I15" s="663"/>
      <c r="J15" s="663"/>
      <c r="K15" s="663"/>
      <c r="L15" s="663"/>
      <c r="M15" s="663"/>
      <c r="N15" s="663"/>
      <c r="O15" s="663"/>
      <c r="P15" s="663"/>
      <c r="Q15" s="664"/>
      <c r="R15" s="665" t="s">
        <v>238</v>
      </c>
      <c r="S15" s="666"/>
      <c r="T15" s="666"/>
      <c r="U15" s="666"/>
      <c r="V15" s="666"/>
      <c r="W15" s="666"/>
      <c r="X15" s="666"/>
      <c r="Y15" s="667"/>
      <c r="Z15" s="692" t="s">
        <v>238</v>
      </c>
      <c r="AA15" s="692"/>
      <c r="AB15" s="692"/>
      <c r="AC15" s="692"/>
      <c r="AD15" s="693" t="s">
        <v>238</v>
      </c>
      <c r="AE15" s="693"/>
      <c r="AF15" s="693"/>
      <c r="AG15" s="693"/>
      <c r="AH15" s="693"/>
      <c r="AI15" s="693"/>
      <c r="AJ15" s="693"/>
      <c r="AK15" s="693"/>
      <c r="AL15" s="668" t="s">
        <v>128</v>
      </c>
      <c r="AM15" s="669"/>
      <c r="AN15" s="669"/>
      <c r="AO15" s="694"/>
      <c r="AP15" s="662" t="s">
        <v>265</v>
      </c>
      <c r="AQ15" s="663"/>
      <c r="AR15" s="663"/>
      <c r="AS15" s="663"/>
      <c r="AT15" s="663"/>
      <c r="AU15" s="663"/>
      <c r="AV15" s="663"/>
      <c r="AW15" s="663"/>
      <c r="AX15" s="663"/>
      <c r="AY15" s="663"/>
      <c r="AZ15" s="663"/>
      <c r="BA15" s="663"/>
      <c r="BB15" s="663"/>
      <c r="BC15" s="663"/>
      <c r="BD15" s="663"/>
      <c r="BE15" s="663"/>
      <c r="BF15" s="664"/>
      <c r="BG15" s="665">
        <v>129200</v>
      </c>
      <c r="BH15" s="666"/>
      <c r="BI15" s="666"/>
      <c r="BJ15" s="666"/>
      <c r="BK15" s="666"/>
      <c r="BL15" s="666"/>
      <c r="BM15" s="666"/>
      <c r="BN15" s="667"/>
      <c r="BO15" s="692">
        <v>7.6</v>
      </c>
      <c r="BP15" s="692"/>
      <c r="BQ15" s="692"/>
      <c r="BR15" s="692"/>
      <c r="BS15" s="693" t="s">
        <v>128</v>
      </c>
      <c r="BT15" s="693"/>
      <c r="BU15" s="693"/>
      <c r="BV15" s="693"/>
      <c r="BW15" s="693"/>
      <c r="BX15" s="693"/>
      <c r="BY15" s="693"/>
      <c r="BZ15" s="693"/>
      <c r="CA15" s="693"/>
      <c r="CB15" s="760"/>
      <c r="CD15" s="707" t="s">
        <v>266</v>
      </c>
      <c r="CE15" s="704"/>
      <c r="CF15" s="704"/>
      <c r="CG15" s="704"/>
      <c r="CH15" s="704"/>
      <c r="CI15" s="704"/>
      <c r="CJ15" s="704"/>
      <c r="CK15" s="704"/>
      <c r="CL15" s="704"/>
      <c r="CM15" s="704"/>
      <c r="CN15" s="704"/>
      <c r="CO15" s="704"/>
      <c r="CP15" s="704"/>
      <c r="CQ15" s="705"/>
      <c r="CR15" s="665">
        <v>933139</v>
      </c>
      <c r="CS15" s="666"/>
      <c r="CT15" s="666"/>
      <c r="CU15" s="666"/>
      <c r="CV15" s="666"/>
      <c r="CW15" s="666"/>
      <c r="CX15" s="666"/>
      <c r="CY15" s="667"/>
      <c r="CZ15" s="692">
        <v>12.2</v>
      </c>
      <c r="DA15" s="692"/>
      <c r="DB15" s="692"/>
      <c r="DC15" s="692"/>
      <c r="DD15" s="671">
        <v>655646</v>
      </c>
      <c r="DE15" s="666"/>
      <c r="DF15" s="666"/>
      <c r="DG15" s="666"/>
      <c r="DH15" s="666"/>
      <c r="DI15" s="666"/>
      <c r="DJ15" s="666"/>
      <c r="DK15" s="666"/>
      <c r="DL15" s="666"/>
      <c r="DM15" s="666"/>
      <c r="DN15" s="666"/>
      <c r="DO15" s="666"/>
      <c r="DP15" s="667"/>
      <c r="DQ15" s="671">
        <v>325757</v>
      </c>
      <c r="DR15" s="666"/>
      <c r="DS15" s="666"/>
      <c r="DT15" s="666"/>
      <c r="DU15" s="666"/>
      <c r="DV15" s="666"/>
      <c r="DW15" s="666"/>
      <c r="DX15" s="666"/>
      <c r="DY15" s="666"/>
      <c r="DZ15" s="666"/>
      <c r="EA15" s="666"/>
      <c r="EB15" s="666"/>
      <c r="EC15" s="706"/>
    </row>
    <row r="16" spans="2:143" ht="11.25" customHeight="1">
      <c r="B16" s="662" t="s">
        <v>267</v>
      </c>
      <c r="C16" s="663"/>
      <c r="D16" s="663"/>
      <c r="E16" s="663"/>
      <c r="F16" s="663"/>
      <c r="G16" s="663"/>
      <c r="H16" s="663"/>
      <c r="I16" s="663"/>
      <c r="J16" s="663"/>
      <c r="K16" s="663"/>
      <c r="L16" s="663"/>
      <c r="M16" s="663"/>
      <c r="N16" s="663"/>
      <c r="O16" s="663"/>
      <c r="P16" s="663"/>
      <c r="Q16" s="664"/>
      <c r="R16" s="665">
        <v>2990</v>
      </c>
      <c r="S16" s="666"/>
      <c r="T16" s="666"/>
      <c r="U16" s="666"/>
      <c r="V16" s="666"/>
      <c r="W16" s="666"/>
      <c r="X16" s="666"/>
      <c r="Y16" s="667"/>
      <c r="Z16" s="692">
        <v>0</v>
      </c>
      <c r="AA16" s="692"/>
      <c r="AB16" s="692"/>
      <c r="AC16" s="692"/>
      <c r="AD16" s="693">
        <v>2990</v>
      </c>
      <c r="AE16" s="693"/>
      <c r="AF16" s="693"/>
      <c r="AG16" s="693"/>
      <c r="AH16" s="693"/>
      <c r="AI16" s="693"/>
      <c r="AJ16" s="693"/>
      <c r="AK16" s="693"/>
      <c r="AL16" s="668">
        <v>0.1</v>
      </c>
      <c r="AM16" s="669"/>
      <c r="AN16" s="669"/>
      <c r="AO16" s="694"/>
      <c r="AP16" s="662" t="s">
        <v>268</v>
      </c>
      <c r="AQ16" s="663"/>
      <c r="AR16" s="663"/>
      <c r="AS16" s="663"/>
      <c r="AT16" s="663"/>
      <c r="AU16" s="663"/>
      <c r="AV16" s="663"/>
      <c r="AW16" s="663"/>
      <c r="AX16" s="663"/>
      <c r="AY16" s="663"/>
      <c r="AZ16" s="663"/>
      <c r="BA16" s="663"/>
      <c r="BB16" s="663"/>
      <c r="BC16" s="663"/>
      <c r="BD16" s="663"/>
      <c r="BE16" s="663"/>
      <c r="BF16" s="664"/>
      <c r="BG16" s="665" t="s">
        <v>269</v>
      </c>
      <c r="BH16" s="666"/>
      <c r="BI16" s="666"/>
      <c r="BJ16" s="666"/>
      <c r="BK16" s="666"/>
      <c r="BL16" s="666"/>
      <c r="BM16" s="666"/>
      <c r="BN16" s="667"/>
      <c r="BO16" s="692" t="s">
        <v>269</v>
      </c>
      <c r="BP16" s="692"/>
      <c r="BQ16" s="692"/>
      <c r="BR16" s="692"/>
      <c r="BS16" s="693" t="s">
        <v>238</v>
      </c>
      <c r="BT16" s="693"/>
      <c r="BU16" s="693"/>
      <c r="BV16" s="693"/>
      <c r="BW16" s="693"/>
      <c r="BX16" s="693"/>
      <c r="BY16" s="693"/>
      <c r="BZ16" s="693"/>
      <c r="CA16" s="693"/>
      <c r="CB16" s="760"/>
      <c r="CD16" s="707" t="s">
        <v>270</v>
      </c>
      <c r="CE16" s="704"/>
      <c r="CF16" s="704"/>
      <c r="CG16" s="704"/>
      <c r="CH16" s="704"/>
      <c r="CI16" s="704"/>
      <c r="CJ16" s="704"/>
      <c r="CK16" s="704"/>
      <c r="CL16" s="704"/>
      <c r="CM16" s="704"/>
      <c r="CN16" s="704"/>
      <c r="CO16" s="704"/>
      <c r="CP16" s="704"/>
      <c r="CQ16" s="705"/>
      <c r="CR16" s="665">
        <v>4345</v>
      </c>
      <c r="CS16" s="666"/>
      <c r="CT16" s="666"/>
      <c r="CU16" s="666"/>
      <c r="CV16" s="666"/>
      <c r="CW16" s="666"/>
      <c r="CX16" s="666"/>
      <c r="CY16" s="667"/>
      <c r="CZ16" s="692">
        <v>0.1</v>
      </c>
      <c r="DA16" s="692"/>
      <c r="DB16" s="692"/>
      <c r="DC16" s="692"/>
      <c r="DD16" s="671" t="s">
        <v>238</v>
      </c>
      <c r="DE16" s="666"/>
      <c r="DF16" s="666"/>
      <c r="DG16" s="666"/>
      <c r="DH16" s="666"/>
      <c r="DI16" s="666"/>
      <c r="DJ16" s="666"/>
      <c r="DK16" s="666"/>
      <c r="DL16" s="666"/>
      <c r="DM16" s="666"/>
      <c r="DN16" s="666"/>
      <c r="DO16" s="666"/>
      <c r="DP16" s="667"/>
      <c r="DQ16" s="671">
        <v>1303</v>
      </c>
      <c r="DR16" s="666"/>
      <c r="DS16" s="666"/>
      <c r="DT16" s="666"/>
      <c r="DU16" s="666"/>
      <c r="DV16" s="666"/>
      <c r="DW16" s="666"/>
      <c r="DX16" s="666"/>
      <c r="DY16" s="666"/>
      <c r="DZ16" s="666"/>
      <c r="EA16" s="666"/>
      <c r="EB16" s="666"/>
      <c r="EC16" s="706"/>
    </row>
    <row r="17" spans="2:133" ht="11.25" customHeight="1">
      <c r="B17" s="662" t="s">
        <v>271</v>
      </c>
      <c r="C17" s="663"/>
      <c r="D17" s="663"/>
      <c r="E17" s="663"/>
      <c r="F17" s="663"/>
      <c r="G17" s="663"/>
      <c r="H17" s="663"/>
      <c r="I17" s="663"/>
      <c r="J17" s="663"/>
      <c r="K17" s="663"/>
      <c r="L17" s="663"/>
      <c r="M17" s="663"/>
      <c r="N17" s="663"/>
      <c r="O17" s="663"/>
      <c r="P17" s="663"/>
      <c r="Q17" s="664"/>
      <c r="R17" s="665">
        <v>26870</v>
      </c>
      <c r="S17" s="666"/>
      <c r="T17" s="666"/>
      <c r="U17" s="666"/>
      <c r="V17" s="666"/>
      <c r="W17" s="666"/>
      <c r="X17" s="666"/>
      <c r="Y17" s="667"/>
      <c r="Z17" s="692">
        <v>0.3</v>
      </c>
      <c r="AA17" s="692"/>
      <c r="AB17" s="692"/>
      <c r="AC17" s="692"/>
      <c r="AD17" s="693">
        <v>26870</v>
      </c>
      <c r="AE17" s="693"/>
      <c r="AF17" s="693"/>
      <c r="AG17" s="693"/>
      <c r="AH17" s="693"/>
      <c r="AI17" s="693"/>
      <c r="AJ17" s="693"/>
      <c r="AK17" s="693"/>
      <c r="AL17" s="668">
        <v>0.9</v>
      </c>
      <c r="AM17" s="669"/>
      <c r="AN17" s="669"/>
      <c r="AO17" s="694"/>
      <c r="AP17" s="662" t="s">
        <v>272</v>
      </c>
      <c r="AQ17" s="663"/>
      <c r="AR17" s="663"/>
      <c r="AS17" s="663"/>
      <c r="AT17" s="663"/>
      <c r="AU17" s="663"/>
      <c r="AV17" s="663"/>
      <c r="AW17" s="663"/>
      <c r="AX17" s="663"/>
      <c r="AY17" s="663"/>
      <c r="AZ17" s="663"/>
      <c r="BA17" s="663"/>
      <c r="BB17" s="663"/>
      <c r="BC17" s="663"/>
      <c r="BD17" s="663"/>
      <c r="BE17" s="663"/>
      <c r="BF17" s="664"/>
      <c r="BG17" s="665" t="s">
        <v>238</v>
      </c>
      <c r="BH17" s="666"/>
      <c r="BI17" s="666"/>
      <c r="BJ17" s="666"/>
      <c r="BK17" s="666"/>
      <c r="BL17" s="666"/>
      <c r="BM17" s="666"/>
      <c r="BN17" s="667"/>
      <c r="BO17" s="692" t="s">
        <v>238</v>
      </c>
      <c r="BP17" s="692"/>
      <c r="BQ17" s="692"/>
      <c r="BR17" s="692"/>
      <c r="BS17" s="693" t="s">
        <v>238</v>
      </c>
      <c r="BT17" s="693"/>
      <c r="BU17" s="693"/>
      <c r="BV17" s="693"/>
      <c r="BW17" s="693"/>
      <c r="BX17" s="693"/>
      <c r="BY17" s="693"/>
      <c r="BZ17" s="693"/>
      <c r="CA17" s="693"/>
      <c r="CB17" s="760"/>
      <c r="CD17" s="707" t="s">
        <v>273</v>
      </c>
      <c r="CE17" s="704"/>
      <c r="CF17" s="704"/>
      <c r="CG17" s="704"/>
      <c r="CH17" s="704"/>
      <c r="CI17" s="704"/>
      <c r="CJ17" s="704"/>
      <c r="CK17" s="704"/>
      <c r="CL17" s="704"/>
      <c r="CM17" s="704"/>
      <c r="CN17" s="704"/>
      <c r="CO17" s="704"/>
      <c r="CP17" s="704"/>
      <c r="CQ17" s="705"/>
      <c r="CR17" s="665">
        <v>624013</v>
      </c>
      <c r="CS17" s="666"/>
      <c r="CT17" s="666"/>
      <c r="CU17" s="666"/>
      <c r="CV17" s="666"/>
      <c r="CW17" s="666"/>
      <c r="CX17" s="666"/>
      <c r="CY17" s="667"/>
      <c r="CZ17" s="692">
        <v>8.1</v>
      </c>
      <c r="DA17" s="692"/>
      <c r="DB17" s="692"/>
      <c r="DC17" s="692"/>
      <c r="DD17" s="671" t="s">
        <v>128</v>
      </c>
      <c r="DE17" s="666"/>
      <c r="DF17" s="666"/>
      <c r="DG17" s="666"/>
      <c r="DH17" s="666"/>
      <c r="DI17" s="666"/>
      <c r="DJ17" s="666"/>
      <c r="DK17" s="666"/>
      <c r="DL17" s="666"/>
      <c r="DM17" s="666"/>
      <c r="DN17" s="666"/>
      <c r="DO17" s="666"/>
      <c r="DP17" s="667"/>
      <c r="DQ17" s="671">
        <v>542683</v>
      </c>
      <c r="DR17" s="666"/>
      <c r="DS17" s="666"/>
      <c r="DT17" s="666"/>
      <c r="DU17" s="666"/>
      <c r="DV17" s="666"/>
      <c r="DW17" s="666"/>
      <c r="DX17" s="666"/>
      <c r="DY17" s="666"/>
      <c r="DZ17" s="666"/>
      <c r="EA17" s="666"/>
      <c r="EB17" s="666"/>
      <c r="EC17" s="706"/>
    </row>
    <row r="18" spans="2:133" ht="11.25" customHeight="1">
      <c r="B18" s="662" t="s">
        <v>274</v>
      </c>
      <c r="C18" s="663"/>
      <c r="D18" s="663"/>
      <c r="E18" s="663"/>
      <c r="F18" s="663"/>
      <c r="G18" s="663"/>
      <c r="H18" s="663"/>
      <c r="I18" s="663"/>
      <c r="J18" s="663"/>
      <c r="K18" s="663"/>
      <c r="L18" s="663"/>
      <c r="M18" s="663"/>
      <c r="N18" s="663"/>
      <c r="O18" s="663"/>
      <c r="P18" s="663"/>
      <c r="Q18" s="664"/>
      <c r="R18" s="665">
        <v>57703</v>
      </c>
      <c r="S18" s="666"/>
      <c r="T18" s="666"/>
      <c r="U18" s="666"/>
      <c r="V18" s="666"/>
      <c r="W18" s="666"/>
      <c r="X18" s="666"/>
      <c r="Y18" s="667"/>
      <c r="Z18" s="692">
        <v>0.7</v>
      </c>
      <c r="AA18" s="692"/>
      <c r="AB18" s="692"/>
      <c r="AC18" s="692"/>
      <c r="AD18" s="693">
        <v>57703</v>
      </c>
      <c r="AE18" s="693"/>
      <c r="AF18" s="693"/>
      <c r="AG18" s="693"/>
      <c r="AH18" s="693"/>
      <c r="AI18" s="693"/>
      <c r="AJ18" s="693"/>
      <c r="AK18" s="693"/>
      <c r="AL18" s="668">
        <v>1.8</v>
      </c>
      <c r="AM18" s="669"/>
      <c r="AN18" s="669"/>
      <c r="AO18" s="694"/>
      <c r="AP18" s="662" t="s">
        <v>275</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238</v>
      </c>
      <c r="BP18" s="692"/>
      <c r="BQ18" s="692"/>
      <c r="BR18" s="692"/>
      <c r="BS18" s="693" t="s">
        <v>128</v>
      </c>
      <c r="BT18" s="693"/>
      <c r="BU18" s="693"/>
      <c r="BV18" s="693"/>
      <c r="BW18" s="693"/>
      <c r="BX18" s="693"/>
      <c r="BY18" s="693"/>
      <c r="BZ18" s="693"/>
      <c r="CA18" s="693"/>
      <c r="CB18" s="760"/>
      <c r="CD18" s="707" t="s">
        <v>276</v>
      </c>
      <c r="CE18" s="704"/>
      <c r="CF18" s="704"/>
      <c r="CG18" s="704"/>
      <c r="CH18" s="704"/>
      <c r="CI18" s="704"/>
      <c r="CJ18" s="704"/>
      <c r="CK18" s="704"/>
      <c r="CL18" s="704"/>
      <c r="CM18" s="704"/>
      <c r="CN18" s="704"/>
      <c r="CO18" s="704"/>
      <c r="CP18" s="704"/>
      <c r="CQ18" s="705"/>
      <c r="CR18" s="665" t="s">
        <v>238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238</v>
      </c>
      <c r="DR18" s="666"/>
      <c r="DS18" s="666"/>
      <c r="DT18" s="666"/>
      <c r="DU18" s="666"/>
      <c r="DV18" s="666"/>
      <c r="DW18" s="666"/>
      <c r="DX18" s="666"/>
      <c r="DY18" s="666"/>
      <c r="DZ18" s="666"/>
      <c r="EA18" s="666"/>
      <c r="EB18" s="666"/>
      <c r="EC18" s="706"/>
    </row>
    <row r="19" spans="2:133" ht="11.25" customHeight="1">
      <c r="B19" s="662" t="s">
        <v>277</v>
      </c>
      <c r="C19" s="663"/>
      <c r="D19" s="663"/>
      <c r="E19" s="663"/>
      <c r="F19" s="663"/>
      <c r="G19" s="663"/>
      <c r="H19" s="663"/>
      <c r="I19" s="663"/>
      <c r="J19" s="663"/>
      <c r="K19" s="663"/>
      <c r="L19" s="663"/>
      <c r="M19" s="663"/>
      <c r="N19" s="663"/>
      <c r="O19" s="663"/>
      <c r="P19" s="663"/>
      <c r="Q19" s="664"/>
      <c r="R19" s="665">
        <v>22024</v>
      </c>
      <c r="S19" s="666"/>
      <c r="T19" s="666"/>
      <c r="U19" s="666"/>
      <c r="V19" s="666"/>
      <c r="W19" s="666"/>
      <c r="X19" s="666"/>
      <c r="Y19" s="667"/>
      <c r="Z19" s="692">
        <v>0.3</v>
      </c>
      <c r="AA19" s="692"/>
      <c r="AB19" s="692"/>
      <c r="AC19" s="692"/>
      <c r="AD19" s="693">
        <v>22024</v>
      </c>
      <c r="AE19" s="693"/>
      <c r="AF19" s="693"/>
      <c r="AG19" s="693"/>
      <c r="AH19" s="693"/>
      <c r="AI19" s="693"/>
      <c r="AJ19" s="693"/>
      <c r="AK19" s="693"/>
      <c r="AL19" s="668">
        <v>0.7</v>
      </c>
      <c r="AM19" s="669"/>
      <c r="AN19" s="669"/>
      <c r="AO19" s="694"/>
      <c r="AP19" s="662" t="s">
        <v>278</v>
      </c>
      <c r="AQ19" s="663"/>
      <c r="AR19" s="663"/>
      <c r="AS19" s="663"/>
      <c r="AT19" s="663"/>
      <c r="AU19" s="663"/>
      <c r="AV19" s="663"/>
      <c r="AW19" s="663"/>
      <c r="AX19" s="663"/>
      <c r="AY19" s="663"/>
      <c r="AZ19" s="663"/>
      <c r="BA19" s="663"/>
      <c r="BB19" s="663"/>
      <c r="BC19" s="663"/>
      <c r="BD19" s="663"/>
      <c r="BE19" s="663"/>
      <c r="BF19" s="664"/>
      <c r="BG19" s="665">
        <v>1104</v>
      </c>
      <c r="BH19" s="666"/>
      <c r="BI19" s="666"/>
      <c r="BJ19" s="666"/>
      <c r="BK19" s="666"/>
      <c r="BL19" s="666"/>
      <c r="BM19" s="666"/>
      <c r="BN19" s="667"/>
      <c r="BO19" s="692">
        <v>0.1</v>
      </c>
      <c r="BP19" s="692"/>
      <c r="BQ19" s="692"/>
      <c r="BR19" s="692"/>
      <c r="BS19" s="693" t="s">
        <v>238</v>
      </c>
      <c r="BT19" s="693"/>
      <c r="BU19" s="693"/>
      <c r="BV19" s="693"/>
      <c r="BW19" s="693"/>
      <c r="BX19" s="693"/>
      <c r="BY19" s="693"/>
      <c r="BZ19" s="693"/>
      <c r="CA19" s="693"/>
      <c r="CB19" s="760"/>
      <c r="CD19" s="707" t="s">
        <v>279</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238</v>
      </c>
      <c r="DA19" s="692"/>
      <c r="DB19" s="692"/>
      <c r="DC19" s="692"/>
      <c r="DD19" s="671" t="s">
        <v>128</v>
      </c>
      <c r="DE19" s="666"/>
      <c r="DF19" s="666"/>
      <c r="DG19" s="666"/>
      <c r="DH19" s="666"/>
      <c r="DI19" s="666"/>
      <c r="DJ19" s="666"/>
      <c r="DK19" s="666"/>
      <c r="DL19" s="666"/>
      <c r="DM19" s="666"/>
      <c r="DN19" s="666"/>
      <c r="DO19" s="666"/>
      <c r="DP19" s="667"/>
      <c r="DQ19" s="671" t="s">
        <v>238</v>
      </c>
      <c r="DR19" s="666"/>
      <c r="DS19" s="666"/>
      <c r="DT19" s="666"/>
      <c r="DU19" s="666"/>
      <c r="DV19" s="666"/>
      <c r="DW19" s="666"/>
      <c r="DX19" s="666"/>
      <c r="DY19" s="666"/>
      <c r="DZ19" s="666"/>
      <c r="EA19" s="666"/>
      <c r="EB19" s="666"/>
      <c r="EC19" s="706"/>
    </row>
    <row r="20" spans="2:133" ht="11.25" customHeight="1">
      <c r="B20" s="662" t="s">
        <v>280</v>
      </c>
      <c r="C20" s="663"/>
      <c r="D20" s="663"/>
      <c r="E20" s="663"/>
      <c r="F20" s="663"/>
      <c r="G20" s="663"/>
      <c r="H20" s="663"/>
      <c r="I20" s="663"/>
      <c r="J20" s="663"/>
      <c r="K20" s="663"/>
      <c r="L20" s="663"/>
      <c r="M20" s="663"/>
      <c r="N20" s="663"/>
      <c r="O20" s="663"/>
      <c r="P20" s="663"/>
      <c r="Q20" s="664"/>
      <c r="R20" s="665">
        <v>952</v>
      </c>
      <c r="S20" s="666"/>
      <c r="T20" s="666"/>
      <c r="U20" s="666"/>
      <c r="V20" s="666"/>
      <c r="W20" s="666"/>
      <c r="X20" s="666"/>
      <c r="Y20" s="667"/>
      <c r="Z20" s="692">
        <v>0</v>
      </c>
      <c r="AA20" s="692"/>
      <c r="AB20" s="692"/>
      <c r="AC20" s="692"/>
      <c r="AD20" s="693">
        <v>952</v>
      </c>
      <c r="AE20" s="693"/>
      <c r="AF20" s="693"/>
      <c r="AG20" s="693"/>
      <c r="AH20" s="693"/>
      <c r="AI20" s="693"/>
      <c r="AJ20" s="693"/>
      <c r="AK20" s="693"/>
      <c r="AL20" s="668">
        <v>0</v>
      </c>
      <c r="AM20" s="669"/>
      <c r="AN20" s="669"/>
      <c r="AO20" s="694"/>
      <c r="AP20" s="662" t="s">
        <v>281</v>
      </c>
      <c r="AQ20" s="663"/>
      <c r="AR20" s="663"/>
      <c r="AS20" s="663"/>
      <c r="AT20" s="663"/>
      <c r="AU20" s="663"/>
      <c r="AV20" s="663"/>
      <c r="AW20" s="663"/>
      <c r="AX20" s="663"/>
      <c r="AY20" s="663"/>
      <c r="AZ20" s="663"/>
      <c r="BA20" s="663"/>
      <c r="BB20" s="663"/>
      <c r="BC20" s="663"/>
      <c r="BD20" s="663"/>
      <c r="BE20" s="663"/>
      <c r="BF20" s="664"/>
      <c r="BG20" s="665">
        <v>1104</v>
      </c>
      <c r="BH20" s="666"/>
      <c r="BI20" s="666"/>
      <c r="BJ20" s="666"/>
      <c r="BK20" s="666"/>
      <c r="BL20" s="666"/>
      <c r="BM20" s="666"/>
      <c r="BN20" s="667"/>
      <c r="BO20" s="692">
        <v>0.1</v>
      </c>
      <c r="BP20" s="692"/>
      <c r="BQ20" s="692"/>
      <c r="BR20" s="692"/>
      <c r="BS20" s="693" t="s">
        <v>238</v>
      </c>
      <c r="BT20" s="693"/>
      <c r="BU20" s="693"/>
      <c r="BV20" s="693"/>
      <c r="BW20" s="693"/>
      <c r="BX20" s="693"/>
      <c r="BY20" s="693"/>
      <c r="BZ20" s="693"/>
      <c r="CA20" s="693"/>
      <c r="CB20" s="760"/>
      <c r="CD20" s="707" t="s">
        <v>282</v>
      </c>
      <c r="CE20" s="704"/>
      <c r="CF20" s="704"/>
      <c r="CG20" s="704"/>
      <c r="CH20" s="704"/>
      <c r="CI20" s="704"/>
      <c r="CJ20" s="704"/>
      <c r="CK20" s="704"/>
      <c r="CL20" s="704"/>
      <c r="CM20" s="704"/>
      <c r="CN20" s="704"/>
      <c r="CO20" s="704"/>
      <c r="CP20" s="704"/>
      <c r="CQ20" s="705"/>
      <c r="CR20" s="665">
        <v>7678236</v>
      </c>
      <c r="CS20" s="666"/>
      <c r="CT20" s="666"/>
      <c r="CU20" s="666"/>
      <c r="CV20" s="666"/>
      <c r="CW20" s="666"/>
      <c r="CX20" s="666"/>
      <c r="CY20" s="667"/>
      <c r="CZ20" s="692">
        <v>100</v>
      </c>
      <c r="DA20" s="692"/>
      <c r="DB20" s="692"/>
      <c r="DC20" s="692"/>
      <c r="DD20" s="671">
        <v>1905113</v>
      </c>
      <c r="DE20" s="666"/>
      <c r="DF20" s="666"/>
      <c r="DG20" s="666"/>
      <c r="DH20" s="666"/>
      <c r="DI20" s="666"/>
      <c r="DJ20" s="666"/>
      <c r="DK20" s="666"/>
      <c r="DL20" s="666"/>
      <c r="DM20" s="666"/>
      <c r="DN20" s="666"/>
      <c r="DO20" s="666"/>
      <c r="DP20" s="667"/>
      <c r="DQ20" s="671">
        <v>3929920</v>
      </c>
      <c r="DR20" s="666"/>
      <c r="DS20" s="666"/>
      <c r="DT20" s="666"/>
      <c r="DU20" s="666"/>
      <c r="DV20" s="666"/>
      <c r="DW20" s="666"/>
      <c r="DX20" s="666"/>
      <c r="DY20" s="666"/>
      <c r="DZ20" s="666"/>
      <c r="EA20" s="666"/>
      <c r="EB20" s="666"/>
      <c r="EC20" s="706"/>
    </row>
    <row r="21" spans="2:133" ht="11.25" customHeight="1">
      <c r="B21" s="662" t="s">
        <v>283</v>
      </c>
      <c r="C21" s="663"/>
      <c r="D21" s="663"/>
      <c r="E21" s="663"/>
      <c r="F21" s="663"/>
      <c r="G21" s="663"/>
      <c r="H21" s="663"/>
      <c r="I21" s="663"/>
      <c r="J21" s="663"/>
      <c r="K21" s="663"/>
      <c r="L21" s="663"/>
      <c r="M21" s="663"/>
      <c r="N21" s="663"/>
      <c r="O21" s="663"/>
      <c r="P21" s="663"/>
      <c r="Q21" s="664"/>
      <c r="R21" s="665">
        <v>555</v>
      </c>
      <c r="S21" s="666"/>
      <c r="T21" s="666"/>
      <c r="U21" s="666"/>
      <c r="V21" s="666"/>
      <c r="W21" s="666"/>
      <c r="X21" s="666"/>
      <c r="Y21" s="667"/>
      <c r="Z21" s="692">
        <v>0</v>
      </c>
      <c r="AA21" s="692"/>
      <c r="AB21" s="692"/>
      <c r="AC21" s="692"/>
      <c r="AD21" s="693">
        <v>555</v>
      </c>
      <c r="AE21" s="693"/>
      <c r="AF21" s="693"/>
      <c r="AG21" s="693"/>
      <c r="AH21" s="693"/>
      <c r="AI21" s="693"/>
      <c r="AJ21" s="693"/>
      <c r="AK21" s="693"/>
      <c r="AL21" s="668">
        <v>0</v>
      </c>
      <c r="AM21" s="669"/>
      <c r="AN21" s="669"/>
      <c r="AO21" s="694"/>
      <c r="AP21" s="757" t="s">
        <v>284</v>
      </c>
      <c r="AQ21" s="765"/>
      <c r="AR21" s="765"/>
      <c r="AS21" s="765"/>
      <c r="AT21" s="765"/>
      <c r="AU21" s="765"/>
      <c r="AV21" s="765"/>
      <c r="AW21" s="765"/>
      <c r="AX21" s="765"/>
      <c r="AY21" s="765"/>
      <c r="AZ21" s="765"/>
      <c r="BA21" s="765"/>
      <c r="BB21" s="765"/>
      <c r="BC21" s="765"/>
      <c r="BD21" s="765"/>
      <c r="BE21" s="765"/>
      <c r="BF21" s="759"/>
      <c r="BG21" s="665">
        <v>1104</v>
      </c>
      <c r="BH21" s="666"/>
      <c r="BI21" s="666"/>
      <c r="BJ21" s="666"/>
      <c r="BK21" s="666"/>
      <c r="BL21" s="666"/>
      <c r="BM21" s="666"/>
      <c r="BN21" s="667"/>
      <c r="BO21" s="692">
        <v>0.1</v>
      </c>
      <c r="BP21" s="692"/>
      <c r="BQ21" s="692"/>
      <c r="BR21" s="692"/>
      <c r="BS21" s="693" t="s">
        <v>238</v>
      </c>
      <c r="BT21" s="693"/>
      <c r="BU21" s="693"/>
      <c r="BV21" s="693"/>
      <c r="BW21" s="693"/>
      <c r="BX21" s="693"/>
      <c r="BY21" s="693"/>
      <c r="BZ21" s="693"/>
      <c r="CA21" s="693"/>
      <c r="CB21" s="760"/>
      <c r="CD21" s="774"/>
      <c r="CE21" s="696"/>
      <c r="CF21" s="696"/>
      <c r="CG21" s="696"/>
      <c r="CH21" s="696"/>
      <c r="CI21" s="696"/>
      <c r="CJ21" s="696"/>
      <c r="CK21" s="696"/>
      <c r="CL21" s="696"/>
      <c r="CM21" s="696"/>
      <c r="CN21" s="696"/>
      <c r="CO21" s="696"/>
      <c r="CP21" s="696"/>
      <c r="CQ21" s="697"/>
      <c r="CR21" s="775"/>
      <c r="CS21" s="776"/>
      <c r="CT21" s="776"/>
      <c r="CU21" s="776"/>
      <c r="CV21" s="776"/>
      <c r="CW21" s="776"/>
      <c r="CX21" s="776"/>
      <c r="CY21" s="777"/>
      <c r="CZ21" s="778"/>
      <c r="DA21" s="778"/>
      <c r="DB21" s="778"/>
      <c r="DC21" s="778"/>
      <c r="DD21" s="779"/>
      <c r="DE21" s="776"/>
      <c r="DF21" s="776"/>
      <c r="DG21" s="776"/>
      <c r="DH21" s="776"/>
      <c r="DI21" s="776"/>
      <c r="DJ21" s="776"/>
      <c r="DK21" s="776"/>
      <c r="DL21" s="776"/>
      <c r="DM21" s="776"/>
      <c r="DN21" s="776"/>
      <c r="DO21" s="776"/>
      <c r="DP21" s="777"/>
      <c r="DQ21" s="779"/>
      <c r="DR21" s="776"/>
      <c r="DS21" s="776"/>
      <c r="DT21" s="776"/>
      <c r="DU21" s="776"/>
      <c r="DV21" s="776"/>
      <c r="DW21" s="776"/>
      <c r="DX21" s="776"/>
      <c r="DY21" s="776"/>
      <c r="DZ21" s="776"/>
      <c r="EA21" s="776"/>
      <c r="EB21" s="776"/>
      <c r="EC21" s="783"/>
    </row>
    <row r="22" spans="2:133" ht="11.25" customHeight="1">
      <c r="B22" s="728" t="s">
        <v>285</v>
      </c>
      <c r="C22" s="729"/>
      <c r="D22" s="729"/>
      <c r="E22" s="729"/>
      <c r="F22" s="729"/>
      <c r="G22" s="729"/>
      <c r="H22" s="729"/>
      <c r="I22" s="729"/>
      <c r="J22" s="729"/>
      <c r="K22" s="729"/>
      <c r="L22" s="729"/>
      <c r="M22" s="729"/>
      <c r="N22" s="729"/>
      <c r="O22" s="729"/>
      <c r="P22" s="729"/>
      <c r="Q22" s="730"/>
      <c r="R22" s="665">
        <v>34172</v>
      </c>
      <c r="S22" s="666"/>
      <c r="T22" s="666"/>
      <c r="U22" s="666"/>
      <c r="V22" s="666"/>
      <c r="W22" s="666"/>
      <c r="X22" s="666"/>
      <c r="Y22" s="667"/>
      <c r="Z22" s="692">
        <v>0.4</v>
      </c>
      <c r="AA22" s="692"/>
      <c r="AB22" s="692"/>
      <c r="AC22" s="692"/>
      <c r="AD22" s="770">
        <v>34172</v>
      </c>
      <c r="AE22" s="770"/>
      <c r="AF22" s="770"/>
      <c r="AG22" s="770"/>
      <c r="AH22" s="770"/>
      <c r="AI22" s="770"/>
      <c r="AJ22" s="770"/>
      <c r="AK22" s="770"/>
      <c r="AL22" s="771">
        <v>1.1000000000000001</v>
      </c>
      <c r="AM22" s="772"/>
      <c r="AN22" s="772"/>
      <c r="AO22" s="773"/>
      <c r="AP22" s="757" t="s">
        <v>286</v>
      </c>
      <c r="AQ22" s="765"/>
      <c r="AR22" s="765"/>
      <c r="AS22" s="765"/>
      <c r="AT22" s="765"/>
      <c r="AU22" s="765"/>
      <c r="AV22" s="765"/>
      <c r="AW22" s="765"/>
      <c r="AX22" s="765"/>
      <c r="AY22" s="765"/>
      <c r="AZ22" s="765"/>
      <c r="BA22" s="765"/>
      <c r="BB22" s="765"/>
      <c r="BC22" s="765"/>
      <c r="BD22" s="765"/>
      <c r="BE22" s="765"/>
      <c r="BF22" s="759"/>
      <c r="BG22" s="665" t="s">
        <v>238</v>
      </c>
      <c r="BH22" s="666"/>
      <c r="BI22" s="666"/>
      <c r="BJ22" s="666"/>
      <c r="BK22" s="666"/>
      <c r="BL22" s="666"/>
      <c r="BM22" s="666"/>
      <c r="BN22" s="667"/>
      <c r="BO22" s="692" t="s">
        <v>128</v>
      </c>
      <c r="BP22" s="692"/>
      <c r="BQ22" s="692"/>
      <c r="BR22" s="692"/>
      <c r="BS22" s="693" t="s">
        <v>238</v>
      </c>
      <c r="BT22" s="693"/>
      <c r="BU22" s="693"/>
      <c r="BV22" s="693"/>
      <c r="BW22" s="693"/>
      <c r="BX22" s="693"/>
      <c r="BY22" s="693"/>
      <c r="BZ22" s="693"/>
      <c r="CA22" s="693"/>
      <c r="CB22" s="760"/>
      <c r="CD22" s="767" t="s">
        <v>287</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288</v>
      </c>
      <c r="C23" s="663"/>
      <c r="D23" s="663"/>
      <c r="E23" s="663"/>
      <c r="F23" s="663"/>
      <c r="G23" s="663"/>
      <c r="H23" s="663"/>
      <c r="I23" s="663"/>
      <c r="J23" s="663"/>
      <c r="K23" s="663"/>
      <c r="L23" s="663"/>
      <c r="M23" s="663"/>
      <c r="N23" s="663"/>
      <c r="O23" s="663"/>
      <c r="P23" s="663"/>
      <c r="Q23" s="664"/>
      <c r="R23" s="665">
        <v>1189729</v>
      </c>
      <c r="S23" s="666"/>
      <c r="T23" s="666"/>
      <c r="U23" s="666"/>
      <c r="V23" s="666"/>
      <c r="W23" s="666"/>
      <c r="X23" s="666"/>
      <c r="Y23" s="667"/>
      <c r="Z23" s="692">
        <v>14.2</v>
      </c>
      <c r="AA23" s="692"/>
      <c r="AB23" s="692"/>
      <c r="AC23" s="692"/>
      <c r="AD23" s="693">
        <v>1011436</v>
      </c>
      <c r="AE23" s="693"/>
      <c r="AF23" s="693"/>
      <c r="AG23" s="693"/>
      <c r="AH23" s="693"/>
      <c r="AI23" s="693"/>
      <c r="AJ23" s="693"/>
      <c r="AK23" s="693"/>
      <c r="AL23" s="668">
        <v>32.4</v>
      </c>
      <c r="AM23" s="669"/>
      <c r="AN23" s="669"/>
      <c r="AO23" s="694"/>
      <c r="AP23" s="757" t="s">
        <v>289</v>
      </c>
      <c r="AQ23" s="765"/>
      <c r="AR23" s="765"/>
      <c r="AS23" s="765"/>
      <c r="AT23" s="765"/>
      <c r="AU23" s="765"/>
      <c r="AV23" s="765"/>
      <c r="AW23" s="765"/>
      <c r="AX23" s="765"/>
      <c r="AY23" s="765"/>
      <c r="AZ23" s="765"/>
      <c r="BA23" s="765"/>
      <c r="BB23" s="765"/>
      <c r="BC23" s="765"/>
      <c r="BD23" s="765"/>
      <c r="BE23" s="765"/>
      <c r="BF23" s="759"/>
      <c r="BG23" s="665" t="s">
        <v>128</v>
      </c>
      <c r="BH23" s="666"/>
      <c r="BI23" s="666"/>
      <c r="BJ23" s="666"/>
      <c r="BK23" s="666"/>
      <c r="BL23" s="666"/>
      <c r="BM23" s="666"/>
      <c r="BN23" s="667"/>
      <c r="BO23" s="692" t="s">
        <v>238</v>
      </c>
      <c r="BP23" s="692"/>
      <c r="BQ23" s="692"/>
      <c r="BR23" s="692"/>
      <c r="BS23" s="693" t="s">
        <v>128</v>
      </c>
      <c r="BT23" s="693"/>
      <c r="BU23" s="693"/>
      <c r="BV23" s="693"/>
      <c r="BW23" s="693"/>
      <c r="BX23" s="693"/>
      <c r="BY23" s="693"/>
      <c r="BZ23" s="693"/>
      <c r="CA23" s="693"/>
      <c r="CB23" s="760"/>
      <c r="CD23" s="767" t="s">
        <v>227</v>
      </c>
      <c r="CE23" s="768"/>
      <c r="CF23" s="768"/>
      <c r="CG23" s="768"/>
      <c r="CH23" s="768"/>
      <c r="CI23" s="768"/>
      <c r="CJ23" s="768"/>
      <c r="CK23" s="768"/>
      <c r="CL23" s="768"/>
      <c r="CM23" s="768"/>
      <c r="CN23" s="768"/>
      <c r="CO23" s="768"/>
      <c r="CP23" s="768"/>
      <c r="CQ23" s="769"/>
      <c r="CR23" s="767" t="s">
        <v>290</v>
      </c>
      <c r="CS23" s="768"/>
      <c r="CT23" s="768"/>
      <c r="CU23" s="768"/>
      <c r="CV23" s="768"/>
      <c r="CW23" s="768"/>
      <c r="CX23" s="768"/>
      <c r="CY23" s="769"/>
      <c r="CZ23" s="767" t="s">
        <v>291</v>
      </c>
      <c r="DA23" s="768"/>
      <c r="DB23" s="768"/>
      <c r="DC23" s="769"/>
      <c r="DD23" s="767" t="s">
        <v>292</v>
      </c>
      <c r="DE23" s="768"/>
      <c r="DF23" s="768"/>
      <c r="DG23" s="768"/>
      <c r="DH23" s="768"/>
      <c r="DI23" s="768"/>
      <c r="DJ23" s="768"/>
      <c r="DK23" s="769"/>
      <c r="DL23" s="780" t="s">
        <v>293</v>
      </c>
      <c r="DM23" s="781"/>
      <c r="DN23" s="781"/>
      <c r="DO23" s="781"/>
      <c r="DP23" s="781"/>
      <c r="DQ23" s="781"/>
      <c r="DR23" s="781"/>
      <c r="DS23" s="781"/>
      <c r="DT23" s="781"/>
      <c r="DU23" s="781"/>
      <c r="DV23" s="782"/>
      <c r="DW23" s="767" t="s">
        <v>294</v>
      </c>
      <c r="DX23" s="768"/>
      <c r="DY23" s="768"/>
      <c r="DZ23" s="768"/>
      <c r="EA23" s="768"/>
      <c r="EB23" s="768"/>
      <c r="EC23" s="769"/>
    </row>
    <row r="24" spans="2:133" ht="11.25" customHeight="1">
      <c r="B24" s="662" t="s">
        <v>295</v>
      </c>
      <c r="C24" s="663"/>
      <c r="D24" s="663"/>
      <c r="E24" s="663"/>
      <c r="F24" s="663"/>
      <c r="G24" s="663"/>
      <c r="H24" s="663"/>
      <c r="I24" s="663"/>
      <c r="J24" s="663"/>
      <c r="K24" s="663"/>
      <c r="L24" s="663"/>
      <c r="M24" s="663"/>
      <c r="N24" s="663"/>
      <c r="O24" s="663"/>
      <c r="P24" s="663"/>
      <c r="Q24" s="664"/>
      <c r="R24" s="665">
        <v>1011436</v>
      </c>
      <c r="S24" s="666"/>
      <c r="T24" s="666"/>
      <c r="U24" s="666"/>
      <c r="V24" s="666"/>
      <c r="W24" s="666"/>
      <c r="X24" s="666"/>
      <c r="Y24" s="667"/>
      <c r="Z24" s="692">
        <v>12.1</v>
      </c>
      <c r="AA24" s="692"/>
      <c r="AB24" s="692"/>
      <c r="AC24" s="692"/>
      <c r="AD24" s="693">
        <v>1011436</v>
      </c>
      <c r="AE24" s="693"/>
      <c r="AF24" s="693"/>
      <c r="AG24" s="693"/>
      <c r="AH24" s="693"/>
      <c r="AI24" s="693"/>
      <c r="AJ24" s="693"/>
      <c r="AK24" s="693"/>
      <c r="AL24" s="668">
        <v>32.4</v>
      </c>
      <c r="AM24" s="669"/>
      <c r="AN24" s="669"/>
      <c r="AO24" s="694"/>
      <c r="AP24" s="757" t="s">
        <v>296</v>
      </c>
      <c r="AQ24" s="765"/>
      <c r="AR24" s="765"/>
      <c r="AS24" s="765"/>
      <c r="AT24" s="765"/>
      <c r="AU24" s="765"/>
      <c r="AV24" s="765"/>
      <c r="AW24" s="765"/>
      <c r="AX24" s="765"/>
      <c r="AY24" s="765"/>
      <c r="AZ24" s="765"/>
      <c r="BA24" s="765"/>
      <c r="BB24" s="765"/>
      <c r="BC24" s="765"/>
      <c r="BD24" s="765"/>
      <c r="BE24" s="765"/>
      <c r="BF24" s="759"/>
      <c r="BG24" s="665" t="s">
        <v>128</v>
      </c>
      <c r="BH24" s="666"/>
      <c r="BI24" s="666"/>
      <c r="BJ24" s="666"/>
      <c r="BK24" s="666"/>
      <c r="BL24" s="666"/>
      <c r="BM24" s="666"/>
      <c r="BN24" s="667"/>
      <c r="BO24" s="692" t="s">
        <v>238</v>
      </c>
      <c r="BP24" s="692"/>
      <c r="BQ24" s="692"/>
      <c r="BR24" s="692"/>
      <c r="BS24" s="693" t="s">
        <v>238</v>
      </c>
      <c r="BT24" s="693"/>
      <c r="BU24" s="693"/>
      <c r="BV24" s="693"/>
      <c r="BW24" s="693"/>
      <c r="BX24" s="693"/>
      <c r="BY24" s="693"/>
      <c r="BZ24" s="693"/>
      <c r="CA24" s="693"/>
      <c r="CB24" s="760"/>
      <c r="CD24" s="721" t="s">
        <v>297</v>
      </c>
      <c r="CE24" s="722"/>
      <c r="CF24" s="722"/>
      <c r="CG24" s="722"/>
      <c r="CH24" s="722"/>
      <c r="CI24" s="722"/>
      <c r="CJ24" s="722"/>
      <c r="CK24" s="722"/>
      <c r="CL24" s="722"/>
      <c r="CM24" s="722"/>
      <c r="CN24" s="722"/>
      <c r="CO24" s="722"/>
      <c r="CP24" s="722"/>
      <c r="CQ24" s="723"/>
      <c r="CR24" s="718">
        <v>2777160</v>
      </c>
      <c r="CS24" s="719"/>
      <c r="CT24" s="719"/>
      <c r="CU24" s="719"/>
      <c r="CV24" s="719"/>
      <c r="CW24" s="719"/>
      <c r="CX24" s="719"/>
      <c r="CY24" s="762"/>
      <c r="CZ24" s="763">
        <v>36.200000000000003</v>
      </c>
      <c r="DA24" s="737"/>
      <c r="DB24" s="737"/>
      <c r="DC24" s="766"/>
      <c r="DD24" s="761">
        <v>1430115</v>
      </c>
      <c r="DE24" s="719"/>
      <c r="DF24" s="719"/>
      <c r="DG24" s="719"/>
      <c r="DH24" s="719"/>
      <c r="DI24" s="719"/>
      <c r="DJ24" s="719"/>
      <c r="DK24" s="762"/>
      <c r="DL24" s="761">
        <v>1427913</v>
      </c>
      <c r="DM24" s="719"/>
      <c r="DN24" s="719"/>
      <c r="DO24" s="719"/>
      <c r="DP24" s="719"/>
      <c r="DQ24" s="719"/>
      <c r="DR24" s="719"/>
      <c r="DS24" s="719"/>
      <c r="DT24" s="719"/>
      <c r="DU24" s="719"/>
      <c r="DV24" s="762"/>
      <c r="DW24" s="763">
        <v>43.1</v>
      </c>
      <c r="DX24" s="737"/>
      <c r="DY24" s="737"/>
      <c r="DZ24" s="737"/>
      <c r="EA24" s="737"/>
      <c r="EB24" s="737"/>
      <c r="EC24" s="764"/>
    </row>
    <row r="25" spans="2:133" ht="11.25" customHeight="1">
      <c r="B25" s="662" t="s">
        <v>298</v>
      </c>
      <c r="C25" s="663"/>
      <c r="D25" s="663"/>
      <c r="E25" s="663"/>
      <c r="F25" s="663"/>
      <c r="G25" s="663"/>
      <c r="H25" s="663"/>
      <c r="I25" s="663"/>
      <c r="J25" s="663"/>
      <c r="K25" s="663"/>
      <c r="L25" s="663"/>
      <c r="M25" s="663"/>
      <c r="N25" s="663"/>
      <c r="O25" s="663"/>
      <c r="P25" s="663"/>
      <c r="Q25" s="664"/>
      <c r="R25" s="665">
        <v>178293</v>
      </c>
      <c r="S25" s="666"/>
      <c r="T25" s="666"/>
      <c r="U25" s="666"/>
      <c r="V25" s="666"/>
      <c r="W25" s="666"/>
      <c r="X25" s="666"/>
      <c r="Y25" s="667"/>
      <c r="Z25" s="692">
        <v>2.1</v>
      </c>
      <c r="AA25" s="692"/>
      <c r="AB25" s="692"/>
      <c r="AC25" s="692"/>
      <c r="AD25" s="693" t="s">
        <v>238</v>
      </c>
      <c r="AE25" s="693"/>
      <c r="AF25" s="693"/>
      <c r="AG25" s="693"/>
      <c r="AH25" s="693"/>
      <c r="AI25" s="693"/>
      <c r="AJ25" s="693"/>
      <c r="AK25" s="693"/>
      <c r="AL25" s="668" t="s">
        <v>238</v>
      </c>
      <c r="AM25" s="669"/>
      <c r="AN25" s="669"/>
      <c r="AO25" s="694"/>
      <c r="AP25" s="757" t="s">
        <v>299</v>
      </c>
      <c r="AQ25" s="765"/>
      <c r="AR25" s="765"/>
      <c r="AS25" s="765"/>
      <c r="AT25" s="765"/>
      <c r="AU25" s="765"/>
      <c r="AV25" s="765"/>
      <c r="AW25" s="765"/>
      <c r="AX25" s="765"/>
      <c r="AY25" s="765"/>
      <c r="AZ25" s="765"/>
      <c r="BA25" s="765"/>
      <c r="BB25" s="765"/>
      <c r="BC25" s="765"/>
      <c r="BD25" s="765"/>
      <c r="BE25" s="765"/>
      <c r="BF25" s="759"/>
      <c r="BG25" s="665" t="s">
        <v>238</v>
      </c>
      <c r="BH25" s="666"/>
      <c r="BI25" s="666"/>
      <c r="BJ25" s="666"/>
      <c r="BK25" s="666"/>
      <c r="BL25" s="666"/>
      <c r="BM25" s="666"/>
      <c r="BN25" s="667"/>
      <c r="BO25" s="692" t="s">
        <v>269</v>
      </c>
      <c r="BP25" s="692"/>
      <c r="BQ25" s="692"/>
      <c r="BR25" s="692"/>
      <c r="BS25" s="693" t="s">
        <v>128</v>
      </c>
      <c r="BT25" s="693"/>
      <c r="BU25" s="693"/>
      <c r="BV25" s="693"/>
      <c r="BW25" s="693"/>
      <c r="BX25" s="693"/>
      <c r="BY25" s="693"/>
      <c r="BZ25" s="693"/>
      <c r="CA25" s="693"/>
      <c r="CB25" s="760"/>
      <c r="CD25" s="707" t="s">
        <v>300</v>
      </c>
      <c r="CE25" s="704"/>
      <c r="CF25" s="704"/>
      <c r="CG25" s="704"/>
      <c r="CH25" s="704"/>
      <c r="CI25" s="704"/>
      <c r="CJ25" s="704"/>
      <c r="CK25" s="704"/>
      <c r="CL25" s="704"/>
      <c r="CM25" s="704"/>
      <c r="CN25" s="704"/>
      <c r="CO25" s="704"/>
      <c r="CP25" s="704"/>
      <c r="CQ25" s="705"/>
      <c r="CR25" s="665">
        <v>698215</v>
      </c>
      <c r="CS25" s="676"/>
      <c r="CT25" s="676"/>
      <c r="CU25" s="676"/>
      <c r="CV25" s="676"/>
      <c r="CW25" s="676"/>
      <c r="CX25" s="676"/>
      <c r="CY25" s="677"/>
      <c r="CZ25" s="668">
        <v>9.1</v>
      </c>
      <c r="DA25" s="678"/>
      <c r="DB25" s="678"/>
      <c r="DC25" s="679"/>
      <c r="DD25" s="671">
        <v>610857</v>
      </c>
      <c r="DE25" s="676"/>
      <c r="DF25" s="676"/>
      <c r="DG25" s="676"/>
      <c r="DH25" s="676"/>
      <c r="DI25" s="676"/>
      <c r="DJ25" s="676"/>
      <c r="DK25" s="677"/>
      <c r="DL25" s="671">
        <v>609274</v>
      </c>
      <c r="DM25" s="676"/>
      <c r="DN25" s="676"/>
      <c r="DO25" s="676"/>
      <c r="DP25" s="676"/>
      <c r="DQ25" s="676"/>
      <c r="DR25" s="676"/>
      <c r="DS25" s="676"/>
      <c r="DT25" s="676"/>
      <c r="DU25" s="676"/>
      <c r="DV25" s="677"/>
      <c r="DW25" s="668">
        <v>18.399999999999999</v>
      </c>
      <c r="DX25" s="678"/>
      <c r="DY25" s="678"/>
      <c r="DZ25" s="678"/>
      <c r="EA25" s="678"/>
      <c r="EB25" s="678"/>
      <c r="EC25" s="699"/>
    </row>
    <row r="26" spans="2:133" ht="11.25" customHeight="1">
      <c r="B26" s="662" t="s">
        <v>301</v>
      </c>
      <c r="C26" s="663"/>
      <c r="D26" s="663"/>
      <c r="E26" s="663"/>
      <c r="F26" s="663"/>
      <c r="G26" s="663"/>
      <c r="H26" s="663"/>
      <c r="I26" s="663"/>
      <c r="J26" s="663"/>
      <c r="K26" s="663"/>
      <c r="L26" s="663"/>
      <c r="M26" s="663"/>
      <c r="N26" s="663"/>
      <c r="O26" s="663"/>
      <c r="P26" s="663"/>
      <c r="Q26" s="664"/>
      <c r="R26" s="665" t="s">
        <v>238</v>
      </c>
      <c r="S26" s="666"/>
      <c r="T26" s="666"/>
      <c r="U26" s="666"/>
      <c r="V26" s="666"/>
      <c r="W26" s="666"/>
      <c r="X26" s="666"/>
      <c r="Y26" s="667"/>
      <c r="Z26" s="692" t="s">
        <v>238</v>
      </c>
      <c r="AA26" s="692"/>
      <c r="AB26" s="692"/>
      <c r="AC26" s="692"/>
      <c r="AD26" s="693" t="s">
        <v>238</v>
      </c>
      <c r="AE26" s="693"/>
      <c r="AF26" s="693"/>
      <c r="AG26" s="693"/>
      <c r="AH26" s="693"/>
      <c r="AI26" s="693"/>
      <c r="AJ26" s="693"/>
      <c r="AK26" s="693"/>
      <c r="AL26" s="668" t="s">
        <v>128</v>
      </c>
      <c r="AM26" s="669"/>
      <c r="AN26" s="669"/>
      <c r="AO26" s="694"/>
      <c r="AP26" s="757" t="s">
        <v>302</v>
      </c>
      <c r="AQ26" s="758"/>
      <c r="AR26" s="758"/>
      <c r="AS26" s="758"/>
      <c r="AT26" s="758"/>
      <c r="AU26" s="758"/>
      <c r="AV26" s="758"/>
      <c r="AW26" s="758"/>
      <c r="AX26" s="758"/>
      <c r="AY26" s="758"/>
      <c r="AZ26" s="758"/>
      <c r="BA26" s="758"/>
      <c r="BB26" s="758"/>
      <c r="BC26" s="758"/>
      <c r="BD26" s="758"/>
      <c r="BE26" s="758"/>
      <c r="BF26" s="759"/>
      <c r="BG26" s="665" t="s">
        <v>238</v>
      </c>
      <c r="BH26" s="666"/>
      <c r="BI26" s="666"/>
      <c r="BJ26" s="666"/>
      <c r="BK26" s="666"/>
      <c r="BL26" s="666"/>
      <c r="BM26" s="666"/>
      <c r="BN26" s="667"/>
      <c r="BO26" s="692" t="s">
        <v>238</v>
      </c>
      <c r="BP26" s="692"/>
      <c r="BQ26" s="692"/>
      <c r="BR26" s="692"/>
      <c r="BS26" s="693" t="s">
        <v>238</v>
      </c>
      <c r="BT26" s="693"/>
      <c r="BU26" s="693"/>
      <c r="BV26" s="693"/>
      <c r="BW26" s="693"/>
      <c r="BX26" s="693"/>
      <c r="BY26" s="693"/>
      <c r="BZ26" s="693"/>
      <c r="CA26" s="693"/>
      <c r="CB26" s="760"/>
      <c r="CD26" s="707" t="s">
        <v>303</v>
      </c>
      <c r="CE26" s="704"/>
      <c r="CF26" s="704"/>
      <c r="CG26" s="704"/>
      <c r="CH26" s="704"/>
      <c r="CI26" s="704"/>
      <c r="CJ26" s="704"/>
      <c r="CK26" s="704"/>
      <c r="CL26" s="704"/>
      <c r="CM26" s="704"/>
      <c r="CN26" s="704"/>
      <c r="CO26" s="704"/>
      <c r="CP26" s="704"/>
      <c r="CQ26" s="705"/>
      <c r="CR26" s="665">
        <v>397675</v>
      </c>
      <c r="CS26" s="666"/>
      <c r="CT26" s="666"/>
      <c r="CU26" s="666"/>
      <c r="CV26" s="666"/>
      <c r="CW26" s="666"/>
      <c r="CX26" s="666"/>
      <c r="CY26" s="667"/>
      <c r="CZ26" s="668">
        <v>5.2</v>
      </c>
      <c r="DA26" s="678"/>
      <c r="DB26" s="678"/>
      <c r="DC26" s="679"/>
      <c r="DD26" s="671">
        <v>338658</v>
      </c>
      <c r="DE26" s="666"/>
      <c r="DF26" s="666"/>
      <c r="DG26" s="666"/>
      <c r="DH26" s="666"/>
      <c r="DI26" s="666"/>
      <c r="DJ26" s="666"/>
      <c r="DK26" s="667"/>
      <c r="DL26" s="671" t="s">
        <v>238</v>
      </c>
      <c r="DM26" s="666"/>
      <c r="DN26" s="666"/>
      <c r="DO26" s="666"/>
      <c r="DP26" s="666"/>
      <c r="DQ26" s="666"/>
      <c r="DR26" s="666"/>
      <c r="DS26" s="666"/>
      <c r="DT26" s="666"/>
      <c r="DU26" s="666"/>
      <c r="DV26" s="667"/>
      <c r="DW26" s="668" t="s">
        <v>238</v>
      </c>
      <c r="DX26" s="678"/>
      <c r="DY26" s="678"/>
      <c r="DZ26" s="678"/>
      <c r="EA26" s="678"/>
      <c r="EB26" s="678"/>
      <c r="EC26" s="699"/>
    </row>
    <row r="27" spans="2:133" ht="11.25" customHeight="1">
      <c r="B27" s="662" t="s">
        <v>304</v>
      </c>
      <c r="C27" s="663"/>
      <c r="D27" s="663"/>
      <c r="E27" s="663"/>
      <c r="F27" s="663"/>
      <c r="G27" s="663"/>
      <c r="H27" s="663"/>
      <c r="I27" s="663"/>
      <c r="J27" s="663"/>
      <c r="K27" s="663"/>
      <c r="L27" s="663"/>
      <c r="M27" s="663"/>
      <c r="N27" s="663"/>
      <c r="O27" s="663"/>
      <c r="P27" s="663"/>
      <c r="Q27" s="664"/>
      <c r="R27" s="665">
        <v>3293603</v>
      </c>
      <c r="S27" s="666"/>
      <c r="T27" s="666"/>
      <c r="U27" s="666"/>
      <c r="V27" s="666"/>
      <c r="W27" s="666"/>
      <c r="X27" s="666"/>
      <c r="Y27" s="667"/>
      <c r="Z27" s="692">
        <v>39.299999999999997</v>
      </c>
      <c r="AA27" s="692"/>
      <c r="AB27" s="692"/>
      <c r="AC27" s="692"/>
      <c r="AD27" s="693">
        <v>3115310</v>
      </c>
      <c r="AE27" s="693"/>
      <c r="AF27" s="693"/>
      <c r="AG27" s="693"/>
      <c r="AH27" s="693"/>
      <c r="AI27" s="693"/>
      <c r="AJ27" s="693"/>
      <c r="AK27" s="693"/>
      <c r="AL27" s="668">
        <v>99.8</v>
      </c>
      <c r="AM27" s="669"/>
      <c r="AN27" s="669"/>
      <c r="AO27" s="694"/>
      <c r="AP27" s="662" t="s">
        <v>305</v>
      </c>
      <c r="AQ27" s="663"/>
      <c r="AR27" s="663"/>
      <c r="AS27" s="663"/>
      <c r="AT27" s="663"/>
      <c r="AU27" s="663"/>
      <c r="AV27" s="663"/>
      <c r="AW27" s="663"/>
      <c r="AX27" s="663"/>
      <c r="AY27" s="663"/>
      <c r="AZ27" s="663"/>
      <c r="BA27" s="663"/>
      <c r="BB27" s="663"/>
      <c r="BC27" s="663"/>
      <c r="BD27" s="663"/>
      <c r="BE27" s="663"/>
      <c r="BF27" s="664"/>
      <c r="BG27" s="665">
        <v>1710329</v>
      </c>
      <c r="BH27" s="666"/>
      <c r="BI27" s="666"/>
      <c r="BJ27" s="666"/>
      <c r="BK27" s="666"/>
      <c r="BL27" s="666"/>
      <c r="BM27" s="666"/>
      <c r="BN27" s="667"/>
      <c r="BO27" s="692">
        <v>100</v>
      </c>
      <c r="BP27" s="692"/>
      <c r="BQ27" s="692"/>
      <c r="BR27" s="692"/>
      <c r="BS27" s="693" t="s">
        <v>238</v>
      </c>
      <c r="BT27" s="693"/>
      <c r="BU27" s="693"/>
      <c r="BV27" s="693"/>
      <c r="BW27" s="693"/>
      <c r="BX27" s="693"/>
      <c r="BY27" s="693"/>
      <c r="BZ27" s="693"/>
      <c r="CA27" s="693"/>
      <c r="CB27" s="760"/>
      <c r="CD27" s="707" t="s">
        <v>306</v>
      </c>
      <c r="CE27" s="704"/>
      <c r="CF27" s="704"/>
      <c r="CG27" s="704"/>
      <c r="CH27" s="704"/>
      <c r="CI27" s="704"/>
      <c r="CJ27" s="704"/>
      <c r="CK27" s="704"/>
      <c r="CL27" s="704"/>
      <c r="CM27" s="704"/>
      <c r="CN27" s="704"/>
      <c r="CO27" s="704"/>
      <c r="CP27" s="704"/>
      <c r="CQ27" s="705"/>
      <c r="CR27" s="665">
        <v>1454932</v>
      </c>
      <c r="CS27" s="676"/>
      <c r="CT27" s="676"/>
      <c r="CU27" s="676"/>
      <c r="CV27" s="676"/>
      <c r="CW27" s="676"/>
      <c r="CX27" s="676"/>
      <c r="CY27" s="677"/>
      <c r="CZ27" s="668">
        <v>18.899999999999999</v>
      </c>
      <c r="DA27" s="678"/>
      <c r="DB27" s="678"/>
      <c r="DC27" s="679"/>
      <c r="DD27" s="671">
        <v>276575</v>
      </c>
      <c r="DE27" s="676"/>
      <c r="DF27" s="676"/>
      <c r="DG27" s="676"/>
      <c r="DH27" s="676"/>
      <c r="DI27" s="676"/>
      <c r="DJ27" s="676"/>
      <c r="DK27" s="677"/>
      <c r="DL27" s="671">
        <v>275956</v>
      </c>
      <c r="DM27" s="676"/>
      <c r="DN27" s="676"/>
      <c r="DO27" s="676"/>
      <c r="DP27" s="676"/>
      <c r="DQ27" s="676"/>
      <c r="DR27" s="676"/>
      <c r="DS27" s="676"/>
      <c r="DT27" s="676"/>
      <c r="DU27" s="676"/>
      <c r="DV27" s="677"/>
      <c r="DW27" s="668">
        <v>8.3000000000000007</v>
      </c>
      <c r="DX27" s="678"/>
      <c r="DY27" s="678"/>
      <c r="DZ27" s="678"/>
      <c r="EA27" s="678"/>
      <c r="EB27" s="678"/>
      <c r="EC27" s="699"/>
    </row>
    <row r="28" spans="2:133" ht="11.25" customHeight="1">
      <c r="B28" s="662" t="s">
        <v>307</v>
      </c>
      <c r="C28" s="663"/>
      <c r="D28" s="663"/>
      <c r="E28" s="663"/>
      <c r="F28" s="663"/>
      <c r="G28" s="663"/>
      <c r="H28" s="663"/>
      <c r="I28" s="663"/>
      <c r="J28" s="663"/>
      <c r="K28" s="663"/>
      <c r="L28" s="663"/>
      <c r="M28" s="663"/>
      <c r="N28" s="663"/>
      <c r="O28" s="663"/>
      <c r="P28" s="663"/>
      <c r="Q28" s="664"/>
      <c r="R28" s="665">
        <v>1915</v>
      </c>
      <c r="S28" s="666"/>
      <c r="T28" s="666"/>
      <c r="U28" s="666"/>
      <c r="V28" s="666"/>
      <c r="W28" s="666"/>
      <c r="X28" s="666"/>
      <c r="Y28" s="667"/>
      <c r="Z28" s="692">
        <v>0</v>
      </c>
      <c r="AA28" s="692"/>
      <c r="AB28" s="692"/>
      <c r="AC28" s="692"/>
      <c r="AD28" s="693">
        <v>1915</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308</v>
      </c>
      <c r="CE28" s="704"/>
      <c r="CF28" s="704"/>
      <c r="CG28" s="704"/>
      <c r="CH28" s="704"/>
      <c r="CI28" s="704"/>
      <c r="CJ28" s="704"/>
      <c r="CK28" s="704"/>
      <c r="CL28" s="704"/>
      <c r="CM28" s="704"/>
      <c r="CN28" s="704"/>
      <c r="CO28" s="704"/>
      <c r="CP28" s="704"/>
      <c r="CQ28" s="705"/>
      <c r="CR28" s="665">
        <v>624013</v>
      </c>
      <c r="CS28" s="666"/>
      <c r="CT28" s="666"/>
      <c r="CU28" s="666"/>
      <c r="CV28" s="666"/>
      <c r="CW28" s="666"/>
      <c r="CX28" s="666"/>
      <c r="CY28" s="667"/>
      <c r="CZ28" s="668">
        <v>8.1</v>
      </c>
      <c r="DA28" s="678"/>
      <c r="DB28" s="678"/>
      <c r="DC28" s="679"/>
      <c r="DD28" s="671">
        <v>542683</v>
      </c>
      <c r="DE28" s="666"/>
      <c r="DF28" s="666"/>
      <c r="DG28" s="666"/>
      <c r="DH28" s="666"/>
      <c r="DI28" s="666"/>
      <c r="DJ28" s="666"/>
      <c r="DK28" s="667"/>
      <c r="DL28" s="671">
        <v>542683</v>
      </c>
      <c r="DM28" s="666"/>
      <c r="DN28" s="666"/>
      <c r="DO28" s="666"/>
      <c r="DP28" s="666"/>
      <c r="DQ28" s="666"/>
      <c r="DR28" s="666"/>
      <c r="DS28" s="666"/>
      <c r="DT28" s="666"/>
      <c r="DU28" s="666"/>
      <c r="DV28" s="667"/>
      <c r="DW28" s="668">
        <v>16.399999999999999</v>
      </c>
      <c r="DX28" s="678"/>
      <c r="DY28" s="678"/>
      <c r="DZ28" s="678"/>
      <c r="EA28" s="678"/>
      <c r="EB28" s="678"/>
      <c r="EC28" s="699"/>
    </row>
    <row r="29" spans="2:133" ht="11.25" customHeight="1">
      <c r="B29" s="662" t="s">
        <v>309</v>
      </c>
      <c r="C29" s="663"/>
      <c r="D29" s="663"/>
      <c r="E29" s="663"/>
      <c r="F29" s="663"/>
      <c r="G29" s="663"/>
      <c r="H29" s="663"/>
      <c r="I29" s="663"/>
      <c r="J29" s="663"/>
      <c r="K29" s="663"/>
      <c r="L29" s="663"/>
      <c r="M29" s="663"/>
      <c r="N29" s="663"/>
      <c r="O29" s="663"/>
      <c r="P29" s="663"/>
      <c r="Q29" s="664"/>
      <c r="R29" s="665">
        <v>65300</v>
      </c>
      <c r="S29" s="666"/>
      <c r="T29" s="666"/>
      <c r="U29" s="666"/>
      <c r="V29" s="666"/>
      <c r="W29" s="666"/>
      <c r="X29" s="666"/>
      <c r="Y29" s="667"/>
      <c r="Z29" s="692">
        <v>0.8</v>
      </c>
      <c r="AA29" s="692"/>
      <c r="AB29" s="692"/>
      <c r="AC29" s="692"/>
      <c r="AD29" s="693" t="s">
        <v>238</v>
      </c>
      <c r="AE29" s="693"/>
      <c r="AF29" s="693"/>
      <c r="AG29" s="693"/>
      <c r="AH29" s="693"/>
      <c r="AI29" s="693"/>
      <c r="AJ29" s="693"/>
      <c r="AK29" s="693"/>
      <c r="AL29" s="668" t="s">
        <v>238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310</v>
      </c>
      <c r="CE29" s="752"/>
      <c r="CF29" s="707" t="s">
        <v>311</v>
      </c>
      <c r="CG29" s="704"/>
      <c r="CH29" s="704"/>
      <c r="CI29" s="704"/>
      <c r="CJ29" s="704"/>
      <c r="CK29" s="704"/>
      <c r="CL29" s="704"/>
      <c r="CM29" s="704"/>
      <c r="CN29" s="704"/>
      <c r="CO29" s="704"/>
      <c r="CP29" s="704"/>
      <c r="CQ29" s="705"/>
      <c r="CR29" s="665">
        <v>624013</v>
      </c>
      <c r="CS29" s="676"/>
      <c r="CT29" s="676"/>
      <c r="CU29" s="676"/>
      <c r="CV29" s="676"/>
      <c r="CW29" s="676"/>
      <c r="CX29" s="676"/>
      <c r="CY29" s="677"/>
      <c r="CZ29" s="668">
        <v>8.1</v>
      </c>
      <c r="DA29" s="678"/>
      <c r="DB29" s="678"/>
      <c r="DC29" s="679"/>
      <c r="DD29" s="671">
        <v>542683</v>
      </c>
      <c r="DE29" s="676"/>
      <c r="DF29" s="676"/>
      <c r="DG29" s="676"/>
      <c r="DH29" s="676"/>
      <c r="DI29" s="676"/>
      <c r="DJ29" s="676"/>
      <c r="DK29" s="677"/>
      <c r="DL29" s="671">
        <v>542683</v>
      </c>
      <c r="DM29" s="676"/>
      <c r="DN29" s="676"/>
      <c r="DO29" s="676"/>
      <c r="DP29" s="676"/>
      <c r="DQ29" s="676"/>
      <c r="DR29" s="676"/>
      <c r="DS29" s="676"/>
      <c r="DT29" s="676"/>
      <c r="DU29" s="676"/>
      <c r="DV29" s="677"/>
      <c r="DW29" s="668">
        <v>16.399999999999999</v>
      </c>
      <c r="DX29" s="678"/>
      <c r="DY29" s="678"/>
      <c r="DZ29" s="678"/>
      <c r="EA29" s="678"/>
      <c r="EB29" s="678"/>
      <c r="EC29" s="699"/>
    </row>
    <row r="30" spans="2:133" ht="11.25" customHeight="1">
      <c r="B30" s="662" t="s">
        <v>312</v>
      </c>
      <c r="C30" s="663"/>
      <c r="D30" s="663"/>
      <c r="E30" s="663"/>
      <c r="F30" s="663"/>
      <c r="G30" s="663"/>
      <c r="H30" s="663"/>
      <c r="I30" s="663"/>
      <c r="J30" s="663"/>
      <c r="K30" s="663"/>
      <c r="L30" s="663"/>
      <c r="M30" s="663"/>
      <c r="N30" s="663"/>
      <c r="O30" s="663"/>
      <c r="P30" s="663"/>
      <c r="Q30" s="664"/>
      <c r="R30" s="665">
        <v>52965</v>
      </c>
      <c r="S30" s="666"/>
      <c r="T30" s="666"/>
      <c r="U30" s="666"/>
      <c r="V30" s="666"/>
      <c r="W30" s="666"/>
      <c r="X30" s="666"/>
      <c r="Y30" s="667"/>
      <c r="Z30" s="692">
        <v>0.6</v>
      </c>
      <c r="AA30" s="692"/>
      <c r="AB30" s="692"/>
      <c r="AC30" s="692"/>
      <c r="AD30" s="693">
        <v>551</v>
      </c>
      <c r="AE30" s="693"/>
      <c r="AF30" s="693"/>
      <c r="AG30" s="693"/>
      <c r="AH30" s="693"/>
      <c r="AI30" s="693"/>
      <c r="AJ30" s="693"/>
      <c r="AK30" s="693"/>
      <c r="AL30" s="668">
        <v>0</v>
      </c>
      <c r="AM30" s="669"/>
      <c r="AN30" s="669"/>
      <c r="AO30" s="694"/>
      <c r="AP30" s="724" t="s">
        <v>227</v>
      </c>
      <c r="AQ30" s="725"/>
      <c r="AR30" s="725"/>
      <c r="AS30" s="725"/>
      <c r="AT30" s="725"/>
      <c r="AU30" s="725"/>
      <c r="AV30" s="725"/>
      <c r="AW30" s="725"/>
      <c r="AX30" s="725"/>
      <c r="AY30" s="725"/>
      <c r="AZ30" s="725"/>
      <c r="BA30" s="725"/>
      <c r="BB30" s="725"/>
      <c r="BC30" s="725"/>
      <c r="BD30" s="725"/>
      <c r="BE30" s="725"/>
      <c r="BF30" s="726"/>
      <c r="BG30" s="724" t="s">
        <v>313</v>
      </c>
      <c r="BH30" s="740"/>
      <c r="BI30" s="740"/>
      <c r="BJ30" s="740"/>
      <c r="BK30" s="740"/>
      <c r="BL30" s="740"/>
      <c r="BM30" s="740"/>
      <c r="BN30" s="740"/>
      <c r="BO30" s="740"/>
      <c r="BP30" s="740"/>
      <c r="BQ30" s="741"/>
      <c r="BR30" s="724" t="s">
        <v>314</v>
      </c>
      <c r="BS30" s="740"/>
      <c r="BT30" s="740"/>
      <c r="BU30" s="740"/>
      <c r="BV30" s="740"/>
      <c r="BW30" s="740"/>
      <c r="BX30" s="740"/>
      <c r="BY30" s="740"/>
      <c r="BZ30" s="740"/>
      <c r="CA30" s="740"/>
      <c r="CB30" s="741"/>
      <c r="CD30" s="753"/>
      <c r="CE30" s="754"/>
      <c r="CF30" s="707" t="s">
        <v>315</v>
      </c>
      <c r="CG30" s="704"/>
      <c r="CH30" s="704"/>
      <c r="CI30" s="704"/>
      <c r="CJ30" s="704"/>
      <c r="CK30" s="704"/>
      <c r="CL30" s="704"/>
      <c r="CM30" s="704"/>
      <c r="CN30" s="704"/>
      <c r="CO30" s="704"/>
      <c r="CP30" s="704"/>
      <c r="CQ30" s="705"/>
      <c r="CR30" s="665">
        <v>590584</v>
      </c>
      <c r="CS30" s="666"/>
      <c r="CT30" s="666"/>
      <c r="CU30" s="666"/>
      <c r="CV30" s="666"/>
      <c r="CW30" s="666"/>
      <c r="CX30" s="666"/>
      <c r="CY30" s="667"/>
      <c r="CZ30" s="668">
        <v>7.7</v>
      </c>
      <c r="DA30" s="678"/>
      <c r="DB30" s="678"/>
      <c r="DC30" s="679"/>
      <c r="DD30" s="671">
        <v>509601</v>
      </c>
      <c r="DE30" s="666"/>
      <c r="DF30" s="666"/>
      <c r="DG30" s="666"/>
      <c r="DH30" s="666"/>
      <c r="DI30" s="666"/>
      <c r="DJ30" s="666"/>
      <c r="DK30" s="667"/>
      <c r="DL30" s="671">
        <v>509601</v>
      </c>
      <c r="DM30" s="666"/>
      <c r="DN30" s="666"/>
      <c r="DO30" s="666"/>
      <c r="DP30" s="666"/>
      <c r="DQ30" s="666"/>
      <c r="DR30" s="666"/>
      <c r="DS30" s="666"/>
      <c r="DT30" s="666"/>
      <c r="DU30" s="666"/>
      <c r="DV30" s="667"/>
      <c r="DW30" s="668">
        <v>15.4</v>
      </c>
      <c r="DX30" s="678"/>
      <c r="DY30" s="678"/>
      <c r="DZ30" s="678"/>
      <c r="EA30" s="678"/>
      <c r="EB30" s="678"/>
      <c r="EC30" s="699"/>
    </row>
    <row r="31" spans="2:133" ht="11.25" customHeight="1">
      <c r="B31" s="662" t="s">
        <v>316</v>
      </c>
      <c r="C31" s="663"/>
      <c r="D31" s="663"/>
      <c r="E31" s="663"/>
      <c r="F31" s="663"/>
      <c r="G31" s="663"/>
      <c r="H31" s="663"/>
      <c r="I31" s="663"/>
      <c r="J31" s="663"/>
      <c r="K31" s="663"/>
      <c r="L31" s="663"/>
      <c r="M31" s="663"/>
      <c r="N31" s="663"/>
      <c r="O31" s="663"/>
      <c r="P31" s="663"/>
      <c r="Q31" s="664"/>
      <c r="R31" s="665">
        <v>5905</v>
      </c>
      <c r="S31" s="666"/>
      <c r="T31" s="666"/>
      <c r="U31" s="666"/>
      <c r="V31" s="666"/>
      <c r="W31" s="666"/>
      <c r="X31" s="666"/>
      <c r="Y31" s="667"/>
      <c r="Z31" s="692">
        <v>0.1</v>
      </c>
      <c r="AA31" s="692"/>
      <c r="AB31" s="692"/>
      <c r="AC31" s="692"/>
      <c r="AD31" s="693" t="s">
        <v>238</v>
      </c>
      <c r="AE31" s="693"/>
      <c r="AF31" s="693"/>
      <c r="AG31" s="693"/>
      <c r="AH31" s="693"/>
      <c r="AI31" s="693"/>
      <c r="AJ31" s="693"/>
      <c r="AK31" s="693"/>
      <c r="AL31" s="668" t="s">
        <v>238</v>
      </c>
      <c r="AM31" s="669"/>
      <c r="AN31" s="669"/>
      <c r="AO31" s="694"/>
      <c r="AP31" s="742" t="s">
        <v>317</v>
      </c>
      <c r="AQ31" s="743"/>
      <c r="AR31" s="743"/>
      <c r="AS31" s="743"/>
      <c r="AT31" s="748" t="s">
        <v>318</v>
      </c>
      <c r="AU31" s="217"/>
      <c r="AV31" s="217"/>
      <c r="AW31" s="217"/>
      <c r="AX31" s="732" t="s">
        <v>190</v>
      </c>
      <c r="AY31" s="733"/>
      <c r="AZ31" s="733"/>
      <c r="BA31" s="733"/>
      <c r="BB31" s="733"/>
      <c r="BC31" s="733"/>
      <c r="BD31" s="733"/>
      <c r="BE31" s="733"/>
      <c r="BF31" s="734"/>
      <c r="BG31" s="735">
        <v>99.7</v>
      </c>
      <c r="BH31" s="736"/>
      <c r="BI31" s="736"/>
      <c r="BJ31" s="736"/>
      <c r="BK31" s="736"/>
      <c r="BL31" s="736"/>
      <c r="BM31" s="737">
        <v>99.1</v>
      </c>
      <c r="BN31" s="736"/>
      <c r="BO31" s="736"/>
      <c r="BP31" s="736"/>
      <c r="BQ31" s="738"/>
      <c r="BR31" s="735">
        <v>99.3</v>
      </c>
      <c r="BS31" s="736"/>
      <c r="BT31" s="736"/>
      <c r="BU31" s="736"/>
      <c r="BV31" s="736"/>
      <c r="BW31" s="736"/>
      <c r="BX31" s="737">
        <v>98.7</v>
      </c>
      <c r="BY31" s="736"/>
      <c r="BZ31" s="736"/>
      <c r="CA31" s="736"/>
      <c r="CB31" s="738"/>
      <c r="CD31" s="753"/>
      <c r="CE31" s="754"/>
      <c r="CF31" s="707" t="s">
        <v>319</v>
      </c>
      <c r="CG31" s="704"/>
      <c r="CH31" s="704"/>
      <c r="CI31" s="704"/>
      <c r="CJ31" s="704"/>
      <c r="CK31" s="704"/>
      <c r="CL31" s="704"/>
      <c r="CM31" s="704"/>
      <c r="CN31" s="704"/>
      <c r="CO31" s="704"/>
      <c r="CP31" s="704"/>
      <c r="CQ31" s="705"/>
      <c r="CR31" s="665">
        <v>33429</v>
      </c>
      <c r="CS31" s="676"/>
      <c r="CT31" s="676"/>
      <c r="CU31" s="676"/>
      <c r="CV31" s="676"/>
      <c r="CW31" s="676"/>
      <c r="CX31" s="676"/>
      <c r="CY31" s="677"/>
      <c r="CZ31" s="668">
        <v>0.4</v>
      </c>
      <c r="DA31" s="678"/>
      <c r="DB31" s="678"/>
      <c r="DC31" s="679"/>
      <c r="DD31" s="671">
        <v>33082</v>
      </c>
      <c r="DE31" s="676"/>
      <c r="DF31" s="676"/>
      <c r="DG31" s="676"/>
      <c r="DH31" s="676"/>
      <c r="DI31" s="676"/>
      <c r="DJ31" s="676"/>
      <c r="DK31" s="677"/>
      <c r="DL31" s="671">
        <v>33082</v>
      </c>
      <c r="DM31" s="676"/>
      <c r="DN31" s="676"/>
      <c r="DO31" s="676"/>
      <c r="DP31" s="676"/>
      <c r="DQ31" s="676"/>
      <c r="DR31" s="676"/>
      <c r="DS31" s="676"/>
      <c r="DT31" s="676"/>
      <c r="DU31" s="676"/>
      <c r="DV31" s="677"/>
      <c r="DW31" s="668">
        <v>1</v>
      </c>
      <c r="DX31" s="678"/>
      <c r="DY31" s="678"/>
      <c r="DZ31" s="678"/>
      <c r="EA31" s="678"/>
      <c r="EB31" s="678"/>
      <c r="EC31" s="699"/>
    </row>
    <row r="32" spans="2:133" ht="11.25" customHeight="1">
      <c r="B32" s="662" t="s">
        <v>320</v>
      </c>
      <c r="C32" s="663"/>
      <c r="D32" s="663"/>
      <c r="E32" s="663"/>
      <c r="F32" s="663"/>
      <c r="G32" s="663"/>
      <c r="H32" s="663"/>
      <c r="I32" s="663"/>
      <c r="J32" s="663"/>
      <c r="K32" s="663"/>
      <c r="L32" s="663"/>
      <c r="M32" s="663"/>
      <c r="N32" s="663"/>
      <c r="O32" s="663"/>
      <c r="P32" s="663"/>
      <c r="Q32" s="664"/>
      <c r="R32" s="665">
        <v>1573607</v>
      </c>
      <c r="S32" s="666"/>
      <c r="T32" s="666"/>
      <c r="U32" s="666"/>
      <c r="V32" s="666"/>
      <c r="W32" s="666"/>
      <c r="X32" s="666"/>
      <c r="Y32" s="667"/>
      <c r="Z32" s="692">
        <v>18.8</v>
      </c>
      <c r="AA32" s="692"/>
      <c r="AB32" s="692"/>
      <c r="AC32" s="692"/>
      <c r="AD32" s="693" t="s">
        <v>238</v>
      </c>
      <c r="AE32" s="693"/>
      <c r="AF32" s="693"/>
      <c r="AG32" s="693"/>
      <c r="AH32" s="693"/>
      <c r="AI32" s="693"/>
      <c r="AJ32" s="693"/>
      <c r="AK32" s="693"/>
      <c r="AL32" s="668" t="s">
        <v>128</v>
      </c>
      <c r="AM32" s="669"/>
      <c r="AN32" s="669"/>
      <c r="AO32" s="694"/>
      <c r="AP32" s="744"/>
      <c r="AQ32" s="745"/>
      <c r="AR32" s="745"/>
      <c r="AS32" s="745"/>
      <c r="AT32" s="749"/>
      <c r="AU32" s="216" t="s">
        <v>321</v>
      </c>
      <c r="AV32" s="216"/>
      <c r="AW32" s="216"/>
      <c r="AX32" s="662" t="s">
        <v>322</v>
      </c>
      <c r="AY32" s="663"/>
      <c r="AZ32" s="663"/>
      <c r="BA32" s="663"/>
      <c r="BB32" s="663"/>
      <c r="BC32" s="663"/>
      <c r="BD32" s="663"/>
      <c r="BE32" s="663"/>
      <c r="BF32" s="664"/>
      <c r="BG32" s="739">
        <v>99.5</v>
      </c>
      <c r="BH32" s="676"/>
      <c r="BI32" s="676"/>
      <c r="BJ32" s="676"/>
      <c r="BK32" s="676"/>
      <c r="BL32" s="676"/>
      <c r="BM32" s="669">
        <v>98.8</v>
      </c>
      <c r="BN32" s="731"/>
      <c r="BO32" s="731"/>
      <c r="BP32" s="731"/>
      <c r="BQ32" s="703"/>
      <c r="BR32" s="739">
        <v>98.6</v>
      </c>
      <c r="BS32" s="676"/>
      <c r="BT32" s="676"/>
      <c r="BU32" s="676"/>
      <c r="BV32" s="676"/>
      <c r="BW32" s="676"/>
      <c r="BX32" s="669">
        <v>98</v>
      </c>
      <c r="BY32" s="731"/>
      <c r="BZ32" s="731"/>
      <c r="CA32" s="731"/>
      <c r="CB32" s="703"/>
      <c r="CD32" s="755"/>
      <c r="CE32" s="756"/>
      <c r="CF32" s="707" t="s">
        <v>323</v>
      </c>
      <c r="CG32" s="704"/>
      <c r="CH32" s="704"/>
      <c r="CI32" s="704"/>
      <c r="CJ32" s="704"/>
      <c r="CK32" s="704"/>
      <c r="CL32" s="704"/>
      <c r="CM32" s="704"/>
      <c r="CN32" s="704"/>
      <c r="CO32" s="704"/>
      <c r="CP32" s="704"/>
      <c r="CQ32" s="705"/>
      <c r="CR32" s="665" t="s">
        <v>238</v>
      </c>
      <c r="CS32" s="666"/>
      <c r="CT32" s="666"/>
      <c r="CU32" s="666"/>
      <c r="CV32" s="666"/>
      <c r="CW32" s="666"/>
      <c r="CX32" s="666"/>
      <c r="CY32" s="667"/>
      <c r="CZ32" s="668" t="s">
        <v>238</v>
      </c>
      <c r="DA32" s="678"/>
      <c r="DB32" s="678"/>
      <c r="DC32" s="679"/>
      <c r="DD32" s="671" t="s">
        <v>128</v>
      </c>
      <c r="DE32" s="666"/>
      <c r="DF32" s="666"/>
      <c r="DG32" s="666"/>
      <c r="DH32" s="666"/>
      <c r="DI32" s="666"/>
      <c r="DJ32" s="666"/>
      <c r="DK32" s="667"/>
      <c r="DL32" s="671" t="s">
        <v>238</v>
      </c>
      <c r="DM32" s="666"/>
      <c r="DN32" s="666"/>
      <c r="DO32" s="666"/>
      <c r="DP32" s="666"/>
      <c r="DQ32" s="666"/>
      <c r="DR32" s="666"/>
      <c r="DS32" s="666"/>
      <c r="DT32" s="666"/>
      <c r="DU32" s="666"/>
      <c r="DV32" s="667"/>
      <c r="DW32" s="668" t="s">
        <v>128</v>
      </c>
      <c r="DX32" s="678"/>
      <c r="DY32" s="678"/>
      <c r="DZ32" s="678"/>
      <c r="EA32" s="678"/>
      <c r="EB32" s="678"/>
      <c r="EC32" s="699"/>
    </row>
    <row r="33" spans="2:133" ht="11.25" customHeight="1">
      <c r="B33" s="728" t="s">
        <v>324</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238</v>
      </c>
      <c r="AA33" s="692"/>
      <c r="AB33" s="692"/>
      <c r="AC33" s="692"/>
      <c r="AD33" s="693" t="s">
        <v>238</v>
      </c>
      <c r="AE33" s="693"/>
      <c r="AF33" s="693"/>
      <c r="AG33" s="693"/>
      <c r="AH33" s="693"/>
      <c r="AI33" s="693"/>
      <c r="AJ33" s="693"/>
      <c r="AK33" s="693"/>
      <c r="AL33" s="668" t="s">
        <v>238</v>
      </c>
      <c r="AM33" s="669"/>
      <c r="AN33" s="669"/>
      <c r="AO33" s="694"/>
      <c r="AP33" s="746"/>
      <c r="AQ33" s="747"/>
      <c r="AR33" s="747"/>
      <c r="AS33" s="747"/>
      <c r="AT33" s="750"/>
      <c r="AU33" s="218"/>
      <c r="AV33" s="218"/>
      <c r="AW33" s="218"/>
      <c r="AX33" s="642" t="s">
        <v>325</v>
      </c>
      <c r="AY33" s="643"/>
      <c r="AZ33" s="643"/>
      <c r="BA33" s="643"/>
      <c r="BB33" s="643"/>
      <c r="BC33" s="643"/>
      <c r="BD33" s="643"/>
      <c r="BE33" s="643"/>
      <c r="BF33" s="644"/>
      <c r="BG33" s="727">
        <v>99.8</v>
      </c>
      <c r="BH33" s="646"/>
      <c r="BI33" s="646"/>
      <c r="BJ33" s="646"/>
      <c r="BK33" s="646"/>
      <c r="BL33" s="646"/>
      <c r="BM33" s="684">
        <v>99.2</v>
      </c>
      <c r="BN33" s="646"/>
      <c r="BO33" s="646"/>
      <c r="BP33" s="646"/>
      <c r="BQ33" s="695"/>
      <c r="BR33" s="727">
        <v>99.6</v>
      </c>
      <c r="BS33" s="646"/>
      <c r="BT33" s="646"/>
      <c r="BU33" s="646"/>
      <c r="BV33" s="646"/>
      <c r="BW33" s="646"/>
      <c r="BX33" s="684">
        <v>99.1</v>
      </c>
      <c r="BY33" s="646"/>
      <c r="BZ33" s="646"/>
      <c r="CA33" s="646"/>
      <c r="CB33" s="695"/>
      <c r="CD33" s="707" t="s">
        <v>326</v>
      </c>
      <c r="CE33" s="704"/>
      <c r="CF33" s="704"/>
      <c r="CG33" s="704"/>
      <c r="CH33" s="704"/>
      <c r="CI33" s="704"/>
      <c r="CJ33" s="704"/>
      <c r="CK33" s="704"/>
      <c r="CL33" s="704"/>
      <c r="CM33" s="704"/>
      <c r="CN33" s="704"/>
      <c r="CO33" s="704"/>
      <c r="CP33" s="704"/>
      <c r="CQ33" s="705"/>
      <c r="CR33" s="665">
        <v>2991618</v>
      </c>
      <c r="CS33" s="676"/>
      <c r="CT33" s="676"/>
      <c r="CU33" s="676"/>
      <c r="CV33" s="676"/>
      <c r="CW33" s="676"/>
      <c r="CX33" s="676"/>
      <c r="CY33" s="677"/>
      <c r="CZ33" s="668">
        <v>39</v>
      </c>
      <c r="DA33" s="678"/>
      <c r="DB33" s="678"/>
      <c r="DC33" s="679"/>
      <c r="DD33" s="671">
        <v>2012498</v>
      </c>
      <c r="DE33" s="676"/>
      <c r="DF33" s="676"/>
      <c r="DG33" s="676"/>
      <c r="DH33" s="676"/>
      <c r="DI33" s="676"/>
      <c r="DJ33" s="676"/>
      <c r="DK33" s="677"/>
      <c r="DL33" s="671">
        <v>1380286</v>
      </c>
      <c r="DM33" s="676"/>
      <c r="DN33" s="676"/>
      <c r="DO33" s="676"/>
      <c r="DP33" s="676"/>
      <c r="DQ33" s="676"/>
      <c r="DR33" s="676"/>
      <c r="DS33" s="676"/>
      <c r="DT33" s="676"/>
      <c r="DU33" s="676"/>
      <c r="DV33" s="677"/>
      <c r="DW33" s="668">
        <v>41.6</v>
      </c>
      <c r="DX33" s="678"/>
      <c r="DY33" s="678"/>
      <c r="DZ33" s="678"/>
      <c r="EA33" s="678"/>
      <c r="EB33" s="678"/>
      <c r="EC33" s="699"/>
    </row>
    <row r="34" spans="2:133" ht="11.25" customHeight="1">
      <c r="B34" s="662" t="s">
        <v>327</v>
      </c>
      <c r="C34" s="663"/>
      <c r="D34" s="663"/>
      <c r="E34" s="663"/>
      <c r="F34" s="663"/>
      <c r="G34" s="663"/>
      <c r="H34" s="663"/>
      <c r="I34" s="663"/>
      <c r="J34" s="663"/>
      <c r="K34" s="663"/>
      <c r="L34" s="663"/>
      <c r="M34" s="663"/>
      <c r="N34" s="663"/>
      <c r="O34" s="663"/>
      <c r="P34" s="663"/>
      <c r="Q34" s="664"/>
      <c r="R34" s="665">
        <v>578045</v>
      </c>
      <c r="S34" s="666"/>
      <c r="T34" s="666"/>
      <c r="U34" s="666"/>
      <c r="V34" s="666"/>
      <c r="W34" s="666"/>
      <c r="X34" s="666"/>
      <c r="Y34" s="667"/>
      <c r="Z34" s="692">
        <v>6.9</v>
      </c>
      <c r="AA34" s="692"/>
      <c r="AB34" s="692"/>
      <c r="AC34" s="692"/>
      <c r="AD34" s="693" t="s">
        <v>238</v>
      </c>
      <c r="AE34" s="693"/>
      <c r="AF34" s="693"/>
      <c r="AG34" s="693"/>
      <c r="AH34" s="693"/>
      <c r="AI34" s="693"/>
      <c r="AJ34" s="693"/>
      <c r="AK34" s="693"/>
      <c r="AL34" s="668" t="s">
        <v>238</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328</v>
      </c>
      <c r="CE34" s="704"/>
      <c r="CF34" s="704"/>
      <c r="CG34" s="704"/>
      <c r="CH34" s="704"/>
      <c r="CI34" s="704"/>
      <c r="CJ34" s="704"/>
      <c r="CK34" s="704"/>
      <c r="CL34" s="704"/>
      <c r="CM34" s="704"/>
      <c r="CN34" s="704"/>
      <c r="CO34" s="704"/>
      <c r="CP34" s="704"/>
      <c r="CQ34" s="705"/>
      <c r="CR34" s="665">
        <v>821723</v>
      </c>
      <c r="CS34" s="666"/>
      <c r="CT34" s="666"/>
      <c r="CU34" s="666"/>
      <c r="CV34" s="666"/>
      <c r="CW34" s="666"/>
      <c r="CX34" s="666"/>
      <c r="CY34" s="667"/>
      <c r="CZ34" s="668">
        <v>10.7</v>
      </c>
      <c r="DA34" s="678"/>
      <c r="DB34" s="678"/>
      <c r="DC34" s="679"/>
      <c r="DD34" s="671">
        <v>580642</v>
      </c>
      <c r="DE34" s="666"/>
      <c r="DF34" s="666"/>
      <c r="DG34" s="666"/>
      <c r="DH34" s="666"/>
      <c r="DI34" s="666"/>
      <c r="DJ34" s="666"/>
      <c r="DK34" s="667"/>
      <c r="DL34" s="671">
        <v>545672</v>
      </c>
      <c r="DM34" s="666"/>
      <c r="DN34" s="666"/>
      <c r="DO34" s="666"/>
      <c r="DP34" s="666"/>
      <c r="DQ34" s="666"/>
      <c r="DR34" s="666"/>
      <c r="DS34" s="666"/>
      <c r="DT34" s="666"/>
      <c r="DU34" s="666"/>
      <c r="DV34" s="667"/>
      <c r="DW34" s="668">
        <v>16.5</v>
      </c>
      <c r="DX34" s="678"/>
      <c r="DY34" s="678"/>
      <c r="DZ34" s="678"/>
      <c r="EA34" s="678"/>
      <c r="EB34" s="678"/>
      <c r="EC34" s="699"/>
    </row>
    <row r="35" spans="2:133" ht="11.25" customHeight="1">
      <c r="B35" s="662" t="s">
        <v>329</v>
      </c>
      <c r="C35" s="663"/>
      <c r="D35" s="663"/>
      <c r="E35" s="663"/>
      <c r="F35" s="663"/>
      <c r="G35" s="663"/>
      <c r="H35" s="663"/>
      <c r="I35" s="663"/>
      <c r="J35" s="663"/>
      <c r="K35" s="663"/>
      <c r="L35" s="663"/>
      <c r="M35" s="663"/>
      <c r="N35" s="663"/>
      <c r="O35" s="663"/>
      <c r="P35" s="663"/>
      <c r="Q35" s="664"/>
      <c r="R35" s="665">
        <v>5989</v>
      </c>
      <c r="S35" s="666"/>
      <c r="T35" s="666"/>
      <c r="U35" s="666"/>
      <c r="V35" s="666"/>
      <c r="W35" s="666"/>
      <c r="X35" s="666"/>
      <c r="Y35" s="667"/>
      <c r="Z35" s="692">
        <v>0.1</v>
      </c>
      <c r="AA35" s="692"/>
      <c r="AB35" s="692"/>
      <c r="AC35" s="692"/>
      <c r="AD35" s="693">
        <v>2699</v>
      </c>
      <c r="AE35" s="693"/>
      <c r="AF35" s="693"/>
      <c r="AG35" s="693"/>
      <c r="AH35" s="693"/>
      <c r="AI35" s="693"/>
      <c r="AJ35" s="693"/>
      <c r="AK35" s="693"/>
      <c r="AL35" s="668">
        <v>0.1</v>
      </c>
      <c r="AM35" s="669"/>
      <c r="AN35" s="669"/>
      <c r="AO35" s="694"/>
      <c r="AP35" s="221"/>
      <c r="AQ35" s="724" t="s">
        <v>330</v>
      </c>
      <c r="AR35" s="725"/>
      <c r="AS35" s="725"/>
      <c r="AT35" s="725"/>
      <c r="AU35" s="725"/>
      <c r="AV35" s="725"/>
      <c r="AW35" s="725"/>
      <c r="AX35" s="725"/>
      <c r="AY35" s="725"/>
      <c r="AZ35" s="725"/>
      <c r="BA35" s="725"/>
      <c r="BB35" s="725"/>
      <c r="BC35" s="725"/>
      <c r="BD35" s="725"/>
      <c r="BE35" s="725"/>
      <c r="BF35" s="726"/>
      <c r="BG35" s="724" t="s">
        <v>331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332</v>
      </c>
      <c r="CE35" s="704"/>
      <c r="CF35" s="704"/>
      <c r="CG35" s="704"/>
      <c r="CH35" s="704"/>
      <c r="CI35" s="704"/>
      <c r="CJ35" s="704"/>
      <c r="CK35" s="704"/>
      <c r="CL35" s="704"/>
      <c r="CM35" s="704"/>
      <c r="CN35" s="704"/>
      <c r="CO35" s="704"/>
      <c r="CP35" s="704"/>
      <c r="CQ35" s="705"/>
      <c r="CR35" s="665">
        <v>68521</v>
      </c>
      <c r="CS35" s="676"/>
      <c r="CT35" s="676"/>
      <c r="CU35" s="676"/>
      <c r="CV35" s="676"/>
      <c r="CW35" s="676"/>
      <c r="CX35" s="676"/>
      <c r="CY35" s="677"/>
      <c r="CZ35" s="668">
        <v>0.9</v>
      </c>
      <c r="DA35" s="678"/>
      <c r="DB35" s="678"/>
      <c r="DC35" s="679"/>
      <c r="DD35" s="671">
        <v>23506</v>
      </c>
      <c r="DE35" s="676"/>
      <c r="DF35" s="676"/>
      <c r="DG35" s="676"/>
      <c r="DH35" s="676"/>
      <c r="DI35" s="676"/>
      <c r="DJ35" s="676"/>
      <c r="DK35" s="677"/>
      <c r="DL35" s="671">
        <v>23506</v>
      </c>
      <c r="DM35" s="676"/>
      <c r="DN35" s="676"/>
      <c r="DO35" s="676"/>
      <c r="DP35" s="676"/>
      <c r="DQ35" s="676"/>
      <c r="DR35" s="676"/>
      <c r="DS35" s="676"/>
      <c r="DT35" s="676"/>
      <c r="DU35" s="676"/>
      <c r="DV35" s="677"/>
      <c r="DW35" s="668">
        <v>0.7</v>
      </c>
      <c r="DX35" s="678"/>
      <c r="DY35" s="678"/>
      <c r="DZ35" s="678"/>
      <c r="EA35" s="678"/>
      <c r="EB35" s="678"/>
      <c r="EC35" s="699"/>
    </row>
    <row r="36" spans="2:133" ht="11.25" customHeight="1">
      <c r="B36" s="662" t="s">
        <v>333</v>
      </c>
      <c r="C36" s="663"/>
      <c r="D36" s="663"/>
      <c r="E36" s="663"/>
      <c r="F36" s="663"/>
      <c r="G36" s="663"/>
      <c r="H36" s="663"/>
      <c r="I36" s="663"/>
      <c r="J36" s="663"/>
      <c r="K36" s="663"/>
      <c r="L36" s="663"/>
      <c r="M36" s="663"/>
      <c r="N36" s="663"/>
      <c r="O36" s="663"/>
      <c r="P36" s="663"/>
      <c r="Q36" s="664"/>
      <c r="R36" s="665">
        <v>349372</v>
      </c>
      <c r="S36" s="666"/>
      <c r="T36" s="666"/>
      <c r="U36" s="666"/>
      <c r="V36" s="666"/>
      <c r="W36" s="666"/>
      <c r="X36" s="666"/>
      <c r="Y36" s="667"/>
      <c r="Z36" s="692">
        <v>4.2</v>
      </c>
      <c r="AA36" s="692"/>
      <c r="AB36" s="692"/>
      <c r="AC36" s="692"/>
      <c r="AD36" s="693" t="s">
        <v>238</v>
      </c>
      <c r="AE36" s="693"/>
      <c r="AF36" s="693"/>
      <c r="AG36" s="693"/>
      <c r="AH36" s="693"/>
      <c r="AI36" s="693"/>
      <c r="AJ36" s="693"/>
      <c r="AK36" s="693"/>
      <c r="AL36" s="668" t="s">
        <v>128</v>
      </c>
      <c r="AM36" s="669"/>
      <c r="AN36" s="669"/>
      <c r="AO36" s="694"/>
      <c r="AP36" s="221"/>
      <c r="AQ36" s="715" t="s">
        <v>334</v>
      </c>
      <c r="AR36" s="716"/>
      <c r="AS36" s="716"/>
      <c r="AT36" s="716"/>
      <c r="AU36" s="716"/>
      <c r="AV36" s="716"/>
      <c r="AW36" s="716"/>
      <c r="AX36" s="716"/>
      <c r="AY36" s="717"/>
      <c r="AZ36" s="718">
        <v>531804</v>
      </c>
      <c r="BA36" s="719"/>
      <c r="BB36" s="719"/>
      <c r="BC36" s="719"/>
      <c r="BD36" s="719"/>
      <c r="BE36" s="719"/>
      <c r="BF36" s="720"/>
      <c r="BG36" s="721" t="s">
        <v>335</v>
      </c>
      <c r="BH36" s="722"/>
      <c r="BI36" s="722"/>
      <c r="BJ36" s="722"/>
      <c r="BK36" s="722"/>
      <c r="BL36" s="722"/>
      <c r="BM36" s="722"/>
      <c r="BN36" s="722"/>
      <c r="BO36" s="722"/>
      <c r="BP36" s="722"/>
      <c r="BQ36" s="722"/>
      <c r="BR36" s="722"/>
      <c r="BS36" s="722"/>
      <c r="BT36" s="722"/>
      <c r="BU36" s="723"/>
      <c r="BV36" s="718">
        <v>32139</v>
      </c>
      <c r="BW36" s="719"/>
      <c r="BX36" s="719"/>
      <c r="BY36" s="719"/>
      <c r="BZ36" s="719"/>
      <c r="CA36" s="719"/>
      <c r="CB36" s="720"/>
      <c r="CD36" s="707" t="s">
        <v>336</v>
      </c>
      <c r="CE36" s="704"/>
      <c r="CF36" s="704"/>
      <c r="CG36" s="704"/>
      <c r="CH36" s="704"/>
      <c r="CI36" s="704"/>
      <c r="CJ36" s="704"/>
      <c r="CK36" s="704"/>
      <c r="CL36" s="704"/>
      <c r="CM36" s="704"/>
      <c r="CN36" s="704"/>
      <c r="CO36" s="704"/>
      <c r="CP36" s="704"/>
      <c r="CQ36" s="705"/>
      <c r="CR36" s="665">
        <v>688734</v>
      </c>
      <c r="CS36" s="666"/>
      <c r="CT36" s="666"/>
      <c r="CU36" s="666"/>
      <c r="CV36" s="666"/>
      <c r="CW36" s="666"/>
      <c r="CX36" s="666"/>
      <c r="CY36" s="667"/>
      <c r="CZ36" s="668">
        <v>9</v>
      </c>
      <c r="DA36" s="678"/>
      <c r="DB36" s="678"/>
      <c r="DC36" s="679"/>
      <c r="DD36" s="671">
        <v>495818</v>
      </c>
      <c r="DE36" s="666"/>
      <c r="DF36" s="666"/>
      <c r="DG36" s="666"/>
      <c r="DH36" s="666"/>
      <c r="DI36" s="666"/>
      <c r="DJ36" s="666"/>
      <c r="DK36" s="667"/>
      <c r="DL36" s="671">
        <v>412729</v>
      </c>
      <c r="DM36" s="666"/>
      <c r="DN36" s="666"/>
      <c r="DO36" s="666"/>
      <c r="DP36" s="666"/>
      <c r="DQ36" s="666"/>
      <c r="DR36" s="666"/>
      <c r="DS36" s="666"/>
      <c r="DT36" s="666"/>
      <c r="DU36" s="666"/>
      <c r="DV36" s="667"/>
      <c r="DW36" s="668">
        <v>12.4</v>
      </c>
      <c r="DX36" s="678"/>
      <c r="DY36" s="678"/>
      <c r="DZ36" s="678"/>
      <c r="EA36" s="678"/>
      <c r="EB36" s="678"/>
      <c r="EC36" s="699"/>
    </row>
    <row r="37" spans="2:133" ht="11.25" customHeight="1">
      <c r="B37" s="662" t="s">
        <v>337</v>
      </c>
      <c r="C37" s="663"/>
      <c r="D37" s="663"/>
      <c r="E37" s="663"/>
      <c r="F37" s="663"/>
      <c r="G37" s="663"/>
      <c r="H37" s="663"/>
      <c r="I37" s="663"/>
      <c r="J37" s="663"/>
      <c r="K37" s="663"/>
      <c r="L37" s="663"/>
      <c r="M37" s="663"/>
      <c r="N37" s="663"/>
      <c r="O37" s="663"/>
      <c r="P37" s="663"/>
      <c r="Q37" s="664"/>
      <c r="R37" s="665">
        <v>693879</v>
      </c>
      <c r="S37" s="666"/>
      <c r="T37" s="666"/>
      <c r="U37" s="666"/>
      <c r="V37" s="666"/>
      <c r="W37" s="666"/>
      <c r="X37" s="666"/>
      <c r="Y37" s="667"/>
      <c r="Z37" s="692">
        <v>8.3000000000000007</v>
      </c>
      <c r="AA37" s="692"/>
      <c r="AB37" s="692"/>
      <c r="AC37" s="692"/>
      <c r="AD37" s="693" t="s">
        <v>128</v>
      </c>
      <c r="AE37" s="693"/>
      <c r="AF37" s="693"/>
      <c r="AG37" s="693"/>
      <c r="AH37" s="693"/>
      <c r="AI37" s="693"/>
      <c r="AJ37" s="693"/>
      <c r="AK37" s="693"/>
      <c r="AL37" s="668" t="s">
        <v>128</v>
      </c>
      <c r="AM37" s="669"/>
      <c r="AN37" s="669"/>
      <c r="AO37" s="694"/>
      <c r="AQ37" s="700" t="s">
        <v>338</v>
      </c>
      <c r="AR37" s="701"/>
      <c r="AS37" s="701"/>
      <c r="AT37" s="701"/>
      <c r="AU37" s="701"/>
      <c r="AV37" s="701"/>
      <c r="AW37" s="701"/>
      <c r="AX37" s="701"/>
      <c r="AY37" s="702"/>
      <c r="AZ37" s="665">
        <v>174602</v>
      </c>
      <c r="BA37" s="666"/>
      <c r="BB37" s="666"/>
      <c r="BC37" s="666"/>
      <c r="BD37" s="676"/>
      <c r="BE37" s="676"/>
      <c r="BF37" s="703"/>
      <c r="BG37" s="707" t="s">
        <v>339</v>
      </c>
      <c r="BH37" s="704"/>
      <c r="BI37" s="704"/>
      <c r="BJ37" s="704"/>
      <c r="BK37" s="704"/>
      <c r="BL37" s="704"/>
      <c r="BM37" s="704"/>
      <c r="BN37" s="704"/>
      <c r="BO37" s="704"/>
      <c r="BP37" s="704"/>
      <c r="BQ37" s="704"/>
      <c r="BR37" s="704"/>
      <c r="BS37" s="704"/>
      <c r="BT37" s="704"/>
      <c r="BU37" s="705"/>
      <c r="BV37" s="665">
        <v>29558</v>
      </c>
      <c r="BW37" s="666"/>
      <c r="BX37" s="666"/>
      <c r="BY37" s="666"/>
      <c r="BZ37" s="666"/>
      <c r="CA37" s="666"/>
      <c r="CB37" s="706"/>
      <c r="CD37" s="707" t="s">
        <v>340</v>
      </c>
      <c r="CE37" s="704"/>
      <c r="CF37" s="704"/>
      <c r="CG37" s="704"/>
      <c r="CH37" s="704"/>
      <c r="CI37" s="704"/>
      <c r="CJ37" s="704"/>
      <c r="CK37" s="704"/>
      <c r="CL37" s="704"/>
      <c r="CM37" s="704"/>
      <c r="CN37" s="704"/>
      <c r="CO37" s="704"/>
      <c r="CP37" s="704"/>
      <c r="CQ37" s="705"/>
      <c r="CR37" s="665">
        <v>280993</v>
      </c>
      <c r="CS37" s="676"/>
      <c r="CT37" s="676"/>
      <c r="CU37" s="676"/>
      <c r="CV37" s="676"/>
      <c r="CW37" s="676"/>
      <c r="CX37" s="676"/>
      <c r="CY37" s="677"/>
      <c r="CZ37" s="668">
        <v>3.7</v>
      </c>
      <c r="DA37" s="678"/>
      <c r="DB37" s="678"/>
      <c r="DC37" s="679"/>
      <c r="DD37" s="671">
        <v>274343</v>
      </c>
      <c r="DE37" s="676"/>
      <c r="DF37" s="676"/>
      <c r="DG37" s="676"/>
      <c r="DH37" s="676"/>
      <c r="DI37" s="676"/>
      <c r="DJ37" s="676"/>
      <c r="DK37" s="677"/>
      <c r="DL37" s="671">
        <v>255174</v>
      </c>
      <c r="DM37" s="676"/>
      <c r="DN37" s="676"/>
      <c r="DO37" s="676"/>
      <c r="DP37" s="676"/>
      <c r="DQ37" s="676"/>
      <c r="DR37" s="676"/>
      <c r="DS37" s="676"/>
      <c r="DT37" s="676"/>
      <c r="DU37" s="676"/>
      <c r="DV37" s="677"/>
      <c r="DW37" s="668">
        <v>7.7</v>
      </c>
      <c r="DX37" s="678"/>
      <c r="DY37" s="678"/>
      <c r="DZ37" s="678"/>
      <c r="EA37" s="678"/>
      <c r="EB37" s="678"/>
      <c r="EC37" s="699"/>
    </row>
    <row r="38" spans="2:133" ht="11.25" customHeight="1">
      <c r="B38" s="662" t="s">
        <v>341</v>
      </c>
      <c r="C38" s="663"/>
      <c r="D38" s="663"/>
      <c r="E38" s="663"/>
      <c r="F38" s="663"/>
      <c r="G38" s="663"/>
      <c r="H38" s="663"/>
      <c r="I38" s="663"/>
      <c r="J38" s="663"/>
      <c r="K38" s="663"/>
      <c r="L38" s="663"/>
      <c r="M38" s="663"/>
      <c r="N38" s="663"/>
      <c r="O38" s="663"/>
      <c r="P38" s="663"/>
      <c r="Q38" s="664"/>
      <c r="R38" s="665">
        <v>533620</v>
      </c>
      <c r="S38" s="666"/>
      <c r="T38" s="666"/>
      <c r="U38" s="666"/>
      <c r="V38" s="666"/>
      <c r="W38" s="666"/>
      <c r="X38" s="666"/>
      <c r="Y38" s="667"/>
      <c r="Z38" s="692">
        <v>6.4</v>
      </c>
      <c r="AA38" s="692"/>
      <c r="AB38" s="692"/>
      <c r="AC38" s="692"/>
      <c r="AD38" s="693" t="s">
        <v>238</v>
      </c>
      <c r="AE38" s="693"/>
      <c r="AF38" s="693"/>
      <c r="AG38" s="693"/>
      <c r="AH38" s="693"/>
      <c r="AI38" s="693"/>
      <c r="AJ38" s="693"/>
      <c r="AK38" s="693"/>
      <c r="AL38" s="668" t="s">
        <v>128</v>
      </c>
      <c r="AM38" s="669"/>
      <c r="AN38" s="669"/>
      <c r="AO38" s="694"/>
      <c r="AQ38" s="700" t="s">
        <v>342</v>
      </c>
      <c r="AR38" s="701"/>
      <c r="AS38" s="701"/>
      <c r="AT38" s="701"/>
      <c r="AU38" s="701"/>
      <c r="AV38" s="701"/>
      <c r="AW38" s="701"/>
      <c r="AX38" s="701"/>
      <c r="AY38" s="702"/>
      <c r="AZ38" s="665">
        <v>2910</v>
      </c>
      <c r="BA38" s="666"/>
      <c r="BB38" s="666"/>
      <c r="BC38" s="666"/>
      <c r="BD38" s="676"/>
      <c r="BE38" s="676"/>
      <c r="BF38" s="703"/>
      <c r="BG38" s="707" t="s">
        <v>343</v>
      </c>
      <c r="BH38" s="704"/>
      <c r="BI38" s="704"/>
      <c r="BJ38" s="704"/>
      <c r="BK38" s="704"/>
      <c r="BL38" s="704"/>
      <c r="BM38" s="704"/>
      <c r="BN38" s="704"/>
      <c r="BO38" s="704"/>
      <c r="BP38" s="704"/>
      <c r="BQ38" s="704"/>
      <c r="BR38" s="704"/>
      <c r="BS38" s="704"/>
      <c r="BT38" s="704"/>
      <c r="BU38" s="705"/>
      <c r="BV38" s="665">
        <v>1134</v>
      </c>
      <c r="BW38" s="666"/>
      <c r="BX38" s="666"/>
      <c r="BY38" s="666"/>
      <c r="BZ38" s="666"/>
      <c r="CA38" s="666"/>
      <c r="CB38" s="706"/>
      <c r="CD38" s="707" t="s">
        <v>344</v>
      </c>
      <c r="CE38" s="704"/>
      <c r="CF38" s="704"/>
      <c r="CG38" s="704"/>
      <c r="CH38" s="704"/>
      <c r="CI38" s="704"/>
      <c r="CJ38" s="704"/>
      <c r="CK38" s="704"/>
      <c r="CL38" s="704"/>
      <c r="CM38" s="704"/>
      <c r="CN38" s="704"/>
      <c r="CO38" s="704"/>
      <c r="CP38" s="704"/>
      <c r="CQ38" s="705"/>
      <c r="CR38" s="665">
        <v>528894</v>
      </c>
      <c r="CS38" s="666"/>
      <c r="CT38" s="666"/>
      <c r="CU38" s="666"/>
      <c r="CV38" s="666"/>
      <c r="CW38" s="666"/>
      <c r="CX38" s="666"/>
      <c r="CY38" s="667"/>
      <c r="CZ38" s="668">
        <v>6.9</v>
      </c>
      <c r="DA38" s="678"/>
      <c r="DB38" s="678"/>
      <c r="DC38" s="679"/>
      <c r="DD38" s="671">
        <v>466243</v>
      </c>
      <c r="DE38" s="666"/>
      <c r="DF38" s="666"/>
      <c r="DG38" s="666"/>
      <c r="DH38" s="666"/>
      <c r="DI38" s="666"/>
      <c r="DJ38" s="666"/>
      <c r="DK38" s="667"/>
      <c r="DL38" s="671">
        <v>395469</v>
      </c>
      <c r="DM38" s="666"/>
      <c r="DN38" s="666"/>
      <c r="DO38" s="666"/>
      <c r="DP38" s="666"/>
      <c r="DQ38" s="666"/>
      <c r="DR38" s="666"/>
      <c r="DS38" s="666"/>
      <c r="DT38" s="666"/>
      <c r="DU38" s="666"/>
      <c r="DV38" s="667"/>
      <c r="DW38" s="668">
        <v>11.9</v>
      </c>
      <c r="DX38" s="678"/>
      <c r="DY38" s="678"/>
      <c r="DZ38" s="678"/>
      <c r="EA38" s="678"/>
      <c r="EB38" s="678"/>
      <c r="EC38" s="699"/>
    </row>
    <row r="39" spans="2:133" ht="11.25" customHeight="1">
      <c r="B39" s="662" t="s">
        <v>345</v>
      </c>
      <c r="C39" s="663"/>
      <c r="D39" s="663"/>
      <c r="E39" s="663"/>
      <c r="F39" s="663"/>
      <c r="G39" s="663"/>
      <c r="H39" s="663"/>
      <c r="I39" s="663"/>
      <c r="J39" s="663"/>
      <c r="K39" s="663"/>
      <c r="L39" s="663"/>
      <c r="M39" s="663"/>
      <c r="N39" s="663"/>
      <c r="O39" s="663"/>
      <c r="P39" s="663"/>
      <c r="Q39" s="664"/>
      <c r="R39" s="665">
        <v>313604</v>
      </c>
      <c r="S39" s="666"/>
      <c r="T39" s="666"/>
      <c r="U39" s="666"/>
      <c r="V39" s="666"/>
      <c r="W39" s="666"/>
      <c r="X39" s="666"/>
      <c r="Y39" s="667"/>
      <c r="Z39" s="692">
        <v>3.7</v>
      </c>
      <c r="AA39" s="692"/>
      <c r="AB39" s="692"/>
      <c r="AC39" s="692"/>
      <c r="AD39" s="693">
        <v>40</v>
      </c>
      <c r="AE39" s="693"/>
      <c r="AF39" s="693"/>
      <c r="AG39" s="693"/>
      <c r="AH39" s="693"/>
      <c r="AI39" s="693"/>
      <c r="AJ39" s="693"/>
      <c r="AK39" s="693"/>
      <c r="AL39" s="668">
        <v>0</v>
      </c>
      <c r="AM39" s="669"/>
      <c r="AN39" s="669"/>
      <c r="AO39" s="694"/>
      <c r="AQ39" s="700" t="s">
        <v>346</v>
      </c>
      <c r="AR39" s="701"/>
      <c r="AS39" s="701"/>
      <c r="AT39" s="701"/>
      <c r="AU39" s="701"/>
      <c r="AV39" s="701"/>
      <c r="AW39" s="701"/>
      <c r="AX39" s="701"/>
      <c r="AY39" s="702"/>
      <c r="AZ39" s="665" t="s">
        <v>238</v>
      </c>
      <c r="BA39" s="666"/>
      <c r="BB39" s="666"/>
      <c r="BC39" s="666"/>
      <c r="BD39" s="676"/>
      <c r="BE39" s="676"/>
      <c r="BF39" s="703"/>
      <c r="BG39" s="707" t="s">
        <v>347</v>
      </c>
      <c r="BH39" s="704"/>
      <c r="BI39" s="704"/>
      <c r="BJ39" s="704"/>
      <c r="BK39" s="704"/>
      <c r="BL39" s="704"/>
      <c r="BM39" s="704"/>
      <c r="BN39" s="704"/>
      <c r="BO39" s="704"/>
      <c r="BP39" s="704"/>
      <c r="BQ39" s="704"/>
      <c r="BR39" s="704"/>
      <c r="BS39" s="704"/>
      <c r="BT39" s="704"/>
      <c r="BU39" s="705"/>
      <c r="BV39" s="665">
        <v>1815</v>
      </c>
      <c r="BW39" s="666"/>
      <c r="BX39" s="666"/>
      <c r="BY39" s="666"/>
      <c r="BZ39" s="666"/>
      <c r="CA39" s="666"/>
      <c r="CB39" s="706"/>
      <c r="CD39" s="707" t="s">
        <v>348</v>
      </c>
      <c r="CE39" s="704"/>
      <c r="CF39" s="704"/>
      <c r="CG39" s="704"/>
      <c r="CH39" s="704"/>
      <c r="CI39" s="704"/>
      <c r="CJ39" s="704"/>
      <c r="CK39" s="704"/>
      <c r="CL39" s="704"/>
      <c r="CM39" s="704"/>
      <c r="CN39" s="704"/>
      <c r="CO39" s="704"/>
      <c r="CP39" s="704"/>
      <c r="CQ39" s="705"/>
      <c r="CR39" s="665">
        <v>880836</v>
      </c>
      <c r="CS39" s="676"/>
      <c r="CT39" s="676"/>
      <c r="CU39" s="676"/>
      <c r="CV39" s="676"/>
      <c r="CW39" s="676"/>
      <c r="CX39" s="676"/>
      <c r="CY39" s="677"/>
      <c r="CZ39" s="668">
        <v>11.5</v>
      </c>
      <c r="DA39" s="678"/>
      <c r="DB39" s="678"/>
      <c r="DC39" s="679"/>
      <c r="DD39" s="671">
        <v>443379</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c r="B40" s="662" t="s">
        <v>349</v>
      </c>
      <c r="C40" s="663"/>
      <c r="D40" s="663"/>
      <c r="E40" s="663"/>
      <c r="F40" s="663"/>
      <c r="G40" s="663"/>
      <c r="H40" s="663"/>
      <c r="I40" s="663"/>
      <c r="J40" s="663"/>
      <c r="K40" s="663"/>
      <c r="L40" s="663"/>
      <c r="M40" s="663"/>
      <c r="N40" s="663"/>
      <c r="O40" s="663"/>
      <c r="P40" s="663"/>
      <c r="Q40" s="664"/>
      <c r="R40" s="665">
        <v>914180</v>
      </c>
      <c r="S40" s="666"/>
      <c r="T40" s="666"/>
      <c r="U40" s="666"/>
      <c r="V40" s="666"/>
      <c r="W40" s="666"/>
      <c r="X40" s="666"/>
      <c r="Y40" s="667"/>
      <c r="Z40" s="692">
        <v>10.9</v>
      </c>
      <c r="AA40" s="692"/>
      <c r="AB40" s="692"/>
      <c r="AC40" s="692"/>
      <c r="AD40" s="693" t="s">
        <v>238</v>
      </c>
      <c r="AE40" s="693"/>
      <c r="AF40" s="693"/>
      <c r="AG40" s="693"/>
      <c r="AH40" s="693"/>
      <c r="AI40" s="693"/>
      <c r="AJ40" s="693"/>
      <c r="AK40" s="693"/>
      <c r="AL40" s="668" t="s">
        <v>128</v>
      </c>
      <c r="AM40" s="669"/>
      <c r="AN40" s="669"/>
      <c r="AO40" s="694"/>
      <c r="AQ40" s="700" t="s">
        <v>350</v>
      </c>
      <c r="AR40" s="701"/>
      <c r="AS40" s="701"/>
      <c r="AT40" s="701"/>
      <c r="AU40" s="701"/>
      <c r="AV40" s="701"/>
      <c r="AW40" s="701"/>
      <c r="AX40" s="701"/>
      <c r="AY40" s="702"/>
      <c r="AZ40" s="665" t="s">
        <v>238</v>
      </c>
      <c r="BA40" s="666"/>
      <c r="BB40" s="666"/>
      <c r="BC40" s="666"/>
      <c r="BD40" s="676"/>
      <c r="BE40" s="676"/>
      <c r="BF40" s="703"/>
      <c r="BG40" s="708" t="s">
        <v>351</v>
      </c>
      <c r="BH40" s="709"/>
      <c r="BI40" s="709"/>
      <c r="BJ40" s="709"/>
      <c r="BK40" s="709"/>
      <c r="BL40" s="222"/>
      <c r="BM40" s="704" t="s">
        <v>352</v>
      </c>
      <c r="BN40" s="704"/>
      <c r="BO40" s="704"/>
      <c r="BP40" s="704"/>
      <c r="BQ40" s="704"/>
      <c r="BR40" s="704"/>
      <c r="BS40" s="704"/>
      <c r="BT40" s="704"/>
      <c r="BU40" s="705"/>
      <c r="BV40" s="665">
        <v>115</v>
      </c>
      <c r="BW40" s="666"/>
      <c r="BX40" s="666"/>
      <c r="BY40" s="666"/>
      <c r="BZ40" s="666"/>
      <c r="CA40" s="666"/>
      <c r="CB40" s="706"/>
      <c r="CD40" s="707" t="s">
        <v>353</v>
      </c>
      <c r="CE40" s="704"/>
      <c r="CF40" s="704"/>
      <c r="CG40" s="704"/>
      <c r="CH40" s="704"/>
      <c r="CI40" s="704"/>
      <c r="CJ40" s="704"/>
      <c r="CK40" s="704"/>
      <c r="CL40" s="704"/>
      <c r="CM40" s="704"/>
      <c r="CN40" s="704"/>
      <c r="CO40" s="704"/>
      <c r="CP40" s="704"/>
      <c r="CQ40" s="705"/>
      <c r="CR40" s="665">
        <v>2910</v>
      </c>
      <c r="CS40" s="666"/>
      <c r="CT40" s="666"/>
      <c r="CU40" s="666"/>
      <c r="CV40" s="666"/>
      <c r="CW40" s="666"/>
      <c r="CX40" s="666"/>
      <c r="CY40" s="667"/>
      <c r="CZ40" s="668">
        <v>0</v>
      </c>
      <c r="DA40" s="678"/>
      <c r="DB40" s="678"/>
      <c r="DC40" s="679"/>
      <c r="DD40" s="671">
        <v>2910</v>
      </c>
      <c r="DE40" s="666"/>
      <c r="DF40" s="666"/>
      <c r="DG40" s="666"/>
      <c r="DH40" s="666"/>
      <c r="DI40" s="666"/>
      <c r="DJ40" s="666"/>
      <c r="DK40" s="667"/>
      <c r="DL40" s="671">
        <v>2910</v>
      </c>
      <c r="DM40" s="666"/>
      <c r="DN40" s="666"/>
      <c r="DO40" s="666"/>
      <c r="DP40" s="666"/>
      <c r="DQ40" s="666"/>
      <c r="DR40" s="666"/>
      <c r="DS40" s="666"/>
      <c r="DT40" s="666"/>
      <c r="DU40" s="666"/>
      <c r="DV40" s="667"/>
      <c r="DW40" s="668">
        <v>0.1</v>
      </c>
      <c r="DX40" s="678"/>
      <c r="DY40" s="678"/>
      <c r="DZ40" s="678"/>
      <c r="EA40" s="678"/>
      <c r="EB40" s="678"/>
      <c r="EC40" s="699"/>
    </row>
    <row r="41" spans="2:133" ht="11.25" customHeight="1">
      <c r="B41" s="662" t="s">
        <v>354</v>
      </c>
      <c r="C41" s="663"/>
      <c r="D41" s="663"/>
      <c r="E41" s="663"/>
      <c r="F41" s="663"/>
      <c r="G41" s="663"/>
      <c r="H41" s="663"/>
      <c r="I41" s="663"/>
      <c r="J41" s="663"/>
      <c r="K41" s="663"/>
      <c r="L41" s="663"/>
      <c r="M41" s="663"/>
      <c r="N41" s="663"/>
      <c r="O41" s="663"/>
      <c r="P41" s="663"/>
      <c r="Q41" s="664"/>
      <c r="R41" s="665" t="s">
        <v>238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355</v>
      </c>
      <c r="AR41" s="701"/>
      <c r="AS41" s="701"/>
      <c r="AT41" s="701"/>
      <c r="AU41" s="701"/>
      <c r="AV41" s="701"/>
      <c r="AW41" s="701"/>
      <c r="AX41" s="701"/>
      <c r="AY41" s="702"/>
      <c r="AZ41" s="665">
        <v>66256</v>
      </c>
      <c r="BA41" s="666"/>
      <c r="BB41" s="666"/>
      <c r="BC41" s="666"/>
      <c r="BD41" s="676"/>
      <c r="BE41" s="676"/>
      <c r="BF41" s="703"/>
      <c r="BG41" s="708"/>
      <c r="BH41" s="709"/>
      <c r="BI41" s="709"/>
      <c r="BJ41" s="709"/>
      <c r="BK41" s="709"/>
      <c r="BL41" s="222"/>
      <c r="BM41" s="704" t="s">
        <v>356</v>
      </c>
      <c r="BN41" s="704"/>
      <c r="BO41" s="704"/>
      <c r="BP41" s="704"/>
      <c r="BQ41" s="704"/>
      <c r="BR41" s="704"/>
      <c r="BS41" s="704"/>
      <c r="BT41" s="704"/>
      <c r="BU41" s="705"/>
      <c r="BV41" s="665" t="s">
        <v>128</v>
      </c>
      <c r="BW41" s="666"/>
      <c r="BX41" s="666"/>
      <c r="BY41" s="666"/>
      <c r="BZ41" s="666"/>
      <c r="CA41" s="666"/>
      <c r="CB41" s="706"/>
      <c r="CD41" s="707" t="s">
        <v>357</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238</v>
      </c>
      <c r="DA41" s="678"/>
      <c r="DB41" s="678"/>
      <c r="DC41" s="679"/>
      <c r="DD41" s="671" t="s">
        <v>238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358</v>
      </c>
      <c r="C42" s="663"/>
      <c r="D42" s="663"/>
      <c r="E42" s="663"/>
      <c r="F42" s="663"/>
      <c r="G42" s="663"/>
      <c r="H42" s="663"/>
      <c r="I42" s="663"/>
      <c r="J42" s="663"/>
      <c r="K42" s="663"/>
      <c r="L42" s="663"/>
      <c r="M42" s="663"/>
      <c r="N42" s="663"/>
      <c r="O42" s="663"/>
      <c r="P42" s="663"/>
      <c r="Q42" s="664"/>
      <c r="R42" s="665" t="s">
        <v>238</v>
      </c>
      <c r="S42" s="666"/>
      <c r="T42" s="666"/>
      <c r="U42" s="666"/>
      <c r="V42" s="666"/>
      <c r="W42" s="666"/>
      <c r="X42" s="666"/>
      <c r="Y42" s="667"/>
      <c r="Z42" s="692" t="s">
        <v>238</v>
      </c>
      <c r="AA42" s="692"/>
      <c r="AB42" s="692"/>
      <c r="AC42" s="692"/>
      <c r="AD42" s="693" t="s">
        <v>238</v>
      </c>
      <c r="AE42" s="693"/>
      <c r="AF42" s="693"/>
      <c r="AG42" s="693"/>
      <c r="AH42" s="693"/>
      <c r="AI42" s="693"/>
      <c r="AJ42" s="693"/>
      <c r="AK42" s="693"/>
      <c r="AL42" s="668" t="s">
        <v>238</v>
      </c>
      <c r="AM42" s="669"/>
      <c r="AN42" s="669"/>
      <c r="AO42" s="694"/>
      <c r="AQ42" s="712" t="s">
        <v>359</v>
      </c>
      <c r="AR42" s="713"/>
      <c r="AS42" s="713"/>
      <c r="AT42" s="713"/>
      <c r="AU42" s="713"/>
      <c r="AV42" s="713"/>
      <c r="AW42" s="713"/>
      <c r="AX42" s="713"/>
      <c r="AY42" s="714"/>
      <c r="AZ42" s="645">
        <v>288036</v>
      </c>
      <c r="BA42" s="680"/>
      <c r="BB42" s="680"/>
      <c r="BC42" s="680"/>
      <c r="BD42" s="646"/>
      <c r="BE42" s="646"/>
      <c r="BF42" s="695"/>
      <c r="BG42" s="710"/>
      <c r="BH42" s="711"/>
      <c r="BI42" s="711"/>
      <c r="BJ42" s="711"/>
      <c r="BK42" s="711"/>
      <c r="BL42" s="223"/>
      <c r="BM42" s="696" t="s">
        <v>360</v>
      </c>
      <c r="BN42" s="696"/>
      <c r="BO42" s="696"/>
      <c r="BP42" s="696"/>
      <c r="BQ42" s="696"/>
      <c r="BR42" s="696"/>
      <c r="BS42" s="696"/>
      <c r="BT42" s="696"/>
      <c r="BU42" s="697"/>
      <c r="BV42" s="645">
        <v>367</v>
      </c>
      <c r="BW42" s="680"/>
      <c r="BX42" s="680"/>
      <c r="BY42" s="680"/>
      <c r="BZ42" s="680"/>
      <c r="CA42" s="680"/>
      <c r="CB42" s="698"/>
      <c r="CD42" s="662" t="s">
        <v>361</v>
      </c>
      <c r="CE42" s="663"/>
      <c r="CF42" s="663"/>
      <c r="CG42" s="663"/>
      <c r="CH42" s="663"/>
      <c r="CI42" s="663"/>
      <c r="CJ42" s="663"/>
      <c r="CK42" s="663"/>
      <c r="CL42" s="663"/>
      <c r="CM42" s="663"/>
      <c r="CN42" s="663"/>
      <c r="CO42" s="663"/>
      <c r="CP42" s="663"/>
      <c r="CQ42" s="664"/>
      <c r="CR42" s="665">
        <v>1909458</v>
      </c>
      <c r="CS42" s="676"/>
      <c r="CT42" s="676"/>
      <c r="CU42" s="676"/>
      <c r="CV42" s="676"/>
      <c r="CW42" s="676"/>
      <c r="CX42" s="676"/>
      <c r="CY42" s="677"/>
      <c r="CZ42" s="668">
        <v>24.9</v>
      </c>
      <c r="DA42" s="678"/>
      <c r="DB42" s="678"/>
      <c r="DC42" s="679"/>
      <c r="DD42" s="671">
        <v>487307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362</v>
      </c>
      <c r="C43" s="663"/>
      <c r="D43" s="663"/>
      <c r="E43" s="663"/>
      <c r="F43" s="663"/>
      <c r="G43" s="663"/>
      <c r="H43" s="663"/>
      <c r="I43" s="663"/>
      <c r="J43" s="663"/>
      <c r="K43" s="663"/>
      <c r="L43" s="663"/>
      <c r="M43" s="663"/>
      <c r="N43" s="663"/>
      <c r="O43" s="663"/>
      <c r="P43" s="663"/>
      <c r="Q43" s="664"/>
      <c r="R43" s="665">
        <v>196080</v>
      </c>
      <c r="S43" s="666"/>
      <c r="T43" s="666"/>
      <c r="U43" s="666"/>
      <c r="V43" s="666"/>
      <c r="W43" s="666"/>
      <c r="X43" s="666"/>
      <c r="Y43" s="667"/>
      <c r="Z43" s="692">
        <v>2.2999999999999998</v>
      </c>
      <c r="AA43" s="692"/>
      <c r="AB43" s="692"/>
      <c r="AC43" s="692"/>
      <c r="AD43" s="693" t="s">
        <v>238</v>
      </c>
      <c r="AE43" s="693"/>
      <c r="AF43" s="693"/>
      <c r="AG43" s="693"/>
      <c r="AH43" s="693"/>
      <c r="AI43" s="693"/>
      <c r="AJ43" s="693"/>
      <c r="AK43" s="693"/>
      <c r="AL43" s="668" t="s">
        <v>238</v>
      </c>
      <c r="AM43" s="669"/>
      <c r="AN43" s="669"/>
      <c r="AO43" s="694"/>
      <c r="BV43" s="224"/>
      <c r="BW43" s="224"/>
      <c r="BX43" s="224"/>
      <c r="BY43" s="224"/>
      <c r="BZ43" s="224"/>
      <c r="CA43" s="224"/>
      <c r="CB43" s="224"/>
      <c r="CD43" s="662" t="s">
        <v>363</v>
      </c>
      <c r="CE43" s="663"/>
      <c r="CF43" s="663"/>
      <c r="CG43" s="663"/>
      <c r="CH43" s="663"/>
      <c r="CI43" s="663"/>
      <c r="CJ43" s="663"/>
      <c r="CK43" s="663"/>
      <c r="CL43" s="663"/>
      <c r="CM43" s="663"/>
      <c r="CN43" s="663"/>
      <c r="CO43" s="663"/>
      <c r="CP43" s="663"/>
      <c r="CQ43" s="664"/>
      <c r="CR43" s="665">
        <v>34383</v>
      </c>
      <c r="CS43" s="676"/>
      <c r="CT43" s="676"/>
      <c r="CU43" s="676"/>
      <c r="CV43" s="676"/>
      <c r="CW43" s="676"/>
      <c r="CX43" s="676"/>
      <c r="CY43" s="677"/>
      <c r="CZ43" s="668">
        <v>0.4</v>
      </c>
      <c r="DA43" s="678"/>
      <c r="DB43" s="678"/>
      <c r="DC43" s="679"/>
      <c r="DD43" s="671">
        <v>18248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364</v>
      </c>
      <c r="C44" s="643"/>
      <c r="D44" s="643"/>
      <c r="E44" s="643"/>
      <c r="F44" s="643"/>
      <c r="G44" s="643"/>
      <c r="H44" s="643"/>
      <c r="I44" s="643"/>
      <c r="J44" s="643"/>
      <c r="K44" s="643"/>
      <c r="L44" s="643"/>
      <c r="M44" s="643"/>
      <c r="N44" s="643"/>
      <c r="O44" s="643"/>
      <c r="P44" s="643"/>
      <c r="Q44" s="644"/>
      <c r="R44" s="645">
        <v>8381984</v>
      </c>
      <c r="S44" s="680"/>
      <c r="T44" s="680"/>
      <c r="U44" s="680"/>
      <c r="V44" s="680"/>
      <c r="W44" s="680"/>
      <c r="X44" s="680"/>
      <c r="Y44" s="681"/>
      <c r="Z44" s="682">
        <v>100</v>
      </c>
      <c r="AA44" s="682"/>
      <c r="AB44" s="682"/>
      <c r="AC44" s="682"/>
      <c r="AD44" s="683">
        <v>3120515</v>
      </c>
      <c r="AE44" s="683"/>
      <c r="AF44" s="683"/>
      <c r="AG44" s="683"/>
      <c r="AH44" s="683"/>
      <c r="AI44" s="683"/>
      <c r="AJ44" s="683"/>
      <c r="AK44" s="683"/>
      <c r="AL44" s="648">
        <v>100</v>
      </c>
      <c r="AM44" s="684"/>
      <c r="AN44" s="684"/>
      <c r="AO44" s="685"/>
      <c r="CD44" s="686" t="s">
        <v>310</v>
      </c>
      <c r="CE44" s="687"/>
      <c r="CF44" s="662" t="s">
        <v>365</v>
      </c>
      <c r="CG44" s="663"/>
      <c r="CH44" s="663"/>
      <c r="CI44" s="663"/>
      <c r="CJ44" s="663"/>
      <c r="CK44" s="663"/>
      <c r="CL44" s="663"/>
      <c r="CM44" s="663"/>
      <c r="CN44" s="663"/>
      <c r="CO44" s="663"/>
      <c r="CP44" s="663"/>
      <c r="CQ44" s="664"/>
      <c r="CR44" s="665">
        <v>1905113</v>
      </c>
      <c r="CS44" s="666"/>
      <c r="CT44" s="666"/>
      <c r="CU44" s="666"/>
      <c r="CV44" s="666"/>
      <c r="CW44" s="666"/>
      <c r="CX44" s="666"/>
      <c r="CY44" s="667"/>
      <c r="CZ44" s="668">
        <v>24.8</v>
      </c>
      <c r="DA44" s="669"/>
      <c r="DB44" s="669"/>
      <c r="DC44" s="670"/>
      <c r="DD44" s="671">
        <v>486004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366</v>
      </c>
      <c r="CG45" s="663"/>
      <c r="CH45" s="663"/>
      <c r="CI45" s="663"/>
      <c r="CJ45" s="663"/>
      <c r="CK45" s="663"/>
      <c r="CL45" s="663"/>
      <c r="CM45" s="663"/>
      <c r="CN45" s="663"/>
      <c r="CO45" s="663"/>
      <c r="CP45" s="663"/>
      <c r="CQ45" s="664"/>
      <c r="CR45" s="665">
        <v>1066376</v>
      </c>
      <c r="CS45" s="676"/>
      <c r="CT45" s="676"/>
      <c r="CU45" s="676"/>
      <c r="CV45" s="676"/>
      <c r="CW45" s="676"/>
      <c r="CX45" s="676"/>
      <c r="CY45" s="677"/>
      <c r="CZ45" s="668">
        <v>13.9</v>
      </c>
      <c r="DA45" s="678"/>
      <c r="DB45" s="678"/>
      <c r="DC45" s="679"/>
      <c r="DD45" s="671">
        <v>233244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368</v>
      </c>
      <c r="CG46" s="663"/>
      <c r="CH46" s="663"/>
      <c r="CI46" s="663"/>
      <c r="CJ46" s="663"/>
      <c r="CK46" s="663"/>
      <c r="CL46" s="663"/>
      <c r="CM46" s="663"/>
      <c r="CN46" s="663"/>
      <c r="CO46" s="663"/>
      <c r="CP46" s="663"/>
      <c r="CQ46" s="664"/>
      <c r="CR46" s="665">
        <v>835042</v>
      </c>
      <c r="CS46" s="666"/>
      <c r="CT46" s="666"/>
      <c r="CU46" s="666"/>
      <c r="CV46" s="666"/>
      <c r="CW46" s="666"/>
      <c r="CX46" s="666"/>
      <c r="CY46" s="667"/>
      <c r="CZ46" s="668">
        <v>10.9</v>
      </c>
      <c r="DA46" s="669"/>
      <c r="DB46" s="669"/>
      <c r="DC46" s="670"/>
      <c r="DD46" s="671">
        <v>249065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370</v>
      </c>
      <c r="CG47" s="663"/>
      <c r="CH47" s="663"/>
      <c r="CI47" s="663"/>
      <c r="CJ47" s="663"/>
      <c r="CK47" s="663"/>
      <c r="CL47" s="663"/>
      <c r="CM47" s="663"/>
      <c r="CN47" s="663"/>
      <c r="CO47" s="663"/>
      <c r="CP47" s="663"/>
      <c r="CQ47" s="664"/>
      <c r="CR47" s="665">
        <v>4345</v>
      </c>
      <c r="CS47" s="676"/>
      <c r="CT47" s="676"/>
      <c r="CU47" s="676"/>
      <c r="CV47" s="676"/>
      <c r="CW47" s="676"/>
      <c r="CX47" s="676"/>
      <c r="CY47" s="677"/>
      <c r="CZ47" s="668">
        <v>0.1</v>
      </c>
      <c r="DA47" s="678"/>
      <c r="DB47" s="678"/>
      <c r="DC47" s="679"/>
      <c r="DD47" s="671">
        <v>1303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c r="B48" s="661" t="s">
        <v>371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372</v>
      </c>
      <c r="CG48" s="663"/>
      <c r="CH48" s="663"/>
      <c r="CI48" s="663"/>
      <c r="CJ48" s="663"/>
      <c r="CK48" s="663"/>
      <c r="CL48" s="663"/>
      <c r="CM48" s="663"/>
      <c r="CN48" s="663"/>
      <c r="CO48" s="663"/>
      <c r="CP48" s="663"/>
      <c r="CQ48" s="664"/>
      <c r="CR48" s="665" t="s">
        <v>128</v>
      </c>
      <c r="CS48" s="666"/>
      <c r="CT48" s="666"/>
      <c r="CU48" s="666"/>
      <c r="CV48" s="666"/>
      <c r="CW48" s="666"/>
      <c r="CX48" s="666"/>
      <c r="CY48" s="667"/>
      <c r="CZ48" s="668" t="s">
        <v>238</v>
      </c>
      <c r="DA48" s="669"/>
      <c r="DB48" s="669"/>
      <c r="DC48" s="670"/>
      <c r="DD48" s="671" t="s">
        <v>238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373</v>
      </c>
      <c r="CE49" s="643"/>
      <c r="CF49" s="643"/>
      <c r="CG49" s="643"/>
      <c r="CH49" s="643"/>
      <c r="CI49" s="643"/>
      <c r="CJ49" s="643"/>
      <c r="CK49" s="643"/>
      <c r="CL49" s="643"/>
      <c r="CM49" s="643"/>
      <c r="CN49" s="643"/>
      <c r="CO49" s="643"/>
      <c r="CP49" s="643"/>
      <c r="CQ49" s="644"/>
      <c r="CR49" s="645">
        <v>7678236</v>
      </c>
      <c r="CS49" s="646"/>
      <c r="CT49" s="646"/>
      <c r="CU49" s="646"/>
      <c r="CV49" s="646"/>
      <c r="CW49" s="646"/>
      <c r="CX49" s="646"/>
      <c r="CY49" s="647"/>
      <c r="CZ49" s="648">
        <v>100</v>
      </c>
      <c r="DA49" s="649"/>
      <c r="DB49" s="649"/>
      <c r="DC49" s="650"/>
      <c r="DD49" s="651">
        <v>3929920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234" customWidth="1"/>
    <col min="131" max="131" width="1.63281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9" t="s">
        <v>374</v>
      </c>
      <c r="B2" s="1159"/>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159"/>
      <c r="AN2" s="1159"/>
      <c r="AO2" s="1159"/>
      <c r="AP2" s="1159"/>
      <c r="AQ2" s="1159"/>
      <c r="AR2" s="1159"/>
      <c r="AS2" s="1159"/>
      <c r="AT2" s="1159"/>
      <c r="AU2" s="1159"/>
      <c r="AV2" s="1159"/>
      <c r="AW2" s="1159"/>
      <c r="AX2" s="1159"/>
      <c r="AY2" s="1159"/>
      <c r="AZ2" s="1159"/>
      <c r="BA2" s="1159"/>
      <c r="BB2" s="1159"/>
      <c r="BC2" s="1159"/>
      <c r="BD2" s="1159"/>
      <c r="BE2" s="1159"/>
      <c r="BF2" s="1159"/>
      <c r="BG2" s="1159"/>
      <c r="BH2" s="1159"/>
      <c r="BI2" s="115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60" t="s">
        <v>375</v>
      </c>
      <c r="DK2" s="1161"/>
      <c r="DL2" s="1161"/>
      <c r="DM2" s="1161"/>
      <c r="DN2" s="1161"/>
      <c r="DO2" s="1162"/>
      <c r="DP2" s="231"/>
      <c r="DQ2" s="1160" t="s">
        <v>376</v>
      </c>
      <c r="DR2" s="1161"/>
      <c r="DS2" s="1161"/>
      <c r="DT2" s="1161"/>
      <c r="DU2" s="1161"/>
      <c r="DV2" s="1161"/>
      <c r="DW2" s="1161"/>
      <c r="DX2" s="1161"/>
      <c r="DY2" s="1161"/>
      <c r="DZ2" s="116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8" t="s">
        <v>377</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35"/>
      <c r="BA4" s="235"/>
      <c r="BB4" s="235"/>
      <c r="BC4" s="235"/>
      <c r="BD4" s="235"/>
      <c r="BE4" s="236"/>
      <c r="BF4" s="236"/>
      <c r="BG4" s="236"/>
      <c r="BH4" s="236"/>
      <c r="BI4" s="236"/>
      <c r="BJ4" s="236"/>
      <c r="BK4" s="236"/>
      <c r="BL4" s="236"/>
      <c r="BM4" s="236"/>
      <c r="BN4" s="236"/>
      <c r="BO4" s="236"/>
      <c r="BP4" s="236"/>
      <c r="BQ4" s="799" t="s">
        <v>378</v>
      </c>
      <c r="BR4" s="799"/>
      <c r="BS4" s="799"/>
      <c r="BT4" s="799"/>
      <c r="BU4" s="799"/>
      <c r="BV4" s="799"/>
      <c r="BW4" s="799"/>
      <c r="BX4" s="799"/>
      <c r="BY4" s="799"/>
      <c r="BZ4" s="799"/>
      <c r="CA4" s="799"/>
      <c r="CB4" s="799"/>
      <c r="CC4" s="799"/>
      <c r="CD4" s="799"/>
      <c r="CE4" s="799"/>
      <c r="CF4" s="799"/>
      <c r="CG4" s="799"/>
      <c r="CH4" s="799"/>
      <c r="CI4" s="799"/>
      <c r="CJ4" s="799"/>
      <c r="CK4" s="799"/>
      <c r="CL4" s="799"/>
      <c r="CM4" s="799"/>
      <c r="CN4" s="799"/>
      <c r="CO4" s="799"/>
      <c r="CP4" s="799"/>
      <c r="CQ4" s="799"/>
      <c r="CR4" s="799"/>
      <c r="CS4" s="799"/>
      <c r="CT4" s="799"/>
      <c r="CU4" s="799"/>
      <c r="CV4" s="799"/>
      <c r="CW4" s="799"/>
      <c r="CX4" s="799"/>
      <c r="CY4" s="799"/>
      <c r="CZ4" s="799"/>
      <c r="DA4" s="799"/>
      <c r="DB4" s="799"/>
      <c r="DC4" s="799"/>
      <c r="DD4" s="799"/>
      <c r="DE4" s="799"/>
      <c r="DF4" s="799"/>
      <c r="DG4" s="799"/>
      <c r="DH4" s="799"/>
      <c r="DI4" s="799"/>
      <c r="DJ4" s="799"/>
      <c r="DK4" s="799"/>
      <c r="DL4" s="799"/>
      <c r="DM4" s="799"/>
      <c r="DN4" s="799"/>
      <c r="DO4" s="799"/>
      <c r="DP4" s="799"/>
      <c r="DQ4" s="799"/>
      <c r="DR4" s="799"/>
      <c r="DS4" s="799"/>
      <c r="DT4" s="799"/>
      <c r="DU4" s="799"/>
      <c r="DV4" s="799"/>
      <c r="DW4" s="799"/>
      <c r="DX4" s="799"/>
      <c r="DY4" s="799"/>
      <c r="DZ4" s="799"/>
      <c r="EA4" s="237"/>
    </row>
    <row r="5" spans="1:131" s="238" customFormat="1" ht="26.25" customHeight="1">
      <c r="A5" s="1064" t="s">
        <v>379</v>
      </c>
      <c r="B5" s="1065"/>
      <c r="C5" s="1065"/>
      <c r="D5" s="1065"/>
      <c r="E5" s="1065"/>
      <c r="F5" s="1065"/>
      <c r="G5" s="1065"/>
      <c r="H5" s="1065"/>
      <c r="I5" s="1065"/>
      <c r="J5" s="1065"/>
      <c r="K5" s="1065"/>
      <c r="L5" s="1065"/>
      <c r="M5" s="1065"/>
      <c r="N5" s="1065"/>
      <c r="O5" s="1065"/>
      <c r="P5" s="1066"/>
      <c r="Q5" s="1070" t="s">
        <v>380</v>
      </c>
      <c r="R5" s="1071"/>
      <c r="S5" s="1071"/>
      <c r="T5" s="1071"/>
      <c r="U5" s="1072"/>
      <c r="V5" s="1070" t="s">
        <v>381</v>
      </c>
      <c r="W5" s="1071"/>
      <c r="X5" s="1071"/>
      <c r="Y5" s="1071"/>
      <c r="Z5" s="1072"/>
      <c r="AA5" s="1070" t="s">
        <v>382</v>
      </c>
      <c r="AB5" s="1071"/>
      <c r="AC5" s="1071"/>
      <c r="AD5" s="1071"/>
      <c r="AE5" s="1071"/>
      <c r="AF5" s="1163" t="s">
        <v>383</v>
      </c>
      <c r="AG5" s="1071"/>
      <c r="AH5" s="1071"/>
      <c r="AI5" s="1071"/>
      <c r="AJ5" s="1084"/>
      <c r="AK5" s="1071" t="s">
        <v>384</v>
      </c>
      <c r="AL5" s="1071"/>
      <c r="AM5" s="1071"/>
      <c r="AN5" s="1071"/>
      <c r="AO5" s="1072"/>
      <c r="AP5" s="1070" t="s">
        <v>385</v>
      </c>
      <c r="AQ5" s="1071"/>
      <c r="AR5" s="1071"/>
      <c r="AS5" s="1071"/>
      <c r="AT5" s="1072"/>
      <c r="AU5" s="1070" t="s">
        <v>386</v>
      </c>
      <c r="AV5" s="1071"/>
      <c r="AW5" s="1071"/>
      <c r="AX5" s="1071"/>
      <c r="AY5" s="1084"/>
      <c r="AZ5" s="235"/>
      <c r="BA5" s="235"/>
      <c r="BB5" s="235"/>
      <c r="BC5" s="235"/>
      <c r="BD5" s="235"/>
      <c r="BE5" s="236"/>
      <c r="BF5" s="236"/>
      <c r="BG5" s="236"/>
      <c r="BH5" s="236"/>
      <c r="BI5" s="236"/>
      <c r="BJ5" s="236"/>
      <c r="BK5" s="236"/>
      <c r="BL5" s="236"/>
      <c r="BM5" s="236"/>
      <c r="BN5" s="236"/>
      <c r="BO5" s="236"/>
      <c r="BP5" s="236"/>
      <c r="BQ5" s="1064" t="s">
        <v>387</v>
      </c>
      <c r="BR5" s="1065"/>
      <c r="BS5" s="1065"/>
      <c r="BT5" s="1065"/>
      <c r="BU5" s="1065"/>
      <c r="BV5" s="1065"/>
      <c r="BW5" s="1065"/>
      <c r="BX5" s="1065"/>
      <c r="BY5" s="1065"/>
      <c r="BZ5" s="1065"/>
      <c r="CA5" s="1065"/>
      <c r="CB5" s="1065"/>
      <c r="CC5" s="1065"/>
      <c r="CD5" s="1065"/>
      <c r="CE5" s="1065"/>
      <c r="CF5" s="1065"/>
      <c r="CG5" s="1066"/>
      <c r="CH5" s="1070" t="s">
        <v>388</v>
      </c>
      <c r="CI5" s="1071"/>
      <c r="CJ5" s="1071"/>
      <c r="CK5" s="1071"/>
      <c r="CL5" s="1072"/>
      <c r="CM5" s="1070" t="s">
        <v>389</v>
      </c>
      <c r="CN5" s="1071"/>
      <c r="CO5" s="1071"/>
      <c r="CP5" s="1071"/>
      <c r="CQ5" s="1072"/>
      <c r="CR5" s="1070" t="s">
        <v>390</v>
      </c>
      <c r="CS5" s="1071"/>
      <c r="CT5" s="1071"/>
      <c r="CU5" s="1071"/>
      <c r="CV5" s="1072"/>
      <c r="CW5" s="1070" t="s">
        <v>391</v>
      </c>
      <c r="CX5" s="1071"/>
      <c r="CY5" s="1071"/>
      <c r="CZ5" s="1071"/>
      <c r="DA5" s="1072"/>
      <c r="DB5" s="1070" t="s">
        <v>392</v>
      </c>
      <c r="DC5" s="1071"/>
      <c r="DD5" s="1071"/>
      <c r="DE5" s="1071"/>
      <c r="DF5" s="1072"/>
      <c r="DG5" s="1153" t="s">
        <v>393</v>
      </c>
      <c r="DH5" s="1154"/>
      <c r="DI5" s="1154"/>
      <c r="DJ5" s="1154"/>
      <c r="DK5" s="1155"/>
      <c r="DL5" s="1153" t="s">
        <v>394</v>
      </c>
      <c r="DM5" s="1154"/>
      <c r="DN5" s="1154"/>
      <c r="DO5" s="1154"/>
      <c r="DP5" s="1155"/>
      <c r="DQ5" s="1070" t="s">
        <v>395</v>
      </c>
      <c r="DR5" s="1071"/>
      <c r="DS5" s="1071"/>
      <c r="DT5" s="1071"/>
      <c r="DU5" s="1072"/>
      <c r="DV5" s="1070" t="s">
        <v>386</v>
      </c>
      <c r="DW5" s="1071"/>
      <c r="DX5" s="1071"/>
      <c r="DY5" s="1071"/>
      <c r="DZ5" s="1084"/>
      <c r="EA5" s="237"/>
    </row>
    <row r="6" spans="1:131" s="238"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64"/>
      <c r="AG6" s="1074"/>
      <c r="AH6" s="1074"/>
      <c r="AI6" s="1074"/>
      <c r="AJ6" s="1085"/>
      <c r="AK6" s="1074"/>
      <c r="AL6" s="1074"/>
      <c r="AM6" s="1074"/>
      <c r="AN6" s="1074"/>
      <c r="AO6" s="1075"/>
      <c r="AP6" s="1073"/>
      <c r="AQ6" s="1074"/>
      <c r="AR6" s="1074"/>
      <c r="AS6" s="1074"/>
      <c r="AT6" s="1075"/>
      <c r="AU6" s="1073"/>
      <c r="AV6" s="1074"/>
      <c r="AW6" s="1074"/>
      <c r="AX6" s="1074"/>
      <c r="AY6" s="1085"/>
      <c r="AZ6" s="235"/>
      <c r="BA6" s="235"/>
      <c r="BB6" s="235"/>
      <c r="BC6" s="235"/>
      <c r="BD6" s="235"/>
      <c r="BE6" s="236"/>
      <c r="BF6" s="236"/>
      <c r="BG6" s="236"/>
      <c r="BH6" s="236"/>
      <c r="BI6" s="236"/>
      <c r="BJ6" s="236"/>
      <c r="BK6" s="236"/>
      <c r="BL6" s="236"/>
      <c r="BM6" s="236"/>
      <c r="BN6" s="236"/>
      <c r="BO6" s="236"/>
      <c r="BP6" s="236"/>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56"/>
      <c r="DH6" s="1157"/>
      <c r="DI6" s="1157"/>
      <c r="DJ6" s="1157"/>
      <c r="DK6" s="1158"/>
      <c r="DL6" s="1156"/>
      <c r="DM6" s="1157"/>
      <c r="DN6" s="1157"/>
      <c r="DO6" s="1157"/>
      <c r="DP6" s="1158"/>
      <c r="DQ6" s="1073"/>
      <c r="DR6" s="1074"/>
      <c r="DS6" s="1074"/>
      <c r="DT6" s="1074"/>
      <c r="DU6" s="1075"/>
      <c r="DV6" s="1073"/>
      <c r="DW6" s="1074"/>
      <c r="DX6" s="1074"/>
      <c r="DY6" s="1074"/>
      <c r="DZ6" s="1085"/>
      <c r="EA6" s="237"/>
    </row>
    <row r="7" spans="1:131" s="238" customFormat="1" ht="26.25" customHeight="1" thickTop="1">
      <c r="A7" s="239">
        <v>1</v>
      </c>
      <c r="B7" s="1116" t="s">
        <v>396</v>
      </c>
      <c r="C7" s="1117"/>
      <c r="D7" s="1117"/>
      <c r="E7" s="1117"/>
      <c r="F7" s="1117"/>
      <c r="G7" s="1117"/>
      <c r="H7" s="1117"/>
      <c r="I7" s="1117"/>
      <c r="J7" s="1117"/>
      <c r="K7" s="1117"/>
      <c r="L7" s="1117"/>
      <c r="M7" s="1117"/>
      <c r="N7" s="1117"/>
      <c r="O7" s="1117"/>
      <c r="P7" s="1118"/>
      <c r="Q7" s="1171">
        <v>8381</v>
      </c>
      <c r="R7" s="1172"/>
      <c r="S7" s="1172"/>
      <c r="T7" s="1172"/>
      <c r="U7" s="1172"/>
      <c r="V7" s="1172">
        <v>7678</v>
      </c>
      <c r="W7" s="1172"/>
      <c r="X7" s="1172"/>
      <c r="Y7" s="1172"/>
      <c r="Z7" s="1172"/>
      <c r="AA7" s="1172">
        <v>703</v>
      </c>
      <c r="AB7" s="1172"/>
      <c r="AC7" s="1172"/>
      <c r="AD7" s="1172"/>
      <c r="AE7" s="1173"/>
      <c r="AF7" s="1174">
        <v>34</v>
      </c>
      <c r="AG7" s="1175"/>
      <c r="AH7" s="1175"/>
      <c r="AI7" s="1175"/>
      <c r="AJ7" s="1176"/>
      <c r="AK7" s="1177">
        <v>691</v>
      </c>
      <c r="AL7" s="1178"/>
      <c r="AM7" s="1178"/>
      <c r="AN7" s="1178"/>
      <c r="AO7" s="1178"/>
      <c r="AP7" s="1178">
        <v>8327</v>
      </c>
      <c r="AQ7" s="1178"/>
      <c r="AR7" s="1178"/>
      <c r="AS7" s="1178"/>
      <c r="AT7" s="1178"/>
      <c r="AU7" s="1179"/>
      <c r="AV7" s="1179"/>
      <c r="AW7" s="1179"/>
      <c r="AX7" s="1179"/>
      <c r="AY7" s="1180"/>
      <c r="AZ7" s="235"/>
      <c r="BA7" s="235"/>
      <c r="BB7" s="235"/>
      <c r="BC7" s="235"/>
      <c r="BD7" s="235"/>
      <c r="BE7" s="236"/>
      <c r="BF7" s="236"/>
      <c r="BG7" s="236"/>
      <c r="BH7" s="236"/>
      <c r="BI7" s="236"/>
      <c r="BJ7" s="236"/>
      <c r="BK7" s="236"/>
      <c r="BL7" s="236"/>
      <c r="BM7" s="236"/>
      <c r="BN7" s="236"/>
      <c r="BO7" s="236"/>
      <c r="BP7" s="236"/>
      <c r="BQ7" s="239">
        <v>1</v>
      </c>
      <c r="BR7" s="240"/>
      <c r="BS7" s="1168"/>
      <c r="BT7" s="1169"/>
      <c r="BU7" s="1169"/>
      <c r="BV7" s="1169"/>
      <c r="BW7" s="1169"/>
      <c r="BX7" s="1169"/>
      <c r="BY7" s="1169"/>
      <c r="BZ7" s="1169"/>
      <c r="CA7" s="1169"/>
      <c r="CB7" s="1169"/>
      <c r="CC7" s="1169"/>
      <c r="CD7" s="1169"/>
      <c r="CE7" s="1169"/>
      <c r="CF7" s="1169"/>
      <c r="CG7" s="1181"/>
      <c r="CH7" s="1165"/>
      <c r="CI7" s="1166"/>
      <c r="CJ7" s="1166"/>
      <c r="CK7" s="1166"/>
      <c r="CL7" s="1167"/>
      <c r="CM7" s="1165"/>
      <c r="CN7" s="1166"/>
      <c r="CO7" s="1166"/>
      <c r="CP7" s="1166"/>
      <c r="CQ7" s="1167"/>
      <c r="CR7" s="1165"/>
      <c r="CS7" s="1166"/>
      <c r="CT7" s="1166"/>
      <c r="CU7" s="1166"/>
      <c r="CV7" s="1167"/>
      <c r="CW7" s="1165"/>
      <c r="CX7" s="1166"/>
      <c r="CY7" s="1166"/>
      <c r="CZ7" s="1166"/>
      <c r="DA7" s="1167"/>
      <c r="DB7" s="1165"/>
      <c r="DC7" s="1166"/>
      <c r="DD7" s="1166"/>
      <c r="DE7" s="1166"/>
      <c r="DF7" s="1167"/>
      <c r="DG7" s="1165"/>
      <c r="DH7" s="1166"/>
      <c r="DI7" s="1166"/>
      <c r="DJ7" s="1166"/>
      <c r="DK7" s="1167"/>
      <c r="DL7" s="1165"/>
      <c r="DM7" s="1166"/>
      <c r="DN7" s="1166"/>
      <c r="DO7" s="1166"/>
      <c r="DP7" s="1167"/>
      <c r="DQ7" s="1165"/>
      <c r="DR7" s="1166"/>
      <c r="DS7" s="1166"/>
      <c r="DT7" s="1166"/>
      <c r="DU7" s="1167"/>
      <c r="DV7" s="1168"/>
      <c r="DW7" s="1169"/>
      <c r="DX7" s="1169"/>
      <c r="DY7" s="1169"/>
      <c r="DZ7" s="1170"/>
      <c r="EA7" s="237"/>
    </row>
    <row r="8" spans="1:131" s="238" customFormat="1" ht="26.25" customHeight="1">
      <c r="A8" s="241">
        <v>2</v>
      </c>
      <c r="B8" s="1099" t="s">
        <v>397</v>
      </c>
      <c r="C8" s="1100"/>
      <c r="D8" s="1100"/>
      <c r="E8" s="1100"/>
      <c r="F8" s="1100"/>
      <c r="G8" s="1100"/>
      <c r="H8" s="1100"/>
      <c r="I8" s="1100"/>
      <c r="J8" s="1100"/>
      <c r="K8" s="1100"/>
      <c r="L8" s="1100"/>
      <c r="M8" s="1100"/>
      <c r="N8" s="1100"/>
      <c r="O8" s="1100"/>
      <c r="P8" s="1101"/>
      <c r="Q8" s="1107">
        <v>1</v>
      </c>
      <c r="R8" s="1108"/>
      <c r="S8" s="1108"/>
      <c r="T8" s="1108"/>
      <c r="U8" s="1108"/>
      <c r="V8" s="1108">
        <v>0</v>
      </c>
      <c r="W8" s="1108"/>
      <c r="X8" s="1108"/>
      <c r="Y8" s="1108"/>
      <c r="Z8" s="1108"/>
      <c r="AA8" s="1108">
        <v>1</v>
      </c>
      <c r="AB8" s="1108"/>
      <c r="AC8" s="1108"/>
      <c r="AD8" s="1108"/>
      <c r="AE8" s="1109"/>
      <c r="AF8" s="1104">
        <v>1</v>
      </c>
      <c r="AG8" s="1105"/>
      <c r="AH8" s="1105"/>
      <c r="AI8" s="1105"/>
      <c r="AJ8" s="1106"/>
      <c r="AK8" s="1149" t="s">
        <v>592</v>
      </c>
      <c r="AL8" s="1150"/>
      <c r="AM8" s="1150"/>
      <c r="AN8" s="1150"/>
      <c r="AO8" s="1150"/>
      <c r="AP8" s="1150" t="s">
        <v>593</v>
      </c>
      <c r="AQ8" s="1150"/>
      <c r="AR8" s="1150"/>
      <c r="AS8" s="1150"/>
      <c r="AT8" s="1150"/>
      <c r="AU8" s="1151"/>
      <c r="AV8" s="1151"/>
      <c r="AW8" s="1151"/>
      <c r="AX8" s="1151"/>
      <c r="AY8" s="1152"/>
      <c r="AZ8" s="235"/>
      <c r="BA8" s="235"/>
      <c r="BB8" s="235"/>
      <c r="BC8" s="235"/>
      <c r="BD8" s="235"/>
      <c r="BE8" s="236"/>
      <c r="BF8" s="236"/>
      <c r="BG8" s="236"/>
      <c r="BH8" s="236"/>
      <c r="BI8" s="236"/>
      <c r="BJ8" s="236"/>
      <c r="BK8" s="236"/>
      <c r="BL8" s="236"/>
      <c r="BM8" s="236"/>
      <c r="BN8" s="236"/>
      <c r="BO8" s="236"/>
      <c r="BP8" s="236"/>
      <c r="BQ8" s="241">
        <v>2</v>
      </c>
      <c r="BR8" s="242"/>
      <c r="BS8" s="1061"/>
      <c r="BT8" s="1062"/>
      <c r="BU8" s="1062"/>
      <c r="BV8" s="1062"/>
      <c r="BW8" s="1062"/>
      <c r="BX8" s="1062"/>
      <c r="BY8" s="1062"/>
      <c r="BZ8" s="1062"/>
      <c r="CA8" s="1062"/>
      <c r="CB8" s="1062"/>
      <c r="CC8" s="1062"/>
      <c r="CD8" s="1062"/>
      <c r="CE8" s="1062"/>
      <c r="CF8" s="1062"/>
      <c r="CG8" s="1083"/>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7"/>
    </row>
    <row r="9" spans="1:131" s="238" customFormat="1" ht="26.25" customHeight="1">
      <c r="A9" s="241">
        <v>3</v>
      </c>
      <c r="B9" s="1099"/>
      <c r="C9" s="1100"/>
      <c r="D9" s="1100"/>
      <c r="E9" s="1100"/>
      <c r="F9" s="1100"/>
      <c r="G9" s="1100"/>
      <c r="H9" s="1100"/>
      <c r="I9" s="1100"/>
      <c r="J9" s="1100"/>
      <c r="K9" s="1100"/>
      <c r="L9" s="1100"/>
      <c r="M9" s="1100"/>
      <c r="N9" s="1100"/>
      <c r="O9" s="1100"/>
      <c r="P9" s="1101"/>
      <c r="Q9" s="1107"/>
      <c r="R9" s="1108"/>
      <c r="S9" s="1108"/>
      <c r="T9" s="1108"/>
      <c r="U9" s="1108"/>
      <c r="V9" s="1108"/>
      <c r="W9" s="1108"/>
      <c r="X9" s="1108"/>
      <c r="Y9" s="1108"/>
      <c r="Z9" s="1108"/>
      <c r="AA9" s="1108"/>
      <c r="AB9" s="1108"/>
      <c r="AC9" s="1108"/>
      <c r="AD9" s="1108"/>
      <c r="AE9" s="1109"/>
      <c r="AF9" s="1104"/>
      <c r="AG9" s="1105"/>
      <c r="AH9" s="1105"/>
      <c r="AI9" s="1105"/>
      <c r="AJ9" s="1106"/>
      <c r="AK9" s="1149"/>
      <c r="AL9" s="1150"/>
      <c r="AM9" s="1150"/>
      <c r="AN9" s="1150"/>
      <c r="AO9" s="1150"/>
      <c r="AP9" s="1150"/>
      <c r="AQ9" s="1150"/>
      <c r="AR9" s="1150"/>
      <c r="AS9" s="1150"/>
      <c r="AT9" s="1150"/>
      <c r="AU9" s="1151"/>
      <c r="AV9" s="1151"/>
      <c r="AW9" s="1151"/>
      <c r="AX9" s="1151"/>
      <c r="AY9" s="1152"/>
      <c r="AZ9" s="235"/>
      <c r="BA9" s="235"/>
      <c r="BB9" s="235"/>
      <c r="BC9" s="235"/>
      <c r="BD9" s="235"/>
      <c r="BE9" s="236"/>
      <c r="BF9" s="236"/>
      <c r="BG9" s="236"/>
      <c r="BH9" s="236"/>
      <c r="BI9" s="236"/>
      <c r="BJ9" s="236"/>
      <c r="BK9" s="236"/>
      <c r="BL9" s="236"/>
      <c r="BM9" s="236"/>
      <c r="BN9" s="236"/>
      <c r="BO9" s="236"/>
      <c r="BP9" s="236"/>
      <c r="BQ9" s="241">
        <v>3</v>
      </c>
      <c r="BR9" s="242"/>
      <c r="BS9" s="1061"/>
      <c r="BT9" s="1062"/>
      <c r="BU9" s="1062"/>
      <c r="BV9" s="1062"/>
      <c r="BW9" s="1062"/>
      <c r="BX9" s="1062"/>
      <c r="BY9" s="1062"/>
      <c r="BZ9" s="1062"/>
      <c r="CA9" s="1062"/>
      <c r="CB9" s="1062"/>
      <c r="CC9" s="1062"/>
      <c r="CD9" s="1062"/>
      <c r="CE9" s="1062"/>
      <c r="CF9" s="1062"/>
      <c r="CG9" s="1083"/>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7"/>
    </row>
    <row r="10" spans="1:131" s="238" customFormat="1" ht="26.25" customHeight="1">
      <c r="A10" s="241">
        <v>4</v>
      </c>
      <c r="B10" s="1099"/>
      <c r="C10" s="1100"/>
      <c r="D10" s="1100"/>
      <c r="E10" s="1100"/>
      <c r="F10" s="1100"/>
      <c r="G10" s="1100"/>
      <c r="H10" s="1100"/>
      <c r="I10" s="1100"/>
      <c r="J10" s="1100"/>
      <c r="K10" s="1100"/>
      <c r="L10" s="1100"/>
      <c r="M10" s="1100"/>
      <c r="N10" s="1100"/>
      <c r="O10" s="1100"/>
      <c r="P10" s="1101"/>
      <c r="Q10" s="1107"/>
      <c r="R10" s="1108"/>
      <c r="S10" s="1108"/>
      <c r="T10" s="1108"/>
      <c r="U10" s="1108"/>
      <c r="V10" s="1108"/>
      <c r="W10" s="1108"/>
      <c r="X10" s="1108"/>
      <c r="Y10" s="1108"/>
      <c r="Z10" s="1108"/>
      <c r="AA10" s="1108"/>
      <c r="AB10" s="1108"/>
      <c r="AC10" s="1108"/>
      <c r="AD10" s="1108"/>
      <c r="AE10" s="1109"/>
      <c r="AF10" s="1104"/>
      <c r="AG10" s="1105"/>
      <c r="AH10" s="1105"/>
      <c r="AI10" s="1105"/>
      <c r="AJ10" s="1106"/>
      <c r="AK10" s="1149"/>
      <c r="AL10" s="1150"/>
      <c r="AM10" s="1150"/>
      <c r="AN10" s="1150"/>
      <c r="AO10" s="1150"/>
      <c r="AP10" s="1150"/>
      <c r="AQ10" s="1150"/>
      <c r="AR10" s="1150"/>
      <c r="AS10" s="1150"/>
      <c r="AT10" s="1150"/>
      <c r="AU10" s="1151"/>
      <c r="AV10" s="1151"/>
      <c r="AW10" s="1151"/>
      <c r="AX10" s="1151"/>
      <c r="AY10" s="1152"/>
      <c r="AZ10" s="235"/>
      <c r="BA10" s="235"/>
      <c r="BB10" s="235"/>
      <c r="BC10" s="235"/>
      <c r="BD10" s="235"/>
      <c r="BE10" s="236"/>
      <c r="BF10" s="236"/>
      <c r="BG10" s="236"/>
      <c r="BH10" s="236"/>
      <c r="BI10" s="236"/>
      <c r="BJ10" s="236"/>
      <c r="BK10" s="236"/>
      <c r="BL10" s="236"/>
      <c r="BM10" s="236"/>
      <c r="BN10" s="236"/>
      <c r="BO10" s="236"/>
      <c r="BP10" s="236"/>
      <c r="BQ10" s="241">
        <v>4</v>
      </c>
      <c r="BR10" s="242"/>
      <c r="BS10" s="1061"/>
      <c r="BT10" s="1062"/>
      <c r="BU10" s="1062"/>
      <c r="BV10" s="1062"/>
      <c r="BW10" s="1062"/>
      <c r="BX10" s="1062"/>
      <c r="BY10" s="1062"/>
      <c r="BZ10" s="1062"/>
      <c r="CA10" s="1062"/>
      <c r="CB10" s="1062"/>
      <c r="CC10" s="1062"/>
      <c r="CD10" s="1062"/>
      <c r="CE10" s="1062"/>
      <c r="CF10" s="1062"/>
      <c r="CG10" s="1083"/>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7"/>
    </row>
    <row r="11" spans="1:131" s="238" customFormat="1" ht="26.25" customHeight="1">
      <c r="A11" s="241">
        <v>5</v>
      </c>
      <c r="B11" s="1099"/>
      <c r="C11" s="1100"/>
      <c r="D11" s="1100"/>
      <c r="E11" s="1100"/>
      <c r="F11" s="1100"/>
      <c r="G11" s="1100"/>
      <c r="H11" s="1100"/>
      <c r="I11" s="1100"/>
      <c r="J11" s="1100"/>
      <c r="K11" s="1100"/>
      <c r="L11" s="1100"/>
      <c r="M11" s="1100"/>
      <c r="N11" s="1100"/>
      <c r="O11" s="1100"/>
      <c r="P11" s="1101"/>
      <c r="Q11" s="1107"/>
      <c r="R11" s="1108"/>
      <c r="S11" s="1108"/>
      <c r="T11" s="1108"/>
      <c r="U11" s="1108"/>
      <c r="V11" s="1108"/>
      <c r="W11" s="1108"/>
      <c r="X11" s="1108"/>
      <c r="Y11" s="1108"/>
      <c r="Z11" s="1108"/>
      <c r="AA11" s="1108"/>
      <c r="AB11" s="1108"/>
      <c r="AC11" s="1108"/>
      <c r="AD11" s="1108"/>
      <c r="AE11" s="1109"/>
      <c r="AF11" s="1104"/>
      <c r="AG11" s="1105"/>
      <c r="AH11" s="1105"/>
      <c r="AI11" s="1105"/>
      <c r="AJ11" s="1106"/>
      <c r="AK11" s="1149"/>
      <c r="AL11" s="1150"/>
      <c r="AM11" s="1150"/>
      <c r="AN11" s="1150"/>
      <c r="AO11" s="1150"/>
      <c r="AP11" s="1150"/>
      <c r="AQ11" s="1150"/>
      <c r="AR11" s="1150"/>
      <c r="AS11" s="1150"/>
      <c r="AT11" s="1150"/>
      <c r="AU11" s="1151"/>
      <c r="AV11" s="1151"/>
      <c r="AW11" s="1151"/>
      <c r="AX11" s="1151"/>
      <c r="AY11" s="1152"/>
      <c r="AZ11" s="235"/>
      <c r="BA11" s="235"/>
      <c r="BB11" s="235"/>
      <c r="BC11" s="235"/>
      <c r="BD11" s="235"/>
      <c r="BE11" s="236"/>
      <c r="BF11" s="236"/>
      <c r="BG11" s="236"/>
      <c r="BH11" s="236"/>
      <c r="BI11" s="236"/>
      <c r="BJ11" s="236"/>
      <c r="BK11" s="236"/>
      <c r="BL11" s="236"/>
      <c r="BM11" s="236"/>
      <c r="BN11" s="236"/>
      <c r="BO11" s="236"/>
      <c r="BP11" s="236"/>
      <c r="BQ11" s="241">
        <v>5</v>
      </c>
      <c r="BR11" s="242"/>
      <c r="BS11" s="1061"/>
      <c r="BT11" s="1062"/>
      <c r="BU11" s="1062"/>
      <c r="BV11" s="1062"/>
      <c r="BW11" s="1062"/>
      <c r="BX11" s="1062"/>
      <c r="BY11" s="1062"/>
      <c r="BZ11" s="1062"/>
      <c r="CA11" s="1062"/>
      <c r="CB11" s="1062"/>
      <c r="CC11" s="1062"/>
      <c r="CD11" s="1062"/>
      <c r="CE11" s="1062"/>
      <c r="CF11" s="1062"/>
      <c r="CG11" s="1083"/>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7"/>
    </row>
    <row r="12" spans="1:131" s="238" customFormat="1" ht="26.25" customHeight="1">
      <c r="A12" s="241">
        <v>6</v>
      </c>
      <c r="B12" s="1099"/>
      <c r="C12" s="1100"/>
      <c r="D12" s="1100"/>
      <c r="E12" s="1100"/>
      <c r="F12" s="1100"/>
      <c r="G12" s="1100"/>
      <c r="H12" s="1100"/>
      <c r="I12" s="1100"/>
      <c r="J12" s="1100"/>
      <c r="K12" s="1100"/>
      <c r="L12" s="1100"/>
      <c r="M12" s="1100"/>
      <c r="N12" s="1100"/>
      <c r="O12" s="1100"/>
      <c r="P12" s="1101"/>
      <c r="Q12" s="1107"/>
      <c r="R12" s="1108"/>
      <c r="S12" s="1108"/>
      <c r="T12" s="1108"/>
      <c r="U12" s="1108"/>
      <c r="V12" s="1108"/>
      <c r="W12" s="1108"/>
      <c r="X12" s="1108"/>
      <c r="Y12" s="1108"/>
      <c r="Z12" s="1108"/>
      <c r="AA12" s="1108"/>
      <c r="AB12" s="1108"/>
      <c r="AC12" s="1108"/>
      <c r="AD12" s="1108"/>
      <c r="AE12" s="1109"/>
      <c r="AF12" s="1104"/>
      <c r="AG12" s="1105"/>
      <c r="AH12" s="1105"/>
      <c r="AI12" s="1105"/>
      <c r="AJ12" s="1106"/>
      <c r="AK12" s="1149"/>
      <c r="AL12" s="1150"/>
      <c r="AM12" s="1150"/>
      <c r="AN12" s="1150"/>
      <c r="AO12" s="1150"/>
      <c r="AP12" s="1150"/>
      <c r="AQ12" s="1150"/>
      <c r="AR12" s="1150"/>
      <c r="AS12" s="1150"/>
      <c r="AT12" s="1150"/>
      <c r="AU12" s="1151"/>
      <c r="AV12" s="1151"/>
      <c r="AW12" s="1151"/>
      <c r="AX12" s="1151"/>
      <c r="AY12" s="1152"/>
      <c r="AZ12" s="235"/>
      <c r="BA12" s="235"/>
      <c r="BB12" s="235"/>
      <c r="BC12" s="235"/>
      <c r="BD12" s="235"/>
      <c r="BE12" s="236"/>
      <c r="BF12" s="236"/>
      <c r="BG12" s="236"/>
      <c r="BH12" s="236"/>
      <c r="BI12" s="236"/>
      <c r="BJ12" s="236"/>
      <c r="BK12" s="236"/>
      <c r="BL12" s="236"/>
      <c r="BM12" s="236"/>
      <c r="BN12" s="236"/>
      <c r="BO12" s="236"/>
      <c r="BP12" s="236"/>
      <c r="BQ12" s="241">
        <v>6</v>
      </c>
      <c r="BR12" s="242"/>
      <c r="BS12" s="1061"/>
      <c r="BT12" s="1062"/>
      <c r="BU12" s="1062"/>
      <c r="BV12" s="1062"/>
      <c r="BW12" s="1062"/>
      <c r="BX12" s="1062"/>
      <c r="BY12" s="1062"/>
      <c r="BZ12" s="1062"/>
      <c r="CA12" s="1062"/>
      <c r="CB12" s="1062"/>
      <c r="CC12" s="1062"/>
      <c r="CD12" s="1062"/>
      <c r="CE12" s="1062"/>
      <c r="CF12" s="1062"/>
      <c r="CG12" s="1083"/>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7"/>
    </row>
    <row r="13" spans="1:131" s="238" customFormat="1" ht="26.25" customHeight="1">
      <c r="A13" s="241">
        <v>7</v>
      </c>
      <c r="B13" s="1099"/>
      <c r="C13" s="1100"/>
      <c r="D13" s="1100"/>
      <c r="E13" s="1100"/>
      <c r="F13" s="1100"/>
      <c r="G13" s="1100"/>
      <c r="H13" s="1100"/>
      <c r="I13" s="1100"/>
      <c r="J13" s="1100"/>
      <c r="K13" s="1100"/>
      <c r="L13" s="1100"/>
      <c r="M13" s="1100"/>
      <c r="N13" s="1100"/>
      <c r="O13" s="1100"/>
      <c r="P13" s="1101"/>
      <c r="Q13" s="1107"/>
      <c r="R13" s="1108"/>
      <c r="S13" s="1108"/>
      <c r="T13" s="1108"/>
      <c r="U13" s="1108"/>
      <c r="V13" s="1108"/>
      <c r="W13" s="1108"/>
      <c r="X13" s="1108"/>
      <c r="Y13" s="1108"/>
      <c r="Z13" s="1108"/>
      <c r="AA13" s="1108"/>
      <c r="AB13" s="1108"/>
      <c r="AC13" s="1108"/>
      <c r="AD13" s="1108"/>
      <c r="AE13" s="1109"/>
      <c r="AF13" s="1104"/>
      <c r="AG13" s="1105"/>
      <c r="AH13" s="1105"/>
      <c r="AI13" s="1105"/>
      <c r="AJ13" s="1106"/>
      <c r="AK13" s="1149"/>
      <c r="AL13" s="1150"/>
      <c r="AM13" s="1150"/>
      <c r="AN13" s="1150"/>
      <c r="AO13" s="1150"/>
      <c r="AP13" s="1150"/>
      <c r="AQ13" s="1150"/>
      <c r="AR13" s="1150"/>
      <c r="AS13" s="1150"/>
      <c r="AT13" s="1150"/>
      <c r="AU13" s="1151"/>
      <c r="AV13" s="1151"/>
      <c r="AW13" s="1151"/>
      <c r="AX13" s="1151"/>
      <c r="AY13" s="1152"/>
      <c r="AZ13" s="235"/>
      <c r="BA13" s="235"/>
      <c r="BB13" s="235"/>
      <c r="BC13" s="235"/>
      <c r="BD13" s="235"/>
      <c r="BE13" s="236"/>
      <c r="BF13" s="236"/>
      <c r="BG13" s="236"/>
      <c r="BH13" s="236"/>
      <c r="BI13" s="236"/>
      <c r="BJ13" s="236"/>
      <c r="BK13" s="236"/>
      <c r="BL13" s="236"/>
      <c r="BM13" s="236"/>
      <c r="BN13" s="236"/>
      <c r="BO13" s="236"/>
      <c r="BP13" s="236"/>
      <c r="BQ13" s="241">
        <v>7</v>
      </c>
      <c r="BR13" s="242"/>
      <c r="BS13" s="1061"/>
      <c r="BT13" s="1062"/>
      <c r="BU13" s="1062"/>
      <c r="BV13" s="1062"/>
      <c r="BW13" s="1062"/>
      <c r="BX13" s="1062"/>
      <c r="BY13" s="1062"/>
      <c r="BZ13" s="1062"/>
      <c r="CA13" s="1062"/>
      <c r="CB13" s="1062"/>
      <c r="CC13" s="1062"/>
      <c r="CD13" s="1062"/>
      <c r="CE13" s="1062"/>
      <c r="CF13" s="1062"/>
      <c r="CG13" s="1083"/>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7"/>
    </row>
    <row r="14" spans="1:131" s="238" customFormat="1" ht="26.25" customHeight="1">
      <c r="A14" s="241">
        <v>8</v>
      </c>
      <c r="B14" s="1099"/>
      <c r="C14" s="1100"/>
      <c r="D14" s="1100"/>
      <c r="E14" s="1100"/>
      <c r="F14" s="1100"/>
      <c r="G14" s="1100"/>
      <c r="H14" s="1100"/>
      <c r="I14" s="1100"/>
      <c r="J14" s="1100"/>
      <c r="K14" s="1100"/>
      <c r="L14" s="1100"/>
      <c r="M14" s="1100"/>
      <c r="N14" s="1100"/>
      <c r="O14" s="1100"/>
      <c r="P14" s="1101"/>
      <c r="Q14" s="1107"/>
      <c r="R14" s="1108"/>
      <c r="S14" s="1108"/>
      <c r="T14" s="1108"/>
      <c r="U14" s="1108"/>
      <c r="V14" s="1108"/>
      <c r="W14" s="1108"/>
      <c r="X14" s="1108"/>
      <c r="Y14" s="1108"/>
      <c r="Z14" s="1108"/>
      <c r="AA14" s="1108"/>
      <c r="AB14" s="1108"/>
      <c r="AC14" s="1108"/>
      <c r="AD14" s="1108"/>
      <c r="AE14" s="1109"/>
      <c r="AF14" s="1104"/>
      <c r="AG14" s="1105"/>
      <c r="AH14" s="1105"/>
      <c r="AI14" s="1105"/>
      <c r="AJ14" s="1106"/>
      <c r="AK14" s="1149"/>
      <c r="AL14" s="1150"/>
      <c r="AM14" s="1150"/>
      <c r="AN14" s="1150"/>
      <c r="AO14" s="1150"/>
      <c r="AP14" s="1150"/>
      <c r="AQ14" s="1150"/>
      <c r="AR14" s="1150"/>
      <c r="AS14" s="1150"/>
      <c r="AT14" s="1150"/>
      <c r="AU14" s="1151"/>
      <c r="AV14" s="1151"/>
      <c r="AW14" s="1151"/>
      <c r="AX14" s="1151"/>
      <c r="AY14" s="1152"/>
      <c r="AZ14" s="235"/>
      <c r="BA14" s="235"/>
      <c r="BB14" s="235"/>
      <c r="BC14" s="235"/>
      <c r="BD14" s="235"/>
      <c r="BE14" s="236"/>
      <c r="BF14" s="236"/>
      <c r="BG14" s="236"/>
      <c r="BH14" s="236"/>
      <c r="BI14" s="236"/>
      <c r="BJ14" s="236"/>
      <c r="BK14" s="236"/>
      <c r="BL14" s="236"/>
      <c r="BM14" s="236"/>
      <c r="BN14" s="236"/>
      <c r="BO14" s="236"/>
      <c r="BP14" s="236"/>
      <c r="BQ14" s="241">
        <v>8</v>
      </c>
      <c r="BR14" s="242"/>
      <c r="BS14" s="1061"/>
      <c r="BT14" s="1062"/>
      <c r="BU14" s="1062"/>
      <c r="BV14" s="1062"/>
      <c r="BW14" s="1062"/>
      <c r="BX14" s="1062"/>
      <c r="BY14" s="1062"/>
      <c r="BZ14" s="1062"/>
      <c r="CA14" s="1062"/>
      <c r="CB14" s="1062"/>
      <c r="CC14" s="1062"/>
      <c r="CD14" s="1062"/>
      <c r="CE14" s="1062"/>
      <c r="CF14" s="1062"/>
      <c r="CG14" s="1083"/>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7"/>
    </row>
    <row r="15" spans="1:131" s="238" customFormat="1" ht="26.25" customHeight="1">
      <c r="A15" s="241">
        <v>9</v>
      </c>
      <c r="B15" s="1099"/>
      <c r="C15" s="1100"/>
      <c r="D15" s="1100"/>
      <c r="E15" s="1100"/>
      <c r="F15" s="1100"/>
      <c r="G15" s="1100"/>
      <c r="H15" s="1100"/>
      <c r="I15" s="1100"/>
      <c r="J15" s="1100"/>
      <c r="K15" s="1100"/>
      <c r="L15" s="1100"/>
      <c r="M15" s="1100"/>
      <c r="N15" s="1100"/>
      <c r="O15" s="1100"/>
      <c r="P15" s="1101"/>
      <c r="Q15" s="1107"/>
      <c r="R15" s="1108"/>
      <c r="S15" s="1108"/>
      <c r="T15" s="1108"/>
      <c r="U15" s="1108"/>
      <c r="V15" s="1108"/>
      <c r="W15" s="1108"/>
      <c r="X15" s="1108"/>
      <c r="Y15" s="1108"/>
      <c r="Z15" s="1108"/>
      <c r="AA15" s="1108"/>
      <c r="AB15" s="1108"/>
      <c r="AC15" s="1108"/>
      <c r="AD15" s="1108"/>
      <c r="AE15" s="1109"/>
      <c r="AF15" s="1104"/>
      <c r="AG15" s="1105"/>
      <c r="AH15" s="1105"/>
      <c r="AI15" s="1105"/>
      <c r="AJ15" s="1106"/>
      <c r="AK15" s="1149"/>
      <c r="AL15" s="1150"/>
      <c r="AM15" s="1150"/>
      <c r="AN15" s="1150"/>
      <c r="AO15" s="1150"/>
      <c r="AP15" s="1150"/>
      <c r="AQ15" s="1150"/>
      <c r="AR15" s="1150"/>
      <c r="AS15" s="1150"/>
      <c r="AT15" s="1150"/>
      <c r="AU15" s="1151"/>
      <c r="AV15" s="1151"/>
      <c r="AW15" s="1151"/>
      <c r="AX15" s="1151"/>
      <c r="AY15" s="1152"/>
      <c r="AZ15" s="235"/>
      <c r="BA15" s="235"/>
      <c r="BB15" s="235"/>
      <c r="BC15" s="235"/>
      <c r="BD15" s="235"/>
      <c r="BE15" s="236"/>
      <c r="BF15" s="236"/>
      <c r="BG15" s="236"/>
      <c r="BH15" s="236"/>
      <c r="BI15" s="236"/>
      <c r="BJ15" s="236"/>
      <c r="BK15" s="236"/>
      <c r="BL15" s="236"/>
      <c r="BM15" s="236"/>
      <c r="BN15" s="236"/>
      <c r="BO15" s="236"/>
      <c r="BP15" s="236"/>
      <c r="BQ15" s="241">
        <v>9</v>
      </c>
      <c r="BR15" s="242"/>
      <c r="BS15" s="1061"/>
      <c r="BT15" s="1062"/>
      <c r="BU15" s="1062"/>
      <c r="BV15" s="1062"/>
      <c r="BW15" s="1062"/>
      <c r="BX15" s="1062"/>
      <c r="BY15" s="1062"/>
      <c r="BZ15" s="1062"/>
      <c r="CA15" s="1062"/>
      <c r="CB15" s="1062"/>
      <c r="CC15" s="1062"/>
      <c r="CD15" s="1062"/>
      <c r="CE15" s="1062"/>
      <c r="CF15" s="1062"/>
      <c r="CG15" s="1083"/>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7"/>
    </row>
    <row r="16" spans="1:131" s="238" customFormat="1" ht="26.25" customHeight="1">
      <c r="A16" s="241">
        <v>10</v>
      </c>
      <c r="B16" s="1099"/>
      <c r="C16" s="1100"/>
      <c r="D16" s="1100"/>
      <c r="E16" s="1100"/>
      <c r="F16" s="1100"/>
      <c r="G16" s="1100"/>
      <c r="H16" s="1100"/>
      <c r="I16" s="1100"/>
      <c r="J16" s="1100"/>
      <c r="K16" s="1100"/>
      <c r="L16" s="1100"/>
      <c r="M16" s="1100"/>
      <c r="N16" s="1100"/>
      <c r="O16" s="1100"/>
      <c r="P16" s="1101"/>
      <c r="Q16" s="1107"/>
      <c r="R16" s="1108"/>
      <c r="S16" s="1108"/>
      <c r="T16" s="1108"/>
      <c r="U16" s="1108"/>
      <c r="V16" s="1108"/>
      <c r="W16" s="1108"/>
      <c r="X16" s="1108"/>
      <c r="Y16" s="1108"/>
      <c r="Z16" s="1108"/>
      <c r="AA16" s="1108"/>
      <c r="AB16" s="1108"/>
      <c r="AC16" s="1108"/>
      <c r="AD16" s="1108"/>
      <c r="AE16" s="1109"/>
      <c r="AF16" s="1104"/>
      <c r="AG16" s="1105"/>
      <c r="AH16" s="1105"/>
      <c r="AI16" s="1105"/>
      <c r="AJ16" s="1106"/>
      <c r="AK16" s="1149"/>
      <c r="AL16" s="1150"/>
      <c r="AM16" s="1150"/>
      <c r="AN16" s="1150"/>
      <c r="AO16" s="1150"/>
      <c r="AP16" s="1150"/>
      <c r="AQ16" s="1150"/>
      <c r="AR16" s="1150"/>
      <c r="AS16" s="1150"/>
      <c r="AT16" s="1150"/>
      <c r="AU16" s="1151"/>
      <c r="AV16" s="1151"/>
      <c r="AW16" s="1151"/>
      <c r="AX16" s="1151"/>
      <c r="AY16" s="1152"/>
      <c r="AZ16" s="235"/>
      <c r="BA16" s="235"/>
      <c r="BB16" s="235"/>
      <c r="BC16" s="235"/>
      <c r="BD16" s="235"/>
      <c r="BE16" s="236"/>
      <c r="BF16" s="236"/>
      <c r="BG16" s="236"/>
      <c r="BH16" s="236"/>
      <c r="BI16" s="236"/>
      <c r="BJ16" s="236"/>
      <c r="BK16" s="236"/>
      <c r="BL16" s="236"/>
      <c r="BM16" s="236"/>
      <c r="BN16" s="236"/>
      <c r="BO16" s="236"/>
      <c r="BP16" s="236"/>
      <c r="BQ16" s="241">
        <v>10</v>
      </c>
      <c r="BR16" s="242"/>
      <c r="BS16" s="1061"/>
      <c r="BT16" s="1062"/>
      <c r="BU16" s="1062"/>
      <c r="BV16" s="1062"/>
      <c r="BW16" s="1062"/>
      <c r="BX16" s="1062"/>
      <c r="BY16" s="1062"/>
      <c r="BZ16" s="1062"/>
      <c r="CA16" s="1062"/>
      <c r="CB16" s="1062"/>
      <c r="CC16" s="1062"/>
      <c r="CD16" s="1062"/>
      <c r="CE16" s="1062"/>
      <c r="CF16" s="1062"/>
      <c r="CG16" s="1083"/>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7"/>
    </row>
    <row r="17" spans="1:131" s="238" customFormat="1" ht="26.25" customHeight="1">
      <c r="A17" s="241">
        <v>11</v>
      </c>
      <c r="B17" s="1099"/>
      <c r="C17" s="1100"/>
      <c r="D17" s="1100"/>
      <c r="E17" s="1100"/>
      <c r="F17" s="1100"/>
      <c r="G17" s="1100"/>
      <c r="H17" s="1100"/>
      <c r="I17" s="1100"/>
      <c r="J17" s="1100"/>
      <c r="K17" s="1100"/>
      <c r="L17" s="1100"/>
      <c r="M17" s="1100"/>
      <c r="N17" s="1100"/>
      <c r="O17" s="1100"/>
      <c r="P17" s="1101"/>
      <c r="Q17" s="1107"/>
      <c r="R17" s="1108"/>
      <c r="S17" s="1108"/>
      <c r="T17" s="1108"/>
      <c r="U17" s="1108"/>
      <c r="V17" s="1108"/>
      <c r="W17" s="1108"/>
      <c r="X17" s="1108"/>
      <c r="Y17" s="1108"/>
      <c r="Z17" s="1108"/>
      <c r="AA17" s="1108"/>
      <c r="AB17" s="1108"/>
      <c r="AC17" s="1108"/>
      <c r="AD17" s="1108"/>
      <c r="AE17" s="1109"/>
      <c r="AF17" s="1104"/>
      <c r="AG17" s="1105"/>
      <c r="AH17" s="1105"/>
      <c r="AI17" s="1105"/>
      <c r="AJ17" s="1106"/>
      <c r="AK17" s="1149"/>
      <c r="AL17" s="1150"/>
      <c r="AM17" s="1150"/>
      <c r="AN17" s="1150"/>
      <c r="AO17" s="1150"/>
      <c r="AP17" s="1150"/>
      <c r="AQ17" s="1150"/>
      <c r="AR17" s="1150"/>
      <c r="AS17" s="1150"/>
      <c r="AT17" s="1150"/>
      <c r="AU17" s="1151"/>
      <c r="AV17" s="1151"/>
      <c r="AW17" s="1151"/>
      <c r="AX17" s="1151"/>
      <c r="AY17" s="1152"/>
      <c r="AZ17" s="235"/>
      <c r="BA17" s="235"/>
      <c r="BB17" s="235"/>
      <c r="BC17" s="235"/>
      <c r="BD17" s="235"/>
      <c r="BE17" s="236"/>
      <c r="BF17" s="236"/>
      <c r="BG17" s="236"/>
      <c r="BH17" s="236"/>
      <c r="BI17" s="236"/>
      <c r="BJ17" s="236"/>
      <c r="BK17" s="236"/>
      <c r="BL17" s="236"/>
      <c r="BM17" s="236"/>
      <c r="BN17" s="236"/>
      <c r="BO17" s="236"/>
      <c r="BP17" s="236"/>
      <c r="BQ17" s="241">
        <v>11</v>
      </c>
      <c r="BR17" s="242"/>
      <c r="BS17" s="1061"/>
      <c r="BT17" s="1062"/>
      <c r="BU17" s="1062"/>
      <c r="BV17" s="1062"/>
      <c r="BW17" s="1062"/>
      <c r="BX17" s="1062"/>
      <c r="BY17" s="1062"/>
      <c r="BZ17" s="1062"/>
      <c r="CA17" s="1062"/>
      <c r="CB17" s="1062"/>
      <c r="CC17" s="1062"/>
      <c r="CD17" s="1062"/>
      <c r="CE17" s="1062"/>
      <c r="CF17" s="1062"/>
      <c r="CG17" s="1083"/>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7"/>
    </row>
    <row r="18" spans="1:131" s="238" customFormat="1" ht="26.25" customHeight="1">
      <c r="A18" s="241">
        <v>12</v>
      </c>
      <c r="B18" s="1099"/>
      <c r="C18" s="1100"/>
      <c r="D18" s="1100"/>
      <c r="E18" s="1100"/>
      <c r="F18" s="1100"/>
      <c r="G18" s="1100"/>
      <c r="H18" s="1100"/>
      <c r="I18" s="1100"/>
      <c r="J18" s="1100"/>
      <c r="K18" s="1100"/>
      <c r="L18" s="1100"/>
      <c r="M18" s="1100"/>
      <c r="N18" s="1100"/>
      <c r="O18" s="1100"/>
      <c r="P18" s="1101"/>
      <c r="Q18" s="1107"/>
      <c r="R18" s="1108"/>
      <c r="S18" s="1108"/>
      <c r="T18" s="1108"/>
      <c r="U18" s="1108"/>
      <c r="V18" s="1108"/>
      <c r="W18" s="1108"/>
      <c r="X18" s="1108"/>
      <c r="Y18" s="1108"/>
      <c r="Z18" s="1108"/>
      <c r="AA18" s="1108"/>
      <c r="AB18" s="1108"/>
      <c r="AC18" s="1108"/>
      <c r="AD18" s="1108"/>
      <c r="AE18" s="1109"/>
      <c r="AF18" s="1104"/>
      <c r="AG18" s="1105"/>
      <c r="AH18" s="1105"/>
      <c r="AI18" s="1105"/>
      <c r="AJ18" s="1106"/>
      <c r="AK18" s="1149"/>
      <c r="AL18" s="1150"/>
      <c r="AM18" s="1150"/>
      <c r="AN18" s="1150"/>
      <c r="AO18" s="1150"/>
      <c r="AP18" s="1150"/>
      <c r="AQ18" s="1150"/>
      <c r="AR18" s="1150"/>
      <c r="AS18" s="1150"/>
      <c r="AT18" s="1150"/>
      <c r="AU18" s="1151"/>
      <c r="AV18" s="1151"/>
      <c r="AW18" s="1151"/>
      <c r="AX18" s="1151"/>
      <c r="AY18" s="1152"/>
      <c r="AZ18" s="235"/>
      <c r="BA18" s="235"/>
      <c r="BB18" s="235"/>
      <c r="BC18" s="235"/>
      <c r="BD18" s="235"/>
      <c r="BE18" s="236"/>
      <c r="BF18" s="236"/>
      <c r="BG18" s="236"/>
      <c r="BH18" s="236"/>
      <c r="BI18" s="236"/>
      <c r="BJ18" s="236"/>
      <c r="BK18" s="236"/>
      <c r="BL18" s="236"/>
      <c r="BM18" s="236"/>
      <c r="BN18" s="236"/>
      <c r="BO18" s="236"/>
      <c r="BP18" s="236"/>
      <c r="BQ18" s="241">
        <v>12</v>
      </c>
      <c r="BR18" s="242"/>
      <c r="BS18" s="1061"/>
      <c r="BT18" s="1062"/>
      <c r="BU18" s="1062"/>
      <c r="BV18" s="1062"/>
      <c r="BW18" s="1062"/>
      <c r="BX18" s="1062"/>
      <c r="BY18" s="1062"/>
      <c r="BZ18" s="1062"/>
      <c r="CA18" s="1062"/>
      <c r="CB18" s="1062"/>
      <c r="CC18" s="1062"/>
      <c r="CD18" s="1062"/>
      <c r="CE18" s="1062"/>
      <c r="CF18" s="1062"/>
      <c r="CG18" s="1083"/>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7"/>
    </row>
    <row r="19" spans="1:131" s="238" customFormat="1" ht="26.25" customHeight="1">
      <c r="A19" s="241">
        <v>13</v>
      </c>
      <c r="B19" s="1099"/>
      <c r="C19" s="1100"/>
      <c r="D19" s="1100"/>
      <c r="E19" s="1100"/>
      <c r="F19" s="1100"/>
      <c r="G19" s="1100"/>
      <c r="H19" s="1100"/>
      <c r="I19" s="1100"/>
      <c r="J19" s="1100"/>
      <c r="K19" s="1100"/>
      <c r="L19" s="1100"/>
      <c r="M19" s="1100"/>
      <c r="N19" s="1100"/>
      <c r="O19" s="1100"/>
      <c r="P19" s="1101"/>
      <c r="Q19" s="1107"/>
      <c r="R19" s="1108"/>
      <c r="S19" s="1108"/>
      <c r="T19" s="1108"/>
      <c r="U19" s="1108"/>
      <c r="V19" s="1108"/>
      <c r="W19" s="1108"/>
      <c r="X19" s="1108"/>
      <c r="Y19" s="1108"/>
      <c r="Z19" s="1108"/>
      <c r="AA19" s="1108"/>
      <c r="AB19" s="1108"/>
      <c r="AC19" s="1108"/>
      <c r="AD19" s="1108"/>
      <c r="AE19" s="1109"/>
      <c r="AF19" s="1104"/>
      <c r="AG19" s="1105"/>
      <c r="AH19" s="1105"/>
      <c r="AI19" s="1105"/>
      <c r="AJ19" s="1106"/>
      <c r="AK19" s="1149"/>
      <c r="AL19" s="1150"/>
      <c r="AM19" s="1150"/>
      <c r="AN19" s="1150"/>
      <c r="AO19" s="1150"/>
      <c r="AP19" s="1150"/>
      <c r="AQ19" s="1150"/>
      <c r="AR19" s="1150"/>
      <c r="AS19" s="1150"/>
      <c r="AT19" s="1150"/>
      <c r="AU19" s="1151"/>
      <c r="AV19" s="1151"/>
      <c r="AW19" s="1151"/>
      <c r="AX19" s="1151"/>
      <c r="AY19" s="1152"/>
      <c r="AZ19" s="235"/>
      <c r="BA19" s="235"/>
      <c r="BB19" s="235"/>
      <c r="BC19" s="235"/>
      <c r="BD19" s="235"/>
      <c r="BE19" s="236"/>
      <c r="BF19" s="236"/>
      <c r="BG19" s="236"/>
      <c r="BH19" s="236"/>
      <c r="BI19" s="236"/>
      <c r="BJ19" s="236"/>
      <c r="BK19" s="236"/>
      <c r="BL19" s="236"/>
      <c r="BM19" s="236"/>
      <c r="BN19" s="236"/>
      <c r="BO19" s="236"/>
      <c r="BP19" s="236"/>
      <c r="BQ19" s="241">
        <v>13</v>
      </c>
      <c r="BR19" s="242"/>
      <c r="BS19" s="1061"/>
      <c r="BT19" s="1062"/>
      <c r="BU19" s="1062"/>
      <c r="BV19" s="1062"/>
      <c r="BW19" s="1062"/>
      <c r="BX19" s="1062"/>
      <c r="BY19" s="1062"/>
      <c r="BZ19" s="1062"/>
      <c r="CA19" s="1062"/>
      <c r="CB19" s="1062"/>
      <c r="CC19" s="1062"/>
      <c r="CD19" s="1062"/>
      <c r="CE19" s="1062"/>
      <c r="CF19" s="1062"/>
      <c r="CG19" s="1083"/>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7"/>
    </row>
    <row r="20" spans="1:131" s="238" customFormat="1" ht="26.25" customHeight="1">
      <c r="A20" s="241">
        <v>14</v>
      </c>
      <c r="B20" s="1099"/>
      <c r="C20" s="1100"/>
      <c r="D20" s="1100"/>
      <c r="E20" s="1100"/>
      <c r="F20" s="1100"/>
      <c r="G20" s="1100"/>
      <c r="H20" s="1100"/>
      <c r="I20" s="1100"/>
      <c r="J20" s="1100"/>
      <c r="K20" s="1100"/>
      <c r="L20" s="1100"/>
      <c r="M20" s="1100"/>
      <c r="N20" s="1100"/>
      <c r="O20" s="1100"/>
      <c r="P20" s="1101"/>
      <c r="Q20" s="1107"/>
      <c r="R20" s="1108"/>
      <c r="S20" s="1108"/>
      <c r="T20" s="1108"/>
      <c r="U20" s="1108"/>
      <c r="V20" s="1108"/>
      <c r="W20" s="1108"/>
      <c r="X20" s="1108"/>
      <c r="Y20" s="1108"/>
      <c r="Z20" s="1108"/>
      <c r="AA20" s="1108"/>
      <c r="AB20" s="1108"/>
      <c r="AC20" s="1108"/>
      <c r="AD20" s="1108"/>
      <c r="AE20" s="1109"/>
      <c r="AF20" s="1104"/>
      <c r="AG20" s="1105"/>
      <c r="AH20" s="1105"/>
      <c r="AI20" s="1105"/>
      <c r="AJ20" s="1106"/>
      <c r="AK20" s="1149"/>
      <c r="AL20" s="1150"/>
      <c r="AM20" s="1150"/>
      <c r="AN20" s="1150"/>
      <c r="AO20" s="1150"/>
      <c r="AP20" s="1150"/>
      <c r="AQ20" s="1150"/>
      <c r="AR20" s="1150"/>
      <c r="AS20" s="1150"/>
      <c r="AT20" s="1150"/>
      <c r="AU20" s="1151"/>
      <c r="AV20" s="1151"/>
      <c r="AW20" s="1151"/>
      <c r="AX20" s="1151"/>
      <c r="AY20" s="1152"/>
      <c r="AZ20" s="235"/>
      <c r="BA20" s="235"/>
      <c r="BB20" s="235"/>
      <c r="BC20" s="235"/>
      <c r="BD20" s="235"/>
      <c r="BE20" s="236"/>
      <c r="BF20" s="236"/>
      <c r="BG20" s="236"/>
      <c r="BH20" s="236"/>
      <c r="BI20" s="236"/>
      <c r="BJ20" s="236"/>
      <c r="BK20" s="236"/>
      <c r="BL20" s="236"/>
      <c r="BM20" s="236"/>
      <c r="BN20" s="236"/>
      <c r="BO20" s="236"/>
      <c r="BP20" s="236"/>
      <c r="BQ20" s="241">
        <v>14</v>
      </c>
      <c r="BR20" s="242"/>
      <c r="BS20" s="1061"/>
      <c r="BT20" s="1062"/>
      <c r="BU20" s="1062"/>
      <c r="BV20" s="1062"/>
      <c r="BW20" s="1062"/>
      <c r="BX20" s="1062"/>
      <c r="BY20" s="1062"/>
      <c r="BZ20" s="1062"/>
      <c r="CA20" s="1062"/>
      <c r="CB20" s="1062"/>
      <c r="CC20" s="1062"/>
      <c r="CD20" s="1062"/>
      <c r="CE20" s="1062"/>
      <c r="CF20" s="1062"/>
      <c r="CG20" s="1083"/>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7"/>
    </row>
    <row r="21" spans="1:131" s="238" customFormat="1" ht="26.25" customHeight="1" thickBot="1">
      <c r="A21" s="241">
        <v>15</v>
      </c>
      <c r="B21" s="1099"/>
      <c r="C21" s="1100"/>
      <c r="D21" s="1100"/>
      <c r="E21" s="1100"/>
      <c r="F21" s="1100"/>
      <c r="G21" s="1100"/>
      <c r="H21" s="1100"/>
      <c r="I21" s="1100"/>
      <c r="J21" s="1100"/>
      <c r="K21" s="1100"/>
      <c r="L21" s="1100"/>
      <c r="M21" s="1100"/>
      <c r="N21" s="1100"/>
      <c r="O21" s="1100"/>
      <c r="P21" s="1101"/>
      <c r="Q21" s="1107"/>
      <c r="R21" s="1108"/>
      <c r="S21" s="1108"/>
      <c r="T21" s="1108"/>
      <c r="U21" s="1108"/>
      <c r="V21" s="1108"/>
      <c r="W21" s="1108"/>
      <c r="X21" s="1108"/>
      <c r="Y21" s="1108"/>
      <c r="Z21" s="1108"/>
      <c r="AA21" s="1108"/>
      <c r="AB21" s="1108"/>
      <c r="AC21" s="1108"/>
      <c r="AD21" s="1108"/>
      <c r="AE21" s="1109"/>
      <c r="AF21" s="1104"/>
      <c r="AG21" s="1105"/>
      <c r="AH21" s="1105"/>
      <c r="AI21" s="1105"/>
      <c r="AJ21" s="1106"/>
      <c r="AK21" s="1149"/>
      <c r="AL21" s="1150"/>
      <c r="AM21" s="1150"/>
      <c r="AN21" s="1150"/>
      <c r="AO21" s="1150"/>
      <c r="AP21" s="1150"/>
      <c r="AQ21" s="1150"/>
      <c r="AR21" s="1150"/>
      <c r="AS21" s="1150"/>
      <c r="AT21" s="1150"/>
      <c r="AU21" s="1151"/>
      <c r="AV21" s="1151"/>
      <c r="AW21" s="1151"/>
      <c r="AX21" s="1151"/>
      <c r="AY21" s="1152"/>
      <c r="AZ21" s="235"/>
      <c r="BA21" s="235"/>
      <c r="BB21" s="235"/>
      <c r="BC21" s="235"/>
      <c r="BD21" s="235"/>
      <c r="BE21" s="236"/>
      <c r="BF21" s="236"/>
      <c r="BG21" s="236"/>
      <c r="BH21" s="236"/>
      <c r="BI21" s="236"/>
      <c r="BJ21" s="236"/>
      <c r="BK21" s="236"/>
      <c r="BL21" s="236"/>
      <c r="BM21" s="236"/>
      <c r="BN21" s="236"/>
      <c r="BO21" s="236"/>
      <c r="BP21" s="236"/>
      <c r="BQ21" s="241">
        <v>15</v>
      </c>
      <c r="BR21" s="242"/>
      <c r="BS21" s="1061"/>
      <c r="BT21" s="1062"/>
      <c r="BU21" s="1062"/>
      <c r="BV21" s="1062"/>
      <c r="BW21" s="1062"/>
      <c r="BX21" s="1062"/>
      <c r="BY21" s="1062"/>
      <c r="BZ21" s="1062"/>
      <c r="CA21" s="1062"/>
      <c r="CB21" s="1062"/>
      <c r="CC21" s="1062"/>
      <c r="CD21" s="1062"/>
      <c r="CE21" s="1062"/>
      <c r="CF21" s="1062"/>
      <c r="CG21" s="1083"/>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7"/>
    </row>
    <row r="22" spans="1:131" s="238" customFormat="1" ht="26.25" customHeight="1">
      <c r="A22" s="241">
        <v>16</v>
      </c>
      <c r="B22" s="1099"/>
      <c r="C22" s="1100"/>
      <c r="D22" s="1100"/>
      <c r="E22" s="1100"/>
      <c r="F22" s="1100"/>
      <c r="G22" s="1100"/>
      <c r="H22" s="1100"/>
      <c r="I22" s="1100"/>
      <c r="J22" s="1100"/>
      <c r="K22" s="1100"/>
      <c r="L22" s="1100"/>
      <c r="M22" s="1100"/>
      <c r="N22" s="1100"/>
      <c r="O22" s="1100"/>
      <c r="P22" s="1101"/>
      <c r="Q22" s="1142"/>
      <c r="R22" s="1143"/>
      <c r="S22" s="1143"/>
      <c r="T22" s="1143"/>
      <c r="U22" s="1143"/>
      <c r="V22" s="1143"/>
      <c r="W22" s="1143"/>
      <c r="X22" s="1143"/>
      <c r="Y22" s="1143"/>
      <c r="Z22" s="1143"/>
      <c r="AA22" s="1143"/>
      <c r="AB22" s="1143"/>
      <c r="AC22" s="1143"/>
      <c r="AD22" s="1143"/>
      <c r="AE22" s="1144"/>
      <c r="AF22" s="1104"/>
      <c r="AG22" s="1105"/>
      <c r="AH22" s="1105"/>
      <c r="AI22" s="1105"/>
      <c r="AJ22" s="1106"/>
      <c r="AK22" s="1145"/>
      <c r="AL22" s="1146"/>
      <c r="AM22" s="1146"/>
      <c r="AN22" s="1146"/>
      <c r="AO22" s="1146"/>
      <c r="AP22" s="1146"/>
      <c r="AQ22" s="1146"/>
      <c r="AR22" s="1146"/>
      <c r="AS22" s="1146"/>
      <c r="AT22" s="1146"/>
      <c r="AU22" s="1147"/>
      <c r="AV22" s="1147"/>
      <c r="AW22" s="1147"/>
      <c r="AX22" s="1147"/>
      <c r="AY22" s="1148"/>
      <c r="AZ22" s="1097" t="s">
        <v>398</v>
      </c>
      <c r="BA22" s="1097"/>
      <c r="BB22" s="1097"/>
      <c r="BC22" s="1097"/>
      <c r="BD22" s="1098"/>
      <c r="BE22" s="236"/>
      <c r="BF22" s="236"/>
      <c r="BG22" s="236"/>
      <c r="BH22" s="236"/>
      <c r="BI22" s="236"/>
      <c r="BJ22" s="236"/>
      <c r="BK22" s="236"/>
      <c r="BL22" s="236"/>
      <c r="BM22" s="236"/>
      <c r="BN22" s="236"/>
      <c r="BO22" s="236"/>
      <c r="BP22" s="236"/>
      <c r="BQ22" s="241">
        <v>16</v>
      </c>
      <c r="BR22" s="242"/>
      <c r="BS22" s="1061"/>
      <c r="BT22" s="1062"/>
      <c r="BU22" s="1062"/>
      <c r="BV22" s="1062"/>
      <c r="BW22" s="1062"/>
      <c r="BX22" s="1062"/>
      <c r="BY22" s="1062"/>
      <c r="BZ22" s="1062"/>
      <c r="CA22" s="1062"/>
      <c r="CB22" s="1062"/>
      <c r="CC22" s="1062"/>
      <c r="CD22" s="1062"/>
      <c r="CE22" s="1062"/>
      <c r="CF22" s="1062"/>
      <c r="CG22" s="1083"/>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7"/>
    </row>
    <row r="23" spans="1:131" s="238" customFormat="1" ht="26.25" customHeight="1" thickBot="1">
      <c r="A23" s="243" t="s">
        <v>399</v>
      </c>
      <c r="B23" s="1006" t="s">
        <v>400</v>
      </c>
      <c r="C23" s="1007"/>
      <c r="D23" s="1007"/>
      <c r="E23" s="1007"/>
      <c r="F23" s="1007"/>
      <c r="G23" s="1007"/>
      <c r="H23" s="1007"/>
      <c r="I23" s="1007"/>
      <c r="J23" s="1007"/>
      <c r="K23" s="1007"/>
      <c r="L23" s="1007"/>
      <c r="M23" s="1007"/>
      <c r="N23" s="1007"/>
      <c r="O23" s="1007"/>
      <c r="P23" s="1017"/>
      <c r="Q23" s="1136">
        <v>8382</v>
      </c>
      <c r="R23" s="1130"/>
      <c r="S23" s="1130"/>
      <c r="T23" s="1130"/>
      <c r="U23" s="1130"/>
      <c r="V23" s="1130">
        <v>7678</v>
      </c>
      <c r="W23" s="1130"/>
      <c r="X23" s="1130"/>
      <c r="Y23" s="1130"/>
      <c r="Z23" s="1130"/>
      <c r="AA23" s="1130">
        <v>704</v>
      </c>
      <c r="AB23" s="1130"/>
      <c r="AC23" s="1130"/>
      <c r="AD23" s="1130"/>
      <c r="AE23" s="1137"/>
      <c r="AF23" s="1138">
        <v>34</v>
      </c>
      <c r="AG23" s="1130"/>
      <c r="AH23" s="1130"/>
      <c r="AI23" s="1130"/>
      <c r="AJ23" s="1139"/>
      <c r="AK23" s="1140"/>
      <c r="AL23" s="1141"/>
      <c r="AM23" s="1141"/>
      <c r="AN23" s="1141"/>
      <c r="AO23" s="1141"/>
      <c r="AP23" s="1130">
        <v>8327</v>
      </c>
      <c r="AQ23" s="1130"/>
      <c r="AR23" s="1130"/>
      <c r="AS23" s="1130"/>
      <c r="AT23" s="1130"/>
      <c r="AU23" s="1131"/>
      <c r="AV23" s="1131"/>
      <c r="AW23" s="1131"/>
      <c r="AX23" s="1131"/>
      <c r="AY23" s="1132"/>
      <c r="AZ23" s="1133" t="s">
        <v>584</v>
      </c>
      <c r="BA23" s="1134"/>
      <c r="BB23" s="1134"/>
      <c r="BC23" s="1134"/>
      <c r="BD23" s="1135"/>
      <c r="BE23" s="236"/>
      <c r="BF23" s="236"/>
      <c r="BG23" s="236"/>
      <c r="BH23" s="236"/>
      <c r="BI23" s="236"/>
      <c r="BJ23" s="236"/>
      <c r="BK23" s="236"/>
      <c r="BL23" s="236"/>
      <c r="BM23" s="236"/>
      <c r="BN23" s="236"/>
      <c r="BO23" s="236"/>
      <c r="BP23" s="236"/>
      <c r="BQ23" s="241">
        <v>17</v>
      </c>
      <c r="BR23" s="242"/>
      <c r="BS23" s="1061"/>
      <c r="BT23" s="1062"/>
      <c r="BU23" s="1062"/>
      <c r="BV23" s="1062"/>
      <c r="BW23" s="1062"/>
      <c r="BX23" s="1062"/>
      <c r="BY23" s="1062"/>
      <c r="BZ23" s="1062"/>
      <c r="CA23" s="1062"/>
      <c r="CB23" s="1062"/>
      <c r="CC23" s="1062"/>
      <c r="CD23" s="1062"/>
      <c r="CE23" s="1062"/>
      <c r="CF23" s="1062"/>
      <c r="CG23" s="1083"/>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7"/>
    </row>
    <row r="24" spans="1:131" s="238" customFormat="1" ht="26.25" customHeight="1">
      <c r="A24" s="1129" t="s">
        <v>401</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235"/>
      <c r="BA24" s="235"/>
      <c r="BB24" s="235"/>
      <c r="BC24" s="235"/>
      <c r="BD24" s="235"/>
      <c r="BE24" s="236"/>
      <c r="BF24" s="236"/>
      <c r="BG24" s="236"/>
      <c r="BH24" s="236"/>
      <c r="BI24" s="236"/>
      <c r="BJ24" s="236"/>
      <c r="BK24" s="236"/>
      <c r="BL24" s="236"/>
      <c r="BM24" s="236"/>
      <c r="BN24" s="236"/>
      <c r="BO24" s="236"/>
      <c r="BP24" s="236"/>
      <c r="BQ24" s="241">
        <v>18</v>
      </c>
      <c r="BR24" s="242"/>
      <c r="BS24" s="1061"/>
      <c r="BT24" s="1062"/>
      <c r="BU24" s="1062"/>
      <c r="BV24" s="1062"/>
      <c r="BW24" s="1062"/>
      <c r="BX24" s="1062"/>
      <c r="BY24" s="1062"/>
      <c r="BZ24" s="1062"/>
      <c r="CA24" s="1062"/>
      <c r="CB24" s="1062"/>
      <c r="CC24" s="1062"/>
      <c r="CD24" s="1062"/>
      <c r="CE24" s="1062"/>
      <c r="CF24" s="1062"/>
      <c r="CG24" s="1083"/>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7"/>
    </row>
    <row r="25" spans="1:131" ht="26.25" customHeight="1" thickBot="1">
      <c r="A25" s="1128" t="s">
        <v>402</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35"/>
      <c r="BK25" s="235"/>
      <c r="BL25" s="235"/>
      <c r="BM25" s="235"/>
      <c r="BN25" s="235"/>
      <c r="BO25" s="244"/>
      <c r="BP25" s="244"/>
      <c r="BQ25" s="241">
        <v>19</v>
      </c>
      <c r="BR25" s="242"/>
      <c r="BS25" s="1061"/>
      <c r="BT25" s="1062"/>
      <c r="BU25" s="1062"/>
      <c r="BV25" s="1062"/>
      <c r="BW25" s="1062"/>
      <c r="BX25" s="1062"/>
      <c r="BY25" s="1062"/>
      <c r="BZ25" s="1062"/>
      <c r="CA25" s="1062"/>
      <c r="CB25" s="1062"/>
      <c r="CC25" s="1062"/>
      <c r="CD25" s="1062"/>
      <c r="CE25" s="1062"/>
      <c r="CF25" s="1062"/>
      <c r="CG25" s="1083"/>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33"/>
    </row>
    <row r="26" spans="1:131" ht="26.25" customHeight="1">
      <c r="A26" s="1064" t="s">
        <v>379</v>
      </c>
      <c r="B26" s="1065"/>
      <c r="C26" s="1065"/>
      <c r="D26" s="1065"/>
      <c r="E26" s="1065"/>
      <c r="F26" s="1065"/>
      <c r="G26" s="1065"/>
      <c r="H26" s="1065"/>
      <c r="I26" s="1065"/>
      <c r="J26" s="1065"/>
      <c r="K26" s="1065"/>
      <c r="L26" s="1065"/>
      <c r="M26" s="1065"/>
      <c r="N26" s="1065"/>
      <c r="O26" s="1065"/>
      <c r="P26" s="1066"/>
      <c r="Q26" s="1070" t="s">
        <v>403</v>
      </c>
      <c r="R26" s="1071"/>
      <c r="S26" s="1071"/>
      <c r="T26" s="1071"/>
      <c r="U26" s="1072"/>
      <c r="V26" s="1070" t="s">
        <v>404</v>
      </c>
      <c r="W26" s="1071"/>
      <c r="X26" s="1071"/>
      <c r="Y26" s="1071"/>
      <c r="Z26" s="1072"/>
      <c r="AA26" s="1070" t="s">
        <v>405</v>
      </c>
      <c r="AB26" s="1071"/>
      <c r="AC26" s="1071"/>
      <c r="AD26" s="1071"/>
      <c r="AE26" s="1071"/>
      <c r="AF26" s="1124" t="s">
        <v>406</v>
      </c>
      <c r="AG26" s="1077"/>
      <c r="AH26" s="1077"/>
      <c r="AI26" s="1077"/>
      <c r="AJ26" s="1125"/>
      <c r="AK26" s="1071" t="s">
        <v>407</v>
      </c>
      <c r="AL26" s="1071"/>
      <c r="AM26" s="1071"/>
      <c r="AN26" s="1071"/>
      <c r="AO26" s="1072"/>
      <c r="AP26" s="1070" t="s">
        <v>408</v>
      </c>
      <c r="AQ26" s="1071"/>
      <c r="AR26" s="1071"/>
      <c r="AS26" s="1071"/>
      <c r="AT26" s="1072"/>
      <c r="AU26" s="1070" t="s">
        <v>409</v>
      </c>
      <c r="AV26" s="1071"/>
      <c r="AW26" s="1071"/>
      <c r="AX26" s="1071"/>
      <c r="AY26" s="1072"/>
      <c r="AZ26" s="1070" t="s">
        <v>410</v>
      </c>
      <c r="BA26" s="1071"/>
      <c r="BB26" s="1071"/>
      <c r="BC26" s="1071"/>
      <c r="BD26" s="1072"/>
      <c r="BE26" s="1070" t="s">
        <v>386</v>
      </c>
      <c r="BF26" s="1071"/>
      <c r="BG26" s="1071"/>
      <c r="BH26" s="1071"/>
      <c r="BI26" s="1084"/>
      <c r="BJ26" s="235"/>
      <c r="BK26" s="235"/>
      <c r="BL26" s="235"/>
      <c r="BM26" s="235"/>
      <c r="BN26" s="235"/>
      <c r="BO26" s="244"/>
      <c r="BP26" s="244"/>
      <c r="BQ26" s="241">
        <v>20</v>
      </c>
      <c r="BR26" s="242"/>
      <c r="BS26" s="1061"/>
      <c r="BT26" s="1062"/>
      <c r="BU26" s="1062"/>
      <c r="BV26" s="1062"/>
      <c r="BW26" s="1062"/>
      <c r="BX26" s="1062"/>
      <c r="BY26" s="1062"/>
      <c r="BZ26" s="1062"/>
      <c r="CA26" s="1062"/>
      <c r="CB26" s="1062"/>
      <c r="CC26" s="1062"/>
      <c r="CD26" s="1062"/>
      <c r="CE26" s="1062"/>
      <c r="CF26" s="1062"/>
      <c r="CG26" s="1083"/>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33"/>
    </row>
    <row r="27" spans="1:13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6"/>
      <c r="AG27" s="1080"/>
      <c r="AH27" s="1080"/>
      <c r="AI27" s="1080"/>
      <c r="AJ27" s="1127"/>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5"/>
      <c r="BJ27" s="235"/>
      <c r="BK27" s="235"/>
      <c r="BL27" s="235"/>
      <c r="BM27" s="235"/>
      <c r="BN27" s="235"/>
      <c r="BO27" s="244"/>
      <c r="BP27" s="244"/>
      <c r="BQ27" s="241">
        <v>21</v>
      </c>
      <c r="BR27" s="242"/>
      <c r="BS27" s="1061"/>
      <c r="BT27" s="1062"/>
      <c r="BU27" s="1062"/>
      <c r="BV27" s="1062"/>
      <c r="BW27" s="1062"/>
      <c r="BX27" s="1062"/>
      <c r="BY27" s="1062"/>
      <c r="BZ27" s="1062"/>
      <c r="CA27" s="1062"/>
      <c r="CB27" s="1062"/>
      <c r="CC27" s="1062"/>
      <c r="CD27" s="1062"/>
      <c r="CE27" s="1062"/>
      <c r="CF27" s="1062"/>
      <c r="CG27" s="1083"/>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33"/>
    </row>
    <row r="28" spans="1:131" ht="26.25" customHeight="1" thickTop="1">
      <c r="A28" s="245">
        <v>1</v>
      </c>
      <c r="B28" s="1116" t="s">
        <v>411</v>
      </c>
      <c r="C28" s="1117"/>
      <c r="D28" s="1117"/>
      <c r="E28" s="1117"/>
      <c r="F28" s="1117"/>
      <c r="G28" s="1117"/>
      <c r="H28" s="1117"/>
      <c r="I28" s="1117"/>
      <c r="J28" s="1117"/>
      <c r="K28" s="1117"/>
      <c r="L28" s="1117"/>
      <c r="M28" s="1117"/>
      <c r="N28" s="1117"/>
      <c r="O28" s="1117"/>
      <c r="P28" s="1118"/>
      <c r="Q28" s="1119">
        <v>997</v>
      </c>
      <c r="R28" s="1120"/>
      <c r="S28" s="1120"/>
      <c r="T28" s="1120"/>
      <c r="U28" s="1120"/>
      <c r="V28" s="1120">
        <v>965</v>
      </c>
      <c r="W28" s="1120"/>
      <c r="X28" s="1120"/>
      <c r="Y28" s="1120"/>
      <c r="Z28" s="1120"/>
      <c r="AA28" s="1120">
        <v>32</v>
      </c>
      <c r="AB28" s="1120"/>
      <c r="AC28" s="1120"/>
      <c r="AD28" s="1120"/>
      <c r="AE28" s="1121"/>
      <c r="AF28" s="1122">
        <v>32</v>
      </c>
      <c r="AG28" s="1120"/>
      <c r="AH28" s="1120"/>
      <c r="AI28" s="1120"/>
      <c r="AJ28" s="1123"/>
      <c r="AK28" s="1111">
        <v>66</v>
      </c>
      <c r="AL28" s="1112"/>
      <c r="AM28" s="1112"/>
      <c r="AN28" s="1112"/>
      <c r="AO28" s="1112"/>
      <c r="AP28" s="1112" t="s">
        <v>584</v>
      </c>
      <c r="AQ28" s="1112"/>
      <c r="AR28" s="1112"/>
      <c r="AS28" s="1112"/>
      <c r="AT28" s="1112"/>
      <c r="AU28" s="1112" t="s">
        <v>584</v>
      </c>
      <c r="AV28" s="1112"/>
      <c r="AW28" s="1112"/>
      <c r="AX28" s="1112"/>
      <c r="AY28" s="1112"/>
      <c r="AZ28" s="1113" t="s">
        <v>584</v>
      </c>
      <c r="BA28" s="1113"/>
      <c r="BB28" s="1113"/>
      <c r="BC28" s="1113"/>
      <c r="BD28" s="1113"/>
      <c r="BE28" s="1114"/>
      <c r="BF28" s="1114"/>
      <c r="BG28" s="1114"/>
      <c r="BH28" s="1114"/>
      <c r="BI28" s="1115"/>
      <c r="BJ28" s="235"/>
      <c r="BK28" s="235"/>
      <c r="BL28" s="235"/>
      <c r="BM28" s="235"/>
      <c r="BN28" s="235"/>
      <c r="BO28" s="244"/>
      <c r="BP28" s="244"/>
      <c r="BQ28" s="241">
        <v>22</v>
      </c>
      <c r="BR28" s="242"/>
      <c r="BS28" s="1061"/>
      <c r="BT28" s="1062"/>
      <c r="BU28" s="1062"/>
      <c r="BV28" s="1062"/>
      <c r="BW28" s="1062"/>
      <c r="BX28" s="1062"/>
      <c r="BY28" s="1062"/>
      <c r="BZ28" s="1062"/>
      <c r="CA28" s="1062"/>
      <c r="CB28" s="1062"/>
      <c r="CC28" s="1062"/>
      <c r="CD28" s="1062"/>
      <c r="CE28" s="1062"/>
      <c r="CF28" s="1062"/>
      <c r="CG28" s="1083"/>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33"/>
    </row>
    <row r="29" spans="1:131" ht="26.25" customHeight="1">
      <c r="A29" s="245">
        <v>2</v>
      </c>
      <c r="B29" s="1099" t="s">
        <v>412</v>
      </c>
      <c r="C29" s="1100"/>
      <c r="D29" s="1100"/>
      <c r="E29" s="1100"/>
      <c r="F29" s="1100"/>
      <c r="G29" s="1100"/>
      <c r="H29" s="1100"/>
      <c r="I29" s="1100"/>
      <c r="J29" s="1100"/>
      <c r="K29" s="1100"/>
      <c r="L29" s="1100"/>
      <c r="M29" s="1100"/>
      <c r="N29" s="1100"/>
      <c r="O29" s="1100"/>
      <c r="P29" s="1101"/>
      <c r="Q29" s="1107">
        <v>909</v>
      </c>
      <c r="R29" s="1108"/>
      <c r="S29" s="1108"/>
      <c r="T29" s="1108"/>
      <c r="U29" s="1108"/>
      <c r="V29" s="1108">
        <v>853</v>
      </c>
      <c r="W29" s="1108"/>
      <c r="X29" s="1108"/>
      <c r="Y29" s="1108"/>
      <c r="Z29" s="1108"/>
      <c r="AA29" s="1108">
        <v>56</v>
      </c>
      <c r="AB29" s="1108"/>
      <c r="AC29" s="1108"/>
      <c r="AD29" s="1108"/>
      <c r="AE29" s="1109"/>
      <c r="AF29" s="1104">
        <v>56</v>
      </c>
      <c r="AG29" s="1105"/>
      <c r="AH29" s="1105"/>
      <c r="AI29" s="1105"/>
      <c r="AJ29" s="1106"/>
      <c r="AK29" s="1049">
        <v>131</v>
      </c>
      <c r="AL29" s="1040"/>
      <c r="AM29" s="1040"/>
      <c r="AN29" s="1040"/>
      <c r="AO29" s="1040"/>
      <c r="AP29" s="1040" t="s">
        <v>584</v>
      </c>
      <c r="AQ29" s="1040"/>
      <c r="AR29" s="1040"/>
      <c r="AS29" s="1040"/>
      <c r="AT29" s="1040"/>
      <c r="AU29" s="1040" t="s">
        <v>584</v>
      </c>
      <c r="AV29" s="1040"/>
      <c r="AW29" s="1040"/>
      <c r="AX29" s="1040"/>
      <c r="AY29" s="1040"/>
      <c r="AZ29" s="1110" t="s">
        <v>584</v>
      </c>
      <c r="BA29" s="1110"/>
      <c r="BB29" s="1110"/>
      <c r="BC29" s="1110"/>
      <c r="BD29" s="1110"/>
      <c r="BE29" s="1041"/>
      <c r="BF29" s="1041"/>
      <c r="BG29" s="1041"/>
      <c r="BH29" s="1041"/>
      <c r="BI29" s="1042"/>
      <c r="BJ29" s="235"/>
      <c r="BK29" s="235"/>
      <c r="BL29" s="235"/>
      <c r="BM29" s="235"/>
      <c r="BN29" s="235"/>
      <c r="BO29" s="244"/>
      <c r="BP29" s="244"/>
      <c r="BQ29" s="241">
        <v>23</v>
      </c>
      <c r="BR29" s="242"/>
      <c r="BS29" s="1061"/>
      <c r="BT29" s="1062"/>
      <c r="BU29" s="1062"/>
      <c r="BV29" s="1062"/>
      <c r="BW29" s="1062"/>
      <c r="BX29" s="1062"/>
      <c r="BY29" s="1062"/>
      <c r="BZ29" s="1062"/>
      <c r="CA29" s="1062"/>
      <c r="CB29" s="1062"/>
      <c r="CC29" s="1062"/>
      <c r="CD29" s="1062"/>
      <c r="CE29" s="1062"/>
      <c r="CF29" s="1062"/>
      <c r="CG29" s="1083"/>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33"/>
    </row>
    <row r="30" spans="1:131" ht="26.25" customHeight="1">
      <c r="A30" s="245">
        <v>3</v>
      </c>
      <c r="B30" s="1099" t="s">
        <v>413</v>
      </c>
      <c r="C30" s="1100"/>
      <c r="D30" s="1100"/>
      <c r="E30" s="1100"/>
      <c r="F30" s="1100"/>
      <c r="G30" s="1100"/>
      <c r="H30" s="1100"/>
      <c r="I30" s="1100"/>
      <c r="J30" s="1100"/>
      <c r="K30" s="1100"/>
      <c r="L30" s="1100"/>
      <c r="M30" s="1100"/>
      <c r="N30" s="1100"/>
      <c r="O30" s="1100"/>
      <c r="P30" s="1101"/>
      <c r="Q30" s="1107">
        <v>140</v>
      </c>
      <c r="R30" s="1108"/>
      <c r="S30" s="1108"/>
      <c r="T30" s="1108"/>
      <c r="U30" s="1108"/>
      <c r="V30" s="1108">
        <v>135</v>
      </c>
      <c r="W30" s="1108"/>
      <c r="X30" s="1108"/>
      <c r="Y30" s="1108"/>
      <c r="Z30" s="1108"/>
      <c r="AA30" s="1108">
        <v>4</v>
      </c>
      <c r="AB30" s="1108"/>
      <c r="AC30" s="1108"/>
      <c r="AD30" s="1108"/>
      <c r="AE30" s="1109"/>
      <c r="AF30" s="1104">
        <v>4</v>
      </c>
      <c r="AG30" s="1105"/>
      <c r="AH30" s="1105"/>
      <c r="AI30" s="1105"/>
      <c r="AJ30" s="1106"/>
      <c r="AK30" s="1049">
        <v>32</v>
      </c>
      <c r="AL30" s="1040"/>
      <c r="AM30" s="1040"/>
      <c r="AN30" s="1040"/>
      <c r="AO30" s="1040"/>
      <c r="AP30" s="1040" t="s">
        <v>584</v>
      </c>
      <c r="AQ30" s="1040"/>
      <c r="AR30" s="1040"/>
      <c r="AS30" s="1040"/>
      <c r="AT30" s="1040"/>
      <c r="AU30" s="1040" t="s">
        <v>584</v>
      </c>
      <c r="AV30" s="1040"/>
      <c r="AW30" s="1040"/>
      <c r="AX30" s="1040"/>
      <c r="AY30" s="1040"/>
      <c r="AZ30" s="1110" t="s">
        <v>584</v>
      </c>
      <c r="BA30" s="1110"/>
      <c r="BB30" s="1110"/>
      <c r="BC30" s="1110"/>
      <c r="BD30" s="1110"/>
      <c r="BE30" s="1041"/>
      <c r="BF30" s="1041"/>
      <c r="BG30" s="1041"/>
      <c r="BH30" s="1041"/>
      <c r="BI30" s="1042"/>
      <c r="BJ30" s="235"/>
      <c r="BK30" s="235"/>
      <c r="BL30" s="235"/>
      <c r="BM30" s="235"/>
      <c r="BN30" s="235"/>
      <c r="BO30" s="244"/>
      <c r="BP30" s="244"/>
      <c r="BQ30" s="241">
        <v>24</v>
      </c>
      <c r="BR30" s="242"/>
      <c r="BS30" s="1061"/>
      <c r="BT30" s="1062"/>
      <c r="BU30" s="1062"/>
      <c r="BV30" s="1062"/>
      <c r="BW30" s="1062"/>
      <c r="BX30" s="1062"/>
      <c r="BY30" s="1062"/>
      <c r="BZ30" s="1062"/>
      <c r="CA30" s="1062"/>
      <c r="CB30" s="1062"/>
      <c r="CC30" s="1062"/>
      <c r="CD30" s="1062"/>
      <c r="CE30" s="1062"/>
      <c r="CF30" s="1062"/>
      <c r="CG30" s="1083"/>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33"/>
    </row>
    <row r="31" spans="1:131" ht="26.25" customHeight="1">
      <c r="A31" s="245">
        <v>4</v>
      </c>
      <c r="B31" s="1099" t="s">
        <v>414</v>
      </c>
      <c r="C31" s="1100"/>
      <c r="D31" s="1100"/>
      <c r="E31" s="1100"/>
      <c r="F31" s="1100"/>
      <c r="G31" s="1100"/>
      <c r="H31" s="1100"/>
      <c r="I31" s="1100"/>
      <c r="J31" s="1100"/>
      <c r="K31" s="1100"/>
      <c r="L31" s="1100"/>
      <c r="M31" s="1100"/>
      <c r="N31" s="1100"/>
      <c r="O31" s="1100"/>
      <c r="P31" s="1101"/>
      <c r="Q31" s="1107">
        <v>40</v>
      </c>
      <c r="R31" s="1108"/>
      <c r="S31" s="1108"/>
      <c r="T31" s="1108"/>
      <c r="U31" s="1108"/>
      <c r="V31" s="1108">
        <v>32</v>
      </c>
      <c r="W31" s="1108"/>
      <c r="X31" s="1108"/>
      <c r="Y31" s="1108"/>
      <c r="Z31" s="1108"/>
      <c r="AA31" s="1108">
        <v>8</v>
      </c>
      <c r="AB31" s="1108"/>
      <c r="AC31" s="1108"/>
      <c r="AD31" s="1108"/>
      <c r="AE31" s="1109"/>
      <c r="AF31" s="1104">
        <v>57</v>
      </c>
      <c r="AG31" s="1105"/>
      <c r="AH31" s="1105"/>
      <c r="AI31" s="1105"/>
      <c r="AJ31" s="1106"/>
      <c r="AK31" s="1049">
        <v>39</v>
      </c>
      <c r="AL31" s="1040"/>
      <c r="AM31" s="1040"/>
      <c r="AN31" s="1040"/>
      <c r="AO31" s="1040"/>
      <c r="AP31" s="1040">
        <v>350</v>
      </c>
      <c r="AQ31" s="1040"/>
      <c r="AR31" s="1040"/>
      <c r="AS31" s="1040"/>
      <c r="AT31" s="1040"/>
      <c r="AU31" s="1040">
        <v>350</v>
      </c>
      <c r="AV31" s="1040"/>
      <c r="AW31" s="1040"/>
      <c r="AX31" s="1040"/>
      <c r="AY31" s="1040"/>
      <c r="AZ31" s="1110" t="s">
        <v>584</v>
      </c>
      <c r="BA31" s="1110"/>
      <c r="BB31" s="1110"/>
      <c r="BC31" s="1110"/>
      <c r="BD31" s="1110"/>
      <c r="BE31" s="1041" t="s">
        <v>415</v>
      </c>
      <c r="BF31" s="1041"/>
      <c r="BG31" s="1041"/>
      <c r="BH31" s="1041"/>
      <c r="BI31" s="1042"/>
      <c r="BJ31" s="235"/>
      <c r="BK31" s="235"/>
      <c r="BL31" s="235"/>
      <c r="BM31" s="235"/>
      <c r="BN31" s="235"/>
      <c r="BO31" s="244"/>
      <c r="BP31" s="244"/>
      <c r="BQ31" s="241">
        <v>25</v>
      </c>
      <c r="BR31" s="242"/>
      <c r="BS31" s="1061"/>
      <c r="BT31" s="1062"/>
      <c r="BU31" s="1062"/>
      <c r="BV31" s="1062"/>
      <c r="BW31" s="1062"/>
      <c r="BX31" s="1062"/>
      <c r="BY31" s="1062"/>
      <c r="BZ31" s="1062"/>
      <c r="CA31" s="1062"/>
      <c r="CB31" s="1062"/>
      <c r="CC31" s="1062"/>
      <c r="CD31" s="1062"/>
      <c r="CE31" s="1062"/>
      <c r="CF31" s="1062"/>
      <c r="CG31" s="1083"/>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33"/>
    </row>
    <row r="32" spans="1:131" ht="26.25" customHeight="1">
      <c r="A32" s="245">
        <v>5</v>
      </c>
      <c r="B32" s="1099" t="s">
        <v>416</v>
      </c>
      <c r="C32" s="1100"/>
      <c r="D32" s="1100"/>
      <c r="E32" s="1100"/>
      <c r="F32" s="1100"/>
      <c r="G32" s="1100"/>
      <c r="H32" s="1100"/>
      <c r="I32" s="1100"/>
      <c r="J32" s="1100"/>
      <c r="K32" s="1100"/>
      <c r="L32" s="1100"/>
      <c r="M32" s="1100"/>
      <c r="N32" s="1100"/>
      <c r="O32" s="1100"/>
      <c r="P32" s="1101"/>
      <c r="Q32" s="1107">
        <v>797</v>
      </c>
      <c r="R32" s="1108"/>
      <c r="S32" s="1108"/>
      <c r="T32" s="1108"/>
      <c r="U32" s="1108"/>
      <c r="V32" s="1108">
        <v>762</v>
      </c>
      <c r="W32" s="1108"/>
      <c r="X32" s="1108"/>
      <c r="Y32" s="1108"/>
      <c r="Z32" s="1108"/>
      <c r="AA32" s="1108">
        <v>35</v>
      </c>
      <c r="AB32" s="1108"/>
      <c r="AC32" s="1108"/>
      <c r="AD32" s="1108"/>
      <c r="AE32" s="1109"/>
      <c r="AF32" s="1104">
        <v>19</v>
      </c>
      <c r="AG32" s="1105"/>
      <c r="AH32" s="1105"/>
      <c r="AI32" s="1105"/>
      <c r="AJ32" s="1106"/>
      <c r="AK32" s="1049">
        <v>175</v>
      </c>
      <c r="AL32" s="1040"/>
      <c r="AM32" s="1040"/>
      <c r="AN32" s="1040"/>
      <c r="AO32" s="1040"/>
      <c r="AP32" s="1040">
        <v>3429</v>
      </c>
      <c r="AQ32" s="1040"/>
      <c r="AR32" s="1040"/>
      <c r="AS32" s="1040"/>
      <c r="AT32" s="1040"/>
      <c r="AU32" s="1040">
        <v>2352</v>
      </c>
      <c r="AV32" s="1040"/>
      <c r="AW32" s="1040"/>
      <c r="AX32" s="1040"/>
      <c r="AY32" s="1040"/>
      <c r="AZ32" s="1110" t="s">
        <v>584</v>
      </c>
      <c r="BA32" s="1110"/>
      <c r="BB32" s="1110"/>
      <c r="BC32" s="1110"/>
      <c r="BD32" s="1110"/>
      <c r="BE32" s="1041" t="s">
        <v>417</v>
      </c>
      <c r="BF32" s="1041"/>
      <c r="BG32" s="1041"/>
      <c r="BH32" s="1041"/>
      <c r="BI32" s="1042"/>
      <c r="BJ32" s="235"/>
      <c r="BK32" s="235"/>
      <c r="BL32" s="235"/>
      <c r="BM32" s="235"/>
      <c r="BN32" s="235"/>
      <c r="BO32" s="244"/>
      <c r="BP32" s="244"/>
      <c r="BQ32" s="241">
        <v>26</v>
      </c>
      <c r="BR32" s="242"/>
      <c r="BS32" s="1061"/>
      <c r="BT32" s="1062"/>
      <c r="BU32" s="1062"/>
      <c r="BV32" s="1062"/>
      <c r="BW32" s="1062"/>
      <c r="BX32" s="1062"/>
      <c r="BY32" s="1062"/>
      <c r="BZ32" s="1062"/>
      <c r="CA32" s="1062"/>
      <c r="CB32" s="1062"/>
      <c r="CC32" s="1062"/>
      <c r="CD32" s="1062"/>
      <c r="CE32" s="1062"/>
      <c r="CF32" s="1062"/>
      <c r="CG32" s="1083"/>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33"/>
    </row>
    <row r="33" spans="1:131" ht="26.25" customHeight="1">
      <c r="A33" s="245">
        <v>6</v>
      </c>
      <c r="B33" s="1099"/>
      <c r="C33" s="1100"/>
      <c r="D33" s="1100"/>
      <c r="E33" s="1100"/>
      <c r="F33" s="1100"/>
      <c r="G33" s="1100"/>
      <c r="H33" s="1100"/>
      <c r="I33" s="1100"/>
      <c r="J33" s="1100"/>
      <c r="K33" s="1100"/>
      <c r="L33" s="1100"/>
      <c r="M33" s="1100"/>
      <c r="N33" s="1100"/>
      <c r="O33" s="1100"/>
      <c r="P33" s="1101"/>
      <c r="Q33" s="1107"/>
      <c r="R33" s="1108"/>
      <c r="S33" s="1108"/>
      <c r="T33" s="1108"/>
      <c r="U33" s="1108"/>
      <c r="V33" s="1108"/>
      <c r="W33" s="1108"/>
      <c r="X33" s="1108"/>
      <c r="Y33" s="1108"/>
      <c r="Z33" s="1108"/>
      <c r="AA33" s="1108"/>
      <c r="AB33" s="1108"/>
      <c r="AC33" s="1108"/>
      <c r="AD33" s="1108"/>
      <c r="AE33" s="1109"/>
      <c r="AF33" s="1104"/>
      <c r="AG33" s="1105"/>
      <c r="AH33" s="1105"/>
      <c r="AI33" s="1105"/>
      <c r="AJ33" s="1106"/>
      <c r="AK33" s="1049"/>
      <c r="AL33" s="1040"/>
      <c r="AM33" s="1040"/>
      <c r="AN33" s="1040"/>
      <c r="AO33" s="1040"/>
      <c r="AP33" s="1040"/>
      <c r="AQ33" s="1040"/>
      <c r="AR33" s="1040"/>
      <c r="AS33" s="1040"/>
      <c r="AT33" s="1040"/>
      <c r="AU33" s="1040"/>
      <c r="AV33" s="1040"/>
      <c r="AW33" s="1040"/>
      <c r="AX33" s="1040"/>
      <c r="AY33" s="1040"/>
      <c r="AZ33" s="1110"/>
      <c r="BA33" s="1110"/>
      <c r="BB33" s="1110"/>
      <c r="BC33" s="1110"/>
      <c r="BD33" s="1110"/>
      <c r="BE33" s="1041"/>
      <c r="BF33" s="1041"/>
      <c r="BG33" s="1041"/>
      <c r="BH33" s="1041"/>
      <c r="BI33" s="1042"/>
      <c r="BJ33" s="235"/>
      <c r="BK33" s="235"/>
      <c r="BL33" s="235"/>
      <c r="BM33" s="235"/>
      <c r="BN33" s="235"/>
      <c r="BO33" s="244"/>
      <c r="BP33" s="244"/>
      <c r="BQ33" s="241">
        <v>27</v>
      </c>
      <c r="BR33" s="242"/>
      <c r="BS33" s="1061"/>
      <c r="BT33" s="1062"/>
      <c r="BU33" s="1062"/>
      <c r="BV33" s="1062"/>
      <c r="BW33" s="1062"/>
      <c r="BX33" s="1062"/>
      <c r="BY33" s="1062"/>
      <c r="BZ33" s="1062"/>
      <c r="CA33" s="1062"/>
      <c r="CB33" s="1062"/>
      <c r="CC33" s="1062"/>
      <c r="CD33" s="1062"/>
      <c r="CE33" s="1062"/>
      <c r="CF33" s="1062"/>
      <c r="CG33" s="1083"/>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33"/>
    </row>
    <row r="34" spans="1:131" ht="26.25" customHeight="1">
      <c r="A34" s="245">
        <v>7</v>
      </c>
      <c r="B34" s="1099"/>
      <c r="C34" s="1100"/>
      <c r="D34" s="1100"/>
      <c r="E34" s="1100"/>
      <c r="F34" s="1100"/>
      <c r="G34" s="1100"/>
      <c r="H34" s="1100"/>
      <c r="I34" s="1100"/>
      <c r="J34" s="1100"/>
      <c r="K34" s="1100"/>
      <c r="L34" s="1100"/>
      <c r="M34" s="1100"/>
      <c r="N34" s="1100"/>
      <c r="O34" s="1100"/>
      <c r="P34" s="1101"/>
      <c r="Q34" s="1107"/>
      <c r="R34" s="1108"/>
      <c r="S34" s="1108"/>
      <c r="T34" s="1108"/>
      <c r="U34" s="1108"/>
      <c r="V34" s="1108"/>
      <c r="W34" s="1108"/>
      <c r="X34" s="1108"/>
      <c r="Y34" s="1108"/>
      <c r="Z34" s="1108"/>
      <c r="AA34" s="1108"/>
      <c r="AB34" s="1108"/>
      <c r="AC34" s="1108"/>
      <c r="AD34" s="1108"/>
      <c r="AE34" s="1109"/>
      <c r="AF34" s="1104"/>
      <c r="AG34" s="1105"/>
      <c r="AH34" s="1105"/>
      <c r="AI34" s="1105"/>
      <c r="AJ34" s="1106"/>
      <c r="AK34" s="1049"/>
      <c r="AL34" s="1040"/>
      <c r="AM34" s="1040"/>
      <c r="AN34" s="1040"/>
      <c r="AO34" s="1040"/>
      <c r="AP34" s="1040"/>
      <c r="AQ34" s="1040"/>
      <c r="AR34" s="1040"/>
      <c r="AS34" s="1040"/>
      <c r="AT34" s="1040"/>
      <c r="AU34" s="1040"/>
      <c r="AV34" s="1040"/>
      <c r="AW34" s="1040"/>
      <c r="AX34" s="1040"/>
      <c r="AY34" s="1040"/>
      <c r="AZ34" s="1110"/>
      <c r="BA34" s="1110"/>
      <c r="BB34" s="1110"/>
      <c r="BC34" s="1110"/>
      <c r="BD34" s="1110"/>
      <c r="BE34" s="1041"/>
      <c r="BF34" s="1041"/>
      <c r="BG34" s="1041"/>
      <c r="BH34" s="1041"/>
      <c r="BI34" s="1042"/>
      <c r="BJ34" s="235"/>
      <c r="BK34" s="235"/>
      <c r="BL34" s="235"/>
      <c r="BM34" s="235"/>
      <c r="BN34" s="235"/>
      <c r="BO34" s="244"/>
      <c r="BP34" s="244"/>
      <c r="BQ34" s="241">
        <v>28</v>
      </c>
      <c r="BR34" s="242"/>
      <c r="BS34" s="1061"/>
      <c r="BT34" s="1062"/>
      <c r="BU34" s="1062"/>
      <c r="BV34" s="1062"/>
      <c r="BW34" s="1062"/>
      <c r="BX34" s="1062"/>
      <c r="BY34" s="1062"/>
      <c r="BZ34" s="1062"/>
      <c r="CA34" s="1062"/>
      <c r="CB34" s="1062"/>
      <c r="CC34" s="1062"/>
      <c r="CD34" s="1062"/>
      <c r="CE34" s="1062"/>
      <c r="CF34" s="1062"/>
      <c r="CG34" s="1083"/>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33"/>
    </row>
    <row r="35" spans="1:131" ht="26.25" customHeight="1">
      <c r="A35" s="245">
        <v>8</v>
      </c>
      <c r="B35" s="1099"/>
      <c r="C35" s="1100"/>
      <c r="D35" s="1100"/>
      <c r="E35" s="1100"/>
      <c r="F35" s="1100"/>
      <c r="G35" s="1100"/>
      <c r="H35" s="1100"/>
      <c r="I35" s="1100"/>
      <c r="J35" s="1100"/>
      <c r="K35" s="1100"/>
      <c r="L35" s="1100"/>
      <c r="M35" s="1100"/>
      <c r="N35" s="1100"/>
      <c r="O35" s="1100"/>
      <c r="P35" s="1101"/>
      <c r="Q35" s="1107"/>
      <c r="R35" s="1108"/>
      <c r="S35" s="1108"/>
      <c r="T35" s="1108"/>
      <c r="U35" s="1108"/>
      <c r="V35" s="1108"/>
      <c r="W35" s="1108"/>
      <c r="X35" s="1108"/>
      <c r="Y35" s="1108"/>
      <c r="Z35" s="1108"/>
      <c r="AA35" s="1108"/>
      <c r="AB35" s="1108"/>
      <c r="AC35" s="1108"/>
      <c r="AD35" s="1108"/>
      <c r="AE35" s="1109"/>
      <c r="AF35" s="1104"/>
      <c r="AG35" s="1105"/>
      <c r="AH35" s="1105"/>
      <c r="AI35" s="1105"/>
      <c r="AJ35" s="1106"/>
      <c r="AK35" s="1049"/>
      <c r="AL35" s="1040"/>
      <c r="AM35" s="1040"/>
      <c r="AN35" s="1040"/>
      <c r="AO35" s="1040"/>
      <c r="AP35" s="1040"/>
      <c r="AQ35" s="1040"/>
      <c r="AR35" s="1040"/>
      <c r="AS35" s="1040"/>
      <c r="AT35" s="1040"/>
      <c r="AU35" s="1040"/>
      <c r="AV35" s="1040"/>
      <c r="AW35" s="1040"/>
      <c r="AX35" s="1040"/>
      <c r="AY35" s="1040"/>
      <c r="AZ35" s="1110"/>
      <c r="BA35" s="1110"/>
      <c r="BB35" s="1110"/>
      <c r="BC35" s="1110"/>
      <c r="BD35" s="1110"/>
      <c r="BE35" s="1041"/>
      <c r="BF35" s="1041"/>
      <c r="BG35" s="1041"/>
      <c r="BH35" s="1041"/>
      <c r="BI35" s="1042"/>
      <c r="BJ35" s="235"/>
      <c r="BK35" s="235"/>
      <c r="BL35" s="235"/>
      <c r="BM35" s="235"/>
      <c r="BN35" s="235"/>
      <c r="BO35" s="244"/>
      <c r="BP35" s="244"/>
      <c r="BQ35" s="241">
        <v>29</v>
      </c>
      <c r="BR35" s="242"/>
      <c r="BS35" s="1061"/>
      <c r="BT35" s="1062"/>
      <c r="BU35" s="1062"/>
      <c r="BV35" s="1062"/>
      <c r="BW35" s="1062"/>
      <c r="BX35" s="1062"/>
      <c r="BY35" s="1062"/>
      <c r="BZ35" s="1062"/>
      <c r="CA35" s="1062"/>
      <c r="CB35" s="1062"/>
      <c r="CC35" s="1062"/>
      <c r="CD35" s="1062"/>
      <c r="CE35" s="1062"/>
      <c r="CF35" s="1062"/>
      <c r="CG35" s="1083"/>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33"/>
    </row>
    <row r="36" spans="1:131" ht="26.25" customHeight="1">
      <c r="A36" s="245">
        <v>9</v>
      </c>
      <c r="B36" s="1099"/>
      <c r="C36" s="1100"/>
      <c r="D36" s="1100"/>
      <c r="E36" s="1100"/>
      <c r="F36" s="1100"/>
      <c r="G36" s="1100"/>
      <c r="H36" s="1100"/>
      <c r="I36" s="1100"/>
      <c r="J36" s="1100"/>
      <c r="K36" s="1100"/>
      <c r="L36" s="1100"/>
      <c r="M36" s="1100"/>
      <c r="N36" s="1100"/>
      <c r="O36" s="1100"/>
      <c r="P36" s="1101"/>
      <c r="Q36" s="1107"/>
      <c r="R36" s="1108"/>
      <c r="S36" s="1108"/>
      <c r="T36" s="1108"/>
      <c r="U36" s="1108"/>
      <c r="V36" s="1108"/>
      <c r="W36" s="1108"/>
      <c r="X36" s="1108"/>
      <c r="Y36" s="1108"/>
      <c r="Z36" s="1108"/>
      <c r="AA36" s="1108"/>
      <c r="AB36" s="1108"/>
      <c r="AC36" s="1108"/>
      <c r="AD36" s="1108"/>
      <c r="AE36" s="1109"/>
      <c r="AF36" s="1104"/>
      <c r="AG36" s="1105"/>
      <c r="AH36" s="1105"/>
      <c r="AI36" s="1105"/>
      <c r="AJ36" s="1106"/>
      <c r="AK36" s="1049"/>
      <c r="AL36" s="1040"/>
      <c r="AM36" s="1040"/>
      <c r="AN36" s="1040"/>
      <c r="AO36" s="1040"/>
      <c r="AP36" s="1040"/>
      <c r="AQ36" s="1040"/>
      <c r="AR36" s="1040"/>
      <c r="AS36" s="1040"/>
      <c r="AT36" s="1040"/>
      <c r="AU36" s="1040"/>
      <c r="AV36" s="1040"/>
      <c r="AW36" s="1040"/>
      <c r="AX36" s="1040"/>
      <c r="AY36" s="1040"/>
      <c r="AZ36" s="1110"/>
      <c r="BA36" s="1110"/>
      <c r="BB36" s="1110"/>
      <c r="BC36" s="1110"/>
      <c r="BD36" s="1110"/>
      <c r="BE36" s="1041"/>
      <c r="BF36" s="1041"/>
      <c r="BG36" s="1041"/>
      <c r="BH36" s="1041"/>
      <c r="BI36" s="1042"/>
      <c r="BJ36" s="235"/>
      <c r="BK36" s="235"/>
      <c r="BL36" s="235"/>
      <c r="BM36" s="235"/>
      <c r="BN36" s="235"/>
      <c r="BO36" s="244"/>
      <c r="BP36" s="244"/>
      <c r="BQ36" s="241">
        <v>30</v>
      </c>
      <c r="BR36" s="242"/>
      <c r="BS36" s="1061"/>
      <c r="BT36" s="1062"/>
      <c r="BU36" s="1062"/>
      <c r="BV36" s="1062"/>
      <c r="BW36" s="1062"/>
      <c r="BX36" s="1062"/>
      <c r="BY36" s="1062"/>
      <c r="BZ36" s="1062"/>
      <c r="CA36" s="1062"/>
      <c r="CB36" s="1062"/>
      <c r="CC36" s="1062"/>
      <c r="CD36" s="1062"/>
      <c r="CE36" s="1062"/>
      <c r="CF36" s="1062"/>
      <c r="CG36" s="1083"/>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33"/>
    </row>
    <row r="37" spans="1:131" ht="26.25" customHeight="1">
      <c r="A37" s="245">
        <v>10</v>
      </c>
      <c r="B37" s="1099"/>
      <c r="C37" s="1100"/>
      <c r="D37" s="1100"/>
      <c r="E37" s="1100"/>
      <c r="F37" s="1100"/>
      <c r="G37" s="1100"/>
      <c r="H37" s="1100"/>
      <c r="I37" s="1100"/>
      <c r="J37" s="1100"/>
      <c r="K37" s="1100"/>
      <c r="L37" s="1100"/>
      <c r="M37" s="1100"/>
      <c r="N37" s="1100"/>
      <c r="O37" s="1100"/>
      <c r="P37" s="1101"/>
      <c r="Q37" s="1107"/>
      <c r="R37" s="1108"/>
      <c r="S37" s="1108"/>
      <c r="T37" s="1108"/>
      <c r="U37" s="1108"/>
      <c r="V37" s="1108"/>
      <c r="W37" s="1108"/>
      <c r="X37" s="1108"/>
      <c r="Y37" s="1108"/>
      <c r="Z37" s="1108"/>
      <c r="AA37" s="1108"/>
      <c r="AB37" s="1108"/>
      <c r="AC37" s="1108"/>
      <c r="AD37" s="1108"/>
      <c r="AE37" s="1109"/>
      <c r="AF37" s="1104"/>
      <c r="AG37" s="1105"/>
      <c r="AH37" s="1105"/>
      <c r="AI37" s="1105"/>
      <c r="AJ37" s="1106"/>
      <c r="AK37" s="1049"/>
      <c r="AL37" s="1040"/>
      <c r="AM37" s="1040"/>
      <c r="AN37" s="1040"/>
      <c r="AO37" s="1040"/>
      <c r="AP37" s="1040"/>
      <c r="AQ37" s="1040"/>
      <c r="AR37" s="1040"/>
      <c r="AS37" s="1040"/>
      <c r="AT37" s="1040"/>
      <c r="AU37" s="1040"/>
      <c r="AV37" s="1040"/>
      <c r="AW37" s="1040"/>
      <c r="AX37" s="1040"/>
      <c r="AY37" s="1040"/>
      <c r="AZ37" s="1110"/>
      <c r="BA37" s="1110"/>
      <c r="BB37" s="1110"/>
      <c r="BC37" s="1110"/>
      <c r="BD37" s="1110"/>
      <c r="BE37" s="1041"/>
      <c r="BF37" s="1041"/>
      <c r="BG37" s="1041"/>
      <c r="BH37" s="1041"/>
      <c r="BI37" s="1042"/>
      <c r="BJ37" s="235"/>
      <c r="BK37" s="235"/>
      <c r="BL37" s="235"/>
      <c r="BM37" s="235"/>
      <c r="BN37" s="235"/>
      <c r="BO37" s="244"/>
      <c r="BP37" s="244"/>
      <c r="BQ37" s="241">
        <v>31</v>
      </c>
      <c r="BR37" s="242"/>
      <c r="BS37" s="1061"/>
      <c r="BT37" s="1062"/>
      <c r="BU37" s="1062"/>
      <c r="BV37" s="1062"/>
      <c r="BW37" s="1062"/>
      <c r="BX37" s="1062"/>
      <c r="BY37" s="1062"/>
      <c r="BZ37" s="1062"/>
      <c r="CA37" s="1062"/>
      <c r="CB37" s="1062"/>
      <c r="CC37" s="1062"/>
      <c r="CD37" s="1062"/>
      <c r="CE37" s="1062"/>
      <c r="CF37" s="1062"/>
      <c r="CG37" s="1083"/>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33"/>
    </row>
    <row r="38" spans="1:131" ht="26.25" customHeight="1">
      <c r="A38" s="245">
        <v>11</v>
      </c>
      <c r="B38" s="1099"/>
      <c r="C38" s="1100"/>
      <c r="D38" s="1100"/>
      <c r="E38" s="1100"/>
      <c r="F38" s="1100"/>
      <c r="G38" s="1100"/>
      <c r="H38" s="1100"/>
      <c r="I38" s="1100"/>
      <c r="J38" s="1100"/>
      <c r="K38" s="1100"/>
      <c r="L38" s="1100"/>
      <c r="M38" s="1100"/>
      <c r="N38" s="1100"/>
      <c r="O38" s="1100"/>
      <c r="P38" s="1101"/>
      <c r="Q38" s="1107"/>
      <c r="R38" s="1108"/>
      <c r="S38" s="1108"/>
      <c r="T38" s="1108"/>
      <c r="U38" s="1108"/>
      <c r="V38" s="1108"/>
      <c r="W38" s="1108"/>
      <c r="X38" s="1108"/>
      <c r="Y38" s="1108"/>
      <c r="Z38" s="1108"/>
      <c r="AA38" s="1108"/>
      <c r="AB38" s="1108"/>
      <c r="AC38" s="1108"/>
      <c r="AD38" s="1108"/>
      <c r="AE38" s="1109"/>
      <c r="AF38" s="1104"/>
      <c r="AG38" s="1105"/>
      <c r="AH38" s="1105"/>
      <c r="AI38" s="1105"/>
      <c r="AJ38" s="1106"/>
      <c r="AK38" s="1049"/>
      <c r="AL38" s="1040"/>
      <c r="AM38" s="1040"/>
      <c r="AN38" s="1040"/>
      <c r="AO38" s="1040"/>
      <c r="AP38" s="1040"/>
      <c r="AQ38" s="1040"/>
      <c r="AR38" s="1040"/>
      <c r="AS38" s="1040"/>
      <c r="AT38" s="1040"/>
      <c r="AU38" s="1040"/>
      <c r="AV38" s="1040"/>
      <c r="AW38" s="1040"/>
      <c r="AX38" s="1040"/>
      <c r="AY38" s="1040"/>
      <c r="AZ38" s="1110"/>
      <c r="BA38" s="1110"/>
      <c r="BB38" s="1110"/>
      <c r="BC38" s="1110"/>
      <c r="BD38" s="1110"/>
      <c r="BE38" s="1041"/>
      <c r="BF38" s="1041"/>
      <c r="BG38" s="1041"/>
      <c r="BH38" s="1041"/>
      <c r="BI38" s="1042"/>
      <c r="BJ38" s="235"/>
      <c r="BK38" s="235"/>
      <c r="BL38" s="235"/>
      <c r="BM38" s="235"/>
      <c r="BN38" s="235"/>
      <c r="BO38" s="244"/>
      <c r="BP38" s="244"/>
      <c r="BQ38" s="241">
        <v>32</v>
      </c>
      <c r="BR38" s="242"/>
      <c r="BS38" s="1061"/>
      <c r="BT38" s="1062"/>
      <c r="BU38" s="1062"/>
      <c r="BV38" s="1062"/>
      <c r="BW38" s="1062"/>
      <c r="BX38" s="1062"/>
      <c r="BY38" s="1062"/>
      <c r="BZ38" s="1062"/>
      <c r="CA38" s="1062"/>
      <c r="CB38" s="1062"/>
      <c r="CC38" s="1062"/>
      <c r="CD38" s="1062"/>
      <c r="CE38" s="1062"/>
      <c r="CF38" s="1062"/>
      <c r="CG38" s="1083"/>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33"/>
    </row>
    <row r="39" spans="1:131" ht="26.25" customHeight="1">
      <c r="A39" s="245">
        <v>12</v>
      </c>
      <c r="B39" s="1099"/>
      <c r="C39" s="1100"/>
      <c r="D39" s="1100"/>
      <c r="E39" s="1100"/>
      <c r="F39" s="1100"/>
      <c r="G39" s="1100"/>
      <c r="H39" s="1100"/>
      <c r="I39" s="1100"/>
      <c r="J39" s="1100"/>
      <c r="K39" s="1100"/>
      <c r="L39" s="1100"/>
      <c r="M39" s="1100"/>
      <c r="N39" s="1100"/>
      <c r="O39" s="1100"/>
      <c r="P39" s="1101"/>
      <c r="Q39" s="1107"/>
      <c r="R39" s="1108"/>
      <c r="S39" s="1108"/>
      <c r="T39" s="1108"/>
      <c r="U39" s="1108"/>
      <c r="V39" s="1108"/>
      <c r="W39" s="1108"/>
      <c r="X39" s="1108"/>
      <c r="Y39" s="1108"/>
      <c r="Z39" s="1108"/>
      <c r="AA39" s="1108"/>
      <c r="AB39" s="1108"/>
      <c r="AC39" s="1108"/>
      <c r="AD39" s="1108"/>
      <c r="AE39" s="1109"/>
      <c r="AF39" s="1104"/>
      <c r="AG39" s="1105"/>
      <c r="AH39" s="1105"/>
      <c r="AI39" s="1105"/>
      <c r="AJ39" s="1106"/>
      <c r="AK39" s="1049"/>
      <c r="AL39" s="1040"/>
      <c r="AM39" s="1040"/>
      <c r="AN39" s="1040"/>
      <c r="AO39" s="1040"/>
      <c r="AP39" s="1040"/>
      <c r="AQ39" s="1040"/>
      <c r="AR39" s="1040"/>
      <c r="AS39" s="1040"/>
      <c r="AT39" s="1040"/>
      <c r="AU39" s="1040"/>
      <c r="AV39" s="1040"/>
      <c r="AW39" s="1040"/>
      <c r="AX39" s="1040"/>
      <c r="AY39" s="1040"/>
      <c r="AZ39" s="1110"/>
      <c r="BA39" s="1110"/>
      <c r="BB39" s="1110"/>
      <c r="BC39" s="1110"/>
      <c r="BD39" s="1110"/>
      <c r="BE39" s="1041"/>
      <c r="BF39" s="1041"/>
      <c r="BG39" s="1041"/>
      <c r="BH39" s="1041"/>
      <c r="BI39" s="1042"/>
      <c r="BJ39" s="235"/>
      <c r="BK39" s="235"/>
      <c r="BL39" s="235"/>
      <c r="BM39" s="235"/>
      <c r="BN39" s="235"/>
      <c r="BO39" s="244"/>
      <c r="BP39" s="244"/>
      <c r="BQ39" s="241">
        <v>33</v>
      </c>
      <c r="BR39" s="242"/>
      <c r="BS39" s="1061"/>
      <c r="BT39" s="1062"/>
      <c r="BU39" s="1062"/>
      <c r="BV39" s="1062"/>
      <c r="BW39" s="1062"/>
      <c r="BX39" s="1062"/>
      <c r="BY39" s="1062"/>
      <c r="BZ39" s="1062"/>
      <c r="CA39" s="1062"/>
      <c r="CB39" s="1062"/>
      <c r="CC39" s="1062"/>
      <c r="CD39" s="1062"/>
      <c r="CE39" s="1062"/>
      <c r="CF39" s="1062"/>
      <c r="CG39" s="1083"/>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33"/>
    </row>
    <row r="40" spans="1:131" ht="26.25" customHeight="1">
      <c r="A40" s="241">
        <v>13</v>
      </c>
      <c r="B40" s="1099"/>
      <c r="C40" s="1100"/>
      <c r="D40" s="1100"/>
      <c r="E40" s="1100"/>
      <c r="F40" s="1100"/>
      <c r="G40" s="1100"/>
      <c r="H40" s="1100"/>
      <c r="I40" s="1100"/>
      <c r="J40" s="1100"/>
      <c r="K40" s="1100"/>
      <c r="L40" s="1100"/>
      <c r="M40" s="1100"/>
      <c r="N40" s="1100"/>
      <c r="O40" s="1100"/>
      <c r="P40" s="1101"/>
      <c r="Q40" s="1107"/>
      <c r="R40" s="1108"/>
      <c r="S40" s="1108"/>
      <c r="T40" s="1108"/>
      <c r="U40" s="1108"/>
      <c r="V40" s="1108"/>
      <c r="W40" s="1108"/>
      <c r="X40" s="1108"/>
      <c r="Y40" s="1108"/>
      <c r="Z40" s="1108"/>
      <c r="AA40" s="1108"/>
      <c r="AB40" s="1108"/>
      <c r="AC40" s="1108"/>
      <c r="AD40" s="1108"/>
      <c r="AE40" s="1109"/>
      <c r="AF40" s="1104"/>
      <c r="AG40" s="1105"/>
      <c r="AH40" s="1105"/>
      <c r="AI40" s="1105"/>
      <c r="AJ40" s="1106"/>
      <c r="AK40" s="1049"/>
      <c r="AL40" s="1040"/>
      <c r="AM40" s="1040"/>
      <c r="AN40" s="1040"/>
      <c r="AO40" s="1040"/>
      <c r="AP40" s="1040"/>
      <c r="AQ40" s="1040"/>
      <c r="AR40" s="1040"/>
      <c r="AS40" s="1040"/>
      <c r="AT40" s="1040"/>
      <c r="AU40" s="1040"/>
      <c r="AV40" s="1040"/>
      <c r="AW40" s="1040"/>
      <c r="AX40" s="1040"/>
      <c r="AY40" s="1040"/>
      <c r="AZ40" s="1110"/>
      <c r="BA40" s="1110"/>
      <c r="BB40" s="1110"/>
      <c r="BC40" s="1110"/>
      <c r="BD40" s="1110"/>
      <c r="BE40" s="1041"/>
      <c r="BF40" s="1041"/>
      <c r="BG40" s="1041"/>
      <c r="BH40" s="1041"/>
      <c r="BI40" s="1042"/>
      <c r="BJ40" s="235"/>
      <c r="BK40" s="235"/>
      <c r="BL40" s="235"/>
      <c r="BM40" s="235"/>
      <c r="BN40" s="235"/>
      <c r="BO40" s="244"/>
      <c r="BP40" s="244"/>
      <c r="BQ40" s="241">
        <v>34</v>
      </c>
      <c r="BR40" s="242"/>
      <c r="BS40" s="1061"/>
      <c r="BT40" s="1062"/>
      <c r="BU40" s="1062"/>
      <c r="BV40" s="1062"/>
      <c r="BW40" s="1062"/>
      <c r="BX40" s="1062"/>
      <c r="BY40" s="1062"/>
      <c r="BZ40" s="1062"/>
      <c r="CA40" s="1062"/>
      <c r="CB40" s="1062"/>
      <c r="CC40" s="1062"/>
      <c r="CD40" s="1062"/>
      <c r="CE40" s="1062"/>
      <c r="CF40" s="1062"/>
      <c r="CG40" s="1083"/>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33"/>
    </row>
    <row r="41" spans="1:131" ht="26.25" customHeight="1">
      <c r="A41" s="241">
        <v>14</v>
      </c>
      <c r="B41" s="1099"/>
      <c r="C41" s="1100"/>
      <c r="D41" s="1100"/>
      <c r="E41" s="1100"/>
      <c r="F41" s="1100"/>
      <c r="G41" s="1100"/>
      <c r="H41" s="1100"/>
      <c r="I41" s="1100"/>
      <c r="J41" s="1100"/>
      <c r="K41" s="1100"/>
      <c r="L41" s="1100"/>
      <c r="M41" s="1100"/>
      <c r="N41" s="1100"/>
      <c r="O41" s="1100"/>
      <c r="P41" s="1101"/>
      <c r="Q41" s="1107"/>
      <c r="R41" s="1108"/>
      <c r="S41" s="1108"/>
      <c r="T41" s="1108"/>
      <c r="U41" s="1108"/>
      <c r="V41" s="1108"/>
      <c r="W41" s="1108"/>
      <c r="X41" s="1108"/>
      <c r="Y41" s="1108"/>
      <c r="Z41" s="1108"/>
      <c r="AA41" s="1108"/>
      <c r="AB41" s="1108"/>
      <c r="AC41" s="1108"/>
      <c r="AD41" s="1108"/>
      <c r="AE41" s="1109"/>
      <c r="AF41" s="1104"/>
      <c r="AG41" s="1105"/>
      <c r="AH41" s="1105"/>
      <c r="AI41" s="1105"/>
      <c r="AJ41" s="1106"/>
      <c r="AK41" s="1049"/>
      <c r="AL41" s="1040"/>
      <c r="AM41" s="1040"/>
      <c r="AN41" s="1040"/>
      <c r="AO41" s="1040"/>
      <c r="AP41" s="1040"/>
      <c r="AQ41" s="1040"/>
      <c r="AR41" s="1040"/>
      <c r="AS41" s="1040"/>
      <c r="AT41" s="1040"/>
      <c r="AU41" s="1040"/>
      <c r="AV41" s="1040"/>
      <c r="AW41" s="1040"/>
      <c r="AX41" s="1040"/>
      <c r="AY41" s="1040"/>
      <c r="AZ41" s="1110"/>
      <c r="BA41" s="1110"/>
      <c r="BB41" s="1110"/>
      <c r="BC41" s="1110"/>
      <c r="BD41" s="1110"/>
      <c r="BE41" s="1041"/>
      <c r="BF41" s="1041"/>
      <c r="BG41" s="1041"/>
      <c r="BH41" s="1041"/>
      <c r="BI41" s="1042"/>
      <c r="BJ41" s="235"/>
      <c r="BK41" s="235"/>
      <c r="BL41" s="235"/>
      <c r="BM41" s="235"/>
      <c r="BN41" s="235"/>
      <c r="BO41" s="244"/>
      <c r="BP41" s="244"/>
      <c r="BQ41" s="241">
        <v>35</v>
      </c>
      <c r="BR41" s="242"/>
      <c r="BS41" s="1061"/>
      <c r="BT41" s="1062"/>
      <c r="BU41" s="1062"/>
      <c r="BV41" s="1062"/>
      <c r="BW41" s="1062"/>
      <c r="BX41" s="1062"/>
      <c r="BY41" s="1062"/>
      <c r="BZ41" s="1062"/>
      <c r="CA41" s="1062"/>
      <c r="CB41" s="1062"/>
      <c r="CC41" s="1062"/>
      <c r="CD41" s="1062"/>
      <c r="CE41" s="1062"/>
      <c r="CF41" s="1062"/>
      <c r="CG41" s="1083"/>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33"/>
    </row>
    <row r="42" spans="1:131" ht="26.25" customHeight="1">
      <c r="A42" s="241">
        <v>15</v>
      </c>
      <c r="B42" s="1099"/>
      <c r="C42" s="1100"/>
      <c r="D42" s="1100"/>
      <c r="E42" s="1100"/>
      <c r="F42" s="1100"/>
      <c r="G42" s="1100"/>
      <c r="H42" s="1100"/>
      <c r="I42" s="1100"/>
      <c r="J42" s="1100"/>
      <c r="K42" s="1100"/>
      <c r="L42" s="1100"/>
      <c r="M42" s="1100"/>
      <c r="N42" s="1100"/>
      <c r="O42" s="1100"/>
      <c r="P42" s="1101"/>
      <c r="Q42" s="1107"/>
      <c r="R42" s="1108"/>
      <c r="S42" s="1108"/>
      <c r="T42" s="1108"/>
      <c r="U42" s="1108"/>
      <c r="V42" s="1108"/>
      <c r="W42" s="1108"/>
      <c r="X42" s="1108"/>
      <c r="Y42" s="1108"/>
      <c r="Z42" s="1108"/>
      <c r="AA42" s="1108"/>
      <c r="AB42" s="1108"/>
      <c r="AC42" s="1108"/>
      <c r="AD42" s="1108"/>
      <c r="AE42" s="1109"/>
      <c r="AF42" s="1104"/>
      <c r="AG42" s="1105"/>
      <c r="AH42" s="1105"/>
      <c r="AI42" s="1105"/>
      <c r="AJ42" s="1106"/>
      <c r="AK42" s="1049"/>
      <c r="AL42" s="1040"/>
      <c r="AM42" s="1040"/>
      <c r="AN42" s="1040"/>
      <c r="AO42" s="1040"/>
      <c r="AP42" s="1040"/>
      <c r="AQ42" s="1040"/>
      <c r="AR42" s="1040"/>
      <c r="AS42" s="1040"/>
      <c r="AT42" s="1040"/>
      <c r="AU42" s="1040"/>
      <c r="AV42" s="1040"/>
      <c r="AW42" s="1040"/>
      <c r="AX42" s="1040"/>
      <c r="AY42" s="1040"/>
      <c r="AZ42" s="1110"/>
      <c r="BA42" s="1110"/>
      <c r="BB42" s="1110"/>
      <c r="BC42" s="1110"/>
      <c r="BD42" s="1110"/>
      <c r="BE42" s="1041"/>
      <c r="BF42" s="1041"/>
      <c r="BG42" s="1041"/>
      <c r="BH42" s="1041"/>
      <c r="BI42" s="1042"/>
      <c r="BJ42" s="235"/>
      <c r="BK42" s="235"/>
      <c r="BL42" s="235"/>
      <c r="BM42" s="235"/>
      <c r="BN42" s="235"/>
      <c r="BO42" s="244"/>
      <c r="BP42" s="244"/>
      <c r="BQ42" s="241">
        <v>36</v>
      </c>
      <c r="BR42" s="242"/>
      <c r="BS42" s="1061"/>
      <c r="BT42" s="1062"/>
      <c r="BU42" s="1062"/>
      <c r="BV42" s="1062"/>
      <c r="BW42" s="1062"/>
      <c r="BX42" s="1062"/>
      <c r="BY42" s="1062"/>
      <c r="BZ42" s="1062"/>
      <c r="CA42" s="1062"/>
      <c r="CB42" s="1062"/>
      <c r="CC42" s="1062"/>
      <c r="CD42" s="1062"/>
      <c r="CE42" s="1062"/>
      <c r="CF42" s="1062"/>
      <c r="CG42" s="1083"/>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33"/>
    </row>
    <row r="43" spans="1:131" ht="26.25" customHeight="1">
      <c r="A43" s="241">
        <v>16</v>
      </c>
      <c r="B43" s="1099"/>
      <c r="C43" s="1100"/>
      <c r="D43" s="1100"/>
      <c r="E43" s="1100"/>
      <c r="F43" s="1100"/>
      <c r="G43" s="1100"/>
      <c r="H43" s="1100"/>
      <c r="I43" s="1100"/>
      <c r="J43" s="1100"/>
      <c r="K43" s="1100"/>
      <c r="L43" s="1100"/>
      <c r="M43" s="1100"/>
      <c r="N43" s="1100"/>
      <c r="O43" s="1100"/>
      <c r="P43" s="1101"/>
      <c r="Q43" s="1107"/>
      <c r="R43" s="1108"/>
      <c r="S43" s="1108"/>
      <c r="T43" s="1108"/>
      <c r="U43" s="1108"/>
      <c r="V43" s="1108"/>
      <c r="W43" s="1108"/>
      <c r="X43" s="1108"/>
      <c r="Y43" s="1108"/>
      <c r="Z43" s="1108"/>
      <c r="AA43" s="1108"/>
      <c r="AB43" s="1108"/>
      <c r="AC43" s="1108"/>
      <c r="AD43" s="1108"/>
      <c r="AE43" s="1109"/>
      <c r="AF43" s="1104"/>
      <c r="AG43" s="1105"/>
      <c r="AH43" s="1105"/>
      <c r="AI43" s="1105"/>
      <c r="AJ43" s="1106"/>
      <c r="AK43" s="1049"/>
      <c r="AL43" s="1040"/>
      <c r="AM43" s="1040"/>
      <c r="AN43" s="1040"/>
      <c r="AO43" s="1040"/>
      <c r="AP43" s="1040"/>
      <c r="AQ43" s="1040"/>
      <c r="AR43" s="1040"/>
      <c r="AS43" s="1040"/>
      <c r="AT43" s="1040"/>
      <c r="AU43" s="1040"/>
      <c r="AV43" s="1040"/>
      <c r="AW43" s="1040"/>
      <c r="AX43" s="1040"/>
      <c r="AY43" s="1040"/>
      <c r="AZ43" s="1110"/>
      <c r="BA43" s="1110"/>
      <c r="BB43" s="1110"/>
      <c r="BC43" s="1110"/>
      <c r="BD43" s="1110"/>
      <c r="BE43" s="1041"/>
      <c r="BF43" s="1041"/>
      <c r="BG43" s="1041"/>
      <c r="BH43" s="1041"/>
      <c r="BI43" s="1042"/>
      <c r="BJ43" s="235"/>
      <c r="BK43" s="235"/>
      <c r="BL43" s="235"/>
      <c r="BM43" s="235"/>
      <c r="BN43" s="235"/>
      <c r="BO43" s="244"/>
      <c r="BP43" s="244"/>
      <c r="BQ43" s="241">
        <v>37</v>
      </c>
      <c r="BR43" s="242"/>
      <c r="BS43" s="1061"/>
      <c r="BT43" s="1062"/>
      <c r="BU43" s="1062"/>
      <c r="BV43" s="1062"/>
      <c r="BW43" s="1062"/>
      <c r="BX43" s="1062"/>
      <c r="BY43" s="1062"/>
      <c r="BZ43" s="1062"/>
      <c r="CA43" s="1062"/>
      <c r="CB43" s="1062"/>
      <c r="CC43" s="1062"/>
      <c r="CD43" s="1062"/>
      <c r="CE43" s="1062"/>
      <c r="CF43" s="1062"/>
      <c r="CG43" s="1083"/>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33"/>
    </row>
    <row r="44" spans="1:131" ht="26.25" customHeight="1">
      <c r="A44" s="241">
        <v>17</v>
      </c>
      <c r="B44" s="1099"/>
      <c r="C44" s="1100"/>
      <c r="D44" s="1100"/>
      <c r="E44" s="1100"/>
      <c r="F44" s="1100"/>
      <c r="G44" s="1100"/>
      <c r="H44" s="1100"/>
      <c r="I44" s="1100"/>
      <c r="J44" s="1100"/>
      <c r="K44" s="1100"/>
      <c r="L44" s="1100"/>
      <c r="M44" s="1100"/>
      <c r="N44" s="1100"/>
      <c r="O44" s="1100"/>
      <c r="P44" s="1101"/>
      <c r="Q44" s="1107"/>
      <c r="R44" s="1108"/>
      <c r="S44" s="1108"/>
      <c r="T44" s="1108"/>
      <c r="U44" s="1108"/>
      <c r="V44" s="1108"/>
      <c r="W44" s="1108"/>
      <c r="X44" s="1108"/>
      <c r="Y44" s="1108"/>
      <c r="Z44" s="1108"/>
      <c r="AA44" s="1108"/>
      <c r="AB44" s="1108"/>
      <c r="AC44" s="1108"/>
      <c r="AD44" s="1108"/>
      <c r="AE44" s="1109"/>
      <c r="AF44" s="1104"/>
      <c r="AG44" s="1105"/>
      <c r="AH44" s="1105"/>
      <c r="AI44" s="1105"/>
      <c r="AJ44" s="1106"/>
      <c r="AK44" s="1049"/>
      <c r="AL44" s="1040"/>
      <c r="AM44" s="1040"/>
      <c r="AN44" s="1040"/>
      <c r="AO44" s="1040"/>
      <c r="AP44" s="1040"/>
      <c r="AQ44" s="1040"/>
      <c r="AR44" s="1040"/>
      <c r="AS44" s="1040"/>
      <c r="AT44" s="1040"/>
      <c r="AU44" s="1040"/>
      <c r="AV44" s="1040"/>
      <c r="AW44" s="1040"/>
      <c r="AX44" s="1040"/>
      <c r="AY44" s="1040"/>
      <c r="AZ44" s="1110"/>
      <c r="BA44" s="1110"/>
      <c r="BB44" s="1110"/>
      <c r="BC44" s="1110"/>
      <c r="BD44" s="1110"/>
      <c r="BE44" s="1041"/>
      <c r="BF44" s="1041"/>
      <c r="BG44" s="1041"/>
      <c r="BH44" s="1041"/>
      <c r="BI44" s="1042"/>
      <c r="BJ44" s="235"/>
      <c r="BK44" s="235"/>
      <c r="BL44" s="235"/>
      <c r="BM44" s="235"/>
      <c r="BN44" s="235"/>
      <c r="BO44" s="244"/>
      <c r="BP44" s="244"/>
      <c r="BQ44" s="241">
        <v>38</v>
      </c>
      <c r="BR44" s="242"/>
      <c r="BS44" s="1061"/>
      <c r="BT44" s="1062"/>
      <c r="BU44" s="1062"/>
      <c r="BV44" s="1062"/>
      <c r="BW44" s="1062"/>
      <c r="BX44" s="1062"/>
      <c r="BY44" s="1062"/>
      <c r="BZ44" s="1062"/>
      <c r="CA44" s="1062"/>
      <c r="CB44" s="1062"/>
      <c r="CC44" s="1062"/>
      <c r="CD44" s="1062"/>
      <c r="CE44" s="1062"/>
      <c r="CF44" s="1062"/>
      <c r="CG44" s="1083"/>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33"/>
    </row>
    <row r="45" spans="1:131" ht="26.25" customHeight="1">
      <c r="A45" s="241">
        <v>18</v>
      </c>
      <c r="B45" s="1099"/>
      <c r="C45" s="1100"/>
      <c r="D45" s="1100"/>
      <c r="E45" s="1100"/>
      <c r="F45" s="1100"/>
      <c r="G45" s="1100"/>
      <c r="H45" s="1100"/>
      <c r="I45" s="1100"/>
      <c r="J45" s="1100"/>
      <c r="K45" s="1100"/>
      <c r="L45" s="1100"/>
      <c r="M45" s="1100"/>
      <c r="N45" s="1100"/>
      <c r="O45" s="1100"/>
      <c r="P45" s="1101"/>
      <c r="Q45" s="1107"/>
      <c r="R45" s="1108"/>
      <c r="S45" s="1108"/>
      <c r="T45" s="1108"/>
      <c r="U45" s="1108"/>
      <c r="V45" s="1108"/>
      <c r="W45" s="1108"/>
      <c r="X45" s="1108"/>
      <c r="Y45" s="1108"/>
      <c r="Z45" s="1108"/>
      <c r="AA45" s="1108"/>
      <c r="AB45" s="1108"/>
      <c r="AC45" s="1108"/>
      <c r="AD45" s="1108"/>
      <c r="AE45" s="1109"/>
      <c r="AF45" s="1104"/>
      <c r="AG45" s="1105"/>
      <c r="AH45" s="1105"/>
      <c r="AI45" s="1105"/>
      <c r="AJ45" s="1106"/>
      <c r="AK45" s="1049"/>
      <c r="AL45" s="1040"/>
      <c r="AM45" s="1040"/>
      <c r="AN45" s="1040"/>
      <c r="AO45" s="1040"/>
      <c r="AP45" s="1040"/>
      <c r="AQ45" s="1040"/>
      <c r="AR45" s="1040"/>
      <c r="AS45" s="1040"/>
      <c r="AT45" s="1040"/>
      <c r="AU45" s="1040"/>
      <c r="AV45" s="1040"/>
      <c r="AW45" s="1040"/>
      <c r="AX45" s="1040"/>
      <c r="AY45" s="1040"/>
      <c r="AZ45" s="1110"/>
      <c r="BA45" s="1110"/>
      <c r="BB45" s="1110"/>
      <c r="BC45" s="1110"/>
      <c r="BD45" s="1110"/>
      <c r="BE45" s="1041"/>
      <c r="BF45" s="1041"/>
      <c r="BG45" s="1041"/>
      <c r="BH45" s="1041"/>
      <c r="BI45" s="1042"/>
      <c r="BJ45" s="235"/>
      <c r="BK45" s="235"/>
      <c r="BL45" s="235"/>
      <c r="BM45" s="235"/>
      <c r="BN45" s="235"/>
      <c r="BO45" s="244"/>
      <c r="BP45" s="244"/>
      <c r="BQ45" s="241">
        <v>39</v>
      </c>
      <c r="BR45" s="242"/>
      <c r="BS45" s="1061"/>
      <c r="BT45" s="1062"/>
      <c r="BU45" s="1062"/>
      <c r="BV45" s="1062"/>
      <c r="BW45" s="1062"/>
      <c r="BX45" s="1062"/>
      <c r="BY45" s="1062"/>
      <c r="BZ45" s="1062"/>
      <c r="CA45" s="1062"/>
      <c r="CB45" s="1062"/>
      <c r="CC45" s="1062"/>
      <c r="CD45" s="1062"/>
      <c r="CE45" s="1062"/>
      <c r="CF45" s="1062"/>
      <c r="CG45" s="1083"/>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33"/>
    </row>
    <row r="46" spans="1:131" ht="26.25" customHeight="1">
      <c r="A46" s="241">
        <v>19</v>
      </c>
      <c r="B46" s="1099"/>
      <c r="C46" s="1100"/>
      <c r="D46" s="1100"/>
      <c r="E46" s="1100"/>
      <c r="F46" s="1100"/>
      <c r="G46" s="1100"/>
      <c r="H46" s="1100"/>
      <c r="I46" s="1100"/>
      <c r="J46" s="1100"/>
      <c r="K46" s="1100"/>
      <c r="L46" s="1100"/>
      <c r="M46" s="1100"/>
      <c r="N46" s="1100"/>
      <c r="O46" s="1100"/>
      <c r="P46" s="1101"/>
      <c r="Q46" s="1107"/>
      <c r="R46" s="1108"/>
      <c r="S46" s="1108"/>
      <c r="T46" s="1108"/>
      <c r="U46" s="1108"/>
      <c r="V46" s="1108"/>
      <c r="W46" s="1108"/>
      <c r="X46" s="1108"/>
      <c r="Y46" s="1108"/>
      <c r="Z46" s="1108"/>
      <c r="AA46" s="1108"/>
      <c r="AB46" s="1108"/>
      <c r="AC46" s="1108"/>
      <c r="AD46" s="1108"/>
      <c r="AE46" s="1109"/>
      <c r="AF46" s="1104"/>
      <c r="AG46" s="1105"/>
      <c r="AH46" s="1105"/>
      <c r="AI46" s="1105"/>
      <c r="AJ46" s="1106"/>
      <c r="AK46" s="1049"/>
      <c r="AL46" s="1040"/>
      <c r="AM46" s="1040"/>
      <c r="AN46" s="1040"/>
      <c r="AO46" s="1040"/>
      <c r="AP46" s="1040"/>
      <c r="AQ46" s="1040"/>
      <c r="AR46" s="1040"/>
      <c r="AS46" s="1040"/>
      <c r="AT46" s="1040"/>
      <c r="AU46" s="1040"/>
      <c r="AV46" s="1040"/>
      <c r="AW46" s="1040"/>
      <c r="AX46" s="1040"/>
      <c r="AY46" s="1040"/>
      <c r="AZ46" s="1110"/>
      <c r="BA46" s="1110"/>
      <c r="BB46" s="1110"/>
      <c r="BC46" s="1110"/>
      <c r="BD46" s="1110"/>
      <c r="BE46" s="1041"/>
      <c r="BF46" s="1041"/>
      <c r="BG46" s="1041"/>
      <c r="BH46" s="1041"/>
      <c r="BI46" s="1042"/>
      <c r="BJ46" s="235"/>
      <c r="BK46" s="235"/>
      <c r="BL46" s="235"/>
      <c r="BM46" s="235"/>
      <c r="BN46" s="235"/>
      <c r="BO46" s="244"/>
      <c r="BP46" s="244"/>
      <c r="BQ46" s="241">
        <v>40</v>
      </c>
      <c r="BR46" s="242"/>
      <c r="BS46" s="1061"/>
      <c r="BT46" s="1062"/>
      <c r="BU46" s="1062"/>
      <c r="BV46" s="1062"/>
      <c r="BW46" s="1062"/>
      <c r="BX46" s="1062"/>
      <c r="BY46" s="1062"/>
      <c r="BZ46" s="1062"/>
      <c r="CA46" s="1062"/>
      <c r="CB46" s="1062"/>
      <c r="CC46" s="1062"/>
      <c r="CD46" s="1062"/>
      <c r="CE46" s="1062"/>
      <c r="CF46" s="1062"/>
      <c r="CG46" s="1083"/>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33"/>
    </row>
    <row r="47" spans="1:131" ht="26.25" customHeight="1">
      <c r="A47" s="241">
        <v>20</v>
      </c>
      <c r="B47" s="1099"/>
      <c r="C47" s="1100"/>
      <c r="D47" s="1100"/>
      <c r="E47" s="1100"/>
      <c r="F47" s="1100"/>
      <c r="G47" s="1100"/>
      <c r="H47" s="1100"/>
      <c r="I47" s="1100"/>
      <c r="J47" s="1100"/>
      <c r="K47" s="1100"/>
      <c r="L47" s="1100"/>
      <c r="M47" s="1100"/>
      <c r="N47" s="1100"/>
      <c r="O47" s="1100"/>
      <c r="P47" s="1101"/>
      <c r="Q47" s="1107"/>
      <c r="R47" s="1108"/>
      <c r="S47" s="1108"/>
      <c r="T47" s="1108"/>
      <c r="U47" s="1108"/>
      <c r="V47" s="1108"/>
      <c r="W47" s="1108"/>
      <c r="X47" s="1108"/>
      <c r="Y47" s="1108"/>
      <c r="Z47" s="1108"/>
      <c r="AA47" s="1108"/>
      <c r="AB47" s="1108"/>
      <c r="AC47" s="1108"/>
      <c r="AD47" s="1108"/>
      <c r="AE47" s="1109"/>
      <c r="AF47" s="1104"/>
      <c r="AG47" s="1105"/>
      <c r="AH47" s="1105"/>
      <c r="AI47" s="1105"/>
      <c r="AJ47" s="1106"/>
      <c r="AK47" s="1049"/>
      <c r="AL47" s="1040"/>
      <c r="AM47" s="1040"/>
      <c r="AN47" s="1040"/>
      <c r="AO47" s="1040"/>
      <c r="AP47" s="1040"/>
      <c r="AQ47" s="1040"/>
      <c r="AR47" s="1040"/>
      <c r="AS47" s="1040"/>
      <c r="AT47" s="1040"/>
      <c r="AU47" s="1040"/>
      <c r="AV47" s="1040"/>
      <c r="AW47" s="1040"/>
      <c r="AX47" s="1040"/>
      <c r="AY47" s="1040"/>
      <c r="AZ47" s="1110"/>
      <c r="BA47" s="1110"/>
      <c r="BB47" s="1110"/>
      <c r="BC47" s="1110"/>
      <c r="BD47" s="1110"/>
      <c r="BE47" s="1041"/>
      <c r="BF47" s="1041"/>
      <c r="BG47" s="1041"/>
      <c r="BH47" s="1041"/>
      <c r="BI47" s="1042"/>
      <c r="BJ47" s="235"/>
      <c r="BK47" s="235"/>
      <c r="BL47" s="235"/>
      <c r="BM47" s="235"/>
      <c r="BN47" s="235"/>
      <c r="BO47" s="244"/>
      <c r="BP47" s="244"/>
      <c r="BQ47" s="241">
        <v>41</v>
      </c>
      <c r="BR47" s="242"/>
      <c r="BS47" s="1061"/>
      <c r="BT47" s="1062"/>
      <c r="BU47" s="1062"/>
      <c r="BV47" s="1062"/>
      <c r="BW47" s="1062"/>
      <c r="BX47" s="1062"/>
      <c r="BY47" s="1062"/>
      <c r="BZ47" s="1062"/>
      <c r="CA47" s="1062"/>
      <c r="CB47" s="1062"/>
      <c r="CC47" s="1062"/>
      <c r="CD47" s="1062"/>
      <c r="CE47" s="1062"/>
      <c r="CF47" s="1062"/>
      <c r="CG47" s="1083"/>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33"/>
    </row>
    <row r="48" spans="1:131" ht="26.25" customHeight="1">
      <c r="A48" s="241">
        <v>21</v>
      </c>
      <c r="B48" s="1099"/>
      <c r="C48" s="1100"/>
      <c r="D48" s="1100"/>
      <c r="E48" s="1100"/>
      <c r="F48" s="1100"/>
      <c r="G48" s="1100"/>
      <c r="H48" s="1100"/>
      <c r="I48" s="1100"/>
      <c r="J48" s="1100"/>
      <c r="K48" s="1100"/>
      <c r="L48" s="1100"/>
      <c r="M48" s="1100"/>
      <c r="N48" s="1100"/>
      <c r="O48" s="1100"/>
      <c r="P48" s="1101"/>
      <c r="Q48" s="1107"/>
      <c r="R48" s="1108"/>
      <c r="S48" s="1108"/>
      <c r="T48" s="1108"/>
      <c r="U48" s="1108"/>
      <c r="V48" s="1108"/>
      <c r="W48" s="1108"/>
      <c r="X48" s="1108"/>
      <c r="Y48" s="1108"/>
      <c r="Z48" s="1108"/>
      <c r="AA48" s="1108"/>
      <c r="AB48" s="1108"/>
      <c r="AC48" s="1108"/>
      <c r="AD48" s="1108"/>
      <c r="AE48" s="1109"/>
      <c r="AF48" s="1104"/>
      <c r="AG48" s="1105"/>
      <c r="AH48" s="1105"/>
      <c r="AI48" s="1105"/>
      <c r="AJ48" s="1106"/>
      <c r="AK48" s="1049"/>
      <c r="AL48" s="1040"/>
      <c r="AM48" s="1040"/>
      <c r="AN48" s="1040"/>
      <c r="AO48" s="1040"/>
      <c r="AP48" s="1040"/>
      <c r="AQ48" s="1040"/>
      <c r="AR48" s="1040"/>
      <c r="AS48" s="1040"/>
      <c r="AT48" s="1040"/>
      <c r="AU48" s="1040"/>
      <c r="AV48" s="1040"/>
      <c r="AW48" s="1040"/>
      <c r="AX48" s="1040"/>
      <c r="AY48" s="1040"/>
      <c r="AZ48" s="1110"/>
      <c r="BA48" s="1110"/>
      <c r="BB48" s="1110"/>
      <c r="BC48" s="1110"/>
      <c r="BD48" s="1110"/>
      <c r="BE48" s="1041"/>
      <c r="BF48" s="1041"/>
      <c r="BG48" s="1041"/>
      <c r="BH48" s="1041"/>
      <c r="BI48" s="1042"/>
      <c r="BJ48" s="235"/>
      <c r="BK48" s="235"/>
      <c r="BL48" s="235"/>
      <c r="BM48" s="235"/>
      <c r="BN48" s="235"/>
      <c r="BO48" s="244"/>
      <c r="BP48" s="244"/>
      <c r="BQ48" s="241">
        <v>42</v>
      </c>
      <c r="BR48" s="242"/>
      <c r="BS48" s="1061"/>
      <c r="BT48" s="1062"/>
      <c r="BU48" s="1062"/>
      <c r="BV48" s="1062"/>
      <c r="BW48" s="1062"/>
      <c r="BX48" s="1062"/>
      <c r="BY48" s="1062"/>
      <c r="BZ48" s="1062"/>
      <c r="CA48" s="1062"/>
      <c r="CB48" s="1062"/>
      <c r="CC48" s="1062"/>
      <c r="CD48" s="1062"/>
      <c r="CE48" s="1062"/>
      <c r="CF48" s="1062"/>
      <c r="CG48" s="1083"/>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33"/>
    </row>
    <row r="49" spans="1:131" ht="26.25" customHeight="1">
      <c r="A49" s="241">
        <v>22</v>
      </c>
      <c r="B49" s="1099"/>
      <c r="C49" s="1100"/>
      <c r="D49" s="1100"/>
      <c r="E49" s="1100"/>
      <c r="F49" s="1100"/>
      <c r="G49" s="1100"/>
      <c r="H49" s="1100"/>
      <c r="I49" s="1100"/>
      <c r="J49" s="1100"/>
      <c r="K49" s="1100"/>
      <c r="L49" s="1100"/>
      <c r="M49" s="1100"/>
      <c r="N49" s="1100"/>
      <c r="O49" s="1100"/>
      <c r="P49" s="1101"/>
      <c r="Q49" s="1107"/>
      <c r="R49" s="1108"/>
      <c r="S49" s="1108"/>
      <c r="T49" s="1108"/>
      <c r="U49" s="1108"/>
      <c r="V49" s="1108"/>
      <c r="W49" s="1108"/>
      <c r="X49" s="1108"/>
      <c r="Y49" s="1108"/>
      <c r="Z49" s="1108"/>
      <c r="AA49" s="1108"/>
      <c r="AB49" s="1108"/>
      <c r="AC49" s="1108"/>
      <c r="AD49" s="1108"/>
      <c r="AE49" s="1109"/>
      <c r="AF49" s="1104"/>
      <c r="AG49" s="1105"/>
      <c r="AH49" s="1105"/>
      <c r="AI49" s="1105"/>
      <c r="AJ49" s="1106"/>
      <c r="AK49" s="1049"/>
      <c r="AL49" s="1040"/>
      <c r="AM49" s="1040"/>
      <c r="AN49" s="1040"/>
      <c r="AO49" s="1040"/>
      <c r="AP49" s="1040"/>
      <c r="AQ49" s="1040"/>
      <c r="AR49" s="1040"/>
      <c r="AS49" s="1040"/>
      <c r="AT49" s="1040"/>
      <c r="AU49" s="1040"/>
      <c r="AV49" s="1040"/>
      <c r="AW49" s="1040"/>
      <c r="AX49" s="1040"/>
      <c r="AY49" s="1040"/>
      <c r="AZ49" s="1110"/>
      <c r="BA49" s="1110"/>
      <c r="BB49" s="1110"/>
      <c r="BC49" s="1110"/>
      <c r="BD49" s="1110"/>
      <c r="BE49" s="1041"/>
      <c r="BF49" s="1041"/>
      <c r="BG49" s="1041"/>
      <c r="BH49" s="1041"/>
      <c r="BI49" s="1042"/>
      <c r="BJ49" s="235"/>
      <c r="BK49" s="235"/>
      <c r="BL49" s="235"/>
      <c r="BM49" s="235"/>
      <c r="BN49" s="235"/>
      <c r="BO49" s="244"/>
      <c r="BP49" s="244"/>
      <c r="BQ49" s="241">
        <v>43</v>
      </c>
      <c r="BR49" s="242"/>
      <c r="BS49" s="1061"/>
      <c r="BT49" s="1062"/>
      <c r="BU49" s="1062"/>
      <c r="BV49" s="1062"/>
      <c r="BW49" s="1062"/>
      <c r="BX49" s="1062"/>
      <c r="BY49" s="1062"/>
      <c r="BZ49" s="1062"/>
      <c r="CA49" s="1062"/>
      <c r="CB49" s="1062"/>
      <c r="CC49" s="1062"/>
      <c r="CD49" s="1062"/>
      <c r="CE49" s="1062"/>
      <c r="CF49" s="1062"/>
      <c r="CG49" s="1083"/>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33"/>
    </row>
    <row r="50" spans="1:131" ht="26.25" customHeight="1">
      <c r="A50" s="241">
        <v>23</v>
      </c>
      <c r="B50" s="1099"/>
      <c r="C50" s="1100"/>
      <c r="D50" s="1100"/>
      <c r="E50" s="1100"/>
      <c r="F50" s="1100"/>
      <c r="G50" s="1100"/>
      <c r="H50" s="1100"/>
      <c r="I50" s="1100"/>
      <c r="J50" s="1100"/>
      <c r="K50" s="1100"/>
      <c r="L50" s="1100"/>
      <c r="M50" s="1100"/>
      <c r="N50" s="1100"/>
      <c r="O50" s="1100"/>
      <c r="P50" s="1101"/>
      <c r="Q50" s="1102"/>
      <c r="R50" s="1094"/>
      <c r="S50" s="1094"/>
      <c r="T50" s="1094"/>
      <c r="U50" s="1094"/>
      <c r="V50" s="1094"/>
      <c r="W50" s="1094"/>
      <c r="X50" s="1094"/>
      <c r="Y50" s="1094"/>
      <c r="Z50" s="1094"/>
      <c r="AA50" s="1094"/>
      <c r="AB50" s="1094"/>
      <c r="AC50" s="1094"/>
      <c r="AD50" s="1094"/>
      <c r="AE50" s="1103"/>
      <c r="AF50" s="1104"/>
      <c r="AG50" s="1105"/>
      <c r="AH50" s="1105"/>
      <c r="AI50" s="1105"/>
      <c r="AJ50" s="1106"/>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041"/>
      <c r="BF50" s="1041"/>
      <c r="BG50" s="1041"/>
      <c r="BH50" s="1041"/>
      <c r="BI50" s="1042"/>
      <c r="BJ50" s="235"/>
      <c r="BK50" s="235"/>
      <c r="BL50" s="235"/>
      <c r="BM50" s="235"/>
      <c r="BN50" s="235"/>
      <c r="BO50" s="244"/>
      <c r="BP50" s="244"/>
      <c r="BQ50" s="241">
        <v>44</v>
      </c>
      <c r="BR50" s="242"/>
      <c r="BS50" s="1061"/>
      <c r="BT50" s="1062"/>
      <c r="BU50" s="1062"/>
      <c r="BV50" s="1062"/>
      <c r="BW50" s="1062"/>
      <c r="BX50" s="1062"/>
      <c r="BY50" s="1062"/>
      <c r="BZ50" s="1062"/>
      <c r="CA50" s="1062"/>
      <c r="CB50" s="1062"/>
      <c r="CC50" s="1062"/>
      <c r="CD50" s="1062"/>
      <c r="CE50" s="1062"/>
      <c r="CF50" s="1062"/>
      <c r="CG50" s="1083"/>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33"/>
    </row>
    <row r="51" spans="1:131" ht="26.25" customHeight="1">
      <c r="A51" s="241">
        <v>24</v>
      </c>
      <c r="B51" s="1099"/>
      <c r="C51" s="1100"/>
      <c r="D51" s="1100"/>
      <c r="E51" s="1100"/>
      <c r="F51" s="1100"/>
      <c r="G51" s="1100"/>
      <c r="H51" s="1100"/>
      <c r="I51" s="1100"/>
      <c r="J51" s="1100"/>
      <c r="K51" s="1100"/>
      <c r="L51" s="1100"/>
      <c r="M51" s="1100"/>
      <c r="N51" s="1100"/>
      <c r="O51" s="1100"/>
      <c r="P51" s="1101"/>
      <c r="Q51" s="1102"/>
      <c r="R51" s="1094"/>
      <c r="S51" s="1094"/>
      <c r="T51" s="1094"/>
      <c r="U51" s="1094"/>
      <c r="V51" s="1094"/>
      <c r="W51" s="1094"/>
      <c r="X51" s="1094"/>
      <c r="Y51" s="1094"/>
      <c r="Z51" s="1094"/>
      <c r="AA51" s="1094"/>
      <c r="AB51" s="1094"/>
      <c r="AC51" s="1094"/>
      <c r="AD51" s="1094"/>
      <c r="AE51" s="1103"/>
      <c r="AF51" s="1104"/>
      <c r="AG51" s="1105"/>
      <c r="AH51" s="1105"/>
      <c r="AI51" s="1105"/>
      <c r="AJ51" s="1106"/>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041"/>
      <c r="BF51" s="1041"/>
      <c r="BG51" s="1041"/>
      <c r="BH51" s="1041"/>
      <c r="BI51" s="1042"/>
      <c r="BJ51" s="235"/>
      <c r="BK51" s="235"/>
      <c r="BL51" s="235"/>
      <c r="BM51" s="235"/>
      <c r="BN51" s="235"/>
      <c r="BO51" s="244"/>
      <c r="BP51" s="244"/>
      <c r="BQ51" s="241">
        <v>45</v>
      </c>
      <c r="BR51" s="242"/>
      <c r="BS51" s="1061"/>
      <c r="BT51" s="1062"/>
      <c r="BU51" s="1062"/>
      <c r="BV51" s="1062"/>
      <c r="BW51" s="1062"/>
      <c r="BX51" s="1062"/>
      <c r="BY51" s="1062"/>
      <c r="BZ51" s="1062"/>
      <c r="CA51" s="1062"/>
      <c r="CB51" s="1062"/>
      <c r="CC51" s="1062"/>
      <c r="CD51" s="1062"/>
      <c r="CE51" s="1062"/>
      <c r="CF51" s="1062"/>
      <c r="CG51" s="1083"/>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33"/>
    </row>
    <row r="52" spans="1:131" ht="26.25" customHeight="1">
      <c r="A52" s="241">
        <v>25</v>
      </c>
      <c r="B52" s="1099"/>
      <c r="C52" s="1100"/>
      <c r="D52" s="1100"/>
      <c r="E52" s="1100"/>
      <c r="F52" s="1100"/>
      <c r="G52" s="1100"/>
      <c r="H52" s="1100"/>
      <c r="I52" s="1100"/>
      <c r="J52" s="1100"/>
      <c r="K52" s="1100"/>
      <c r="L52" s="1100"/>
      <c r="M52" s="1100"/>
      <c r="N52" s="1100"/>
      <c r="O52" s="1100"/>
      <c r="P52" s="1101"/>
      <c r="Q52" s="1102"/>
      <c r="R52" s="1094"/>
      <c r="S52" s="1094"/>
      <c r="T52" s="1094"/>
      <c r="U52" s="1094"/>
      <c r="V52" s="1094"/>
      <c r="W52" s="1094"/>
      <c r="X52" s="1094"/>
      <c r="Y52" s="1094"/>
      <c r="Z52" s="1094"/>
      <c r="AA52" s="1094"/>
      <c r="AB52" s="1094"/>
      <c r="AC52" s="1094"/>
      <c r="AD52" s="1094"/>
      <c r="AE52" s="1103"/>
      <c r="AF52" s="1104"/>
      <c r="AG52" s="1105"/>
      <c r="AH52" s="1105"/>
      <c r="AI52" s="1105"/>
      <c r="AJ52" s="1106"/>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041"/>
      <c r="BF52" s="1041"/>
      <c r="BG52" s="1041"/>
      <c r="BH52" s="1041"/>
      <c r="BI52" s="1042"/>
      <c r="BJ52" s="235"/>
      <c r="BK52" s="235"/>
      <c r="BL52" s="235"/>
      <c r="BM52" s="235"/>
      <c r="BN52" s="235"/>
      <c r="BO52" s="244"/>
      <c r="BP52" s="244"/>
      <c r="BQ52" s="241">
        <v>46</v>
      </c>
      <c r="BR52" s="242"/>
      <c r="BS52" s="1061"/>
      <c r="BT52" s="1062"/>
      <c r="BU52" s="1062"/>
      <c r="BV52" s="1062"/>
      <c r="BW52" s="1062"/>
      <c r="BX52" s="1062"/>
      <c r="BY52" s="1062"/>
      <c r="BZ52" s="1062"/>
      <c r="CA52" s="1062"/>
      <c r="CB52" s="1062"/>
      <c r="CC52" s="1062"/>
      <c r="CD52" s="1062"/>
      <c r="CE52" s="1062"/>
      <c r="CF52" s="1062"/>
      <c r="CG52" s="1083"/>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33"/>
    </row>
    <row r="53" spans="1:131" ht="26.25" customHeight="1">
      <c r="A53" s="241">
        <v>26</v>
      </c>
      <c r="B53" s="1099"/>
      <c r="C53" s="1100"/>
      <c r="D53" s="1100"/>
      <c r="E53" s="1100"/>
      <c r="F53" s="1100"/>
      <c r="G53" s="1100"/>
      <c r="H53" s="1100"/>
      <c r="I53" s="1100"/>
      <c r="J53" s="1100"/>
      <c r="K53" s="1100"/>
      <c r="L53" s="1100"/>
      <c r="M53" s="1100"/>
      <c r="N53" s="1100"/>
      <c r="O53" s="1100"/>
      <c r="P53" s="1101"/>
      <c r="Q53" s="1102"/>
      <c r="R53" s="1094"/>
      <c r="S53" s="1094"/>
      <c r="T53" s="1094"/>
      <c r="U53" s="1094"/>
      <c r="V53" s="1094"/>
      <c r="W53" s="1094"/>
      <c r="X53" s="1094"/>
      <c r="Y53" s="1094"/>
      <c r="Z53" s="1094"/>
      <c r="AA53" s="1094"/>
      <c r="AB53" s="1094"/>
      <c r="AC53" s="1094"/>
      <c r="AD53" s="1094"/>
      <c r="AE53" s="1103"/>
      <c r="AF53" s="1104"/>
      <c r="AG53" s="1105"/>
      <c r="AH53" s="1105"/>
      <c r="AI53" s="1105"/>
      <c r="AJ53" s="1106"/>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041"/>
      <c r="BF53" s="1041"/>
      <c r="BG53" s="1041"/>
      <c r="BH53" s="1041"/>
      <c r="BI53" s="1042"/>
      <c r="BJ53" s="235"/>
      <c r="BK53" s="235"/>
      <c r="BL53" s="235"/>
      <c r="BM53" s="235"/>
      <c r="BN53" s="235"/>
      <c r="BO53" s="244"/>
      <c r="BP53" s="244"/>
      <c r="BQ53" s="241">
        <v>47</v>
      </c>
      <c r="BR53" s="242"/>
      <c r="BS53" s="1061"/>
      <c r="BT53" s="1062"/>
      <c r="BU53" s="1062"/>
      <c r="BV53" s="1062"/>
      <c r="BW53" s="1062"/>
      <c r="BX53" s="1062"/>
      <c r="BY53" s="1062"/>
      <c r="BZ53" s="1062"/>
      <c r="CA53" s="1062"/>
      <c r="CB53" s="1062"/>
      <c r="CC53" s="1062"/>
      <c r="CD53" s="1062"/>
      <c r="CE53" s="1062"/>
      <c r="CF53" s="1062"/>
      <c r="CG53" s="1083"/>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33"/>
    </row>
    <row r="54" spans="1:131" ht="26.25" customHeight="1">
      <c r="A54" s="241">
        <v>27</v>
      </c>
      <c r="B54" s="1099"/>
      <c r="C54" s="1100"/>
      <c r="D54" s="1100"/>
      <c r="E54" s="1100"/>
      <c r="F54" s="1100"/>
      <c r="G54" s="1100"/>
      <c r="H54" s="1100"/>
      <c r="I54" s="1100"/>
      <c r="J54" s="1100"/>
      <c r="K54" s="1100"/>
      <c r="L54" s="1100"/>
      <c r="M54" s="1100"/>
      <c r="N54" s="1100"/>
      <c r="O54" s="1100"/>
      <c r="P54" s="1101"/>
      <c r="Q54" s="1102"/>
      <c r="R54" s="1094"/>
      <c r="S54" s="1094"/>
      <c r="T54" s="1094"/>
      <c r="U54" s="1094"/>
      <c r="V54" s="1094"/>
      <c r="W54" s="1094"/>
      <c r="X54" s="1094"/>
      <c r="Y54" s="1094"/>
      <c r="Z54" s="1094"/>
      <c r="AA54" s="1094"/>
      <c r="AB54" s="1094"/>
      <c r="AC54" s="1094"/>
      <c r="AD54" s="1094"/>
      <c r="AE54" s="1103"/>
      <c r="AF54" s="1104"/>
      <c r="AG54" s="1105"/>
      <c r="AH54" s="1105"/>
      <c r="AI54" s="1105"/>
      <c r="AJ54" s="1106"/>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041"/>
      <c r="BF54" s="1041"/>
      <c r="BG54" s="1041"/>
      <c r="BH54" s="1041"/>
      <c r="BI54" s="1042"/>
      <c r="BJ54" s="235"/>
      <c r="BK54" s="235"/>
      <c r="BL54" s="235"/>
      <c r="BM54" s="235"/>
      <c r="BN54" s="235"/>
      <c r="BO54" s="244"/>
      <c r="BP54" s="244"/>
      <c r="BQ54" s="241">
        <v>48</v>
      </c>
      <c r="BR54" s="242"/>
      <c r="BS54" s="1061"/>
      <c r="BT54" s="1062"/>
      <c r="BU54" s="1062"/>
      <c r="BV54" s="1062"/>
      <c r="BW54" s="1062"/>
      <c r="BX54" s="1062"/>
      <c r="BY54" s="1062"/>
      <c r="BZ54" s="1062"/>
      <c r="CA54" s="1062"/>
      <c r="CB54" s="1062"/>
      <c r="CC54" s="1062"/>
      <c r="CD54" s="1062"/>
      <c r="CE54" s="1062"/>
      <c r="CF54" s="1062"/>
      <c r="CG54" s="1083"/>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33"/>
    </row>
    <row r="55" spans="1:131" ht="26.25" customHeight="1">
      <c r="A55" s="241">
        <v>28</v>
      </c>
      <c r="B55" s="1099"/>
      <c r="C55" s="1100"/>
      <c r="D55" s="1100"/>
      <c r="E55" s="1100"/>
      <c r="F55" s="1100"/>
      <c r="G55" s="1100"/>
      <c r="H55" s="1100"/>
      <c r="I55" s="1100"/>
      <c r="J55" s="1100"/>
      <c r="K55" s="1100"/>
      <c r="L55" s="1100"/>
      <c r="M55" s="1100"/>
      <c r="N55" s="1100"/>
      <c r="O55" s="1100"/>
      <c r="P55" s="1101"/>
      <c r="Q55" s="1102"/>
      <c r="R55" s="1094"/>
      <c r="S55" s="1094"/>
      <c r="T55" s="1094"/>
      <c r="U55" s="1094"/>
      <c r="V55" s="1094"/>
      <c r="W55" s="1094"/>
      <c r="X55" s="1094"/>
      <c r="Y55" s="1094"/>
      <c r="Z55" s="1094"/>
      <c r="AA55" s="1094"/>
      <c r="AB55" s="1094"/>
      <c r="AC55" s="1094"/>
      <c r="AD55" s="1094"/>
      <c r="AE55" s="1103"/>
      <c r="AF55" s="1104"/>
      <c r="AG55" s="1105"/>
      <c r="AH55" s="1105"/>
      <c r="AI55" s="1105"/>
      <c r="AJ55" s="1106"/>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041"/>
      <c r="BF55" s="1041"/>
      <c r="BG55" s="1041"/>
      <c r="BH55" s="1041"/>
      <c r="BI55" s="1042"/>
      <c r="BJ55" s="235"/>
      <c r="BK55" s="235"/>
      <c r="BL55" s="235"/>
      <c r="BM55" s="235"/>
      <c r="BN55" s="235"/>
      <c r="BO55" s="244"/>
      <c r="BP55" s="244"/>
      <c r="BQ55" s="241">
        <v>49</v>
      </c>
      <c r="BR55" s="242"/>
      <c r="BS55" s="1061"/>
      <c r="BT55" s="1062"/>
      <c r="BU55" s="1062"/>
      <c r="BV55" s="1062"/>
      <c r="BW55" s="1062"/>
      <c r="BX55" s="1062"/>
      <c r="BY55" s="1062"/>
      <c r="BZ55" s="1062"/>
      <c r="CA55" s="1062"/>
      <c r="CB55" s="1062"/>
      <c r="CC55" s="1062"/>
      <c r="CD55" s="1062"/>
      <c r="CE55" s="1062"/>
      <c r="CF55" s="1062"/>
      <c r="CG55" s="1083"/>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33"/>
    </row>
    <row r="56" spans="1:131" ht="26.25" customHeight="1">
      <c r="A56" s="241">
        <v>29</v>
      </c>
      <c r="B56" s="1099"/>
      <c r="C56" s="1100"/>
      <c r="D56" s="1100"/>
      <c r="E56" s="1100"/>
      <c r="F56" s="1100"/>
      <c r="G56" s="1100"/>
      <c r="H56" s="1100"/>
      <c r="I56" s="1100"/>
      <c r="J56" s="1100"/>
      <c r="K56" s="1100"/>
      <c r="L56" s="1100"/>
      <c r="M56" s="1100"/>
      <c r="N56" s="1100"/>
      <c r="O56" s="1100"/>
      <c r="P56" s="1101"/>
      <c r="Q56" s="1102"/>
      <c r="R56" s="1094"/>
      <c r="S56" s="1094"/>
      <c r="T56" s="1094"/>
      <c r="U56" s="1094"/>
      <c r="V56" s="1094"/>
      <c r="W56" s="1094"/>
      <c r="X56" s="1094"/>
      <c r="Y56" s="1094"/>
      <c r="Z56" s="1094"/>
      <c r="AA56" s="1094"/>
      <c r="AB56" s="1094"/>
      <c r="AC56" s="1094"/>
      <c r="AD56" s="1094"/>
      <c r="AE56" s="1103"/>
      <c r="AF56" s="1104"/>
      <c r="AG56" s="1105"/>
      <c r="AH56" s="1105"/>
      <c r="AI56" s="1105"/>
      <c r="AJ56" s="1106"/>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041"/>
      <c r="BF56" s="1041"/>
      <c r="BG56" s="1041"/>
      <c r="BH56" s="1041"/>
      <c r="BI56" s="1042"/>
      <c r="BJ56" s="235"/>
      <c r="BK56" s="235"/>
      <c r="BL56" s="235"/>
      <c r="BM56" s="235"/>
      <c r="BN56" s="235"/>
      <c r="BO56" s="244"/>
      <c r="BP56" s="244"/>
      <c r="BQ56" s="241">
        <v>50</v>
      </c>
      <c r="BR56" s="242"/>
      <c r="BS56" s="1061"/>
      <c r="BT56" s="1062"/>
      <c r="BU56" s="1062"/>
      <c r="BV56" s="1062"/>
      <c r="BW56" s="1062"/>
      <c r="BX56" s="1062"/>
      <c r="BY56" s="1062"/>
      <c r="BZ56" s="1062"/>
      <c r="CA56" s="1062"/>
      <c r="CB56" s="1062"/>
      <c r="CC56" s="1062"/>
      <c r="CD56" s="1062"/>
      <c r="CE56" s="1062"/>
      <c r="CF56" s="1062"/>
      <c r="CG56" s="1083"/>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33"/>
    </row>
    <row r="57" spans="1:131" ht="26.25" customHeight="1">
      <c r="A57" s="241">
        <v>30</v>
      </c>
      <c r="B57" s="1099"/>
      <c r="C57" s="1100"/>
      <c r="D57" s="1100"/>
      <c r="E57" s="1100"/>
      <c r="F57" s="1100"/>
      <c r="G57" s="1100"/>
      <c r="H57" s="1100"/>
      <c r="I57" s="1100"/>
      <c r="J57" s="1100"/>
      <c r="K57" s="1100"/>
      <c r="L57" s="1100"/>
      <c r="M57" s="1100"/>
      <c r="N57" s="1100"/>
      <c r="O57" s="1100"/>
      <c r="P57" s="1101"/>
      <c r="Q57" s="1102"/>
      <c r="R57" s="1094"/>
      <c r="S57" s="1094"/>
      <c r="T57" s="1094"/>
      <c r="U57" s="1094"/>
      <c r="V57" s="1094"/>
      <c r="W57" s="1094"/>
      <c r="X57" s="1094"/>
      <c r="Y57" s="1094"/>
      <c r="Z57" s="1094"/>
      <c r="AA57" s="1094"/>
      <c r="AB57" s="1094"/>
      <c r="AC57" s="1094"/>
      <c r="AD57" s="1094"/>
      <c r="AE57" s="1103"/>
      <c r="AF57" s="1104"/>
      <c r="AG57" s="1105"/>
      <c r="AH57" s="1105"/>
      <c r="AI57" s="1105"/>
      <c r="AJ57" s="1106"/>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041"/>
      <c r="BF57" s="1041"/>
      <c r="BG57" s="1041"/>
      <c r="BH57" s="1041"/>
      <c r="BI57" s="1042"/>
      <c r="BJ57" s="235"/>
      <c r="BK57" s="235"/>
      <c r="BL57" s="235"/>
      <c r="BM57" s="235"/>
      <c r="BN57" s="235"/>
      <c r="BO57" s="244"/>
      <c r="BP57" s="244"/>
      <c r="BQ57" s="241">
        <v>51</v>
      </c>
      <c r="BR57" s="242"/>
      <c r="BS57" s="1061"/>
      <c r="BT57" s="1062"/>
      <c r="BU57" s="1062"/>
      <c r="BV57" s="1062"/>
      <c r="BW57" s="1062"/>
      <c r="BX57" s="1062"/>
      <c r="BY57" s="1062"/>
      <c r="BZ57" s="1062"/>
      <c r="CA57" s="1062"/>
      <c r="CB57" s="1062"/>
      <c r="CC57" s="1062"/>
      <c r="CD57" s="1062"/>
      <c r="CE57" s="1062"/>
      <c r="CF57" s="1062"/>
      <c r="CG57" s="1083"/>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33"/>
    </row>
    <row r="58" spans="1:131" ht="26.25" customHeight="1">
      <c r="A58" s="241">
        <v>31</v>
      </c>
      <c r="B58" s="1099"/>
      <c r="C58" s="1100"/>
      <c r="D58" s="1100"/>
      <c r="E58" s="1100"/>
      <c r="F58" s="1100"/>
      <c r="G58" s="1100"/>
      <c r="H58" s="1100"/>
      <c r="I58" s="1100"/>
      <c r="J58" s="1100"/>
      <c r="K58" s="1100"/>
      <c r="L58" s="1100"/>
      <c r="M58" s="1100"/>
      <c r="N58" s="1100"/>
      <c r="O58" s="1100"/>
      <c r="P58" s="1101"/>
      <c r="Q58" s="1102"/>
      <c r="R58" s="1094"/>
      <c r="S58" s="1094"/>
      <c r="T58" s="1094"/>
      <c r="U58" s="1094"/>
      <c r="V58" s="1094"/>
      <c r="W58" s="1094"/>
      <c r="X58" s="1094"/>
      <c r="Y58" s="1094"/>
      <c r="Z58" s="1094"/>
      <c r="AA58" s="1094"/>
      <c r="AB58" s="1094"/>
      <c r="AC58" s="1094"/>
      <c r="AD58" s="1094"/>
      <c r="AE58" s="1103"/>
      <c r="AF58" s="1104"/>
      <c r="AG58" s="1105"/>
      <c r="AH58" s="1105"/>
      <c r="AI58" s="1105"/>
      <c r="AJ58" s="1106"/>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041"/>
      <c r="BF58" s="1041"/>
      <c r="BG58" s="1041"/>
      <c r="BH58" s="1041"/>
      <c r="BI58" s="1042"/>
      <c r="BJ58" s="235"/>
      <c r="BK58" s="235"/>
      <c r="BL58" s="235"/>
      <c r="BM58" s="235"/>
      <c r="BN58" s="235"/>
      <c r="BO58" s="244"/>
      <c r="BP58" s="244"/>
      <c r="BQ58" s="241">
        <v>52</v>
      </c>
      <c r="BR58" s="242"/>
      <c r="BS58" s="1061"/>
      <c r="BT58" s="1062"/>
      <c r="BU58" s="1062"/>
      <c r="BV58" s="1062"/>
      <c r="BW58" s="1062"/>
      <c r="BX58" s="1062"/>
      <c r="BY58" s="1062"/>
      <c r="BZ58" s="1062"/>
      <c r="CA58" s="1062"/>
      <c r="CB58" s="1062"/>
      <c r="CC58" s="1062"/>
      <c r="CD58" s="1062"/>
      <c r="CE58" s="1062"/>
      <c r="CF58" s="1062"/>
      <c r="CG58" s="1083"/>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33"/>
    </row>
    <row r="59" spans="1:131" ht="26.25" customHeight="1">
      <c r="A59" s="241">
        <v>32</v>
      </c>
      <c r="B59" s="1099"/>
      <c r="C59" s="1100"/>
      <c r="D59" s="1100"/>
      <c r="E59" s="1100"/>
      <c r="F59" s="1100"/>
      <c r="G59" s="1100"/>
      <c r="H59" s="1100"/>
      <c r="I59" s="1100"/>
      <c r="J59" s="1100"/>
      <c r="K59" s="1100"/>
      <c r="L59" s="1100"/>
      <c r="M59" s="1100"/>
      <c r="N59" s="1100"/>
      <c r="O59" s="1100"/>
      <c r="P59" s="1101"/>
      <c r="Q59" s="1102"/>
      <c r="R59" s="1094"/>
      <c r="S59" s="1094"/>
      <c r="T59" s="1094"/>
      <c r="U59" s="1094"/>
      <c r="V59" s="1094"/>
      <c r="W59" s="1094"/>
      <c r="X59" s="1094"/>
      <c r="Y59" s="1094"/>
      <c r="Z59" s="1094"/>
      <c r="AA59" s="1094"/>
      <c r="AB59" s="1094"/>
      <c r="AC59" s="1094"/>
      <c r="AD59" s="1094"/>
      <c r="AE59" s="1103"/>
      <c r="AF59" s="1104"/>
      <c r="AG59" s="1105"/>
      <c r="AH59" s="1105"/>
      <c r="AI59" s="1105"/>
      <c r="AJ59" s="1106"/>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041"/>
      <c r="BF59" s="1041"/>
      <c r="BG59" s="1041"/>
      <c r="BH59" s="1041"/>
      <c r="BI59" s="1042"/>
      <c r="BJ59" s="235"/>
      <c r="BK59" s="235"/>
      <c r="BL59" s="235"/>
      <c r="BM59" s="235"/>
      <c r="BN59" s="235"/>
      <c r="BO59" s="244"/>
      <c r="BP59" s="244"/>
      <c r="BQ59" s="241">
        <v>53</v>
      </c>
      <c r="BR59" s="242"/>
      <c r="BS59" s="1061"/>
      <c r="BT59" s="1062"/>
      <c r="BU59" s="1062"/>
      <c r="BV59" s="1062"/>
      <c r="BW59" s="1062"/>
      <c r="BX59" s="1062"/>
      <c r="BY59" s="1062"/>
      <c r="BZ59" s="1062"/>
      <c r="CA59" s="1062"/>
      <c r="CB59" s="1062"/>
      <c r="CC59" s="1062"/>
      <c r="CD59" s="1062"/>
      <c r="CE59" s="1062"/>
      <c r="CF59" s="1062"/>
      <c r="CG59" s="1083"/>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33"/>
    </row>
    <row r="60" spans="1:131" ht="26.25" customHeight="1">
      <c r="A60" s="241">
        <v>33</v>
      </c>
      <c r="B60" s="1099"/>
      <c r="C60" s="1100"/>
      <c r="D60" s="1100"/>
      <c r="E60" s="1100"/>
      <c r="F60" s="1100"/>
      <c r="G60" s="1100"/>
      <c r="H60" s="1100"/>
      <c r="I60" s="1100"/>
      <c r="J60" s="1100"/>
      <c r="K60" s="1100"/>
      <c r="L60" s="1100"/>
      <c r="M60" s="1100"/>
      <c r="N60" s="1100"/>
      <c r="O60" s="1100"/>
      <c r="P60" s="1101"/>
      <c r="Q60" s="1102"/>
      <c r="R60" s="1094"/>
      <c r="S60" s="1094"/>
      <c r="T60" s="1094"/>
      <c r="U60" s="1094"/>
      <c r="V60" s="1094"/>
      <c r="W60" s="1094"/>
      <c r="X60" s="1094"/>
      <c r="Y60" s="1094"/>
      <c r="Z60" s="1094"/>
      <c r="AA60" s="1094"/>
      <c r="AB60" s="1094"/>
      <c r="AC60" s="1094"/>
      <c r="AD60" s="1094"/>
      <c r="AE60" s="1103"/>
      <c r="AF60" s="1104"/>
      <c r="AG60" s="1105"/>
      <c r="AH60" s="1105"/>
      <c r="AI60" s="1105"/>
      <c r="AJ60" s="1106"/>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041"/>
      <c r="BF60" s="1041"/>
      <c r="BG60" s="1041"/>
      <c r="BH60" s="1041"/>
      <c r="BI60" s="1042"/>
      <c r="BJ60" s="235"/>
      <c r="BK60" s="235"/>
      <c r="BL60" s="235"/>
      <c r="BM60" s="235"/>
      <c r="BN60" s="235"/>
      <c r="BO60" s="244"/>
      <c r="BP60" s="244"/>
      <c r="BQ60" s="241">
        <v>54</v>
      </c>
      <c r="BR60" s="242"/>
      <c r="BS60" s="1061"/>
      <c r="BT60" s="1062"/>
      <c r="BU60" s="1062"/>
      <c r="BV60" s="1062"/>
      <c r="BW60" s="1062"/>
      <c r="BX60" s="1062"/>
      <c r="BY60" s="1062"/>
      <c r="BZ60" s="1062"/>
      <c r="CA60" s="1062"/>
      <c r="CB60" s="1062"/>
      <c r="CC60" s="1062"/>
      <c r="CD60" s="1062"/>
      <c r="CE60" s="1062"/>
      <c r="CF60" s="1062"/>
      <c r="CG60" s="1083"/>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33"/>
    </row>
    <row r="61" spans="1:131" ht="26.25" customHeight="1" thickBot="1">
      <c r="A61" s="241">
        <v>34</v>
      </c>
      <c r="B61" s="1099"/>
      <c r="C61" s="1100"/>
      <c r="D61" s="1100"/>
      <c r="E61" s="1100"/>
      <c r="F61" s="1100"/>
      <c r="G61" s="1100"/>
      <c r="H61" s="1100"/>
      <c r="I61" s="1100"/>
      <c r="J61" s="1100"/>
      <c r="K61" s="1100"/>
      <c r="L61" s="1100"/>
      <c r="M61" s="1100"/>
      <c r="N61" s="1100"/>
      <c r="O61" s="1100"/>
      <c r="P61" s="1101"/>
      <c r="Q61" s="1102"/>
      <c r="R61" s="1094"/>
      <c r="S61" s="1094"/>
      <c r="T61" s="1094"/>
      <c r="U61" s="1094"/>
      <c r="V61" s="1094"/>
      <c r="W61" s="1094"/>
      <c r="X61" s="1094"/>
      <c r="Y61" s="1094"/>
      <c r="Z61" s="1094"/>
      <c r="AA61" s="1094"/>
      <c r="AB61" s="1094"/>
      <c r="AC61" s="1094"/>
      <c r="AD61" s="1094"/>
      <c r="AE61" s="1103"/>
      <c r="AF61" s="1104"/>
      <c r="AG61" s="1105"/>
      <c r="AH61" s="1105"/>
      <c r="AI61" s="1105"/>
      <c r="AJ61" s="1106"/>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041"/>
      <c r="BF61" s="1041"/>
      <c r="BG61" s="1041"/>
      <c r="BH61" s="1041"/>
      <c r="BI61" s="1042"/>
      <c r="BJ61" s="235"/>
      <c r="BK61" s="235"/>
      <c r="BL61" s="235"/>
      <c r="BM61" s="235"/>
      <c r="BN61" s="235"/>
      <c r="BO61" s="244"/>
      <c r="BP61" s="244"/>
      <c r="BQ61" s="241">
        <v>55</v>
      </c>
      <c r="BR61" s="242"/>
      <c r="BS61" s="1061"/>
      <c r="BT61" s="1062"/>
      <c r="BU61" s="1062"/>
      <c r="BV61" s="1062"/>
      <c r="BW61" s="1062"/>
      <c r="BX61" s="1062"/>
      <c r="BY61" s="1062"/>
      <c r="BZ61" s="1062"/>
      <c r="CA61" s="1062"/>
      <c r="CB61" s="1062"/>
      <c r="CC61" s="1062"/>
      <c r="CD61" s="1062"/>
      <c r="CE61" s="1062"/>
      <c r="CF61" s="1062"/>
      <c r="CG61" s="1083"/>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33"/>
    </row>
    <row r="62" spans="1:131" ht="26.25" customHeight="1">
      <c r="A62" s="241">
        <v>35</v>
      </c>
      <c r="B62" s="1099"/>
      <c r="C62" s="1100"/>
      <c r="D62" s="1100"/>
      <c r="E62" s="1100"/>
      <c r="F62" s="1100"/>
      <c r="G62" s="1100"/>
      <c r="H62" s="1100"/>
      <c r="I62" s="1100"/>
      <c r="J62" s="1100"/>
      <c r="K62" s="1100"/>
      <c r="L62" s="1100"/>
      <c r="M62" s="1100"/>
      <c r="N62" s="1100"/>
      <c r="O62" s="1100"/>
      <c r="P62" s="1101"/>
      <c r="Q62" s="1102"/>
      <c r="R62" s="1094"/>
      <c r="S62" s="1094"/>
      <c r="T62" s="1094"/>
      <c r="U62" s="1094"/>
      <c r="V62" s="1094"/>
      <c r="W62" s="1094"/>
      <c r="X62" s="1094"/>
      <c r="Y62" s="1094"/>
      <c r="Z62" s="1094"/>
      <c r="AA62" s="1094"/>
      <c r="AB62" s="1094"/>
      <c r="AC62" s="1094"/>
      <c r="AD62" s="1094"/>
      <c r="AE62" s="1103"/>
      <c r="AF62" s="1104"/>
      <c r="AG62" s="1105"/>
      <c r="AH62" s="1105"/>
      <c r="AI62" s="1105"/>
      <c r="AJ62" s="1106"/>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041"/>
      <c r="BF62" s="1041"/>
      <c r="BG62" s="1041"/>
      <c r="BH62" s="1041"/>
      <c r="BI62" s="1042"/>
      <c r="BJ62" s="1096" t="s">
        <v>418</v>
      </c>
      <c r="BK62" s="1097"/>
      <c r="BL62" s="1097"/>
      <c r="BM62" s="1097"/>
      <c r="BN62" s="1098"/>
      <c r="BO62" s="244"/>
      <c r="BP62" s="244"/>
      <c r="BQ62" s="241">
        <v>56</v>
      </c>
      <c r="BR62" s="242"/>
      <c r="BS62" s="1061"/>
      <c r="BT62" s="1062"/>
      <c r="BU62" s="1062"/>
      <c r="BV62" s="1062"/>
      <c r="BW62" s="1062"/>
      <c r="BX62" s="1062"/>
      <c r="BY62" s="1062"/>
      <c r="BZ62" s="1062"/>
      <c r="CA62" s="1062"/>
      <c r="CB62" s="1062"/>
      <c r="CC62" s="1062"/>
      <c r="CD62" s="1062"/>
      <c r="CE62" s="1062"/>
      <c r="CF62" s="1062"/>
      <c r="CG62" s="1083"/>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33"/>
    </row>
    <row r="63" spans="1:131" ht="26.25" customHeight="1" thickBot="1">
      <c r="A63" s="243" t="s">
        <v>399</v>
      </c>
      <c r="B63" s="1006" t="s">
        <v>419</v>
      </c>
      <c r="C63" s="1007"/>
      <c r="D63" s="1007"/>
      <c r="E63" s="1007"/>
      <c r="F63" s="1007"/>
      <c r="G63" s="1007"/>
      <c r="H63" s="1007"/>
      <c r="I63" s="1007"/>
      <c r="J63" s="1007"/>
      <c r="K63" s="1007"/>
      <c r="L63" s="1007"/>
      <c r="M63" s="1007"/>
      <c r="N63" s="1007"/>
      <c r="O63" s="1007"/>
      <c r="P63" s="1017"/>
      <c r="Q63" s="1031"/>
      <c r="R63" s="1032"/>
      <c r="S63" s="1032"/>
      <c r="T63" s="1032"/>
      <c r="U63" s="1032"/>
      <c r="V63" s="1032"/>
      <c r="W63" s="1032"/>
      <c r="X63" s="1032"/>
      <c r="Y63" s="1032"/>
      <c r="Z63" s="1032"/>
      <c r="AA63" s="1032"/>
      <c r="AB63" s="1032"/>
      <c r="AC63" s="1032"/>
      <c r="AD63" s="1032"/>
      <c r="AE63" s="1089"/>
      <c r="AF63" s="1090">
        <v>169</v>
      </c>
      <c r="AG63" s="1028"/>
      <c r="AH63" s="1028"/>
      <c r="AI63" s="1028"/>
      <c r="AJ63" s="1091"/>
      <c r="AK63" s="1092"/>
      <c r="AL63" s="1032"/>
      <c r="AM63" s="1032"/>
      <c r="AN63" s="1032"/>
      <c r="AO63" s="1032"/>
      <c r="AP63" s="1028">
        <v>3779</v>
      </c>
      <c r="AQ63" s="1028"/>
      <c r="AR63" s="1028"/>
      <c r="AS63" s="1028"/>
      <c r="AT63" s="1028"/>
      <c r="AU63" s="1028">
        <v>2702</v>
      </c>
      <c r="AV63" s="1028"/>
      <c r="AW63" s="1028"/>
      <c r="AX63" s="1028"/>
      <c r="AY63" s="1028"/>
      <c r="AZ63" s="1086"/>
      <c r="BA63" s="1086"/>
      <c r="BB63" s="1086"/>
      <c r="BC63" s="1086"/>
      <c r="BD63" s="1086"/>
      <c r="BE63" s="1029"/>
      <c r="BF63" s="1029"/>
      <c r="BG63" s="1029"/>
      <c r="BH63" s="1029"/>
      <c r="BI63" s="1030"/>
      <c r="BJ63" s="1087" t="s">
        <v>584</v>
      </c>
      <c r="BK63" s="1022"/>
      <c r="BL63" s="1022"/>
      <c r="BM63" s="1022"/>
      <c r="BN63" s="1088"/>
      <c r="BO63" s="244"/>
      <c r="BP63" s="244"/>
      <c r="BQ63" s="241">
        <v>57</v>
      </c>
      <c r="BR63" s="242"/>
      <c r="BS63" s="1061"/>
      <c r="BT63" s="1062"/>
      <c r="BU63" s="1062"/>
      <c r="BV63" s="1062"/>
      <c r="BW63" s="1062"/>
      <c r="BX63" s="1062"/>
      <c r="BY63" s="1062"/>
      <c r="BZ63" s="1062"/>
      <c r="CA63" s="1062"/>
      <c r="CB63" s="1062"/>
      <c r="CC63" s="1062"/>
      <c r="CD63" s="1062"/>
      <c r="CE63" s="1062"/>
      <c r="CF63" s="1062"/>
      <c r="CG63" s="1083"/>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61"/>
      <c r="BT64" s="1062"/>
      <c r="BU64" s="1062"/>
      <c r="BV64" s="1062"/>
      <c r="BW64" s="1062"/>
      <c r="BX64" s="1062"/>
      <c r="BY64" s="1062"/>
      <c r="BZ64" s="1062"/>
      <c r="CA64" s="1062"/>
      <c r="CB64" s="1062"/>
      <c r="CC64" s="1062"/>
      <c r="CD64" s="1062"/>
      <c r="CE64" s="1062"/>
      <c r="CF64" s="1062"/>
      <c r="CG64" s="1083"/>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61"/>
      <c r="BT65" s="1062"/>
      <c r="BU65" s="1062"/>
      <c r="BV65" s="1062"/>
      <c r="BW65" s="1062"/>
      <c r="BX65" s="1062"/>
      <c r="BY65" s="1062"/>
      <c r="BZ65" s="1062"/>
      <c r="CA65" s="1062"/>
      <c r="CB65" s="1062"/>
      <c r="CC65" s="1062"/>
      <c r="CD65" s="1062"/>
      <c r="CE65" s="1062"/>
      <c r="CF65" s="1062"/>
      <c r="CG65" s="1083"/>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33"/>
    </row>
    <row r="66" spans="1:131" ht="26.25" customHeight="1">
      <c r="A66" s="1064" t="s">
        <v>421</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422</v>
      </c>
      <c r="AL66" s="1065"/>
      <c r="AM66" s="1065"/>
      <c r="AN66" s="1065"/>
      <c r="AO66" s="1066"/>
      <c r="AP66" s="1070" t="s">
        <v>408</v>
      </c>
      <c r="AQ66" s="1071"/>
      <c r="AR66" s="1071"/>
      <c r="AS66" s="1071"/>
      <c r="AT66" s="1072"/>
      <c r="AU66" s="1070" t="s">
        <v>423</v>
      </c>
      <c r="AV66" s="1071"/>
      <c r="AW66" s="1071"/>
      <c r="AX66" s="1071"/>
      <c r="AY66" s="1072"/>
      <c r="AZ66" s="1070" t="s">
        <v>386</v>
      </c>
      <c r="BA66" s="1071"/>
      <c r="BB66" s="1071"/>
      <c r="BC66" s="1071"/>
      <c r="BD66" s="1084"/>
      <c r="BE66" s="244"/>
      <c r="BF66" s="244"/>
      <c r="BG66" s="244"/>
      <c r="BH66" s="244"/>
      <c r="BI66" s="244"/>
      <c r="BJ66" s="244"/>
      <c r="BK66" s="244"/>
      <c r="BL66" s="244"/>
      <c r="BM66" s="244"/>
      <c r="BN66" s="244"/>
      <c r="BO66" s="244"/>
      <c r="BP66" s="244"/>
      <c r="BQ66" s="241">
        <v>60</v>
      </c>
      <c r="BR66" s="246"/>
      <c r="BS66" s="1014"/>
      <c r="BT66" s="1015"/>
      <c r="BU66" s="1015"/>
      <c r="BV66" s="1015"/>
      <c r="BW66" s="1015"/>
      <c r="BX66" s="1015"/>
      <c r="BY66" s="1015"/>
      <c r="BZ66" s="1015"/>
      <c r="CA66" s="1015"/>
      <c r="CB66" s="1015"/>
      <c r="CC66" s="1015"/>
      <c r="CD66" s="1015"/>
      <c r="CE66" s="1015"/>
      <c r="CF66" s="1015"/>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4"/>
      <c r="DW66" s="1015"/>
      <c r="DX66" s="1015"/>
      <c r="DY66" s="1015"/>
      <c r="DZ66" s="1016"/>
      <c r="EA66" s="233"/>
    </row>
    <row r="67" spans="1:13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5"/>
      <c r="BE67" s="244"/>
      <c r="BF67" s="244"/>
      <c r="BG67" s="244"/>
      <c r="BH67" s="244"/>
      <c r="BI67" s="244"/>
      <c r="BJ67" s="244"/>
      <c r="BK67" s="244"/>
      <c r="BL67" s="244"/>
      <c r="BM67" s="244"/>
      <c r="BN67" s="244"/>
      <c r="BO67" s="244"/>
      <c r="BP67" s="244"/>
      <c r="BQ67" s="241">
        <v>61</v>
      </c>
      <c r="BR67" s="246"/>
      <c r="BS67" s="1014"/>
      <c r="BT67" s="1015"/>
      <c r="BU67" s="1015"/>
      <c r="BV67" s="1015"/>
      <c r="BW67" s="1015"/>
      <c r="BX67" s="1015"/>
      <c r="BY67" s="1015"/>
      <c r="BZ67" s="1015"/>
      <c r="CA67" s="1015"/>
      <c r="CB67" s="1015"/>
      <c r="CC67" s="1015"/>
      <c r="CD67" s="1015"/>
      <c r="CE67" s="1015"/>
      <c r="CF67" s="1015"/>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4"/>
      <c r="DW67" s="1015"/>
      <c r="DX67" s="1015"/>
      <c r="DY67" s="1015"/>
      <c r="DZ67" s="1016"/>
      <c r="EA67" s="233"/>
    </row>
    <row r="68" spans="1:131" ht="26.25" customHeight="1" thickTop="1">
      <c r="A68" s="239">
        <v>1</v>
      </c>
      <c r="B68" s="1054" t="s">
        <v>585</v>
      </c>
      <c r="C68" s="1055"/>
      <c r="D68" s="1055"/>
      <c r="E68" s="1055"/>
      <c r="F68" s="1055"/>
      <c r="G68" s="1055"/>
      <c r="H68" s="1055"/>
      <c r="I68" s="1055"/>
      <c r="J68" s="1055"/>
      <c r="K68" s="1055"/>
      <c r="L68" s="1055"/>
      <c r="M68" s="1055"/>
      <c r="N68" s="1055"/>
      <c r="O68" s="1055"/>
      <c r="P68" s="1056"/>
      <c r="Q68" s="1057">
        <v>8355</v>
      </c>
      <c r="R68" s="1051"/>
      <c r="S68" s="1051"/>
      <c r="T68" s="1051"/>
      <c r="U68" s="1051"/>
      <c r="V68" s="1051">
        <v>7209</v>
      </c>
      <c r="W68" s="1051"/>
      <c r="X68" s="1051"/>
      <c r="Y68" s="1051"/>
      <c r="Z68" s="1051"/>
      <c r="AA68" s="1051">
        <v>1146</v>
      </c>
      <c r="AB68" s="1051"/>
      <c r="AC68" s="1051"/>
      <c r="AD68" s="1051"/>
      <c r="AE68" s="1051"/>
      <c r="AF68" s="1051">
        <v>1146</v>
      </c>
      <c r="AG68" s="1051"/>
      <c r="AH68" s="1051"/>
      <c r="AI68" s="1051"/>
      <c r="AJ68" s="1051"/>
      <c r="AK68" s="1051">
        <v>13</v>
      </c>
      <c r="AL68" s="1051"/>
      <c r="AM68" s="1051"/>
      <c r="AN68" s="1051"/>
      <c r="AO68" s="1051"/>
      <c r="AP68" s="1051" t="s">
        <v>584</v>
      </c>
      <c r="AQ68" s="1051"/>
      <c r="AR68" s="1051"/>
      <c r="AS68" s="1051"/>
      <c r="AT68" s="1051"/>
      <c r="AU68" s="1051" t="s">
        <v>584</v>
      </c>
      <c r="AV68" s="1051"/>
      <c r="AW68" s="1051"/>
      <c r="AX68" s="1051"/>
      <c r="AY68" s="1051"/>
      <c r="AZ68" s="1052"/>
      <c r="BA68" s="1052"/>
      <c r="BB68" s="1052"/>
      <c r="BC68" s="1052"/>
      <c r="BD68" s="1053"/>
      <c r="BE68" s="244"/>
      <c r="BF68" s="244"/>
      <c r="BG68" s="244"/>
      <c r="BH68" s="244"/>
      <c r="BI68" s="244"/>
      <c r="BJ68" s="244"/>
      <c r="BK68" s="244"/>
      <c r="BL68" s="244"/>
      <c r="BM68" s="244"/>
      <c r="BN68" s="244"/>
      <c r="BO68" s="244"/>
      <c r="BP68" s="244"/>
      <c r="BQ68" s="241">
        <v>62</v>
      </c>
      <c r="BR68" s="246"/>
      <c r="BS68" s="1014"/>
      <c r="BT68" s="1015"/>
      <c r="BU68" s="1015"/>
      <c r="BV68" s="1015"/>
      <c r="BW68" s="1015"/>
      <c r="BX68" s="1015"/>
      <c r="BY68" s="1015"/>
      <c r="BZ68" s="1015"/>
      <c r="CA68" s="1015"/>
      <c r="CB68" s="1015"/>
      <c r="CC68" s="1015"/>
      <c r="CD68" s="1015"/>
      <c r="CE68" s="1015"/>
      <c r="CF68" s="1015"/>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4"/>
      <c r="DW68" s="1015"/>
      <c r="DX68" s="1015"/>
      <c r="DY68" s="1015"/>
      <c r="DZ68" s="1016"/>
      <c r="EA68" s="233"/>
    </row>
    <row r="69" spans="1:131" ht="26.25" customHeight="1">
      <c r="A69" s="241">
        <v>2</v>
      </c>
      <c r="B69" s="1043" t="s">
        <v>586</v>
      </c>
      <c r="C69" s="1044"/>
      <c r="D69" s="1044"/>
      <c r="E69" s="1044"/>
      <c r="F69" s="1044"/>
      <c r="G69" s="1044"/>
      <c r="H69" s="1044"/>
      <c r="I69" s="1044"/>
      <c r="J69" s="1044"/>
      <c r="K69" s="1044"/>
      <c r="L69" s="1044"/>
      <c r="M69" s="1044"/>
      <c r="N69" s="1044"/>
      <c r="O69" s="1044"/>
      <c r="P69" s="1045"/>
      <c r="Q69" s="1046">
        <v>211</v>
      </c>
      <c r="R69" s="1040"/>
      <c r="S69" s="1040"/>
      <c r="T69" s="1040"/>
      <c r="U69" s="1040"/>
      <c r="V69" s="1040">
        <v>184</v>
      </c>
      <c r="W69" s="1040"/>
      <c r="X69" s="1040"/>
      <c r="Y69" s="1040"/>
      <c r="Z69" s="1040"/>
      <c r="AA69" s="1040">
        <v>27</v>
      </c>
      <c r="AB69" s="1040"/>
      <c r="AC69" s="1040"/>
      <c r="AD69" s="1040"/>
      <c r="AE69" s="1040"/>
      <c r="AF69" s="1040">
        <v>27</v>
      </c>
      <c r="AG69" s="1040"/>
      <c r="AH69" s="1040"/>
      <c r="AI69" s="1040"/>
      <c r="AJ69" s="1040"/>
      <c r="AK69" s="1040">
        <v>10</v>
      </c>
      <c r="AL69" s="1040"/>
      <c r="AM69" s="1040"/>
      <c r="AN69" s="1040"/>
      <c r="AO69" s="1040"/>
      <c r="AP69" s="1040" t="s">
        <v>584</v>
      </c>
      <c r="AQ69" s="1040"/>
      <c r="AR69" s="1040"/>
      <c r="AS69" s="1040"/>
      <c r="AT69" s="1040"/>
      <c r="AU69" s="1040" t="s">
        <v>584</v>
      </c>
      <c r="AV69" s="1040"/>
      <c r="AW69" s="1040"/>
      <c r="AX69" s="1040"/>
      <c r="AY69" s="1040"/>
      <c r="AZ69" s="1041"/>
      <c r="BA69" s="1041"/>
      <c r="BB69" s="1041"/>
      <c r="BC69" s="1041"/>
      <c r="BD69" s="1042"/>
      <c r="BE69" s="244"/>
      <c r="BF69" s="244"/>
      <c r="BG69" s="244"/>
      <c r="BH69" s="244"/>
      <c r="BI69" s="244"/>
      <c r="BJ69" s="244"/>
      <c r="BK69" s="244"/>
      <c r="BL69" s="244"/>
      <c r="BM69" s="244"/>
      <c r="BN69" s="244"/>
      <c r="BO69" s="244"/>
      <c r="BP69" s="244"/>
      <c r="BQ69" s="241">
        <v>63</v>
      </c>
      <c r="BR69" s="246"/>
      <c r="BS69" s="1014"/>
      <c r="BT69" s="1015"/>
      <c r="BU69" s="1015"/>
      <c r="BV69" s="1015"/>
      <c r="BW69" s="1015"/>
      <c r="BX69" s="1015"/>
      <c r="BY69" s="1015"/>
      <c r="BZ69" s="1015"/>
      <c r="CA69" s="1015"/>
      <c r="CB69" s="1015"/>
      <c r="CC69" s="1015"/>
      <c r="CD69" s="1015"/>
      <c r="CE69" s="1015"/>
      <c r="CF69" s="1015"/>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4"/>
      <c r="DW69" s="1015"/>
      <c r="DX69" s="1015"/>
      <c r="DY69" s="1015"/>
      <c r="DZ69" s="1016"/>
      <c r="EA69" s="233"/>
    </row>
    <row r="70" spans="1:131" ht="26.25" customHeight="1">
      <c r="A70" s="241">
        <v>3</v>
      </c>
      <c r="B70" s="1043" t="s">
        <v>587</v>
      </c>
      <c r="C70" s="1044"/>
      <c r="D70" s="1044"/>
      <c r="E70" s="1044"/>
      <c r="F70" s="1044"/>
      <c r="G70" s="1044"/>
      <c r="H70" s="1044"/>
      <c r="I70" s="1044"/>
      <c r="J70" s="1044"/>
      <c r="K70" s="1044"/>
      <c r="L70" s="1044"/>
      <c r="M70" s="1044"/>
      <c r="N70" s="1044"/>
      <c r="O70" s="1044"/>
      <c r="P70" s="1045"/>
      <c r="Q70" s="1046">
        <v>592</v>
      </c>
      <c r="R70" s="1040"/>
      <c r="S70" s="1040"/>
      <c r="T70" s="1040"/>
      <c r="U70" s="1040"/>
      <c r="V70" s="1040">
        <v>558</v>
      </c>
      <c r="W70" s="1040"/>
      <c r="X70" s="1040"/>
      <c r="Y70" s="1040"/>
      <c r="Z70" s="1040"/>
      <c r="AA70" s="1040">
        <v>34</v>
      </c>
      <c r="AB70" s="1040"/>
      <c r="AC70" s="1040"/>
      <c r="AD70" s="1040"/>
      <c r="AE70" s="1040"/>
      <c r="AF70" s="1040">
        <v>34</v>
      </c>
      <c r="AG70" s="1040"/>
      <c r="AH70" s="1040"/>
      <c r="AI70" s="1040"/>
      <c r="AJ70" s="1040"/>
      <c r="AK70" s="1040">
        <v>10</v>
      </c>
      <c r="AL70" s="1040"/>
      <c r="AM70" s="1040"/>
      <c r="AN70" s="1040"/>
      <c r="AO70" s="1040"/>
      <c r="AP70" s="1040">
        <v>38</v>
      </c>
      <c r="AQ70" s="1040"/>
      <c r="AR70" s="1040"/>
      <c r="AS70" s="1040"/>
      <c r="AT70" s="1040"/>
      <c r="AU70" s="1040">
        <v>9</v>
      </c>
      <c r="AV70" s="1040"/>
      <c r="AW70" s="1040"/>
      <c r="AX70" s="1040"/>
      <c r="AY70" s="1040"/>
      <c r="AZ70" s="1041"/>
      <c r="BA70" s="1041"/>
      <c r="BB70" s="1041"/>
      <c r="BC70" s="1041"/>
      <c r="BD70" s="1042"/>
      <c r="BE70" s="244"/>
      <c r="BF70" s="244"/>
      <c r="BG70" s="244"/>
      <c r="BH70" s="244"/>
      <c r="BI70" s="244"/>
      <c r="BJ70" s="244"/>
      <c r="BK70" s="244"/>
      <c r="BL70" s="244"/>
      <c r="BM70" s="244"/>
      <c r="BN70" s="244"/>
      <c r="BO70" s="244"/>
      <c r="BP70" s="244"/>
      <c r="BQ70" s="241">
        <v>64</v>
      </c>
      <c r="BR70" s="246"/>
      <c r="BS70" s="1014"/>
      <c r="BT70" s="1015"/>
      <c r="BU70" s="1015"/>
      <c r="BV70" s="1015"/>
      <c r="BW70" s="1015"/>
      <c r="BX70" s="1015"/>
      <c r="BY70" s="1015"/>
      <c r="BZ70" s="1015"/>
      <c r="CA70" s="1015"/>
      <c r="CB70" s="1015"/>
      <c r="CC70" s="1015"/>
      <c r="CD70" s="1015"/>
      <c r="CE70" s="1015"/>
      <c r="CF70" s="1015"/>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4"/>
      <c r="DW70" s="1015"/>
      <c r="DX70" s="1015"/>
      <c r="DY70" s="1015"/>
      <c r="DZ70" s="1016"/>
      <c r="EA70" s="233"/>
    </row>
    <row r="71" spans="1:131" ht="26.25" customHeight="1">
      <c r="A71" s="241">
        <v>4</v>
      </c>
      <c r="B71" s="1043" t="s">
        <v>588</v>
      </c>
      <c r="C71" s="1044"/>
      <c r="D71" s="1044"/>
      <c r="E71" s="1044"/>
      <c r="F71" s="1044"/>
      <c r="G71" s="1044"/>
      <c r="H71" s="1044"/>
      <c r="I71" s="1044"/>
      <c r="J71" s="1044"/>
      <c r="K71" s="1044"/>
      <c r="L71" s="1044"/>
      <c r="M71" s="1044"/>
      <c r="N71" s="1044"/>
      <c r="O71" s="1044"/>
      <c r="P71" s="1045"/>
      <c r="Q71" s="1046">
        <v>917</v>
      </c>
      <c r="R71" s="1040"/>
      <c r="S71" s="1040"/>
      <c r="T71" s="1040"/>
      <c r="U71" s="1040"/>
      <c r="V71" s="1040">
        <v>900</v>
      </c>
      <c r="W71" s="1040"/>
      <c r="X71" s="1040"/>
      <c r="Y71" s="1040"/>
      <c r="Z71" s="1040"/>
      <c r="AA71" s="1040">
        <v>17</v>
      </c>
      <c r="AB71" s="1040"/>
      <c r="AC71" s="1040"/>
      <c r="AD71" s="1040"/>
      <c r="AE71" s="1040"/>
      <c r="AF71" s="1040">
        <v>17</v>
      </c>
      <c r="AG71" s="1040"/>
      <c r="AH71" s="1040"/>
      <c r="AI71" s="1040"/>
      <c r="AJ71" s="1040"/>
      <c r="AK71" s="1040">
        <v>30</v>
      </c>
      <c r="AL71" s="1040"/>
      <c r="AM71" s="1040"/>
      <c r="AN71" s="1040"/>
      <c r="AO71" s="1040"/>
      <c r="AP71" s="1040">
        <v>868</v>
      </c>
      <c r="AQ71" s="1040"/>
      <c r="AR71" s="1040"/>
      <c r="AS71" s="1040"/>
      <c r="AT71" s="1040"/>
      <c r="AU71" s="1040">
        <v>59</v>
      </c>
      <c r="AV71" s="1040"/>
      <c r="AW71" s="1040"/>
      <c r="AX71" s="1040"/>
      <c r="AY71" s="1040"/>
      <c r="AZ71" s="1041"/>
      <c r="BA71" s="1041"/>
      <c r="BB71" s="1041"/>
      <c r="BC71" s="1041"/>
      <c r="BD71" s="1042"/>
      <c r="BE71" s="244"/>
      <c r="BF71" s="244"/>
      <c r="BG71" s="244"/>
      <c r="BH71" s="244"/>
      <c r="BI71" s="244"/>
      <c r="BJ71" s="244"/>
      <c r="BK71" s="244"/>
      <c r="BL71" s="244"/>
      <c r="BM71" s="244"/>
      <c r="BN71" s="244"/>
      <c r="BO71" s="244"/>
      <c r="BP71" s="244"/>
      <c r="BQ71" s="241">
        <v>65</v>
      </c>
      <c r="BR71" s="246"/>
      <c r="BS71" s="1014"/>
      <c r="BT71" s="1015"/>
      <c r="BU71" s="1015"/>
      <c r="BV71" s="1015"/>
      <c r="BW71" s="1015"/>
      <c r="BX71" s="1015"/>
      <c r="BY71" s="1015"/>
      <c r="BZ71" s="1015"/>
      <c r="CA71" s="1015"/>
      <c r="CB71" s="1015"/>
      <c r="CC71" s="1015"/>
      <c r="CD71" s="1015"/>
      <c r="CE71" s="1015"/>
      <c r="CF71" s="1015"/>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4"/>
      <c r="DW71" s="1015"/>
      <c r="DX71" s="1015"/>
      <c r="DY71" s="1015"/>
      <c r="DZ71" s="1016"/>
      <c r="EA71" s="233"/>
    </row>
    <row r="72" spans="1:131" ht="26.25" customHeight="1">
      <c r="A72" s="241">
        <v>5</v>
      </c>
      <c r="B72" s="1043" t="s">
        <v>589</v>
      </c>
      <c r="C72" s="1044"/>
      <c r="D72" s="1044"/>
      <c r="E72" s="1044"/>
      <c r="F72" s="1044"/>
      <c r="G72" s="1044"/>
      <c r="H72" s="1044"/>
      <c r="I72" s="1044"/>
      <c r="J72" s="1044"/>
      <c r="K72" s="1044"/>
      <c r="L72" s="1044"/>
      <c r="M72" s="1044"/>
      <c r="N72" s="1044"/>
      <c r="O72" s="1044"/>
      <c r="P72" s="1045"/>
      <c r="Q72" s="1046">
        <v>196</v>
      </c>
      <c r="R72" s="1040"/>
      <c r="S72" s="1040"/>
      <c r="T72" s="1040"/>
      <c r="U72" s="1040"/>
      <c r="V72" s="1040">
        <v>184</v>
      </c>
      <c r="W72" s="1040"/>
      <c r="X72" s="1040"/>
      <c r="Y72" s="1040"/>
      <c r="Z72" s="1040"/>
      <c r="AA72" s="1040">
        <v>12</v>
      </c>
      <c r="AB72" s="1040"/>
      <c r="AC72" s="1040"/>
      <c r="AD72" s="1040"/>
      <c r="AE72" s="1040"/>
      <c r="AF72" s="1040">
        <v>12</v>
      </c>
      <c r="AG72" s="1040"/>
      <c r="AH72" s="1040"/>
      <c r="AI72" s="1040"/>
      <c r="AJ72" s="1040"/>
      <c r="AK72" s="1040">
        <v>1</v>
      </c>
      <c r="AL72" s="1040"/>
      <c r="AM72" s="1040"/>
      <c r="AN72" s="1040"/>
      <c r="AO72" s="1040"/>
      <c r="AP72" s="1040">
        <v>211</v>
      </c>
      <c r="AQ72" s="1040"/>
      <c r="AR72" s="1040"/>
      <c r="AS72" s="1040"/>
      <c r="AT72" s="1040"/>
      <c r="AU72" s="1040">
        <v>42</v>
      </c>
      <c r="AV72" s="1040"/>
      <c r="AW72" s="1040"/>
      <c r="AX72" s="1040"/>
      <c r="AY72" s="1040"/>
      <c r="AZ72" s="1041"/>
      <c r="BA72" s="1041"/>
      <c r="BB72" s="1041"/>
      <c r="BC72" s="1041"/>
      <c r="BD72" s="1042"/>
      <c r="BE72" s="244"/>
      <c r="BF72" s="244"/>
      <c r="BG72" s="244"/>
      <c r="BH72" s="244"/>
      <c r="BI72" s="244"/>
      <c r="BJ72" s="244"/>
      <c r="BK72" s="244"/>
      <c r="BL72" s="244"/>
      <c r="BM72" s="244"/>
      <c r="BN72" s="244"/>
      <c r="BO72" s="244"/>
      <c r="BP72" s="244"/>
      <c r="BQ72" s="241">
        <v>66</v>
      </c>
      <c r="BR72" s="246"/>
      <c r="BS72" s="1014"/>
      <c r="BT72" s="1015"/>
      <c r="BU72" s="1015"/>
      <c r="BV72" s="1015"/>
      <c r="BW72" s="1015"/>
      <c r="BX72" s="1015"/>
      <c r="BY72" s="1015"/>
      <c r="BZ72" s="1015"/>
      <c r="CA72" s="1015"/>
      <c r="CB72" s="1015"/>
      <c r="CC72" s="1015"/>
      <c r="CD72" s="1015"/>
      <c r="CE72" s="1015"/>
      <c r="CF72" s="1015"/>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4"/>
      <c r="DW72" s="1015"/>
      <c r="DX72" s="1015"/>
      <c r="DY72" s="1015"/>
      <c r="DZ72" s="1016"/>
      <c r="EA72" s="233"/>
    </row>
    <row r="73" spans="1:131" ht="26.25" customHeight="1">
      <c r="A73" s="241">
        <v>6</v>
      </c>
      <c r="B73" s="1043" t="s">
        <v>590</v>
      </c>
      <c r="C73" s="1044"/>
      <c r="D73" s="1044"/>
      <c r="E73" s="1044"/>
      <c r="F73" s="1044"/>
      <c r="G73" s="1044"/>
      <c r="H73" s="1044"/>
      <c r="I73" s="1044"/>
      <c r="J73" s="1044"/>
      <c r="K73" s="1044"/>
      <c r="L73" s="1044"/>
      <c r="M73" s="1044"/>
      <c r="N73" s="1044"/>
      <c r="O73" s="1044"/>
      <c r="P73" s="1045"/>
      <c r="Q73" s="1046">
        <v>258</v>
      </c>
      <c r="R73" s="1040"/>
      <c r="S73" s="1040"/>
      <c r="T73" s="1040"/>
      <c r="U73" s="1040"/>
      <c r="V73" s="1040">
        <v>247</v>
      </c>
      <c r="W73" s="1040"/>
      <c r="X73" s="1040"/>
      <c r="Y73" s="1040"/>
      <c r="Z73" s="1040"/>
      <c r="AA73" s="1040">
        <v>11</v>
      </c>
      <c r="AB73" s="1040"/>
      <c r="AC73" s="1040"/>
      <c r="AD73" s="1040"/>
      <c r="AE73" s="1040"/>
      <c r="AF73" s="1040">
        <v>11</v>
      </c>
      <c r="AG73" s="1040"/>
      <c r="AH73" s="1040"/>
      <c r="AI73" s="1040"/>
      <c r="AJ73" s="1040"/>
      <c r="AK73" s="1040" t="s">
        <v>584</v>
      </c>
      <c r="AL73" s="1040"/>
      <c r="AM73" s="1040"/>
      <c r="AN73" s="1040"/>
      <c r="AO73" s="1040"/>
      <c r="AP73" s="1040" t="s">
        <v>584</v>
      </c>
      <c r="AQ73" s="1040"/>
      <c r="AR73" s="1040"/>
      <c r="AS73" s="1040"/>
      <c r="AT73" s="1040"/>
      <c r="AU73" s="1040" t="s">
        <v>584</v>
      </c>
      <c r="AV73" s="1040"/>
      <c r="AW73" s="1040"/>
      <c r="AX73" s="1040"/>
      <c r="AY73" s="1040"/>
      <c r="AZ73" s="1041"/>
      <c r="BA73" s="1041"/>
      <c r="BB73" s="1041"/>
      <c r="BC73" s="1041"/>
      <c r="BD73" s="1042"/>
      <c r="BE73" s="244"/>
      <c r="BF73" s="244"/>
      <c r="BG73" s="244"/>
      <c r="BH73" s="244"/>
      <c r="BI73" s="244"/>
      <c r="BJ73" s="244"/>
      <c r="BK73" s="244"/>
      <c r="BL73" s="244"/>
      <c r="BM73" s="244"/>
      <c r="BN73" s="244"/>
      <c r="BO73" s="244"/>
      <c r="BP73" s="244"/>
      <c r="BQ73" s="241">
        <v>67</v>
      </c>
      <c r="BR73" s="246"/>
      <c r="BS73" s="1014"/>
      <c r="BT73" s="1015"/>
      <c r="BU73" s="1015"/>
      <c r="BV73" s="1015"/>
      <c r="BW73" s="1015"/>
      <c r="BX73" s="1015"/>
      <c r="BY73" s="1015"/>
      <c r="BZ73" s="1015"/>
      <c r="CA73" s="1015"/>
      <c r="CB73" s="1015"/>
      <c r="CC73" s="1015"/>
      <c r="CD73" s="1015"/>
      <c r="CE73" s="1015"/>
      <c r="CF73" s="1015"/>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4"/>
      <c r="DW73" s="1015"/>
      <c r="DX73" s="1015"/>
      <c r="DY73" s="1015"/>
      <c r="DZ73" s="1016"/>
      <c r="EA73" s="233"/>
    </row>
    <row r="74" spans="1:131" ht="26.25" customHeight="1">
      <c r="A74" s="241">
        <v>7</v>
      </c>
      <c r="B74" s="1043" t="s">
        <v>591</v>
      </c>
      <c r="C74" s="1044"/>
      <c r="D74" s="1044"/>
      <c r="E74" s="1044"/>
      <c r="F74" s="1044"/>
      <c r="G74" s="1044"/>
      <c r="H74" s="1044"/>
      <c r="I74" s="1044"/>
      <c r="J74" s="1044"/>
      <c r="K74" s="1044"/>
      <c r="L74" s="1044"/>
      <c r="M74" s="1044"/>
      <c r="N74" s="1044"/>
      <c r="O74" s="1044"/>
      <c r="P74" s="1045"/>
      <c r="Q74" s="1046">
        <v>300630</v>
      </c>
      <c r="R74" s="1040"/>
      <c r="S74" s="1040"/>
      <c r="T74" s="1040"/>
      <c r="U74" s="1040"/>
      <c r="V74" s="1040">
        <v>289232</v>
      </c>
      <c r="W74" s="1040"/>
      <c r="X74" s="1040"/>
      <c r="Y74" s="1040"/>
      <c r="Z74" s="1040"/>
      <c r="AA74" s="1040">
        <v>11398</v>
      </c>
      <c r="AB74" s="1040"/>
      <c r="AC74" s="1040"/>
      <c r="AD74" s="1040"/>
      <c r="AE74" s="1040"/>
      <c r="AF74" s="1040">
        <v>6149</v>
      </c>
      <c r="AG74" s="1040"/>
      <c r="AH74" s="1040"/>
      <c r="AI74" s="1040"/>
      <c r="AJ74" s="1040"/>
      <c r="AK74" s="1040" t="s">
        <v>584</v>
      </c>
      <c r="AL74" s="1040"/>
      <c r="AM74" s="1040"/>
      <c r="AN74" s="1040"/>
      <c r="AO74" s="1040"/>
      <c r="AP74" s="1040" t="s">
        <v>584</v>
      </c>
      <c r="AQ74" s="1040"/>
      <c r="AR74" s="1040"/>
      <c r="AS74" s="1040"/>
      <c r="AT74" s="1040"/>
      <c r="AU74" s="1040" t="s">
        <v>584</v>
      </c>
      <c r="AV74" s="1040"/>
      <c r="AW74" s="1040"/>
      <c r="AX74" s="1040"/>
      <c r="AY74" s="1040"/>
      <c r="AZ74" s="1041"/>
      <c r="BA74" s="1041"/>
      <c r="BB74" s="1041"/>
      <c r="BC74" s="1041"/>
      <c r="BD74" s="1042"/>
      <c r="BE74" s="244"/>
      <c r="BF74" s="244"/>
      <c r="BG74" s="244"/>
      <c r="BH74" s="244"/>
      <c r="BI74" s="244"/>
      <c r="BJ74" s="244"/>
      <c r="BK74" s="244"/>
      <c r="BL74" s="244"/>
      <c r="BM74" s="244"/>
      <c r="BN74" s="244"/>
      <c r="BO74" s="244"/>
      <c r="BP74" s="244"/>
      <c r="BQ74" s="241">
        <v>68</v>
      </c>
      <c r="BR74" s="246"/>
      <c r="BS74" s="1014"/>
      <c r="BT74" s="1015"/>
      <c r="BU74" s="1015"/>
      <c r="BV74" s="1015"/>
      <c r="BW74" s="1015"/>
      <c r="BX74" s="1015"/>
      <c r="BY74" s="1015"/>
      <c r="BZ74" s="1015"/>
      <c r="CA74" s="1015"/>
      <c r="CB74" s="1015"/>
      <c r="CC74" s="1015"/>
      <c r="CD74" s="1015"/>
      <c r="CE74" s="1015"/>
      <c r="CF74" s="1015"/>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4"/>
      <c r="DW74" s="1015"/>
      <c r="DX74" s="1015"/>
      <c r="DY74" s="1015"/>
      <c r="DZ74" s="1016"/>
      <c r="EA74" s="233"/>
    </row>
    <row r="75" spans="1:13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4"/>
      <c r="BF75" s="244"/>
      <c r="BG75" s="244"/>
      <c r="BH75" s="244"/>
      <c r="BI75" s="244"/>
      <c r="BJ75" s="244"/>
      <c r="BK75" s="244"/>
      <c r="BL75" s="244"/>
      <c r="BM75" s="244"/>
      <c r="BN75" s="244"/>
      <c r="BO75" s="244"/>
      <c r="BP75" s="244"/>
      <c r="BQ75" s="241">
        <v>69</v>
      </c>
      <c r="BR75" s="246"/>
      <c r="BS75" s="1014"/>
      <c r="BT75" s="1015"/>
      <c r="BU75" s="1015"/>
      <c r="BV75" s="1015"/>
      <c r="BW75" s="1015"/>
      <c r="BX75" s="1015"/>
      <c r="BY75" s="1015"/>
      <c r="BZ75" s="1015"/>
      <c r="CA75" s="1015"/>
      <c r="CB75" s="1015"/>
      <c r="CC75" s="1015"/>
      <c r="CD75" s="1015"/>
      <c r="CE75" s="1015"/>
      <c r="CF75" s="1015"/>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4"/>
      <c r="DW75" s="1015"/>
      <c r="DX75" s="1015"/>
      <c r="DY75" s="1015"/>
      <c r="DZ75" s="1016"/>
      <c r="EA75" s="233"/>
    </row>
    <row r="76" spans="1:13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4"/>
      <c r="BF76" s="244"/>
      <c r="BG76" s="244"/>
      <c r="BH76" s="244"/>
      <c r="BI76" s="244"/>
      <c r="BJ76" s="244"/>
      <c r="BK76" s="244"/>
      <c r="BL76" s="244"/>
      <c r="BM76" s="244"/>
      <c r="BN76" s="244"/>
      <c r="BO76" s="244"/>
      <c r="BP76" s="244"/>
      <c r="BQ76" s="241">
        <v>70</v>
      </c>
      <c r="BR76" s="246"/>
      <c r="BS76" s="1014"/>
      <c r="BT76" s="1015"/>
      <c r="BU76" s="1015"/>
      <c r="BV76" s="1015"/>
      <c r="BW76" s="1015"/>
      <c r="BX76" s="1015"/>
      <c r="BY76" s="1015"/>
      <c r="BZ76" s="1015"/>
      <c r="CA76" s="1015"/>
      <c r="CB76" s="1015"/>
      <c r="CC76" s="1015"/>
      <c r="CD76" s="1015"/>
      <c r="CE76" s="1015"/>
      <c r="CF76" s="1015"/>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4"/>
      <c r="DW76" s="1015"/>
      <c r="DX76" s="1015"/>
      <c r="DY76" s="1015"/>
      <c r="DZ76" s="1016"/>
      <c r="EA76" s="233"/>
    </row>
    <row r="77" spans="1:13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4"/>
      <c r="BF77" s="244"/>
      <c r="BG77" s="244"/>
      <c r="BH77" s="244"/>
      <c r="BI77" s="244"/>
      <c r="BJ77" s="244"/>
      <c r="BK77" s="244"/>
      <c r="BL77" s="244"/>
      <c r="BM77" s="244"/>
      <c r="BN77" s="244"/>
      <c r="BO77" s="244"/>
      <c r="BP77" s="244"/>
      <c r="BQ77" s="241">
        <v>71</v>
      </c>
      <c r="BR77" s="246"/>
      <c r="BS77" s="1014"/>
      <c r="BT77" s="1015"/>
      <c r="BU77" s="1015"/>
      <c r="BV77" s="1015"/>
      <c r="BW77" s="1015"/>
      <c r="BX77" s="1015"/>
      <c r="BY77" s="1015"/>
      <c r="BZ77" s="1015"/>
      <c r="CA77" s="1015"/>
      <c r="CB77" s="1015"/>
      <c r="CC77" s="1015"/>
      <c r="CD77" s="1015"/>
      <c r="CE77" s="1015"/>
      <c r="CF77" s="1015"/>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4"/>
      <c r="DW77" s="1015"/>
      <c r="DX77" s="1015"/>
      <c r="DY77" s="1015"/>
      <c r="DZ77" s="1016"/>
      <c r="EA77" s="233"/>
    </row>
    <row r="78" spans="1:13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4"/>
      <c r="BF78" s="244"/>
      <c r="BG78" s="244"/>
      <c r="BH78" s="244"/>
      <c r="BI78" s="244"/>
      <c r="BJ78" s="233"/>
      <c r="BK78" s="233"/>
      <c r="BL78" s="233"/>
      <c r="BM78" s="233"/>
      <c r="BN78" s="233"/>
      <c r="BO78" s="244"/>
      <c r="BP78" s="244"/>
      <c r="BQ78" s="241">
        <v>72</v>
      </c>
      <c r="BR78" s="246"/>
      <c r="BS78" s="1014"/>
      <c r="BT78" s="1015"/>
      <c r="BU78" s="1015"/>
      <c r="BV78" s="1015"/>
      <c r="BW78" s="1015"/>
      <c r="BX78" s="1015"/>
      <c r="BY78" s="1015"/>
      <c r="BZ78" s="1015"/>
      <c r="CA78" s="1015"/>
      <c r="CB78" s="1015"/>
      <c r="CC78" s="1015"/>
      <c r="CD78" s="1015"/>
      <c r="CE78" s="1015"/>
      <c r="CF78" s="1015"/>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4"/>
      <c r="DW78" s="1015"/>
      <c r="DX78" s="1015"/>
      <c r="DY78" s="1015"/>
      <c r="DZ78" s="1016"/>
      <c r="EA78" s="233"/>
    </row>
    <row r="79" spans="1:13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4"/>
      <c r="BF79" s="244"/>
      <c r="BG79" s="244"/>
      <c r="BH79" s="244"/>
      <c r="BI79" s="244"/>
      <c r="BJ79" s="233"/>
      <c r="BK79" s="233"/>
      <c r="BL79" s="233"/>
      <c r="BM79" s="233"/>
      <c r="BN79" s="233"/>
      <c r="BO79" s="244"/>
      <c r="BP79" s="244"/>
      <c r="BQ79" s="241">
        <v>73</v>
      </c>
      <c r="BR79" s="246"/>
      <c r="BS79" s="1014"/>
      <c r="BT79" s="1015"/>
      <c r="BU79" s="1015"/>
      <c r="BV79" s="1015"/>
      <c r="BW79" s="1015"/>
      <c r="BX79" s="1015"/>
      <c r="BY79" s="1015"/>
      <c r="BZ79" s="1015"/>
      <c r="CA79" s="1015"/>
      <c r="CB79" s="1015"/>
      <c r="CC79" s="1015"/>
      <c r="CD79" s="1015"/>
      <c r="CE79" s="1015"/>
      <c r="CF79" s="1015"/>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4"/>
      <c r="DW79" s="1015"/>
      <c r="DX79" s="1015"/>
      <c r="DY79" s="1015"/>
      <c r="DZ79" s="1016"/>
      <c r="EA79" s="233"/>
    </row>
    <row r="80" spans="1:13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4"/>
      <c r="BF80" s="244"/>
      <c r="BG80" s="244"/>
      <c r="BH80" s="244"/>
      <c r="BI80" s="244"/>
      <c r="BJ80" s="244"/>
      <c r="BK80" s="244"/>
      <c r="BL80" s="244"/>
      <c r="BM80" s="244"/>
      <c r="BN80" s="244"/>
      <c r="BO80" s="244"/>
      <c r="BP80" s="244"/>
      <c r="BQ80" s="241">
        <v>74</v>
      </c>
      <c r="BR80" s="246"/>
      <c r="BS80" s="1014"/>
      <c r="BT80" s="1015"/>
      <c r="BU80" s="1015"/>
      <c r="BV80" s="1015"/>
      <c r="BW80" s="1015"/>
      <c r="BX80" s="1015"/>
      <c r="BY80" s="1015"/>
      <c r="BZ80" s="1015"/>
      <c r="CA80" s="1015"/>
      <c r="CB80" s="1015"/>
      <c r="CC80" s="1015"/>
      <c r="CD80" s="1015"/>
      <c r="CE80" s="1015"/>
      <c r="CF80" s="1015"/>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4"/>
      <c r="DW80" s="1015"/>
      <c r="DX80" s="1015"/>
      <c r="DY80" s="1015"/>
      <c r="DZ80" s="1016"/>
      <c r="EA80" s="233"/>
    </row>
    <row r="81" spans="1:13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4"/>
      <c r="BF81" s="244"/>
      <c r="BG81" s="244"/>
      <c r="BH81" s="244"/>
      <c r="BI81" s="244"/>
      <c r="BJ81" s="244"/>
      <c r="BK81" s="244"/>
      <c r="BL81" s="244"/>
      <c r="BM81" s="244"/>
      <c r="BN81" s="244"/>
      <c r="BO81" s="244"/>
      <c r="BP81" s="244"/>
      <c r="BQ81" s="241">
        <v>75</v>
      </c>
      <c r="BR81" s="246"/>
      <c r="BS81" s="1014"/>
      <c r="BT81" s="1015"/>
      <c r="BU81" s="1015"/>
      <c r="BV81" s="1015"/>
      <c r="BW81" s="1015"/>
      <c r="BX81" s="1015"/>
      <c r="BY81" s="1015"/>
      <c r="BZ81" s="1015"/>
      <c r="CA81" s="1015"/>
      <c r="CB81" s="1015"/>
      <c r="CC81" s="1015"/>
      <c r="CD81" s="1015"/>
      <c r="CE81" s="1015"/>
      <c r="CF81" s="1015"/>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4"/>
      <c r="DW81" s="1015"/>
      <c r="DX81" s="1015"/>
      <c r="DY81" s="1015"/>
      <c r="DZ81" s="1016"/>
      <c r="EA81" s="233"/>
    </row>
    <row r="82" spans="1:13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4"/>
      <c r="BF82" s="244"/>
      <c r="BG82" s="244"/>
      <c r="BH82" s="244"/>
      <c r="BI82" s="244"/>
      <c r="BJ82" s="244"/>
      <c r="BK82" s="244"/>
      <c r="BL82" s="244"/>
      <c r="BM82" s="244"/>
      <c r="BN82" s="244"/>
      <c r="BO82" s="244"/>
      <c r="BP82" s="244"/>
      <c r="BQ82" s="241">
        <v>76</v>
      </c>
      <c r="BR82" s="246"/>
      <c r="BS82" s="1014"/>
      <c r="BT82" s="1015"/>
      <c r="BU82" s="1015"/>
      <c r="BV82" s="1015"/>
      <c r="BW82" s="1015"/>
      <c r="BX82" s="1015"/>
      <c r="BY82" s="1015"/>
      <c r="BZ82" s="1015"/>
      <c r="CA82" s="1015"/>
      <c r="CB82" s="1015"/>
      <c r="CC82" s="1015"/>
      <c r="CD82" s="1015"/>
      <c r="CE82" s="1015"/>
      <c r="CF82" s="1015"/>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4"/>
      <c r="DW82" s="1015"/>
      <c r="DX82" s="1015"/>
      <c r="DY82" s="1015"/>
      <c r="DZ82" s="1016"/>
      <c r="EA82" s="233"/>
    </row>
    <row r="83" spans="1:13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4"/>
      <c r="BF83" s="244"/>
      <c r="BG83" s="244"/>
      <c r="BH83" s="244"/>
      <c r="BI83" s="244"/>
      <c r="BJ83" s="244"/>
      <c r="BK83" s="244"/>
      <c r="BL83" s="244"/>
      <c r="BM83" s="244"/>
      <c r="BN83" s="244"/>
      <c r="BO83" s="244"/>
      <c r="BP83" s="244"/>
      <c r="BQ83" s="241">
        <v>77</v>
      </c>
      <c r="BR83" s="246"/>
      <c r="BS83" s="1014"/>
      <c r="BT83" s="1015"/>
      <c r="BU83" s="1015"/>
      <c r="BV83" s="1015"/>
      <c r="BW83" s="1015"/>
      <c r="BX83" s="1015"/>
      <c r="BY83" s="1015"/>
      <c r="BZ83" s="1015"/>
      <c r="CA83" s="1015"/>
      <c r="CB83" s="1015"/>
      <c r="CC83" s="1015"/>
      <c r="CD83" s="1015"/>
      <c r="CE83" s="1015"/>
      <c r="CF83" s="1015"/>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4"/>
      <c r="DW83" s="1015"/>
      <c r="DX83" s="1015"/>
      <c r="DY83" s="1015"/>
      <c r="DZ83" s="1016"/>
      <c r="EA83" s="233"/>
    </row>
    <row r="84" spans="1:13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4"/>
      <c r="BF84" s="244"/>
      <c r="BG84" s="244"/>
      <c r="BH84" s="244"/>
      <c r="BI84" s="244"/>
      <c r="BJ84" s="244"/>
      <c r="BK84" s="244"/>
      <c r="BL84" s="244"/>
      <c r="BM84" s="244"/>
      <c r="BN84" s="244"/>
      <c r="BO84" s="244"/>
      <c r="BP84" s="244"/>
      <c r="BQ84" s="241">
        <v>78</v>
      </c>
      <c r="BR84" s="246"/>
      <c r="BS84" s="1014"/>
      <c r="BT84" s="1015"/>
      <c r="BU84" s="1015"/>
      <c r="BV84" s="1015"/>
      <c r="BW84" s="1015"/>
      <c r="BX84" s="1015"/>
      <c r="BY84" s="1015"/>
      <c r="BZ84" s="1015"/>
      <c r="CA84" s="1015"/>
      <c r="CB84" s="1015"/>
      <c r="CC84" s="1015"/>
      <c r="CD84" s="1015"/>
      <c r="CE84" s="1015"/>
      <c r="CF84" s="1015"/>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4"/>
      <c r="DW84" s="1015"/>
      <c r="DX84" s="1015"/>
      <c r="DY84" s="1015"/>
      <c r="DZ84" s="1016"/>
      <c r="EA84" s="233"/>
    </row>
    <row r="85" spans="1:13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4"/>
      <c r="BF85" s="244"/>
      <c r="BG85" s="244"/>
      <c r="BH85" s="244"/>
      <c r="BI85" s="244"/>
      <c r="BJ85" s="244"/>
      <c r="BK85" s="244"/>
      <c r="BL85" s="244"/>
      <c r="BM85" s="244"/>
      <c r="BN85" s="244"/>
      <c r="BO85" s="244"/>
      <c r="BP85" s="244"/>
      <c r="BQ85" s="241">
        <v>79</v>
      </c>
      <c r="BR85" s="246"/>
      <c r="BS85" s="1014"/>
      <c r="BT85" s="1015"/>
      <c r="BU85" s="1015"/>
      <c r="BV85" s="1015"/>
      <c r="BW85" s="1015"/>
      <c r="BX85" s="1015"/>
      <c r="BY85" s="1015"/>
      <c r="BZ85" s="1015"/>
      <c r="CA85" s="1015"/>
      <c r="CB85" s="1015"/>
      <c r="CC85" s="1015"/>
      <c r="CD85" s="1015"/>
      <c r="CE85" s="1015"/>
      <c r="CF85" s="1015"/>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4"/>
      <c r="DW85" s="1015"/>
      <c r="DX85" s="1015"/>
      <c r="DY85" s="1015"/>
      <c r="DZ85" s="1016"/>
      <c r="EA85" s="233"/>
    </row>
    <row r="86" spans="1:13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4"/>
      <c r="BF86" s="244"/>
      <c r="BG86" s="244"/>
      <c r="BH86" s="244"/>
      <c r="BI86" s="244"/>
      <c r="BJ86" s="244"/>
      <c r="BK86" s="244"/>
      <c r="BL86" s="244"/>
      <c r="BM86" s="244"/>
      <c r="BN86" s="244"/>
      <c r="BO86" s="244"/>
      <c r="BP86" s="244"/>
      <c r="BQ86" s="241">
        <v>80</v>
      </c>
      <c r="BR86" s="246"/>
      <c r="BS86" s="1014"/>
      <c r="BT86" s="1015"/>
      <c r="BU86" s="1015"/>
      <c r="BV86" s="1015"/>
      <c r="BW86" s="1015"/>
      <c r="BX86" s="1015"/>
      <c r="BY86" s="1015"/>
      <c r="BZ86" s="1015"/>
      <c r="CA86" s="1015"/>
      <c r="CB86" s="1015"/>
      <c r="CC86" s="1015"/>
      <c r="CD86" s="1015"/>
      <c r="CE86" s="1015"/>
      <c r="CF86" s="1015"/>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4"/>
      <c r="DW86" s="1015"/>
      <c r="DX86" s="1015"/>
      <c r="DY86" s="1015"/>
      <c r="DZ86" s="1016"/>
      <c r="EA86" s="233"/>
    </row>
    <row r="87" spans="1:131" ht="26.25" customHeight="1">
      <c r="A87" s="247">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4"/>
      <c r="BF87" s="244"/>
      <c r="BG87" s="244"/>
      <c r="BH87" s="244"/>
      <c r="BI87" s="244"/>
      <c r="BJ87" s="244"/>
      <c r="BK87" s="244"/>
      <c r="BL87" s="244"/>
      <c r="BM87" s="244"/>
      <c r="BN87" s="244"/>
      <c r="BO87" s="244"/>
      <c r="BP87" s="244"/>
      <c r="BQ87" s="241">
        <v>81</v>
      </c>
      <c r="BR87" s="246"/>
      <c r="BS87" s="1014"/>
      <c r="BT87" s="1015"/>
      <c r="BU87" s="1015"/>
      <c r="BV87" s="1015"/>
      <c r="BW87" s="1015"/>
      <c r="BX87" s="1015"/>
      <c r="BY87" s="1015"/>
      <c r="BZ87" s="1015"/>
      <c r="CA87" s="1015"/>
      <c r="CB87" s="1015"/>
      <c r="CC87" s="1015"/>
      <c r="CD87" s="1015"/>
      <c r="CE87" s="1015"/>
      <c r="CF87" s="1015"/>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4"/>
      <c r="DW87" s="1015"/>
      <c r="DX87" s="1015"/>
      <c r="DY87" s="1015"/>
      <c r="DZ87" s="1016"/>
      <c r="EA87" s="233"/>
    </row>
    <row r="88" spans="1:131" ht="26.25" customHeight="1" thickBot="1">
      <c r="A88" s="243" t="s">
        <v>399</v>
      </c>
      <c r="B88" s="1006" t="s">
        <v>424</v>
      </c>
      <c r="C88" s="1007"/>
      <c r="D88" s="1007"/>
      <c r="E88" s="1007"/>
      <c r="F88" s="1007"/>
      <c r="G88" s="1007"/>
      <c r="H88" s="1007"/>
      <c r="I88" s="1007"/>
      <c r="J88" s="1007"/>
      <c r="K88" s="1007"/>
      <c r="L88" s="1007"/>
      <c r="M88" s="1007"/>
      <c r="N88" s="1007"/>
      <c r="O88" s="1007"/>
      <c r="P88" s="1017"/>
      <c r="Q88" s="1031"/>
      <c r="R88" s="1032"/>
      <c r="S88" s="1032"/>
      <c r="T88" s="1032"/>
      <c r="U88" s="1032"/>
      <c r="V88" s="1032"/>
      <c r="W88" s="1032"/>
      <c r="X88" s="1032"/>
      <c r="Y88" s="1032"/>
      <c r="Z88" s="1032"/>
      <c r="AA88" s="1032"/>
      <c r="AB88" s="1032"/>
      <c r="AC88" s="1032"/>
      <c r="AD88" s="1032"/>
      <c r="AE88" s="1032"/>
      <c r="AF88" s="1028">
        <v>7396</v>
      </c>
      <c r="AG88" s="1028"/>
      <c r="AH88" s="1028"/>
      <c r="AI88" s="1028"/>
      <c r="AJ88" s="1028"/>
      <c r="AK88" s="1032"/>
      <c r="AL88" s="1032"/>
      <c r="AM88" s="1032"/>
      <c r="AN88" s="1032"/>
      <c r="AO88" s="1032"/>
      <c r="AP88" s="1028">
        <v>1117</v>
      </c>
      <c r="AQ88" s="1028"/>
      <c r="AR88" s="1028"/>
      <c r="AS88" s="1028"/>
      <c r="AT88" s="1028"/>
      <c r="AU88" s="1028">
        <v>110</v>
      </c>
      <c r="AV88" s="1028"/>
      <c r="AW88" s="1028"/>
      <c r="AX88" s="1028"/>
      <c r="AY88" s="1028"/>
      <c r="AZ88" s="1029"/>
      <c r="BA88" s="1029"/>
      <c r="BB88" s="1029"/>
      <c r="BC88" s="1029"/>
      <c r="BD88" s="1030"/>
      <c r="BE88" s="244"/>
      <c r="BF88" s="244"/>
      <c r="BG88" s="244"/>
      <c r="BH88" s="244"/>
      <c r="BI88" s="244"/>
      <c r="BJ88" s="244"/>
      <c r="BK88" s="244"/>
      <c r="BL88" s="244"/>
      <c r="BM88" s="244"/>
      <c r="BN88" s="244"/>
      <c r="BO88" s="244"/>
      <c r="BP88" s="244"/>
      <c r="BQ88" s="241">
        <v>82</v>
      </c>
      <c r="BR88" s="246"/>
      <c r="BS88" s="1014"/>
      <c r="BT88" s="1015"/>
      <c r="BU88" s="1015"/>
      <c r="BV88" s="1015"/>
      <c r="BW88" s="1015"/>
      <c r="BX88" s="1015"/>
      <c r="BY88" s="1015"/>
      <c r="BZ88" s="1015"/>
      <c r="CA88" s="1015"/>
      <c r="CB88" s="1015"/>
      <c r="CC88" s="1015"/>
      <c r="CD88" s="1015"/>
      <c r="CE88" s="1015"/>
      <c r="CF88" s="1015"/>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4"/>
      <c r="DW88" s="1015"/>
      <c r="DX88" s="1015"/>
      <c r="DY88" s="1015"/>
      <c r="DZ88" s="1016"/>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4"/>
      <c r="BT89" s="1015"/>
      <c r="BU89" s="1015"/>
      <c r="BV89" s="1015"/>
      <c r="BW89" s="1015"/>
      <c r="BX89" s="1015"/>
      <c r="BY89" s="1015"/>
      <c r="BZ89" s="1015"/>
      <c r="CA89" s="1015"/>
      <c r="CB89" s="1015"/>
      <c r="CC89" s="1015"/>
      <c r="CD89" s="1015"/>
      <c r="CE89" s="1015"/>
      <c r="CF89" s="1015"/>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4"/>
      <c r="DW89" s="1015"/>
      <c r="DX89" s="1015"/>
      <c r="DY89" s="1015"/>
      <c r="DZ89" s="1016"/>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4"/>
      <c r="BT90" s="1015"/>
      <c r="BU90" s="1015"/>
      <c r="BV90" s="1015"/>
      <c r="BW90" s="1015"/>
      <c r="BX90" s="1015"/>
      <c r="BY90" s="1015"/>
      <c r="BZ90" s="1015"/>
      <c r="CA90" s="1015"/>
      <c r="CB90" s="1015"/>
      <c r="CC90" s="1015"/>
      <c r="CD90" s="1015"/>
      <c r="CE90" s="1015"/>
      <c r="CF90" s="1015"/>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4"/>
      <c r="DW90" s="1015"/>
      <c r="DX90" s="1015"/>
      <c r="DY90" s="1015"/>
      <c r="DZ90" s="1016"/>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4"/>
      <c r="BT91" s="1015"/>
      <c r="BU91" s="1015"/>
      <c r="BV91" s="1015"/>
      <c r="BW91" s="1015"/>
      <c r="BX91" s="1015"/>
      <c r="BY91" s="1015"/>
      <c r="BZ91" s="1015"/>
      <c r="CA91" s="1015"/>
      <c r="CB91" s="1015"/>
      <c r="CC91" s="1015"/>
      <c r="CD91" s="1015"/>
      <c r="CE91" s="1015"/>
      <c r="CF91" s="1015"/>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4"/>
      <c r="DW91" s="1015"/>
      <c r="DX91" s="1015"/>
      <c r="DY91" s="1015"/>
      <c r="DZ91" s="1016"/>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4"/>
      <c r="BT92" s="1015"/>
      <c r="BU92" s="1015"/>
      <c r="BV92" s="1015"/>
      <c r="BW92" s="1015"/>
      <c r="BX92" s="1015"/>
      <c r="BY92" s="1015"/>
      <c r="BZ92" s="1015"/>
      <c r="CA92" s="1015"/>
      <c r="CB92" s="1015"/>
      <c r="CC92" s="1015"/>
      <c r="CD92" s="1015"/>
      <c r="CE92" s="1015"/>
      <c r="CF92" s="1015"/>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4"/>
      <c r="DW92" s="1015"/>
      <c r="DX92" s="1015"/>
      <c r="DY92" s="1015"/>
      <c r="DZ92" s="1016"/>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4"/>
      <c r="BT93" s="1015"/>
      <c r="BU93" s="1015"/>
      <c r="BV93" s="1015"/>
      <c r="BW93" s="1015"/>
      <c r="BX93" s="1015"/>
      <c r="BY93" s="1015"/>
      <c r="BZ93" s="1015"/>
      <c r="CA93" s="1015"/>
      <c r="CB93" s="1015"/>
      <c r="CC93" s="1015"/>
      <c r="CD93" s="1015"/>
      <c r="CE93" s="1015"/>
      <c r="CF93" s="1015"/>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4"/>
      <c r="DW93" s="1015"/>
      <c r="DX93" s="1015"/>
      <c r="DY93" s="1015"/>
      <c r="DZ93" s="1016"/>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4"/>
      <c r="BT94" s="1015"/>
      <c r="BU94" s="1015"/>
      <c r="BV94" s="1015"/>
      <c r="BW94" s="1015"/>
      <c r="BX94" s="1015"/>
      <c r="BY94" s="1015"/>
      <c r="BZ94" s="1015"/>
      <c r="CA94" s="1015"/>
      <c r="CB94" s="1015"/>
      <c r="CC94" s="1015"/>
      <c r="CD94" s="1015"/>
      <c r="CE94" s="1015"/>
      <c r="CF94" s="1015"/>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4"/>
      <c r="DW94" s="1015"/>
      <c r="DX94" s="1015"/>
      <c r="DY94" s="1015"/>
      <c r="DZ94" s="1016"/>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4"/>
      <c r="BT95" s="1015"/>
      <c r="BU95" s="1015"/>
      <c r="BV95" s="1015"/>
      <c r="BW95" s="1015"/>
      <c r="BX95" s="1015"/>
      <c r="BY95" s="1015"/>
      <c r="BZ95" s="1015"/>
      <c r="CA95" s="1015"/>
      <c r="CB95" s="1015"/>
      <c r="CC95" s="1015"/>
      <c r="CD95" s="1015"/>
      <c r="CE95" s="1015"/>
      <c r="CF95" s="1015"/>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4"/>
      <c r="DW95" s="1015"/>
      <c r="DX95" s="1015"/>
      <c r="DY95" s="1015"/>
      <c r="DZ95" s="1016"/>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4"/>
      <c r="BT96" s="1015"/>
      <c r="BU96" s="1015"/>
      <c r="BV96" s="1015"/>
      <c r="BW96" s="1015"/>
      <c r="BX96" s="1015"/>
      <c r="BY96" s="1015"/>
      <c r="BZ96" s="1015"/>
      <c r="CA96" s="1015"/>
      <c r="CB96" s="1015"/>
      <c r="CC96" s="1015"/>
      <c r="CD96" s="1015"/>
      <c r="CE96" s="1015"/>
      <c r="CF96" s="1015"/>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4"/>
      <c r="DW96" s="1015"/>
      <c r="DX96" s="1015"/>
      <c r="DY96" s="1015"/>
      <c r="DZ96" s="1016"/>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4"/>
      <c r="BT97" s="1015"/>
      <c r="BU97" s="1015"/>
      <c r="BV97" s="1015"/>
      <c r="BW97" s="1015"/>
      <c r="BX97" s="1015"/>
      <c r="BY97" s="1015"/>
      <c r="BZ97" s="1015"/>
      <c r="CA97" s="1015"/>
      <c r="CB97" s="1015"/>
      <c r="CC97" s="1015"/>
      <c r="CD97" s="1015"/>
      <c r="CE97" s="1015"/>
      <c r="CF97" s="1015"/>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4"/>
      <c r="DW97" s="1015"/>
      <c r="DX97" s="1015"/>
      <c r="DY97" s="1015"/>
      <c r="DZ97" s="1016"/>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4"/>
      <c r="BT98" s="1015"/>
      <c r="BU98" s="1015"/>
      <c r="BV98" s="1015"/>
      <c r="BW98" s="1015"/>
      <c r="BX98" s="1015"/>
      <c r="BY98" s="1015"/>
      <c r="BZ98" s="1015"/>
      <c r="CA98" s="1015"/>
      <c r="CB98" s="1015"/>
      <c r="CC98" s="1015"/>
      <c r="CD98" s="1015"/>
      <c r="CE98" s="1015"/>
      <c r="CF98" s="1015"/>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4"/>
      <c r="DW98" s="1015"/>
      <c r="DX98" s="1015"/>
      <c r="DY98" s="1015"/>
      <c r="DZ98" s="1016"/>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4"/>
      <c r="BT99" s="1015"/>
      <c r="BU99" s="1015"/>
      <c r="BV99" s="1015"/>
      <c r="BW99" s="1015"/>
      <c r="BX99" s="1015"/>
      <c r="BY99" s="1015"/>
      <c r="BZ99" s="1015"/>
      <c r="CA99" s="1015"/>
      <c r="CB99" s="1015"/>
      <c r="CC99" s="1015"/>
      <c r="CD99" s="1015"/>
      <c r="CE99" s="1015"/>
      <c r="CF99" s="1015"/>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4"/>
      <c r="DW99" s="1015"/>
      <c r="DX99" s="1015"/>
      <c r="DY99" s="1015"/>
      <c r="DZ99" s="1016"/>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4"/>
      <c r="BT100" s="1015"/>
      <c r="BU100" s="1015"/>
      <c r="BV100" s="1015"/>
      <c r="BW100" s="1015"/>
      <c r="BX100" s="1015"/>
      <c r="BY100" s="1015"/>
      <c r="BZ100" s="1015"/>
      <c r="CA100" s="1015"/>
      <c r="CB100" s="1015"/>
      <c r="CC100" s="1015"/>
      <c r="CD100" s="1015"/>
      <c r="CE100" s="1015"/>
      <c r="CF100" s="1015"/>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4"/>
      <c r="DW100" s="1015"/>
      <c r="DX100" s="1015"/>
      <c r="DY100" s="1015"/>
      <c r="DZ100" s="1016"/>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4"/>
      <c r="BT101" s="1015"/>
      <c r="BU101" s="1015"/>
      <c r="BV101" s="1015"/>
      <c r="BW101" s="1015"/>
      <c r="BX101" s="1015"/>
      <c r="BY101" s="1015"/>
      <c r="BZ101" s="1015"/>
      <c r="CA101" s="1015"/>
      <c r="CB101" s="1015"/>
      <c r="CC101" s="1015"/>
      <c r="CD101" s="1015"/>
      <c r="CE101" s="1015"/>
      <c r="CF101" s="1015"/>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4"/>
      <c r="DW101" s="1015"/>
      <c r="DX101" s="1015"/>
      <c r="DY101" s="1015"/>
      <c r="DZ101" s="1016"/>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1006" t="s">
        <v>425</v>
      </c>
      <c r="BS102" s="1007"/>
      <c r="BT102" s="1007"/>
      <c r="BU102" s="1007"/>
      <c r="BV102" s="1007"/>
      <c r="BW102" s="1007"/>
      <c r="BX102" s="1007"/>
      <c r="BY102" s="1007"/>
      <c r="BZ102" s="1007"/>
      <c r="CA102" s="1007"/>
      <c r="CB102" s="1007"/>
      <c r="CC102" s="1007"/>
      <c r="CD102" s="1007"/>
      <c r="CE102" s="1007"/>
      <c r="CF102" s="1007"/>
      <c r="CG102" s="1017"/>
      <c r="CH102" s="1018"/>
      <c r="CI102" s="1019"/>
      <c r="CJ102" s="1019"/>
      <c r="CK102" s="1019"/>
      <c r="CL102" s="1020"/>
      <c r="CM102" s="1018"/>
      <c r="CN102" s="1019"/>
      <c r="CO102" s="1019"/>
      <c r="CP102" s="1019"/>
      <c r="CQ102" s="1020"/>
      <c r="CR102" s="1021"/>
      <c r="CS102" s="1022"/>
      <c r="CT102" s="1022"/>
      <c r="CU102" s="1022"/>
      <c r="CV102" s="1023"/>
      <c r="CW102" s="1021"/>
      <c r="CX102" s="1022"/>
      <c r="CY102" s="1022"/>
      <c r="CZ102" s="1022"/>
      <c r="DA102" s="1023"/>
      <c r="DB102" s="1021"/>
      <c r="DC102" s="1022"/>
      <c r="DD102" s="1022"/>
      <c r="DE102" s="1022"/>
      <c r="DF102" s="1023"/>
      <c r="DG102" s="1021"/>
      <c r="DH102" s="1022"/>
      <c r="DI102" s="1022"/>
      <c r="DJ102" s="1022"/>
      <c r="DK102" s="1023"/>
      <c r="DL102" s="1021"/>
      <c r="DM102" s="1022"/>
      <c r="DN102" s="1022"/>
      <c r="DO102" s="1022"/>
      <c r="DP102" s="1023"/>
      <c r="DQ102" s="1021"/>
      <c r="DR102" s="1022"/>
      <c r="DS102" s="1022"/>
      <c r="DT102" s="1022"/>
      <c r="DU102" s="1023"/>
      <c r="DV102" s="1006"/>
      <c r="DW102" s="1007"/>
      <c r="DX102" s="1007"/>
      <c r="DY102" s="1007"/>
      <c r="DZ102" s="100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9" t="s">
        <v>426</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10" t="s">
        <v>427</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11" t="s">
        <v>430</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431</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33" customFormat="1" ht="26.25" customHeight="1">
      <c r="A109" s="964" t="s">
        <v>432</v>
      </c>
      <c r="B109" s="965"/>
      <c r="C109" s="965"/>
      <c r="D109" s="965"/>
      <c r="E109" s="965"/>
      <c r="F109" s="965"/>
      <c r="G109" s="965"/>
      <c r="H109" s="965"/>
      <c r="I109" s="965"/>
      <c r="J109" s="965"/>
      <c r="K109" s="965"/>
      <c r="L109" s="965"/>
      <c r="M109" s="965"/>
      <c r="N109" s="965"/>
      <c r="O109" s="965"/>
      <c r="P109" s="965"/>
      <c r="Q109" s="965"/>
      <c r="R109" s="965"/>
      <c r="S109" s="965"/>
      <c r="T109" s="965"/>
      <c r="U109" s="965"/>
      <c r="V109" s="965"/>
      <c r="W109" s="965"/>
      <c r="X109" s="965"/>
      <c r="Y109" s="965"/>
      <c r="Z109" s="966"/>
      <c r="AA109" s="967" t="s">
        <v>433</v>
      </c>
      <c r="AB109" s="965"/>
      <c r="AC109" s="965"/>
      <c r="AD109" s="965"/>
      <c r="AE109" s="966"/>
      <c r="AF109" s="967" t="s">
        <v>434</v>
      </c>
      <c r="AG109" s="965"/>
      <c r="AH109" s="965"/>
      <c r="AI109" s="965"/>
      <c r="AJ109" s="966"/>
      <c r="AK109" s="967" t="s">
        <v>313</v>
      </c>
      <c r="AL109" s="965"/>
      <c r="AM109" s="965"/>
      <c r="AN109" s="965"/>
      <c r="AO109" s="966"/>
      <c r="AP109" s="967" t="s">
        <v>435</v>
      </c>
      <c r="AQ109" s="965"/>
      <c r="AR109" s="965"/>
      <c r="AS109" s="965"/>
      <c r="AT109" s="998"/>
      <c r="AU109" s="964" t="s">
        <v>432</v>
      </c>
      <c r="AV109" s="965"/>
      <c r="AW109" s="965"/>
      <c r="AX109" s="965"/>
      <c r="AY109" s="965"/>
      <c r="AZ109" s="965"/>
      <c r="BA109" s="965"/>
      <c r="BB109" s="965"/>
      <c r="BC109" s="965"/>
      <c r="BD109" s="965"/>
      <c r="BE109" s="965"/>
      <c r="BF109" s="965"/>
      <c r="BG109" s="965"/>
      <c r="BH109" s="965"/>
      <c r="BI109" s="965"/>
      <c r="BJ109" s="965"/>
      <c r="BK109" s="965"/>
      <c r="BL109" s="965"/>
      <c r="BM109" s="965"/>
      <c r="BN109" s="965"/>
      <c r="BO109" s="965"/>
      <c r="BP109" s="966"/>
      <c r="BQ109" s="967" t="s">
        <v>433</v>
      </c>
      <c r="BR109" s="965"/>
      <c r="BS109" s="965"/>
      <c r="BT109" s="965"/>
      <c r="BU109" s="966"/>
      <c r="BV109" s="967" t="s">
        <v>434</v>
      </c>
      <c r="BW109" s="965"/>
      <c r="BX109" s="965"/>
      <c r="BY109" s="965"/>
      <c r="BZ109" s="966"/>
      <c r="CA109" s="967" t="s">
        <v>313</v>
      </c>
      <c r="CB109" s="965"/>
      <c r="CC109" s="965"/>
      <c r="CD109" s="965"/>
      <c r="CE109" s="966"/>
      <c r="CF109" s="1005" t="s">
        <v>435</v>
      </c>
      <c r="CG109" s="1005"/>
      <c r="CH109" s="1005"/>
      <c r="CI109" s="1005"/>
      <c r="CJ109" s="1005"/>
      <c r="CK109" s="967" t="s">
        <v>436</v>
      </c>
      <c r="CL109" s="965"/>
      <c r="CM109" s="965"/>
      <c r="CN109" s="965"/>
      <c r="CO109" s="965"/>
      <c r="CP109" s="965"/>
      <c r="CQ109" s="965"/>
      <c r="CR109" s="965"/>
      <c r="CS109" s="965"/>
      <c r="CT109" s="965"/>
      <c r="CU109" s="965"/>
      <c r="CV109" s="965"/>
      <c r="CW109" s="965"/>
      <c r="CX109" s="965"/>
      <c r="CY109" s="965"/>
      <c r="CZ109" s="965"/>
      <c r="DA109" s="965"/>
      <c r="DB109" s="965"/>
      <c r="DC109" s="965"/>
      <c r="DD109" s="965"/>
      <c r="DE109" s="965"/>
      <c r="DF109" s="966"/>
      <c r="DG109" s="967" t="s">
        <v>433</v>
      </c>
      <c r="DH109" s="965"/>
      <c r="DI109" s="965"/>
      <c r="DJ109" s="965"/>
      <c r="DK109" s="966"/>
      <c r="DL109" s="967" t="s">
        <v>434</v>
      </c>
      <c r="DM109" s="965"/>
      <c r="DN109" s="965"/>
      <c r="DO109" s="965"/>
      <c r="DP109" s="966"/>
      <c r="DQ109" s="967" t="s">
        <v>313</v>
      </c>
      <c r="DR109" s="965"/>
      <c r="DS109" s="965"/>
      <c r="DT109" s="965"/>
      <c r="DU109" s="966"/>
      <c r="DV109" s="967" t="s">
        <v>435</v>
      </c>
      <c r="DW109" s="965"/>
      <c r="DX109" s="965"/>
      <c r="DY109" s="965"/>
      <c r="DZ109" s="998"/>
    </row>
    <row r="110" spans="1:131" s="233" customFormat="1" ht="26.25" customHeight="1">
      <c r="A110" s="876" t="s">
        <v>437</v>
      </c>
      <c r="B110" s="877"/>
      <c r="C110" s="877"/>
      <c r="D110" s="877"/>
      <c r="E110" s="877"/>
      <c r="F110" s="877"/>
      <c r="G110" s="877"/>
      <c r="H110" s="877"/>
      <c r="I110" s="877"/>
      <c r="J110" s="877"/>
      <c r="K110" s="877"/>
      <c r="L110" s="877"/>
      <c r="M110" s="877"/>
      <c r="N110" s="877"/>
      <c r="O110" s="877"/>
      <c r="P110" s="877"/>
      <c r="Q110" s="877"/>
      <c r="R110" s="877"/>
      <c r="S110" s="877"/>
      <c r="T110" s="877"/>
      <c r="U110" s="877"/>
      <c r="V110" s="877"/>
      <c r="W110" s="877"/>
      <c r="X110" s="877"/>
      <c r="Y110" s="877"/>
      <c r="Z110" s="878"/>
      <c r="AA110" s="957">
        <v>387174</v>
      </c>
      <c r="AB110" s="958"/>
      <c r="AC110" s="958"/>
      <c r="AD110" s="958"/>
      <c r="AE110" s="959"/>
      <c r="AF110" s="960">
        <v>520533</v>
      </c>
      <c r="AG110" s="958"/>
      <c r="AH110" s="958"/>
      <c r="AI110" s="958"/>
      <c r="AJ110" s="959"/>
      <c r="AK110" s="960">
        <v>624013</v>
      </c>
      <c r="AL110" s="958"/>
      <c r="AM110" s="958"/>
      <c r="AN110" s="958"/>
      <c r="AO110" s="959"/>
      <c r="AP110" s="961">
        <v>22</v>
      </c>
      <c r="AQ110" s="962"/>
      <c r="AR110" s="962"/>
      <c r="AS110" s="962"/>
      <c r="AT110" s="963"/>
      <c r="AU110" s="999" t="s">
        <v>73</v>
      </c>
      <c r="AV110" s="1000"/>
      <c r="AW110" s="1000"/>
      <c r="AX110" s="1000"/>
      <c r="AY110" s="1000"/>
      <c r="AZ110" s="929" t="s">
        <v>438</v>
      </c>
      <c r="BA110" s="877"/>
      <c r="BB110" s="877"/>
      <c r="BC110" s="877"/>
      <c r="BD110" s="877"/>
      <c r="BE110" s="877"/>
      <c r="BF110" s="877"/>
      <c r="BG110" s="877"/>
      <c r="BH110" s="877"/>
      <c r="BI110" s="877"/>
      <c r="BJ110" s="877"/>
      <c r="BK110" s="877"/>
      <c r="BL110" s="877"/>
      <c r="BM110" s="877"/>
      <c r="BN110" s="877"/>
      <c r="BO110" s="877"/>
      <c r="BP110" s="878"/>
      <c r="BQ110" s="930">
        <v>7930760</v>
      </c>
      <c r="BR110" s="911"/>
      <c r="BS110" s="911"/>
      <c r="BT110" s="911"/>
      <c r="BU110" s="911"/>
      <c r="BV110" s="911">
        <v>8003057</v>
      </c>
      <c r="BW110" s="911"/>
      <c r="BX110" s="911"/>
      <c r="BY110" s="911"/>
      <c r="BZ110" s="911"/>
      <c r="CA110" s="911">
        <v>8326653</v>
      </c>
      <c r="CB110" s="911"/>
      <c r="CC110" s="911"/>
      <c r="CD110" s="911"/>
      <c r="CE110" s="911"/>
      <c r="CF110" s="935">
        <v>293.89999999999998</v>
      </c>
      <c r="CG110" s="936"/>
      <c r="CH110" s="936"/>
      <c r="CI110" s="936"/>
      <c r="CJ110" s="936"/>
      <c r="CK110" s="995" t="s">
        <v>439</v>
      </c>
      <c r="CL110" s="888"/>
      <c r="CM110" s="929" t="s">
        <v>440</v>
      </c>
      <c r="CN110" s="877"/>
      <c r="CO110" s="877"/>
      <c r="CP110" s="877"/>
      <c r="CQ110" s="877"/>
      <c r="CR110" s="877"/>
      <c r="CS110" s="877"/>
      <c r="CT110" s="877"/>
      <c r="CU110" s="877"/>
      <c r="CV110" s="877"/>
      <c r="CW110" s="877"/>
      <c r="CX110" s="877"/>
      <c r="CY110" s="877"/>
      <c r="CZ110" s="877"/>
      <c r="DA110" s="877"/>
      <c r="DB110" s="877"/>
      <c r="DC110" s="877"/>
      <c r="DD110" s="877"/>
      <c r="DE110" s="877"/>
      <c r="DF110" s="878"/>
      <c r="DG110" s="930" t="s">
        <v>128</v>
      </c>
      <c r="DH110" s="911"/>
      <c r="DI110" s="911"/>
      <c r="DJ110" s="911"/>
      <c r="DK110" s="911"/>
      <c r="DL110" s="911" t="s">
        <v>128</v>
      </c>
      <c r="DM110" s="911"/>
      <c r="DN110" s="911"/>
      <c r="DO110" s="911"/>
      <c r="DP110" s="911"/>
      <c r="DQ110" s="911" t="s">
        <v>441</v>
      </c>
      <c r="DR110" s="911"/>
      <c r="DS110" s="911"/>
      <c r="DT110" s="911"/>
      <c r="DU110" s="911"/>
      <c r="DV110" s="912" t="s">
        <v>128</v>
      </c>
      <c r="DW110" s="912"/>
      <c r="DX110" s="912"/>
      <c r="DY110" s="912"/>
      <c r="DZ110" s="913"/>
    </row>
    <row r="111" spans="1:131" s="233" customFormat="1" ht="26.25" customHeight="1">
      <c r="A111" s="843" t="s">
        <v>442</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994"/>
      <c r="AA111" s="987" t="s">
        <v>128</v>
      </c>
      <c r="AB111" s="988"/>
      <c r="AC111" s="988"/>
      <c r="AD111" s="988"/>
      <c r="AE111" s="989"/>
      <c r="AF111" s="990" t="s">
        <v>128</v>
      </c>
      <c r="AG111" s="988"/>
      <c r="AH111" s="988"/>
      <c r="AI111" s="988"/>
      <c r="AJ111" s="989"/>
      <c r="AK111" s="990" t="s">
        <v>128</v>
      </c>
      <c r="AL111" s="988"/>
      <c r="AM111" s="988"/>
      <c r="AN111" s="988"/>
      <c r="AO111" s="989"/>
      <c r="AP111" s="991" t="s">
        <v>128</v>
      </c>
      <c r="AQ111" s="992"/>
      <c r="AR111" s="992"/>
      <c r="AS111" s="992"/>
      <c r="AT111" s="993"/>
      <c r="AU111" s="1001"/>
      <c r="AV111" s="1002"/>
      <c r="AW111" s="1002"/>
      <c r="AX111" s="1002"/>
      <c r="AY111" s="1002"/>
      <c r="AZ111" s="884" t="s">
        <v>443</v>
      </c>
      <c r="BA111" s="821"/>
      <c r="BB111" s="821"/>
      <c r="BC111" s="821"/>
      <c r="BD111" s="821"/>
      <c r="BE111" s="821"/>
      <c r="BF111" s="821"/>
      <c r="BG111" s="821"/>
      <c r="BH111" s="821"/>
      <c r="BI111" s="821"/>
      <c r="BJ111" s="821"/>
      <c r="BK111" s="821"/>
      <c r="BL111" s="821"/>
      <c r="BM111" s="821"/>
      <c r="BN111" s="821"/>
      <c r="BO111" s="821"/>
      <c r="BP111" s="822"/>
      <c r="BQ111" s="885" t="s">
        <v>128</v>
      </c>
      <c r="BR111" s="886"/>
      <c r="BS111" s="886"/>
      <c r="BT111" s="886"/>
      <c r="BU111" s="886"/>
      <c r="BV111" s="886" t="s">
        <v>128</v>
      </c>
      <c r="BW111" s="886"/>
      <c r="BX111" s="886"/>
      <c r="BY111" s="886"/>
      <c r="BZ111" s="886"/>
      <c r="CA111" s="886" t="s">
        <v>441</v>
      </c>
      <c r="CB111" s="886"/>
      <c r="CC111" s="886"/>
      <c r="CD111" s="886"/>
      <c r="CE111" s="886"/>
      <c r="CF111" s="944" t="s">
        <v>128</v>
      </c>
      <c r="CG111" s="945"/>
      <c r="CH111" s="945"/>
      <c r="CI111" s="945"/>
      <c r="CJ111" s="945"/>
      <c r="CK111" s="996"/>
      <c r="CL111" s="890"/>
      <c r="CM111" s="884" t="s">
        <v>444</v>
      </c>
      <c r="CN111" s="821"/>
      <c r="CO111" s="821"/>
      <c r="CP111" s="821"/>
      <c r="CQ111" s="821"/>
      <c r="CR111" s="821"/>
      <c r="CS111" s="821"/>
      <c r="CT111" s="821"/>
      <c r="CU111" s="821"/>
      <c r="CV111" s="821"/>
      <c r="CW111" s="821"/>
      <c r="CX111" s="821"/>
      <c r="CY111" s="821"/>
      <c r="CZ111" s="821"/>
      <c r="DA111" s="821"/>
      <c r="DB111" s="821"/>
      <c r="DC111" s="821"/>
      <c r="DD111" s="821"/>
      <c r="DE111" s="821"/>
      <c r="DF111" s="822"/>
      <c r="DG111" s="885" t="s">
        <v>128</v>
      </c>
      <c r="DH111" s="886"/>
      <c r="DI111" s="886"/>
      <c r="DJ111" s="886"/>
      <c r="DK111" s="886"/>
      <c r="DL111" s="886" t="s">
        <v>441</v>
      </c>
      <c r="DM111" s="886"/>
      <c r="DN111" s="886"/>
      <c r="DO111" s="886"/>
      <c r="DP111" s="886"/>
      <c r="DQ111" s="886" t="s">
        <v>128</v>
      </c>
      <c r="DR111" s="886"/>
      <c r="DS111" s="886"/>
      <c r="DT111" s="886"/>
      <c r="DU111" s="886"/>
      <c r="DV111" s="863" t="s">
        <v>128</v>
      </c>
      <c r="DW111" s="863"/>
      <c r="DX111" s="863"/>
      <c r="DY111" s="863"/>
      <c r="DZ111" s="864"/>
    </row>
    <row r="112" spans="1:131" s="233" customFormat="1" ht="26.25" customHeight="1">
      <c r="A112" s="981" t="s">
        <v>445</v>
      </c>
      <c r="B112" s="982"/>
      <c r="C112" s="821" t="s">
        <v>446</v>
      </c>
      <c r="D112" s="821"/>
      <c r="E112" s="821"/>
      <c r="F112" s="821"/>
      <c r="G112" s="821"/>
      <c r="H112" s="821"/>
      <c r="I112" s="821"/>
      <c r="J112" s="821"/>
      <c r="K112" s="821"/>
      <c r="L112" s="821"/>
      <c r="M112" s="821"/>
      <c r="N112" s="821"/>
      <c r="O112" s="821"/>
      <c r="P112" s="821"/>
      <c r="Q112" s="821"/>
      <c r="R112" s="821"/>
      <c r="S112" s="821"/>
      <c r="T112" s="821"/>
      <c r="U112" s="821"/>
      <c r="V112" s="821"/>
      <c r="W112" s="821"/>
      <c r="X112" s="821"/>
      <c r="Y112" s="821"/>
      <c r="Z112" s="822"/>
      <c r="AA112" s="848" t="s">
        <v>128</v>
      </c>
      <c r="AB112" s="849"/>
      <c r="AC112" s="849"/>
      <c r="AD112" s="849"/>
      <c r="AE112" s="850"/>
      <c r="AF112" s="851" t="s">
        <v>128</v>
      </c>
      <c r="AG112" s="849"/>
      <c r="AH112" s="849"/>
      <c r="AI112" s="849"/>
      <c r="AJ112" s="850"/>
      <c r="AK112" s="851" t="s">
        <v>128</v>
      </c>
      <c r="AL112" s="849"/>
      <c r="AM112" s="849"/>
      <c r="AN112" s="849"/>
      <c r="AO112" s="850"/>
      <c r="AP112" s="893" t="s">
        <v>128</v>
      </c>
      <c r="AQ112" s="894"/>
      <c r="AR112" s="894"/>
      <c r="AS112" s="894"/>
      <c r="AT112" s="895"/>
      <c r="AU112" s="1001"/>
      <c r="AV112" s="1002"/>
      <c r="AW112" s="1002"/>
      <c r="AX112" s="1002"/>
      <c r="AY112" s="1002"/>
      <c r="AZ112" s="884" t="s">
        <v>447</v>
      </c>
      <c r="BA112" s="821"/>
      <c r="BB112" s="821"/>
      <c r="BC112" s="821"/>
      <c r="BD112" s="821"/>
      <c r="BE112" s="821"/>
      <c r="BF112" s="821"/>
      <c r="BG112" s="821"/>
      <c r="BH112" s="821"/>
      <c r="BI112" s="821"/>
      <c r="BJ112" s="821"/>
      <c r="BK112" s="821"/>
      <c r="BL112" s="821"/>
      <c r="BM112" s="821"/>
      <c r="BN112" s="821"/>
      <c r="BO112" s="821"/>
      <c r="BP112" s="822"/>
      <c r="BQ112" s="885">
        <v>2258675</v>
      </c>
      <c r="BR112" s="886"/>
      <c r="BS112" s="886"/>
      <c r="BT112" s="886"/>
      <c r="BU112" s="886"/>
      <c r="BV112" s="886">
        <v>2333603</v>
      </c>
      <c r="BW112" s="886"/>
      <c r="BX112" s="886"/>
      <c r="BY112" s="886"/>
      <c r="BZ112" s="886"/>
      <c r="CA112" s="886">
        <v>2701942</v>
      </c>
      <c r="CB112" s="886"/>
      <c r="CC112" s="886"/>
      <c r="CD112" s="886"/>
      <c r="CE112" s="886"/>
      <c r="CF112" s="944">
        <v>95.4</v>
      </c>
      <c r="CG112" s="945"/>
      <c r="CH112" s="945"/>
      <c r="CI112" s="945"/>
      <c r="CJ112" s="945"/>
      <c r="CK112" s="996"/>
      <c r="CL112" s="890"/>
      <c r="CM112" s="884" t="s">
        <v>448</v>
      </c>
      <c r="CN112" s="821"/>
      <c r="CO112" s="821"/>
      <c r="CP112" s="821"/>
      <c r="CQ112" s="821"/>
      <c r="CR112" s="821"/>
      <c r="CS112" s="821"/>
      <c r="CT112" s="821"/>
      <c r="CU112" s="821"/>
      <c r="CV112" s="821"/>
      <c r="CW112" s="821"/>
      <c r="CX112" s="821"/>
      <c r="CY112" s="821"/>
      <c r="CZ112" s="821"/>
      <c r="DA112" s="821"/>
      <c r="DB112" s="821"/>
      <c r="DC112" s="821"/>
      <c r="DD112" s="821"/>
      <c r="DE112" s="821"/>
      <c r="DF112" s="822"/>
      <c r="DG112" s="885" t="s">
        <v>128</v>
      </c>
      <c r="DH112" s="886"/>
      <c r="DI112" s="886"/>
      <c r="DJ112" s="886"/>
      <c r="DK112" s="886"/>
      <c r="DL112" s="886" t="s">
        <v>128</v>
      </c>
      <c r="DM112" s="886"/>
      <c r="DN112" s="886"/>
      <c r="DO112" s="886"/>
      <c r="DP112" s="886"/>
      <c r="DQ112" s="886" t="s">
        <v>128</v>
      </c>
      <c r="DR112" s="886"/>
      <c r="DS112" s="886"/>
      <c r="DT112" s="886"/>
      <c r="DU112" s="886"/>
      <c r="DV112" s="863" t="s">
        <v>128</v>
      </c>
      <c r="DW112" s="863"/>
      <c r="DX112" s="863"/>
      <c r="DY112" s="863"/>
      <c r="DZ112" s="864"/>
    </row>
    <row r="113" spans="1:130" s="233" customFormat="1" ht="26.25" customHeight="1">
      <c r="A113" s="983"/>
      <c r="B113" s="984"/>
      <c r="C113" s="821" t="s">
        <v>449</v>
      </c>
      <c r="D113" s="821"/>
      <c r="E113" s="821"/>
      <c r="F113" s="821"/>
      <c r="G113" s="821"/>
      <c r="H113" s="821"/>
      <c r="I113" s="821"/>
      <c r="J113" s="821"/>
      <c r="K113" s="821"/>
      <c r="L113" s="821"/>
      <c r="M113" s="821"/>
      <c r="N113" s="821"/>
      <c r="O113" s="821"/>
      <c r="P113" s="821"/>
      <c r="Q113" s="821"/>
      <c r="R113" s="821"/>
      <c r="S113" s="821"/>
      <c r="T113" s="821"/>
      <c r="U113" s="821"/>
      <c r="V113" s="821"/>
      <c r="W113" s="821"/>
      <c r="X113" s="821"/>
      <c r="Y113" s="821"/>
      <c r="Z113" s="822"/>
      <c r="AA113" s="987">
        <v>111844</v>
      </c>
      <c r="AB113" s="988"/>
      <c r="AC113" s="988"/>
      <c r="AD113" s="988"/>
      <c r="AE113" s="989"/>
      <c r="AF113" s="990">
        <v>145330</v>
      </c>
      <c r="AG113" s="988"/>
      <c r="AH113" s="988"/>
      <c r="AI113" s="988"/>
      <c r="AJ113" s="989"/>
      <c r="AK113" s="990">
        <v>152255</v>
      </c>
      <c r="AL113" s="988"/>
      <c r="AM113" s="988"/>
      <c r="AN113" s="988"/>
      <c r="AO113" s="989"/>
      <c r="AP113" s="991">
        <v>5.4</v>
      </c>
      <c r="AQ113" s="992"/>
      <c r="AR113" s="992"/>
      <c r="AS113" s="992"/>
      <c r="AT113" s="993"/>
      <c r="AU113" s="1001"/>
      <c r="AV113" s="1002"/>
      <c r="AW113" s="1002"/>
      <c r="AX113" s="1002"/>
      <c r="AY113" s="1002"/>
      <c r="AZ113" s="884" t="s">
        <v>450</v>
      </c>
      <c r="BA113" s="821"/>
      <c r="BB113" s="821"/>
      <c r="BC113" s="821"/>
      <c r="BD113" s="821"/>
      <c r="BE113" s="821"/>
      <c r="BF113" s="821"/>
      <c r="BG113" s="821"/>
      <c r="BH113" s="821"/>
      <c r="BI113" s="821"/>
      <c r="BJ113" s="821"/>
      <c r="BK113" s="821"/>
      <c r="BL113" s="821"/>
      <c r="BM113" s="821"/>
      <c r="BN113" s="821"/>
      <c r="BO113" s="821"/>
      <c r="BP113" s="822"/>
      <c r="BQ113" s="885">
        <v>80582</v>
      </c>
      <c r="BR113" s="886"/>
      <c r="BS113" s="886"/>
      <c r="BT113" s="886"/>
      <c r="BU113" s="886"/>
      <c r="BV113" s="886">
        <v>114944</v>
      </c>
      <c r="BW113" s="886"/>
      <c r="BX113" s="886"/>
      <c r="BY113" s="886"/>
      <c r="BZ113" s="886"/>
      <c r="CA113" s="886">
        <v>110142</v>
      </c>
      <c r="CB113" s="886"/>
      <c r="CC113" s="886"/>
      <c r="CD113" s="886"/>
      <c r="CE113" s="886"/>
      <c r="CF113" s="944">
        <v>3.9</v>
      </c>
      <c r="CG113" s="945"/>
      <c r="CH113" s="945"/>
      <c r="CI113" s="945"/>
      <c r="CJ113" s="945"/>
      <c r="CK113" s="996"/>
      <c r="CL113" s="890"/>
      <c r="CM113" s="884" t="s">
        <v>451</v>
      </c>
      <c r="CN113" s="821"/>
      <c r="CO113" s="821"/>
      <c r="CP113" s="821"/>
      <c r="CQ113" s="821"/>
      <c r="CR113" s="821"/>
      <c r="CS113" s="821"/>
      <c r="CT113" s="821"/>
      <c r="CU113" s="821"/>
      <c r="CV113" s="821"/>
      <c r="CW113" s="821"/>
      <c r="CX113" s="821"/>
      <c r="CY113" s="821"/>
      <c r="CZ113" s="821"/>
      <c r="DA113" s="821"/>
      <c r="DB113" s="821"/>
      <c r="DC113" s="821"/>
      <c r="DD113" s="821"/>
      <c r="DE113" s="821"/>
      <c r="DF113" s="822"/>
      <c r="DG113" s="848" t="s">
        <v>128</v>
      </c>
      <c r="DH113" s="849"/>
      <c r="DI113" s="849"/>
      <c r="DJ113" s="849"/>
      <c r="DK113" s="850"/>
      <c r="DL113" s="851" t="s">
        <v>441</v>
      </c>
      <c r="DM113" s="849"/>
      <c r="DN113" s="849"/>
      <c r="DO113" s="849"/>
      <c r="DP113" s="850"/>
      <c r="DQ113" s="851" t="s">
        <v>452</v>
      </c>
      <c r="DR113" s="849"/>
      <c r="DS113" s="849"/>
      <c r="DT113" s="849"/>
      <c r="DU113" s="850"/>
      <c r="DV113" s="893" t="s">
        <v>128</v>
      </c>
      <c r="DW113" s="894"/>
      <c r="DX113" s="894"/>
      <c r="DY113" s="894"/>
      <c r="DZ113" s="895"/>
    </row>
    <row r="114" spans="1:130" s="233" customFormat="1" ht="26.25" customHeight="1">
      <c r="A114" s="983"/>
      <c r="B114" s="984"/>
      <c r="C114" s="821" t="s">
        <v>453</v>
      </c>
      <c r="D114" s="821"/>
      <c r="E114" s="821"/>
      <c r="F114" s="821"/>
      <c r="G114" s="821"/>
      <c r="H114" s="821"/>
      <c r="I114" s="821"/>
      <c r="J114" s="821"/>
      <c r="K114" s="821"/>
      <c r="L114" s="821"/>
      <c r="M114" s="821"/>
      <c r="N114" s="821"/>
      <c r="O114" s="821"/>
      <c r="P114" s="821"/>
      <c r="Q114" s="821"/>
      <c r="R114" s="821"/>
      <c r="S114" s="821"/>
      <c r="T114" s="821"/>
      <c r="U114" s="821"/>
      <c r="V114" s="821"/>
      <c r="W114" s="821"/>
      <c r="X114" s="821"/>
      <c r="Y114" s="821"/>
      <c r="Z114" s="822"/>
      <c r="AA114" s="848">
        <v>19400</v>
      </c>
      <c r="AB114" s="849"/>
      <c r="AC114" s="849"/>
      <c r="AD114" s="849"/>
      <c r="AE114" s="850"/>
      <c r="AF114" s="851">
        <v>19806</v>
      </c>
      <c r="AG114" s="849"/>
      <c r="AH114" s="849"/>
      <c r="AI114" s="849"/>
      <c r="AJ114" s="850"/>
      <c r="AK114" s="851">
        <v>21795</v>
      </c>
      <c r="AL114" s="849"/>
      <c r="AM114" s="849"/>
      <c r="AN114" s="849"/>
      <c r="AO114" s="850"/>
      <c r="AP114" s="893">
        <v>0.8</v>
      </c>
      <c r="AQ114" s="894"/>
      <c r="AR114" s="894"/>
      <c r="AS114" s="894"/>
      <c r="AT114" s="895"/>
      <c r="AU114" s="1001"/>
      <c r="AV114" s="1002"/>
      <c r="AW114" s="1002"/>
      <c r="AX114" s="1002"/>
      <c r="AY114" s="1002"/>
      <c r="AZ114" s="884" t="s">
        <v>454</v>
      </c>
      <c r="BA114" s="821"/>
      <c r="BB114" s="821"/>
      <c r="BC114" s="821"/>
      <c r="BD114" s="821"/>
      <c r="BE114" s="821"/>
      <c r="BF114" s="821"/>
      <c r="BG114" s="821"/>
      <c r="BH114" s="821"/>
      <c r="BI114" s="821"/>
      <c r="BJ114" s="821"/>
      <c r="BK114" s="821"/>
      <c r="BL114" s="821"/>
      <c r="BM114" s="821"/>
      <c r="BN114" s="821"/>
      <c r="BO114" s="821"/>
      <c r="BP114" s="822"/>
      <c r="BQ114" s="885">
        <v>415894</v>
      </c>
      <c r="BR114" s="886"/>
      <c r="BS114" s="886"/>
      <c r="BT114" s="886"/>
      <c r="BU114" s="886"/>
      <c r="BV114" s="886">
        <v>388389</v>
      </c>
      <c r="BW114" s="886"/>
      <c r="BX114" s="886"/>
      <c r="BY114" s="886"/>
      <c r="BZ114" s="886"/>
      <c r="CA114" s="886">
        <v>417329</v>
      </c>
      <c r="CB114" s="886"/>
      <c r="CC114" s="886"/>
      <c r="CD114" s="886"/>
      <c r="CE114" s="886"/>
      <c r="CF114" s="944">
        <v>14.7</v>
      </c>
      <c r="CG114" s="945"/>
      <c r="CH114" s="945"/>
      <c r="CI114" s="945"/>
      <c r="CJ114" s="945"/>
      <c r="CK114" s="996"/>
      <c r="CL114" s="890"/>
      <c r="CM114" s="884" t="s">
        <v>455</v>
      </c>
      <c r="CN114" s="821"/>
      <c r="CO114" s="821"/>
      <c r="CP114" s="821"/>
      <c r="CQ114" s="821"/>
      <c r="CR114" s="821"/>
      <c r="CS114" s="821"/>
      <c r="CT114" s="821"/>
      <c r="CU114" s="821"/>
      <c r="CV114" s="821"/>
      <c r="CW114" s="821"/>
      <c r="CX114" s="821"/>
      <c r="CY114" s="821"/>
      <c r="CZ114" s="821"/>
      <c r="DA114" s="821"/>
      <c r="DB114" s="821"/>
      <c r="DC114" s="821"/>
      <c r="DD114" s="821"/>
      <c r="DE114" s="821"/>
      <c r="DF114" s="822"/>
      <c r="DG114" s="848" t="s">
        <v>128</v>
      </c>
      <c r="DH114" s="849"/>
      <c r="DI114" s="849"/>
      <c r="DJ114" s="849"/>
      <c r="DK114" s="850"/>
      <c r="DL114" s="851" t="s">
        <v>128</v>
      </c>
      <c r="DM114" s="849"/>
      <c r="DN114" s="849"/>
      <c r="DO114" s="849"/>
      <c r="DP114" s="850"/>
      <c r="DQ114" s="851" t="s">
        <v>128</v>
      </c>
      <c r="DR114" s="849"/>
      <c r="DS114" s="849"/>
      <c r="DT114" s="849"/>
      <c r="DU114" s="850"/>
      <c r="DV114" s="893" t="s">
        <v>456</v>
      </c>
      <c r="DW114" s="894"/>
      <c r="DX114" s="894"/>
      <c r="DY114" s="894"/>
      <c r="DZ114" s="895"/>
    </row>
    <row r="115" spans="1:130" s="233" customFormat="1" ht="26.25" customHeight="1">
      <c r="A115" s="983"/>
      <c r="B115" s="984"/>
      <c r="C115" s="821" t="s">
        <v>457</v>
      </c>
      <c r="D115" s="821"/>
      <c r="E115" s="821"/>
      <c r="F115" s="821"/>
      <c r="G115" s="821"/>
      <c r="H115" s="821"/>
      <c r="I115" s="821"/>
      <c r="J115" s="821"/>
      <c r="K115" s="821"/>
      <c r="L115" s="821"/>
      <c r="M115" s="821"/>
      <c r="N115" s="821"/>
      <c r="O115" s="821"/>
      <c r="P115" s="821"/>
      <c r="Q115" s="821"/>
      <c r="R115" s="821"/>
      <c r="S115" s="821"/>
      <c r="T115" s="821"/>
      <c r="U115" s="821"/>
      <c r="V115" s="821"/>
      <c r="W115" s="821"/>
      <c r="X115" s="821"/>
      <c r="Y115" s="821"/>
      <c r="Z115" s="822"/>
      <c r="AA115" s="987">
        <v>10</v>
      </c>
      <c r="AB115" s="988"/>
      <c r="AC115" s="988"/>
      <c r="AD115" s="988"/>
      <c r="AE115" s="989"/>
      <c r="AF115" s="990">
        <v>7</v>
      </c>
      <c r="AG115" s="988"/>
      <c r="AH115" s="988"/>
      <c r="AI115" s="988"/>
      <c r="AJ115" s="989"/>
      <c r="AK115" s="990">
        <v>4</v>
      </c>
      <c r="AL115" s="988"/>
      <c r="AM115" s="988"/>
      <c r="AN115" s="988"/>
      <c r="AO115" s="989"/>
      <c r="AP115" s="991">
        <v>0</v>
      </c>
      <c r="AQ115" s="992"/>
      <c r="AR115" s="992"/>
      <c r="AS115" s="992"/>
      <c r="AT115" s="993"/>
      <c r="AU115" s="1001"/>
      <c r="AV115" s="1002"/>
      <c r="AW115" s="1002"/>
      <c r="AX115" s="1002"/>
      <c r="AY115" s="1002"/>
      <c r="AZ115" s="884" t="s">
        <v>458</v>
      </c>
      <c r="BA115" s="821"/>
      <c r="BB115" s="821"/>
      <c r="BC115" s="821"/>
      <c r="BD115" s="821"/>
      <c r="BE115" s="821"/>
      <c r="BF115" s="821"/>
      <c r="BG115" s="821"/>
      <c r="BH115" s="821"/>
      <c r="BI115" s="821"/>
      <c r="BJ115" s="821"/>
      <c r="BK115" s="821"/>
      <c r="BL115" s="821"/>
      <c r="BM115" s="821"/>
      <c r="BN115" s="821"/>
      <c r="BO115" s="821"/>
      <c r="BP115" s="822"/>
      <c r="BQ115" s="885" t="s">
        <v>441</v>
      </c>
      <c r="BR115" s="886"/>
      <c r="BS115" s="886"/>
      <c r="BT115" s="886"/>
      <c r="BU115" s="886"/>
      <c r="BV115" s="886" t="s">
        <v>128</v>
      </c>
      <c r="BW115" s="886"/>
      <c r="BX115" s="886"/>
      <c r="BY115" s="886"/>
      <c r="BZ115" s="886"/>
      <c r="CA115" s="886" t="s">
        <v>128</v>
      </c>
      <c r="CB115" s="886"/>
      <c r="CC115" s="886"/>
      <c r="CD115" s="886"/>
      <c r="CE115" s="886"/>
      <c r="CF115" s="944" t="s">
        <v>441</v>
      </c>
      <c r="CG115" s="945"/>
      <c r="CH115" s="945"/>
      <c r="CI115" s="945"/>
      <c r="CJ115" s="945"/>
      <c r="CK115" s="996"/>
      <c r="CL115" s="890"/>
      <c r="CM115" s="884" t="s">
        <v>459</v>
      </c>
      <c r="CN115" s="821"/>
      <c r="CO115" s="821"/>
      <c r="CP115" s="821"/>
      <c r="CQ115" s="821"/>
      <c r="CR115" s="821"/>
      <c r="CS115" s="821"/>
      <c r="CT115" s="821"/>
      <c r="CU115" s="821"/>
      <c r="CV115" s="821"/>
      <c r="CW115" s="821"/>
      <c r="CX115" s="821"/>
      <c r="CY115" s="821"/>
      <c r="CZ115" s="821"/>
      <c r="DA115" s="821"/>
      <c r="DB115" s="821"/>
      <c r="DC115" s="821"/>
      <c r="DD115" s="821"/>
      <c r="DE115" s="821"/>
      <c r="DF115" s="822"/>
      <c r="DG115" s="848" t="s">
        <v>128</v>
      </c>
      <c r="DH115" s="849"/>
      <c r="DI115" s="849"/>
      <c r="DJ115" s="849"/>
      <c r="DK115" s="850"/>
      <c r="DL115" s="851" t="s">
        <v>128</v>
      </c>
      <c r="DM115" s="849"/>
      <c r="DN115" s="849"/>
      <c r="DO115" s="849"/>
      <c r="DP115" s="850"/>
      <c r="DQ115" s="851" t="s">
        <v>128</v>
      </c>
      <c r="DR115" s="849"/>
      <c r="DS115" s="849"/>
      <c r="DT115" s="849"/>
      <c r="DU115" s="850"/>
      <c r="DV115" s="893" t="s">
        <v>128</v>
      </c>
      <c r="DW115" s="894"/>
      <c r="DX115" s="894"/>
      <c r="DY115" s="894"/>
      <c r="DZ115" s="895"/>
    </row>
    <row r="116" spans="1:130" s="233" customFormat="1" ht="26.25" customHeight="1">
      <c r="A116" s="985"/>
      <c r="B116" s="986"/>
      <c r="C116" s="908" t="s">
        <v>460</v>
      </c>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9"/>
      <c r="AA116" s="848" t="s">
        <v>128</v>
      </c>
      <c r="AB116" s="849"/>
      <c r="AC116" s="849"/>
      <c r="AD116" s="849"/>
      <c r="AE116" s="850"/>
      <c r="AF116" s="851" t="s">
        <v>128</v>
      </c>
      <c r="AG116" s="849"/>
      <c r="AH116" s="849"/>
      <c r="AI116" s="849"/>
      <c r="AJ116" s="850"/>
      <c r="AK116" s="851" t="s">
        <v>128</v>
      </c>
      <c r="AL116" s="849"/>
      <c r="AM116" s="849"/>
      <c r="AN116" s="849"/>
      <c r="AO116" s="850"/>
      <c r="AP116" s="893" t="s">
        <v>128</v>
      </c>
      <c r="AQ116" s="894"/>
      <c r="AR116" s="894"/>
      <c r="AS116" s="894"/>
      <c r="AT116" s="895"/>
      <c r="AU116" s="1001"/>
      <c r="AV116" s="1002"/>
      <c r="AW116" s="1002"/>
      <c r="AX116" s="1002"/>
      <c r="AY116" s="1002"/>
      <c r="AZ116" s="978" t="s">
        <v>461</v>
      </c>
      <c r="BA116" s="979"/>
      <c r="BB116" s="979"/>
      <c r="BC116" s="979"/>
      <c r="BD116" s="979"/>
      <c r="BE116" s="979"/>
      <c r="BF116" s="979"/>
      <c r="BG116" s="979"/>
      <c r="BH116" s="979"/>
      <c r="BI116" s="979"/>
      <c r="BJ116" s="979"/>
      <c r="BK116" s="979"/>
      <c r="BL116" s="979"/>
      <c r="BM116" s="979"/>
      <c r="BN116" s="979"/>
      <c r="BO116" s="979"/>
      <c r="BP116" s="980"/>
      <c r="BQ116" s="885" t="s">
        <v>128</v>
      </c>
      <c r="BR116" s="886"/>
      <c r="BS116" s="886"/>
      <c r="BT116" s="886"/>
      <c r="BU116" s="886"/>
      <c r="BV116" s="886" t="s">
        <v>128</v>
      </c>
      <c r="BW116" s="886"/>
      <c r="BX116" s="886"/>
      <c r="BY116" s="886"/>
      <c r="BZ116" s="886"/>
      <c r="CA116" s="886" t="s">
        <v>128</v>
      </c>
      <c r="CB116" s="886"/>
      <c r="CC116" s="886"/>
      <c r="CD116" s="886"/>
      <c r="CE116" s="886"/>
      <c r="CF116" s="944" t="s">
        <v>441</v>
      </c>
      <c r="CG116" s="945"/>
      <c r="CH116" s="945"/>
      <c r="CI116" s="945"/>
      <c r="CJ116" s="945"/>
      <c r="CK116" s="996"/>
      <c r="CL116" s="890"/>
      <c r="CM116" s="884" t="s">
        <v>462</v>
      </c>
      <c r="CN116" s="821"/>
      <c r="CO116" s="821"/>
      <c r="CP116" s="821"/>
      <c r="CQ116" s="821"/>
      <c r="CR116" s="821"/>
      <c r="CS116" s="821"/>
      <c r="CT116" s="821"/>
      <c r="CU116" s="821"/>
      <c r="CV116" s="821"/>
      <c r="CW116" s="821"/>
      <c r="CX116" s="821"/>
      <c r="CY116" s="821"/>
      <c r="CZ116" s="821"/>
      <c r="DA116" s="821"/>
      <c r="DB116" s="821"/>
      <c r="DC116" s="821"/>
      <c r="DD116" s="821"/>
      <c r="DE116" s="821"/>
      <c r="DF116" s="822"/>
      <c r="DG116" s="848" t="s">
        <v>456</v>
      </c>
      <c r="DH116" s="849"/>
      <c r="DI116" s="849"/>
      <c r="DJ116" s="849"/>
      <c r="DK116" s="850"/>
      <c r="DL116" s="851" t="s">
        <v>441</v>
      </c>
      <c r="DM116" s="849"/>
      <c r="DN116" s="849"/>
      <c r="DO116" s="849"/>
      <c r="DP116" s="850"/>
      <c r="DQ116" s="851" t="s">
        <v>128</v>
      </c>
      <c r="DR116" s="849"/>
      <c r="DS116" s="849"/>
      <c r="DT116" s="849"/>
      <c r="DU116" s="850"/>
      <c r="DV116" s="893" t="s">
        <v>128</v>
      </c>
      <c r="DW116" s="894"/>
      <c r="DX116" s="894"/>
      <c r="DY116" s="894"/>
      <c r="DZ116" s="895"/>
    </row>
    <row r="117" spans="1:130" s="233" customFormat="1" ht="26.25" customHeight="1">
      <c r="A117" s="964" t="s">
        <v>190</v>
      </c>
      <c r="B117" s="965"/>
      <c r="C117" s="965"/>
      <c r="D117" s="965"/>
      <c r="E117" s="965"/>
      <c r="F117" s="965"/>
      <c r="G117" s="965"/>
      <c r="H117" s="965"/>
      <c r="I117" s="965"/>
      <c r="J117" s="965"/>
      <c r="K117" s="965"/>
      <c r="L117" s="965"/>
      <c r="M117" s="965"/>
      <c r="N117" s="965"/>
      <c r="O117" s="965"/>
      <c r="P117" s="965"/>
      <c r="Q117" s="965"/>
      <c r="R117" s="965"/>
      <c r="S117" s="965"/>
      <c r="T117" s="965"/>
      <c r="U117" s="965"/>
      <c r="V117" s="965"/>
      <c r="W117" s="965"/>
      <c r="X117" s="965"/>
      <c r="Y117" s="946" t="s">
        <v>463</v>
      </c>
      <c r="Z117" s="966"/>
      <c r="AA117" s="971">
        <v>518428</v>
      </c>
      <c r="AB117" s="972"/>
      <c r="AC117" s="972"/>
      <c r="AD117" s="972"/>
      <c r="AE117" s="973"/>
      <c r="AF117" s="974">
        <v>685676</v>
      </c>
      <c r="AG117" s="972"/>
      <c r="AH117" s="972"/>
      <c r="AI117" s="972"/>
      <c r="AJ117" s="973"/>
      <c r="AK117" s="974">
        <v>798067</v>
      </c>
      <c r="AL117" s="972"/>
      <c r="AM117" s="972"/>
      <c r="AN117" s="972"/>
      <c r="AO117" s="973"/>
      <c r="AP117" s="975"/>
      <c r="AQ117" s="976"/>
      <c r="AR117" s="976"/>
      <c r="AS117" s="976"/>
      <c r="AT117" s="977"/>
      <c r="AU117" s="1001"/>
      <c r="AV117" s="1002"/>
      <c r="AW117" s="1002"/>
      <c r="AX117" s="1002"/>
      <c r="AY117" s="1002"/>
      <c r="AZ117" s="932" t="s">
        <v>464</v>
      </c>
      <c r="BA117" s="933"/>
      <c r="BB117" s="933"/>
      <c r="BC117" s="933"/>
      <c r="BD117" s="933"/>
      <c r="BE117" s="933"/>
      <c r="BF117" s="933"/>
      <c r="BG117" s="933"/>
      <c r="BH117" s="933"/>
      <c r="BI117" s="933"/>
      <c r="BJ117" s="933"/>
      <c r="BK117" s="933"/>
      <c r="BL117" s="933"/>
      <c r="BM117" s="933"/>
      <c r="BN117" s="933"/>
      <c r="BO117" s="933"/>
      <c r="BP117" s="934"/>
      <c r="BQ117" s="885" t="s">
        <v>128</v>
      </c>
      <c r="BR117" s="886"/>
      <c r="BS117" s="886"/>
      <c r="BT117" s="886"/>
      <c r="BU117" s="886"/>
      <c r="BV117" s="886" t="s">
        <v>441</v>
      </c>
      <c r="BW117" s="886"/>
      <c r="BX117" s="886"/>
      <c r="BY117" s="886"/>
      <c r="BZ117" s="886"/>
      <c r="CA117" s="886" t="s">
        <v>456</v>
      </c>
      <c r="CB117" s="886"/>
      <c r="CC117" s="886"/>
      <c r="CD117" s="886"/>
      <c r="CE117" s="886"/>
      <c r="CF117" s="944" t="s">
        <v>128</v>
      </c>
      <c r="CG117" s="945"/>
      <c r="CH117" s="945"/>
      <c r="CI117" s="945"/>
      <c r="CJ117" s="945"/>
      <c r="CK117" s="996"/>
      <c r="CL117" s="890"/>
      <c r="CM117" s="884" t="s">
        <v>465</v>
      </c>
      <c r="CN117" s="821"/>
      <c r="CO117" s="821"/>
      <c r="CP117" s="821"/>
      <c r="CQ117" s="821"/>
      <c r="CR117" s="821"/>
      <c r="CS117" s="821"/>
      <c r="CT117" s="821"/>
      <c r="CU117" s="821"/>
      <c r="CV117" s="821"/>
      <c r="CW117" s="821"/>
      <c r="CX117" s="821"/>
      <c r="CY117" s="821"/>
      <c r="CZ117" s="821"/>
      <c r="DA117" s="821"/>
      <c r="DB117" s="821"/>
      <c r="DC117" s="821"/>
      <c r="DD117" s="821"/>
      <c r="DE117" s="821"/>
      <c r="DF117" s="822"/>
      <c r="DG117" s="848" t="s">
        <v>441</v>
      </c>
      <c r="DH117" s="849"/>
      <c r="DI117" s="849"/>
      <c r="DJ117" s="849"/>
      <c r="DK117" s="850"/>
      <c r="DL117" s="851" t="s">
        <v>441</v>
      </c>
      <c r="DM117" s="849"/>
      <c r="DN117" s="849"/>
      <c r="DO117" s="849"/>
      <c r="DP117" s="850"/>
      <c r="DQ117" s="851" t="s">
        <v>128</v>
      </c>
      <c r="DR117" s="849"/>
      <c r="DS117" s="849"/>
      <c r="DT117" s="849"/>
      <c r="DU117" s="850"/>
      <c r="DV117" s="893" t="s">
        <v>456</v>
      </c>
      <c r="DW117" s="894"/>
      <c r="DX117" s="894"/>
      <c r="DY117" s="894"/>
      <c r="DZ117" s="895"/>
    </row>
    <row r="118" spans="1:130" s="233" customFormat="1" ht="26.25" customHeight="1">
      <c r="A118" s="964" t="s">
        <v>436</v>
      </c>
      <c r="B118" s="965"/>
      <c r="C118" s="965"/>
      <c r="D118" s="965"/>
      <c r="E118" s="965"/>
      <c r="F118" s="965"/>
      <c r="G118" s="965"/>
      <c r="H118" s="965"/>
      <c r="I118" s="965"/>
      <c r="J118" s="965"/>
      <c r="K118" s="965"/>
      <c r="L118" s="965"/>
      <c r="M118" s="965"/>
      <c r="N118" s="965"/>
      <c r="O118" s="965"/>
      <c r="P118" s="965"/>
      <c r="Q118" s="965"/>
      <c r="R118" s="965"/>
      <c r="S118" s="965"/>
      <c r="T118" s="965"/>
      <c r="U118" s="965"/>
      <c r="V118" s="965"/>
      <c r="W118" s="965"/>
      <c r="X118" s="965"/>
      <c r="Y118" s="965"/>
      <c r="Z118" s="966"/>
      <c r="AA118" s="967" t="s">
        <v>433</v>
      </c>
      <c r="AB118" s="965"/>
      <c r="AC118" s="965"/>
      <c r="AD118" s="965"/>
      <c r="AE118" s="966"/>
      <c r="AF118" s="967" t="s">
        <v>434</v>
      </c>
      <c r="AG118" s="965"/>
      <c r="AH118" s="965"/>
      <c r="AI118" s="965"/>
      <c r="AJ118" s="966"/>
      <c r="AK118" s="967" t="s">
        <v>313</v>
      </c>
      <c r="AL118" s="965"/>
      <c r="AM118" s="965"/>
      <c r="AN118" s="965"/>
      <c r="AO118" s="966"/>
      <c r="AP118" s="968" t="s">
        <v>435</v>
      </c>
      <c r="AQ118" s="969"/>
      <c r="AR118" s="969"/>
      <c r="AS118" s="969"/>
      <c r="AT118" s="970"/>
      <c r="AU118" s="1001"/>
      <c r="AV118" s="1002"/>
      <c r="AW118" s="1002"/>
      <c r="AX118" s="1002"/>
      <c r="AY118" s="1002"/>
      <c r="AZ118" s="907" t="s">
        <v>466</v>
      </c>
      <c r="BA118" s="908"/>
      <c r="BB118" s="908"/>
      <c r="BC118" s="908"/>
      <c r="BD118" s="908"/>
      <c r="BE118" s="908"/>
      <c r="BF118" s="908"/>
      <c r="BG118" s="908"/>
      <c r="BH118" s="908"/>
      <c r="BI118" s="908"/>
      <c r="BJ118" s="908"/>
      <c r="BK118" s="908"/>
      <c r="BL118" s="908"/>
      <c r="BM118" s="908"/>
      <c r="BN118" s="908"/>
      <c r="BO118" s="908"/>
      <c r="BP118" s="909"/>
      <c r="BQ118" s="948" t="s">
        <v>456</v>
      </c>
      <c r="BR118" s="914"/>
      <c r="BS118" s="914"/>
      <c r="BT118" s="914"/>
      <c r="BU118" s="914"/>
      <c r="BV118" s="914" t="s">
        <v>128</v>
      </c>
      <c r="BW118" s="914"/>
      <c r="BX118" s="914"/>
      <c r="BY118" s="914"/>
      <c r="BZ118" s="914"/>
      <c r="CA118" s="914" t="s">
        <v>128</v>
      </c>
      <c r="CB118" s="914"/>
      <c r="CC118" s="914"/>
      <c r="CD118" s="914"/>
      <c r="CE118" s="914"/>
      <c r="CF118" s="944" t="s">
        <v>128</v>
      </c>
      <c r="CG118" s="945"/>
      <c r="CH118" s="945"/>
      <c r="CI118" s="945"/>
      <c r="CJ118" s="945"/>
      <c r="CK118" s="996"/>
      <c r="CL118" s="890"/>
      <c r="CM118" s="884" t="s">
        <v>467</v>
      </c>
      <c r="CN118" s="821"/>
      <c r="CO118" s="821"/>
      <c r="CP118" s="821"/>
      <c r="CQ118" s="821"/>
      <c r="CR118" s="821"/>
      <c r="CS118" s="821"/>
      <c r="CT118" s="821"/>
      <c r="CU118" s="821"/>
      <c r="CV118" s="821"/>
      <c r="CW118" s="821"/>
      <c r="CX118" s="821"/>
      <c r="CY118" s="821"/>
      <c r="CZ118" s="821"/>
      <c r="DA118" s="821"/>
      <c r="DB118" s="821"/>
      <c r="DC118" s="821"/>
      <c r="DD118" s="821"/>
      <c r="DE118" s="821"/>
      <c r="DF118" s="822"/>
      <c r="DG118" s="848" t="s">
        <v>128</v>
      </c>
      <c r="DH118" s="849"/>
      <c r="DI118" s="849"/>
      <c r="DJ118" s="849"/>
      <c r="DK118" s="850"/>
      <c r="DL118" s="851" t="s">
        <v>456</v>
      </c>
      <c r="DM118" s="849"/>
      <c r="DN118" s="849"/>
      <c r="DO118" s="849"/>
      <c r="DP118" s="850"/>
      <c r="DQ118" s="851" t="s">
        <v>128</v>
      </c>
      <c r="DR118" s="849"/>
      <c r="DS118" s="849"/>
      <c r="DT118" s="849"/>
      <c r="DU118" s="850"/>
      <c r="DV118" s="893" t="s">
        <v>456</v>
      </c>
      <c r="DW118" s="894"/>
      <c r="DX118" s="894"/>
      <c r="DY118" s="894"/>
      <c r="DZ118" s="895"/>
    </row>
    <row r="119" spans="1:130" s="233" customFormat="1" ht="26.25" customHeight="1">
      <c r="A119" s="887" t="s">
        <v>439</v>
      </c>
      <c r="B119" s="888"/>
      <c r="C119" s="929" t="s">
        <v>440</v>
      </c>
      <c r="D119" s="877"/>
      <c r="E119" s="877"/>
      <c r="F119" s="877"/>
      <c r="G119" s="877"/>
      <c r="H119" s="877"/>
      <c r="I119" s="877"/>
      <c r="J119" s="877"/>
      <c r="K119" s="877"/>
      <c r="L119" s="877"/>
      <c r="M119" s="877"/>
      <c r="N119" s="877"/>
      <c r="O119" s="877"/>
      <c r="P119" s="877"/>
      <c r="Q119" s="877"/>
      <c r="R119" s="877"/>
      <c r="S119" s="877"/>
      <c r="T119" s="877"/>
      <c r="U119" s="877"/>
      <c r="V119" s="877"/>
      <c r="W119" s="877"/>
      <c r="X119" s="877"/>
      <c r="Y119" s="877"/>
      <c r="Z119" s="878"/>
      <c r="AA119" s="957" t="s">
        <v>441</v>
      </c>
      <c r="AB119" s="958"/>
      <c r="AC119" s="958"/>
      <c r="AD119" s="958"/>
      <c r="AE119" s="959"/>
      <c r="AF119" s="960" t="s">
        <v>441</v>
      </c>
      <c r="AG119" s="958"/>
      <c r="AH119" s="958"/>
      <c r="AI119" s="958"/>
      <c r="AJ119" s="959"/>
      <c r="AK119" s="960" t="s">
        <v>456</v>
      </c>
      <c r="AL119" s="958"/>
      <c r="AM119" s="958"/>
      <c r="AN119" s="958"/>
      <c r="AO119" s="959"/>
      <c r="AP119" s="961" t="s">
        <v>441</v>
      </c>
      <c r="AQ119" s="962"/>
      <c r="AR119" s="962"/>
      <c r="AS119" s="962"/>
      <c r="AT119" s="963"/>
      <c r="AU119" s="1003"/>
      <c r="AV119" s="1004"/>
      <c r="AW119" s="1004"/>
      <c r="AX119" s="1004"/>
      <c r="AY119" s="1004"/>
      <c r="AZ119" s="254" t="s">
        <v>190</v>
      </c>
      <c r="BA119" s="254"/>
      <c r="BB119" s="254"/>
      <c r="BC119" s="254"/>
      <c r="BD119" s="254"/>
      <c r="BE119" s="254"/>
      <c r="BF119" s="254"/>
      <c r="BG119" s="254"/>
      <c r="BH119" s="254"/>
      <c r="BI119" s="254"/>
      <c r="BJ119" s="254"/>
      <c r="BK119" s="254"/>
      <c r="BL119" s="254"/>
      <c r="BM119" s="254"/>
      <c r="BN119" s="254"/>
      <c r="BO119" s="946" t="s">
        <v>468</v>
      </c>
      <c r="BP119" s="947"/>
      <c r="BQ119" s="948">
        <v>10685911</v>
      </c>
      <c r="BR119" s="914"/>
      <c r="BS119" s="914"/>
      <c r="BT119" s="914"/>
      <c r="BU119" s="914"/>
      <c r="BV119" s="914">
        <v>10839993</v>
      </c>
      <c r="BW119" s="914"/>
      <c r="BX119" s="914"/>
      <c r="BY119" s="914"/>
      <c r="BZ119" s="914"/>
      <c r="CA119" s="914">
        <v>11556066</v>
      </c>
      <c r="CB119" s="914"/>
      <c r="CC119" s="914"/>
      <c r="CD119" s="914"/>
      <c r="CE119" s="914"/>
      <c r="CF119" s="817"/>
      <c r="CG119" s="818"/>
      <c r="CH119" s="818"/>
      <c r="CI119" s="818"/>
      <c r="CJ119" s="903"/>
      <c r="CK119" s="997"/>
      <c r="CL119" s="892"/>
      <c r="CM119" s="907" t="s">
        <v>469</v>
      </c>
      <c r="CN119" s="908"/>
      <c r="CO119" s="908"/>
      <c r="CP119" s="908"/>
      <c r="CQ119" s="908"/>
      <c r="CR119" s="908"/>
      <c r="CS119" s="908"/>
      <c r="CT119" s="908"/>
      <c r="CU119" s="908"/>
      <c r="CV119" s="908"/>
      <c r="CW119" s="908"/>
      <c r="CX119" s="908"/>
      <c r="CY119" s="908"/>
      <c r="CZ119" s="908"/>
      <c r="DA119" s="908"/>
      <c r="DB119" s="908"/>
      <c r="DC119" s="908"/>
      <c r="DD119" s="908"/>
      <c r="DE119" s="908"/>
      <c r="DF119" s="909"/>
      <c r="DG119" s="832" t="s">
        <v>128</v>
      </c>
      <c r="DH119" s="833"/>
      <c r="DI119" s="833"/>
      <c r="DJ119" s="833"/>
      <c r="DK119" s="834"/>
      <c r="DL119" s="835" t="s">
        <v>470</v>
      </c>
      <c r="DM119" s="833"/>
      <c r="DN119" s="833"/>
      <c r="DO119" s="833"/>
      <c r="DP119" s="834"/>
      <c r="DQ119" s="835" t="s">
        <v>471</v>
      </c>
      <c r="DR119" s="833"/>
      <c r="DS119" s="833"/>
      <c r="DT119" s="833"/>
      <c r="DU119" s="834"/>
      <c r="DV119" s="917" t="s">
        <v>441</v>
      </c>
      <c r="DW119" s="918"/>
      <c r="DX119" s="918"/>
      <c r="DY119" s="918"/>
      <c r="DZ119" s="919"/>
    </row>
    <row r="120" spans="1:130" s="233" customFormat="1" ht="26.25" customHeight="1">
      <c r="A120" s="889"/>
      <c r="B120" s="890"/>
      <c r="C120" s="884" t="s">
        <v>444</v>
      </c>
      <c r="D120" s="821"/>
      <c r="E120" s="821"/>
      <c r="F120" s="821"/>
      <c r="G120" s="821"/>
      <c r="H120" s="821"/>
      <c r="I120" s="821"/>
      <c r="J120" s="821"/>
      <c r="K120" s="821"/>
      <c r="L120" s="821"/>
      <c r="M120" s="821"/>
      <c r="N120" s="821"/>
      <c r="O120" s="821"/>
      <c r="P120" s="821"/>
      <c r="Q120" s="821"/>
      <c r="R120" s="821"/>
      <c r="S120" s="821"/>
      <c r="T120" s="821"/>
      <c r="U120" s="821"/>
      <c r="V120" s="821"/>
      <c r="W120" s="821"/>
      <c r="X120" s="821"/>
      <c r="Y120" s="821"/>
      <c r="Z120" s="822"/>
      <c r="AA120" s="848" t="s">
        <v>128</v>
      </c>
      <c r="AB120" s="849"/>
      <c r="AC120" s="849"/>
      <c r="AD120" s="849"/>
      <c r="AE120" s="850"/>
      <c r="AF120" s="851" t="s">
        <v>456</v>
      </c>
      <c r="AG120" s="849"/>
      <c r="AH120" s="849"/>
      <c r="AI120" s="849"/>
      <c r="AJ120" s="850"/>
      <c r="AK120" s="851" t="s">
        <v>128</v>
      </c>
      <c r="AL120" s="849"/>
      <c r="AM120" s="849"/>
      <c r="AN120" s="849"/>
      <c r="AO120" s="850"/>
      <c r="AP120" s="893" t="s">
        <v>456</v>
      </c>
      <c r="AQ120" s="894"/>
      <c r="AR120" s="894"/>
      <c r="AS120" s="894"/>
      <c r="AT120" s="895"/>
      <c r="AU120" s="949" t="s">
        <v>472</v>
      </c>
      <c r="AV120" s="950"/>
      <c r="AW120" s="950"/>
      <c r="AX120" s="950"/>
      <c r="AY120" s="951"/>
      <c r="AZ120" s="929" t="s">
        <v>473</v>
      </c>
      <c r="BA120" s="877"/>
      <c r="BB120" s="877"/>
      <c r="BC120" s="877"/>
      <c r="BD120" s="877"/>
      <c r="BE120" s="877"/>
      <c r="BF120" s="877"/>
      <c r="BG120" s="877"/>
      <c r="BH120" s="877"/>
      <c r="BI120" s="877"/>
      <c r="BJ120" s="877"/>
      <c r="BK120" s="877"/>
      <c r="BL120" s="877"/>
      <c r="BM120" s="877"/>
      <c r="BN120" s="877"/>
      <c r="BO120" s="877"/>
      <c r="BP120" s="878"/>
      <c r="BQ120" s="930">
        <v>2362632</v>
      </c>
      <c r="BR120" s="911"/>
      <c r="BS120" s="911"/>
      <c r="BT120" s="911"/>
      <c r="BU120" s="911"/>
      <c r="BV120" s="911">
        <v>2488705</v>
      </c>
      <c r="BW120" s="911"/>
      <c r="BX120" s="911"/>
      <c r="BY120" s="911"/>
      <c r="BZ120" s="911"/>
      <c r="CA120" s="911">
        <v>2708718</v>
      </c>
      <c r="CB120" s="911"/>
      <c r="CC120" s="911"/>
      <c r="CD120" s="911"/>
      <c r="CE120" s="911"/>
      <c r="CF120" s="935">
        <v>95.6</v>
      </c>
      <c r="CG120" s="936"/>
      <c r="CH120" s="936"/>
      <c r="CI120" s="936"/>
      <c r="CJ120" s="936"/>
      <c r="CK120" s="937" t="s">
        <v>474</v>
      </c>
      <c r="CL120" s="921"/>
      <c r="CM120" s="921"/>
      <c r="CN120" s="921"/>
      <c r="CO120" s="922"/>
      <c r="CP120" s="941" t="s">
        <v>475</v>
      </c>
      <c r="CQ120" s="942"/>
      <c r="CR120" s="942"/>
      <c r="CS120" s="942"/>
      <c r="CT120" s="942"/>
      <c r="CU120" s="942"/>
      <c r="CV120" s="942"/>
      <c r="CW120" s="942"/>
      <c r="CX120" s="942"/>
      <c r="CY120" s="942"/>
      <c r="CZ120" s="942"/>
      <c r="DA120" s="942"/>
      <c r="DB120" s="942"/>
      <c r="DC120" s="942"/>
      <c r="DD120" s="942"/>
      <c r="DE120" s="942"/>
      <c r="DF120" s="943"/>
      <c r="DG120" s="930">
        <v>2168375</v>
      </c>
      <c r="DH120" s="911"/>
      <c r="DI120" s="911"/>
      <c r="DJ120" s="911"/>
      <c r="DK120" s="911"/>
      <c r="DL120" s="911">
        <v>2241253</v>
      </c>
      <c r="DM120" s="911"/>
      <c r="DN120" s="911"/>
      <c r="DO120" s="911"/>
      <c r="DP120" s="911"/>
      <c r="DQ120" s="911">
        <v>2352267</v>
      </c>
      <c r="DR120" s="911"/>
      <c r="DS120" s="911"/>
      <c r="DT120" s="911"/>
      <c r="DU120" s="911"/>
      <c r="DV120" s="912">
        <v>83</v>
      </c>
      <c r="DW120" s="912"/>
      <c r="DX120" s="912"/>
      <c r="DY120" s="912"/>
      <c r="DZ120" s="913"/>
    </row>
    <row r="121" spans="1:130" s="233" customFormat="1" ht="26.25" customHeight="1">
      <c r="A121" s="889"/>
      <c r="B121" s="890"/>
      <c r="C121" s="932" t="s">
        <v>476</v>
      </c>
      <c r="D121" s="933"/>
      <c r="E121" s="933"/>
      <c r="F121" s="933"/>
      <c r="G121" s="933"/>
      <c r="H121" s="933"/>
      <c r="I121" s="933"/>
      <c r="J121" s="933"/>
      <c r="K121" s="933"/>
      <c r="L121" s="933"/>
      <c r="M121" s="933"/>
      <c r="N121" s="933"/>
      <c r="O121" s="933"/>
      <c r="P121" s="933"/>
      <c r="Q121" s="933"/>
      <c r="R121" s="933"/>
      <c r="S121" s="933"/>
      <c r="T121" s="933"/>
      <c r="U121" s="933"/>
      <c r="V121" s="933"/>
      <c r="W121" s="933"/>
      <c r="X121" s="933"/>
      <c r="Y121" s="933"/>
      <c r="Z121" s="934"/>
      <c r="AA121" s="848" t="s">
        <v>470</v>
      </c>
      <c r="AB121" s="849"/>
      <c r="AC121" s="849"/>
      <c r="AD121" s="849"/>
      <c r="AE121" s="850"/>
      <c r="AF121" s="851" t="s">
        <v>128</v>
      </c>
      <c r="AG121" s="849"/>
      <c r="AH121" s="849"/>
      <c r="AI121" s="849"/>
      <c r="AJ121" s="850"/>
      <c r="AK121" s="851" t="s">
        <v>456</v>
      </c>
      <c r="AL121" s="849"/>
      <c r="AM121" s="849"/>
      <c r="AN121" s="849"/>
      <c r="AO121" s="850"/>
      <c r="AP121" s="893" t="s">
        <v>128</v>
      </c>
      <c r="AQ121" s="894"/>
      <c r="AR121" s="894"/>
      <c r="AS121" s="894"/>
      <c r="AT121" s="895"/>
      <c r="AU121" s="952"/>
      <c r="AV121" s="953"/>
      <c r="AW121" s="953"/>
      <c r="AX121" s="953"/>
      <c r="AY121" s="954"/>
      <c r="AZ121" s="884" t="s">
        <v>477</v>
      </c>
      <c r="BA121" s="821"/>
      <c r="BB121" s="821"/>
      <c r="BC121" s="821"/>
      <c r="BD121" s="821"/>
      <c r="BE121" s="821"/>
      <c r="BF121" s="821"/>
      <c r="BG121" s="821"/>
      <c r="BH121" s="821"/>
      <c r="BI121" s="821"/>
      <c r="BJ121" s="821"/>
      <c r="BK121" s="821"/>
      <c r="BL121" s="821"/>
      <c r="BM121" s="821"/>
      <c r="BN121" s="821"/>
      <c r="BO121" s="821"/>
      <c r="BP121" s="822"/>
      <c r="BQ121" s="885" t="s">
        <v>128</v>
      </c>
      <c r="BR121" s="886"/>
      <c r="BS121" s="886"/>
      <c r="BT121" s="886"/>
      <c r="BU121" s="886"/>
      <c r="BV121" s="886" t="s">
        <v>441</v>
      </c>
      <c r="BW121" s="886"/>
      <c r="BX121" s="886"/>
      <c r="BY121" s="886"/>
      <c r="BZ121" s="886"/>
      <c r="CA121" s="886" t="s">
        <v>456</v>
      </c>
      <c r="CB121" s="886"/>
      <c r="CC121" s="886"/>
      <c r="CD121" s="886"/>
      <c r="CE121" s="886"/>
      <c r="CF121" s="944" t="s">
        <v>128</v>
      </c>
      <c r="CG121" s="945"/>
      <c r="CH121" s="945"/>
      <c r="CI121" s="945"/>
      <c r="CJ121" s="945"/>
      <c r="CK121" s="938"/>
      <c r="CL121" s="924"/>
      <c r="CM121" s="924"/>
      <c r="CN121" s="924"/>
      <c r="CO121" s="925"/>
      <c r="CP121" s="904" t="s">
        <v>478</v>
      </c>
      <c r="CQ121" s="905"/>
      <c r="CR121" s="905"/>
      <c r="CS121" s="905"/>
      <c r="CT121" s="905"/>
      <c r="CU121" s="905"/>
      <c r="CV121" s="905"/>
      <c r="CW121" s="905"/>
      <c r="CX121" s="905"/>
      <c r="CY121" s="905"/>
      <c r="CZ121" s="905"/>
      <c r="DA121" s="905"/>
      <c r="DB121" s="905"/>
      <c r="DC121" s="905"/>
      <c r="DD121" s="905"/>
      <c r="DE121" s="905"/>
      <c r="DF121" s="906"/>
      <c r="DG121" s="885" t="s">
        <v>441</v>
      </c>
      <c r="DH121" s="886"/>
      <c r="DI121" s="886"/>
      <c r="DJ121" s="886"/>
      <c r="DK121" s="886"/>
      <c r="DL121" s="886" t="s">
        <v>128</v>
      </c>
      <c r="DM121" s="886"/>
      <c r="DN121" s="886"/>
      <c r="DO121" s="886"/>
      <c r="DP121" s="886"/>
      <c r="DQ121" s="886" t="s">
        <v>456</v>
      </c>
      <c r="DR121" s="886"/>
      <c r="DS121" s="886"/>
      <c r="DT121" s="886"/>
      <c r="DU121" s="886"/>
      <c r="DV121" s="863" t="s">
        <v>441</v>
      </c>
      <c r="DW121" s="863"/>
      <c r="DX121" s="863"/>
      <c r="DY121" s="863"/>
      <c r="DZ121" s="864"/>
    </row>
    <row r="122" spans="1:130" s="233" customFormat="1" ht="26.25" customHeight="1">
      <c r="A122" s="889"/>
      <c r="B122" s="890"/>
      <c r="C122" s="884" t="s">
        <v>455</v>
      </c>
      <c r="D122" s="821"/>
      <c r="E122" s="821"/>
      <c r="F122" s="821"/>
      <c r="G122" s="821"/>
      <c r="H122" s="821"/>
      <c r="I122" s="821"/>
      <c r="J122" s="821"/>
      <c r="K122" s="821"/>
      <c r="L122" s="821"/>
      <c r="M122" s="821"/>
      <c r="N122" s="821"/>
      <c r="O122" s="821"/>
      <c r="P122" s="821"/>
      <c r="Q122" s="821"/>
      <c r="R122" s="821"/>
      <c r="S122" s="821"/>
      <c r="T122" s="821"/>
      <c r="U122" s="821"/>
      <c r="V122" s="821"/>
      <c r="W122" s="821"/>
      <c r="X122" s="821"/>
      <c r="Y122" s="821"/>
      <c r="Z122" s="822"/>
      <c r="AA122" s="848" t="s">
        <v>128</v>
      </c>
      <c r="AB122" s="849"/>
      <c r="AC122" s="849"/>
      <c r="AD122" s="849"/>
      <c r="AE122" s="850"/>
      <c r="AF122" s="851" t="s">
        <v>441</v>
      </c>
      <c r="AG122" s="849"/>
      <c r="AH122" s="849"/>
      <c r="AI122" s="849"/>
      <c r="AJ122" s="850"/>
      <c r="AK122" s="851" t="s">
        <v>128</v>
      </c>
      <c r="AL122" s="849"/>
      <c r="AM122" s="849"/>
      <c r="AN122" s="849"/>
      <c r="AO122" s="850"/>
      <c r="AP122" s="893" t="s">
        <v>441</v>
      </c>
      <c r="AQ122" s="894"/>
      <c r="AR122" s="894"/>
      <c r="AS122" s="894"/>
      <c r="AT122" s="895"/>
      <c r="AU122" s="952"/>
      <c r="AV122" s="953"/>
      <c r="AW122" s="953"/>
      <c r="AX122" s="953"/>
      <c r="AY122" s="954"/>
      <c r="AZ122" s="907" t="s">
        <v>479</v>
      </c>
      <c r="BA122" s="908"/>
      <c r="BB122" s="908"/>
      <c r="BC122" s="908"/>
      <c r="BD122" s="908"/>
      <c r="BE122" s="908"/>
      <c r="BF122" s="908"/>
      <c r="BG122" s="908"/>
      <c r="BH122" s="908"/>
      <c r="BI122" s="908"/>
      <c r="BJ122" s="908"/>
      <c r="BK122" s="908"/>
      <c r="BL122" s="908"/>
      <c r="BM122" s="908"/>
      <c r="BN122" s="908"/>
      <c r="BO122" s="908"/>
      <c r="BP122" s="909"/>
      <c r="BQ122" s="948">
        <v>6678397</v>
      </c>
      <c r="BR122" s="914"/>
      <c r="BS122" s="914"/>
      <c r="BT122" s="914"/>
      <c r="BU122" s="914"/>
      <c r="BV122" s="914">
        <v>6772703</v>
      </c>
      <c r="BW122" s="914"/>
      <c r="BX122" s="914"/>
      <c r="BY122" s="914"/>
      <c r="BZ122" s="914"/>
      <c r="CA122" s="914">
        <v>6668032</v>
      </c>
      <c r="CB122" s="914"/>
      <c r="CC122" s="914"/>
      <c r="CD122" s="914"/>
      <c r="CE122" s="914"/>
      <c r="CF122" s="915">
        <v>235.3</v>
      </c>
      <c r="CG122" s="916"/>
      <c r="CH122" s="916"/>
      <c r="CI122" s="916"/>
      <c r="CJ122" s="916"/>
      <c r="CK122" s="938"/>
      <c r="CL122" s="924"/>
      <c r="CM122" s="924"/>
      <c r="CN122" s="924"/>
      <c r="CO122" s="925"/>
      <c r="CP122" s="904" t="s">
        <v>480</v>
      </c>
      <c r="CQ122" s="905"/>
      <c r="CR122" s="905"/>
      <c r="CS122" s="905"/>
      <c r="CT122" s="905"/>
      <c r="CU122" s="905"/>
      <c r="CV122" s="905"/>
      <c r="CW122" s="905"/>
      <c r="CX122" s="905"/>
      <c r="CY122" s="905"/>
      <c r="CZ122" s="905"/>
      <c r="DA122" s="905"/>
      <c r="DB122" s="905"/>
      <c r="DC122" s="905"/>
      <c r="DD122" s="905"/>
      <c r="DE122" s="905"/>
      <c r="DF122" s="906"/>
      <c r="DG122" s="885" t="s">
        <v>128</v>
      </c>
      <c r="DH122" s="886"/>
      <c r="DI122" s="886"/>
      <c r="DJ122" s="886"/>
      <c r="DK122" s="886"/>
      <c r="DL122" s="886" t="s">
        <v>456</v>
      </c>
      <c r="DM122" s="886"/>
      <c r="DN122" s="886"/>
      <c r="DO122" s="886"/>
      <c r="DP122" s="886"/>
      <c r="DQ122" s="886" t="s">
        <v>456</v>
      </c>
      <c r="DR122" s="886"/>
      <c r="DS122" s="886"/>
      <c r="DT122" s="886"/>
      <c r="DU122" s="886"/>
      <c r="DV122" s="863" t="s">
        <v>128</v>
      </c>
      <c r="DW122" s="863"/>
      <c r="DX122" s="863"/>
      <c r="DY122" s="863"/>
      <c r="DZ122" s="864"/>
    </row>
    <row r="123" spans="1:130" s="233" customFormat="1" ht="26.25" customHeight="1">
      <c r="A123" s="889"/>
      <c r="B123" s="890"/>
      <c r="C123" s="884" t="s">
        <v>462</v>
      </c>
      <c r="D123" s="821"/>
      <c r="E123" s="821"/>
      <c r="F123" s="821"/>
      <c r="G123" s="821"/>
      <c r="H123" s="821"/>
      <c r="I123" s="821"/>
      <c r="J123" s="821"/>
      <c r="K123" s="821"/>
      <c r="L123" s="821"/>
      <c r="M123" s="821"/>
      <c r="N123" s="821"/>
      <c r="O123" s="821"/>
      <c r="P123" s="821"/>
      <c r="Q123" s="821"/>
      <c r="R123" s="821"/>
      <c r="S123" s="821"/>
      <c r="T123" s="821"/>
      <c r="U123" s="821"/>
      <c r="V123" s="821"/>
      <c r="W123" s="821"/>
      <c r="X123" s="821"/>
      <c r="Y123" s="821"/>
      <c r="Z123" s="822"/>
      <c r="AA123" s="848" t="s">
        <v>128</v>
      </c>
      <c r="AB123" s="849"/>
      <c r="AC123" s="849"/>
      <c r="AD123" s="849"/>
      <c r="AE123" s="850"/>
      <c r="AF123" s="851" t="s">
        <v>128</v>
      </c>
      <c r="AG123" s="849"/>
      <c r="AH123" s="849"/>
      <c r="AI123" s="849"/>
      <c r="AJ123" s="850"/>
      <c r="AK123" s="851" t="s">
        <v>471</v>
      </c>
      <c r="AL123" s="849"/>
      <c r="AM123" s="849"/>
      <c r="AN123" s="849"/>
      <c r="AO123" s="850"/>
      <c r="AP123" s="893" t="s">
        <v>128</v>
      </c>
      <c r="AQ123" s="894"/>
      <c r="AR123" s="894"/>
      <c r="AS123" s="894"/>
      <c r="AT123" s="895"/>
      <c r="AU123" s="955"/>
      <c r="AV123" s="956"/>
      <c r="AW123" s="956"/>
      <c r="AX123" s="956"/>
      <c r="AY123" s="956"/>
      <c r="AZ123" s="254" t="s">
        <v>190</v>
      </c>
      <c r="BA123" s="254"/>
      <c r="BB123" s="254"/>
      <c r="BC123" s="254"/>
      <c r="BD123" s="254"/>
      <c r="BE123" s="254"/>
      <c r="BF123" s="254"/>
      <c r="BG123" s="254"/>
      <c r="BH123" s="254"/>
      <c r="BI123" s="254"/>
      <c r="BJ123" s="254"/>
      <c r="BK123" s="254"/>
      <c r="BL123" s="254"/>
      <c r="BM123" s="254"/>
      <c r="BN123" s="254"/>
      <c r="BO123" s="946" t="s">
        <v>481</v>
      </c>
      <c r="BP123" s="947"/>
      <c r="BQ123" s="901">
        <v>9041029</v>
      </c>
      <c r="BR123" s="902"/>
      <c r="BS123" s="902"/>
      <c r="BT123" s="902"/>
      <c r="BU123" s="902"/>
      <c r="BV123" s="902">
        <v>9261408</v>
      </c>
      <c r="BW123" s="902"/>
      <c r="BX123" s="902"/>
      <c r="BY123" s="902"/>
      <c r="BZ123" s="902"/>
      <c r="CA123" s="902">
        <v>9376750</v>
      </c>
      <c r="CB123" s="902"/>
      <c r="CC123" s="902"/>
      <c r="CD123" s="902"/>
      <c r="CE123" s="902"/>
      <c r="CF123" s="817"/>
      <c r="CG123" s="818"/>
      <c r="CH123" s="818"/>
      <c r="CI123" s="818"/>
      <c r="CJ123" s="903"/>
      <c r="CK123" s="938"/>
      <c r="CL123" s="924"/>
      <c r="CM123" s="924"/>
      <c r="CN123" s="924"/>
      <c r="CO123" s="925"/>
      <c r="CP123" s="904" t="s">
        <v>482</v>
      </c>
      <c r="CQ123" s="905"/>
      <c r="CR123" s="905"/>
      <c r="CS123" s="905"/>
      <c r="CT123" s="905"/>
      <c r="CU123" s="905"/>
      <c r="CV123" s="905"/>
      <c r="CW123" s="905"/>
      <c r="CX123" s="905"/>
      <c r="CY123" s="905"/>
      <c r="CZ123" s="905"/>
      <c r="DA123" s="905"/>
      <c r="DB123" s="905"/>
      <c r="DC123" s="905"/>
      <c r="DD123" s="905"/>
      <c r="DE123" s="905"/>
      <c r="DF123" s="906"/>
      <c r="DG123" s="848" t="s">
        <v>441</v>
      </c>
      <c r="DH123" s="849"/>
      <c r="DI123" s="849"/>
      <c r="DJ123" s="849"/>
      <c r="DK123" s="850"/>
      <c r="DL123" s="851" t="s">
        <v>128</v>
      </c>
      <c r="DM123" s="849"/>
      <c r="DN123" s="849"/>
      <c r="DO123" s="849"/>
      <c r="DP123" s="850"/>
      <c r="DQ123" s="851" t="s">
        <v>441</v>
      </c>
      <c r="DR123" s="849"/>
      <c r="DS123" s="849"/>
      <c r="DT123" s="849"/>
      <c r="DU123" s="850"/>
      <c r="DV123" s="893" t="s">
        <v>441</v>
      </c>
      <c r="DW123" s="894"/>
      <c r="DX123" s="894"/>
      <c r="DY123" s="894"/>
      <c r="DZ123" s="895"/>
    </row>
    <row r="124" spans="1:130" s="233" customFormat="1" ht="26.25" customHeight="1" thickBot="1">
      <c r="A124" s="889"/>
      <c r="B124" s="890"/>
      <c r="C124" s="884" t="s">
        <v>465</v>
      </c>
      <c r="D124" s="821"/>
      <c r="E124" s="821"/>
      <c r="F124" s="821"/>
      <c r="G124" s="821"/>
      <c r="H124" s="821"/>
      <c r="I124" s="821"/>
      <c r="J124" s="821"/>
      <c r="K124" s="821"/>
      <c r="L124" s="821"/>
      <c r="M124" s="821"/>
      <c r="N124" s="821"/>
      <c r="O124" s="821"/>
      <c r="P124" s="821"/>
      <c r="Q124" s="821"/>
      <c r="R124" s="821"/>
      <c r="S124" s="821"/>
      <c r="T124" s="821"/>
      <c r="U124" s="821"/>
      <c r="V124" s="821"/>
      <c r="W124" s="821"/>
      <c r="X124" s="821"/>
      <c r="Y124" s="821"/>
      <c r="Z124" s="822"/>
      <c r="AA124" s="848" t="s">
        <v>441</v>
      </c>
      <c r="AB124" s="849"/>
      <c r="AC124" s="849"/>
      <c r="AD124" s="849"/>
      <c r="AE124" s="850"/>
      <c r="AF124" s="851" t="s">
        <v>441</v>
      </c>
      <c r="AG124" s="849"/>
      <c r="AH124" s="849"/>
      <c r="AI124" s="849"/>
      <c r="AJ124" s="850"/>
      <c r="AK124" s="851" t="s">
        <v>441</v>
      </c>
      <c r="AL124" s="849"/>
      <c r="AM124" s="849"/>
      <c r="AN124" s="849"/>
      <c r="AO124" s="850"/>
      <c r="AP124" s="893" t="s">
        <v>128</v>
      </c>
      <c r="AQ124" s="894"/>
      <c r="AR124" s="894"/>
      <c r="AS124" s="894"/>
      <c r="AT124" s="895"/>
      <c r="AU124" s="896" t="s">
        <v>483</v>
      </c>
      <c r="AV124" s="897"/>
      <c r="AW124" s="897"/>
      <c r="AX124" s="897"/>
      <c r="AY124" s="897"/>
      <c r="AZ124" s="897"/>
      <c r="BA124" s="897"/>
      <c r="BB124" s="897"/>
      <c r="BC124" s="897"/>
      <c r="BD124" s="897"/>
      <c r="BE124" s="897"/>
      <c r="BF124" s="897"/>
      <c r="BG124" s="897"/>
      <c r="BH124" s="897"/>
      <c r="BI124" s="897"/>
      <c r="BJ124" s="897"/>
      <c r="BK124" s="897"/>
      <c r="BL124" s="897"/>
      <c r="BM124" s="897"/>
      <c r="BN124" s="897"/>
      <c r="BO124" s="897"/>
      <c r="BP124" s="898"/>
      <c r="BQ124" s="899">
        <v>68.7</v>
      </c>
      <c r="BR124" s="900"/>
      <c r="BS124" s="900"/>
      <c r="BT124" s="900"/>
      <c r="BU124" s="900"/>
      <c r="BV124" s="900">
        <v>62</v>
      </c>
      <c r="BW124" s="900"/>
      <c r="BX124" s="900"/>
      <c r="BY124" s="900"/>
      <c r="BZ124" s="900"/>
      <c r="CA124" s="900">
        <v>76.900000000000006</v>
      </c>
      <c r="CB124" s="900"/>
      <c r="CC124" s="900"/>
      <c r="CD124" s="900"/>
      <c r="CE124" s="900"/>
      <c r="CF124" s="795"/>
      <c r="CG124" s="796"/>
      <c r="CH124" s="796"/>
      <c r="CI124" s="796"/>
      <c r="CJ124" s="931"/>
      <c r="CK124" s="939"/>
      <c r="CL124" s="939"/>
      <c r="CM124" s="939"/>
      <c r="CN124" s="939"/>
      <c r="CO124" s="940"/>
      <c r="CP124" s="904" t="s">
        <v>484</v>
      </c>
      <c r="CQ124" s="905"/>
      <c r="CR124" s="905"/>
      <c r="CS124" s="905"/>
      <c r="CT124" s="905"/>
      <c r="CU124" s="905"/>
      <c r="CV124" s="905"/>
      <c r="CW124" s="905"/>
      <c r="CX124" s="905"/>
      <c r="CY124" s="905"/>
      <c r="CZ124" s="905"/>
      <c r="DA124" s="905"/>
      <c r="DB124" s="905"/>
      <c r="DC124" s="905"/>
      <c r="DD124" s="905"/>
      <c r="DE124" s="905"/>
      <c r="DF124" s="906"/>
      <c r="DG124" s="832">
        <v>90300</v>
      </c>
      <c r="DH124" s="833"/>
      <c r="DI124" s="833"/>
      <c r="DJ124" s="833"/>
      <c r="DK124" s="834"/>
      <c r="DL124" s="835">
        <v>92350</v>
      </c>
      <c r="DM124" s="833"/>
      <c r="DN124" s="833"/>
      <c r="DO124" s="833"/>
      <c r="DP124" s="834"/>
      <c r="DQ124" s="835" t="s">
        <v>441</v>
      </c>
      <c r="DR124" s="833"/>
      <c r="DS124" s="833"/>
      <c r="DT124" s="833"/>
      <c r="DU124" s="834"/>
      <c r="DV124" s="917" t="s">
        <v>441</v>
      </c>
      <c r="DW124" s="918"/>
      <c r="DX124" s="918"/>
      <c r="DY124" s="918"/>
      <c r="DZ124" s="919"/>
    </row>
    <row r="125" spans="1:130" s="233" customFormat="1" ht="26.25" customHeight="1">
      <c r="A125" s="889"/>
      <c r="B125" s="890"/>
      <c r="C125" s="884" t="s">
        <v>467</v>
      </c>
      <c r="D125" s="821"/>
      <c r="E125" s="821"/>
      <c r="F125" s="821"/>
      <c r="G125" s="821"/>
      <c r="H125" s="821"/>
      <c r="I125" s="821"/>
      <c r="J125" s="821"/>
      <c r="K125" s="821"/>
      <c r="L125" s="821"/>
      <c r="M125" s="821"/>
      <c r="N125" s="821"/>
      <c r="O125" s="821"/>
      <c r="P125" s="821"/>
      <c r="Q125" s="821"/>
      <c r="R125" s="821"/>
      <c r="S125" s="821"/>
      <c r="T125" s="821"/>
      <c r="U125" s="821"/>
      <c r="V125" s="821"/>
      <c r="W125" s="821"/>
      <c r="X125" s="821"/>
      <c r="Y125" s="821"/>
      <c r="Z125" s="822"/>
      <c r="AA125" s="848" t="s">
        <v>441</v>
      </c>
      <c r="AB125" s="849"/>
      <c r="AC125" s="849"/>
      <c r="AD125" s="849"/>
      <c r="AE125" s="850"/>
      <c r="AF125" s="851" t="s">
        <v>441</v>
      </c>
      <c r="AG125" s="849"/>
      <c r="AH125" s="849"/>
      <c r="AI125" s="849"/>
      <c r="AJ125" s="850"/>
      <c r="AK125" s="851" t="s">
        <v>441</v>
      </c>
      <c r="AL125" s="849"/>
      <c r="AM125" s="849"/>
      <c r="AN125" s="849"/>
      <c r="AO125" s="850"/>
      <c r="AP125" s="893" t="s">
        <v>441</v>
      </c>
      <c r="AQ125" s="894"/>
      <c r="AR125" s="894"/>
      <c r="AS125" s="894"/>
      <c r="AT125" s="89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20" t="s">
        <v>485</v>
      </c>
      <c r="CL125" s="921"/>
      <c r="CM125" s="921"/>
      <c r="CN125" s="921"/>
      <c r="CO125" s="922"/>
      <c r="CP125" s="929" t="s">
        <v>486</v>
      </c>
      <c r="CQ125" s="877"/>
      <c r="CR125" s="877"/>
      <c r="CS125" s="877"/>
      <c r="CT125" s="877"/>
      <c r="CU125" s="877"/>
      <c r="CV125" s="877"/>
      <c r="CW125" s="877"/>
      <c r="CX125" s="877"/>
      <c r="CY125" s="877"/>
      <c r="CZ125" s="877"/>
      <c r="DA125" s="877"/>
      <c r="DB125" s="877"/>
      <c r="DC125" s="877"/>
      <c r="DD125" s="877"/>
      <c r="DE125" s="877"/>
      <c r="DF125" s="878"/>
      <c r="DG125" s="930" t="s">
        <v>441</v>
      </c>
      <c r="DH125" s="911"/>
      <c r="DI125" s="911"/>
      <c r="DJ125" s="911"/>
      <c r="DK125" s="911"/>
      <c r="DL125" s="911" t="s">
        <v>441</v>
      </c>
      <c r="DM125" s="911"/>
      <c r="DN125" s="911"/>
      <c r="DO125" s="911"/>
      <c r="DP125" s="911"/>
      <c r="DQ125" s="911" t="s">
        <v>441</v>
      </c>
      <c r="DR125" s="911"/>
      <c r="DS125" s="911"/>
      <c r="DT125" s="911"/>
      <c r="DU125" s="911"/>
      <c r="DV125" s="912" t="s">
        <v>441</v>
      </c>
      <c r="DW125" s="912"/>
      <c r="DX125" s="912"/>
      <c r="DY125" s="912"/>
      <c r="DZ125" s="913"/>
    </row>
    <row r="126" spans="1:130" s="233" customFormat="1" ht="26.25" customHeight="1" thickBot="1">
      <c r="A126" s="889"/>
      <c r="B126" s="890"/>
      <c r="C126" s="884" t="s">
        <v>469</v>
      </c>
      <c r="D126" s="821"/>
      <c r="E126" s="821"/>
      <c r="F126" s="821"/>
      <c r="G126" s="821"/>
      <c r="H126" s="821"/>
      <c r="I126" s="821"/>
      <c r="J126" s="821"/>
      <c r="K126" s="821"/>
      <c r="L126" s="821"/>
      <c r="M126" s="821"/>
      <c r="N126" s="821"/>
      <c r="O126" s="821"/>
      <c r="P126" s="821"/>
      <c r="Q126" s="821"/>
      <c r="R126" s="821"/>
      <c r="S126" s="821"/>
      <c r="T126" s="821"/>
      <c r="U126" s="821"/>
      <c r="V126" s="821"/>
      <c r="W126" s="821"/>
      <c r="X126" s="821"/>
      <c r="Y126" s="821"/>
      <c r="Z126" s="822"/>
      <c r="AA126" s="848" t="s">
        <v>441</v>
      </c>
      <c r="AB126" s="849"/>
      <c r="AC126" s="849"/>
      <c r="AD126" s="849"/>
      <c r="AE126" s="850"/>
      <c r="AF126" s="851" t="s">
        <v>441</v>
      </c>
      <c r="AG126" s="849"/>
      <c r="AH126" s="849"/>
      <c r="AI126" s="849"/>
      <c r="AJ126" s="850"/>
      <c r="AK126" s="851" t="s">
        <v>441</v>
      </c>
      <c r="AL126" s="849"/>
      <c r="AM126" s="849"/>
      <c r="AN126" s="849"/>
      <c r="AO126" s="850"/>
      <c r="AP126" s="893" t="s">
        <v>441</v>
      </c>
      <c r="AQ126" s="894"/>
      <c r="AR126" s="894"/>
      <c r="AS126" s="894"/>
      <c r="AT126" s="8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23"/>
      <c r="CL126" s="924"/>
      <c r="CM126" s="924"/>
      <c r="CN126" s="924"/>
      <c r="CO126" s="925"/>
      <c r="CP126" s="884" t="s">
        <v>487</v>
      </c>
      <c r="CQ126" s="821"/>
      <c r="CR126" s="821"/>
      <c r="CS126" s="821"/>
      <c r="CT126" s="821"/>
      <c r="CU126" s="821"/>
      <c r="CV126" s="821"/>
      <c r="CW126" s="821"/>
      <c r="CX126" s="821"/>
      <c r="CY126" s="821"/>
      <c r="CZ126" s="821"/>
      <c r="DA126" s="821"/>
      <c r="DB126" s="821"/>
      <c r="DC126" s="821"/>
      <c r="DD126" s="821"/>
      <c r="DE126" s="821"/>
      <c r="DF126" s="822"/>
      <c r="DG126" s="885" t="s">
        <v>441</v>
      </c>
      <c r="DH126" s="886"/>
      <c r="DI126" s="886"/>
      <c r="DJ126" s="886"/>
      <c r="DK126" s="886"/>
      <c r="DL126" s="886" t="s">
        <v>441</v>
      </c>
      <c r="DM126" s="886"/>
      <c r="DN126" s="886"/>
      <c r="DO126" s="886"/>
      <c r="DP126" s="886"/>
      <c r="DQ126" s="886" t="s">
        <v>441</v>
      </c>
      <c r="DR126" s="886"/>
      <c r="DS126" s="886"/>
      <c r="DT126" s="886"/>
      <c r="DU126" s="886"/>
      <c r="DV126" s="863" t="s">
        <v>441</v>
      </c>
      <c r="DW126" s="863"/>
      <c r="DX126" s="863"/>
      <c r="DY126" s="863"/>
      <c r="DZ126" s="864"/>
    </row>
    <row r="127" spans="1:130" s="233" customFormat="1" ht="26.25" customHeight="1">
      <c r="A127" s="891"/>
      <c r="B127" s="892"/>
      <c r="C127" s="907" t="s">
        <v>488</v>
      </c>
      <c r="D127" s="908"/>
      <c r="E127" s="908"/>
      <c r="F127" s="908"/>
      <c r="G127" s="908"/>
      <c r="H127" s="908"/>
      <c r="I127" s="908"/>
      <c r="J127" s="908"/>
      <c r="K127" s="908"/>
      <c r="L127" s="908"/>
      <c r="M127" s="908"/>
      <c r="N127" s="908"/>
      <c r="O127" s="908"/>
      <c r="P127" s="908"/>
      <c r="Q127" s="908"/>
      <c r="R127" s="908"/>
      <c r="S127" s="908"/>
      <c r="T127" s="908"/>
      <c r="U127" s="908"/>
      <c r="V127" s="908"/>
      <c r="W127" s="908"/>
      <c r="X127" s="908"/>
      <c r="Y127" s="908"/>
      <c r="Z127" s="909"/>
      <c r="AA127" s="848">
        <v>10</v>
      </c>
      <c r="AB127" s="849"/>
      <c r="AC127" s="849"/>
      <c r="AD127" s="849"/>
      <c r="AE127" s="850"/>
      <c r="AF127" s="851">
        <v>7</v>
      </c>
      <c r="AG127" s="849"/>
      <c r="AH127" s="849"/>
      <c r="AI127" s="849"/>
      <c r="AJ127" s="850"/>
      <c r="AK127" s="851">
        <v>4</v>
      </c>
      <c r="AL127" s="849"/>
      <c r="AM127" s="849"/>
      <c r="AN127" s="849"/>
      <c r="AO127" s="850"/>
      <c r="AP127" s="893">
        <v>0</v>
      </c>
      <c r="AQ127" s="894"/>
      <c r="AR127" s="894"/>
      <c r="AS127" s="894"/>
      <c r="AT127" s="895"/>
      <c r="AU127" s="235"/>
      <c r="AV127" s="235"/>
      <c r="AW127" s="235"/>
      <c r="AX127" s="910" t="s">
        <v>489</v>
      </c>
      <c r="AY127" s="881"/>
      <c r="AZ127" s="881"/>
      <c r="BA127" s="881"/>
      <c r="BB127" s="881"/>
      <c r="BC127" s="881"/>
      <c r="BD127" s="881"/>
      <c r="BE127" s="882"/>
      <c r="BF127" s="880" t="s">
        <v>490</v>
      </c>
      <c r="BG127" s="881"/>
      <c r="BH127" s="881"/>
      <c r="BI127" s="881"/>
      <c r="BJ127" s="881"/>
      <c r="BK127" s="881"/>
      <c r="BL127" s="882"/>
      <c r="BM127" s="880" t="s">
        <v>491</v>
      </c>
      <c r="BN127" s="881"/>
      <c r="BO127" s="881"/>
      <c r="BP127" s="881"/>
      <c r="BQ127" s="881"/>
      <c r="BR127" s="881"/>
      <c r="BS127" s="882"/>
      <c r="BT127" s="880" t="s">
        <v>492</v>
      </c>
      <c r="BU127" s="881"/>
      <c r="BV127" s="881"/>
      <c r="BW127" s="881"/>
      <c r="BX127" s="881"/>
      <c r="BY127" s="881"/>
      <c r="BZ127" s="883"/>
      <c r="CA127" s="235"/>
      <c r="CB127" s="235"/>
      <c r="CC127" s="235"/>
      <c r="CD127" s="258"/>
      <c r="CE127" s="258"/>
      <c r="CF127" s="258"/>
      <c r="CG127" s="235"/>
      <c r="CH127" s="235"/>
      <c r="CI127" s="235"/>
      <c r="CJ127" s="257"/>
      <c r="CK127" s="923"/>
      <c r="CL127" s="924"/>
      <c r="CM127" s="924"/>
      <c r="CN127" s="924"/>
      <c r="CO127" s="925"/>
      <c r="CP127" s="884" t="s">
        <v>493</v>
      </c>
      <c r="CQ127" s="821"/>
      <c r="CR127" s="821"/>
      <c r="CS127" s="821"/>
      <c r="CT127" s="821"/>
      <c r="CU127" s="821"/>
      <c r="CV127" s="821"/>
      <c r="CW127" s="821"/>
      <c r="CX127" s="821"/>
      <c r="CY127" s="821"/>
      <c r="CZ127" s="821"/>
      <c r="DA127" s="821"/>
      <c r="DB127" s="821"/>
      <c r="DC127" s="821"/>
      <c r="DD127" s="821"/>
      <c r="DE127" s="821"/>
      <c r="DF127" s="822"/>
      <c r="DG127" s="885" t="s">
        <v>441</v>
      </c>
      <c r="DH127" s="886"/>
      <c r="DI127" s="886"/>
      <c r="DJ127" s="886"/>
      <c r="DK127" s="886"/>
      <c r="DL127" s="886" t="s">
        <v>441</v>
      </c>
      <c r="DM127" s="886"/>
      <c r="DN127" s="886"/>
      <c r="DO127" s="886"/>
      <c r="DP127" s="886"/>
      <c r="DQ127" s="886" t="s">
        <v>441</v>
      </c>
      <c r="DR127" s="886"/>
      <c r="DS127" s="886"/>
      <c r="DT127" s="886"/>
      <c r="DU127" s="886"/>
      <c r="DV127" s="863" t="s">
        <v>441</v>
      </c>
      <c r="DW127" s="863"/>
      <c r="DX127" s="863"/>
      <c r="DY127" s="863"/>
      <c r="DZ127" s="864"/>
    </row>
    <row r="128" spans="1:130" s="233" customFormat="1" ht="26.25" customHeight="1" thickBot="1">
      <c r="A128" s="865" t="s">
        <v>494</v>
      </c>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7" t="s">
        <v>495</v>
      </c>
      <c r="X128" s="867"/>
      <c r="Y128" s="867"/>
      <c r="Z128" s="868"/>
      <c r="AA128" s="869">
        <v>1100</v>
      </c>
      <c r="AB128" s="870"/>
      <c r="AC128" s="870"/>
      <c r="AD128" s="870"/>
      <c r="AE128" s="871"/>
      <c r="AF128" s="872">
        <v>743</v>
      </c>
      <c r="AG128" s="870"/>
      <c r="AH128" s="870"/>
      <c r="AI128" s="870"/>
      <c r="AJ128" s="871"/>
      <c r="AK128" s="872">
        <v>20</v>
      </c>
      <c r="AL128" s="870"/>
      <c r="AM128" s="870"/>
      <c r="AN128" s="870"/>
      <c r="AO128" s="871"/>
      <c r="AP128" s="873"/>
      <c r="AQ128" s="874"/>
      <c r="AR128" s="874"/>
      <c r="AS128" s="874"/>
      <c r="AT128" s="875"/>
      <c r="AU128" s="235"/>
      <c r="AV128" s="235"/>
      <c r="AW128" s="235"/>
      <c r="AX128" s="876" t="s">
        <v>496</v>
      </c>
      <c r="AY128" s="877"/>
      <c r="AZ128" s="877"/>
      <c r="BA128" s="877"/>
      <c r="BB128" s="877"/>
      <c r="BC128" s="877"/>
      <c r="BD128" s="877"/>
      <c r="BE128" s="878"/>
      <c r="BF128" s="855" t="s">
        <v>128</v>
      </c>
      <c r="BG128" s="856"/>
      <c r="BH128" s="856"/>
      <c r="BI128" s="856"/>
      <c r="BJ128" s="856"/>
      <c r="BK128" s="856"/>
      <c r="BL128" s="879"/>
      <c r="BM128" s="855">
        <v>15</v>
      </c>
      <c r="BN128" s="856"/>
      <c r="BO128" s="856"/>
      <c r="BP128" s="856"/>
      <c r="BQ128" s="856"/>
      <c r="BR128" s="856"/>
      <c r="BS128" s="879"/>
      <c r="BT128" s="855">
        <v>20</v>
      </c>
      <c r="BU128" s="856"/>
      <c r="BV128" s="856"/>
      <c r="BW128" s="856"/>
      <c r="BX128" s="856"/>
      <c r="BY128" s="856"/>
      <c r="BZ128" s="857"/>
      <c r="CA128" s="258"/>
      <c r="CB128" s="258"/>
      <c r="CC128" s="258"/>
      <c r="CD128" s="258"/>
      <c r="CE128" s="258"/>
      <c r="CF128" s="258"/>
      <c r="CG128" s="235"/>
      <c r="CH128" s="235"/>
      <c r="CI128" s="235"/>
      <c r="CJ128" s="257"/>
      <c r="CK128" s="926"/>
      <c r="CL128" s="927"/>
      <c r="CM128" s="927"/>
      <c r="CN128" s="927"/>
      <c r="CO128" s="928"/>
      <c r="CP128" s="858" t="s">
        <v>497</v>
      </c>
      <c r="CQ128" s="799"/>
      <c r="CR128" s="799"/>
      <c r="CS128" s="799"/>
      <c r="CT128" s="799"/>
      <c r="CU128" s="799"/>
      <c r="CV128" s="799"/>
      <c r="CW128" s="799"/>
      <c r="CX128" s="799"/>
      <c r="CY128" s="799"/>
      <c r="CZ128" s="799"/>
      <c r="DA128" s="799"/>
      <c r="DB128" s="799"/>
      <c r="DC128" s="799"/>
      <c r="DD128" s="799"/>
      <c r="DE128" s="799"/>
      <c r="DF128" s="800"/>
      <c r="DG128" s="859" t="s">
        <v>128</v>
      </c>
      <c r="DH128" s="860"/>
      <c r="DI128" s="860"/>
      <c r="DJ128" s="860"/>
      <c r="DK128" s="860"/>
      <c r="DL128" s="860" t="s">
        <v>128</v>
      </c>
      <c r="DM128" s="860"/>
      <c r="DN128" s="860"/>
      <c r="DO128" s="860"/>
      <c r="DP128" s="860"/>
      <c r="DQ128" s="860" t="s">
        <v>128</v>
      </c>
      <c r="DR128" s="860"/>
      <c r="DS128" s="860"/>
      <c r="DT128" s="860"/>
      <c r="DU128" s="860"/>
      <c r="DV128" s="861" t="s">
        <v>128</v>
      </c>
      <c r="DW128" s="861"/>
      <c r="DX128" s="861"/>
      <c r="DY128" s="861"/>
      <c r="DZ128" s="862"/>
    </row>
    <row r="129" spans="1:131" s="233" customFormat="1" ht="26.25" customHeight="1">
      <c r="A129" s="843" t="s">
        <v>108</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845" t="s">
        <v>498</v>
      </c>
      <c r="X129" s="846"/>
      <c r="Y129" s="846"/>
      <c r="Z129" s="847"/>
      <c r="AA129" s="848">
        <v>2718329</v>
      </c>
      <c r="AB129" s="849"/>
      <c r="AC129" s="849"/>
      <c r="AD129" s="849"/>
      <c r="AE129" s="850"/>
      <c r="AF129" s="851">
        <v>2983792</v>
      </c>
      <c r="AG129" s="849"/>
      <c r="AH129" s="849"/>
      <c r="AI129" s="849"/>
      <c r="AJ129" s="850"/>
      <c r="AK129" s="851">
        <v>3330327</v>
      </c>
      <c r="AL129" s="849"/>
      <c r="AM129" s="849"/>
      <c r="AN129" s="849"/>
      <c r="AO129" s="850"/>
      <c r="AP129" s="852"/>
      <c r="AQ129" s="853"/>
      <c r="AR129" s="853"/>
      <c r="AS129" s="853"/>
      <c r="AT129" s="854"/>
      <c r="AU129" s="236"/>
      <c r="AV129" s="236"/>
      <c r="AW129" s="236"/>
      <c r="AX129" s="820" t="s">
        <v>499</v>
      </c>
      <c r="AY129" s="821"/>
      <c r="AZ129" s="821"/>
      <c r="BA129" s="821"/>
      <c r="BB129" s="821"/>
      <c r="BC129" s="821"/>
      <c r="BD129" s="821"/>
      <c r="BE129" s="822"/>
      <c r="BF129" s="839" t="s">
        <v>128</v>
      </c>
      <c r="BG129" s="840"/>
      <c r="BH129" s="840"/>
      <c r="BI129" s="840"/>
      <c r="BJ129" s="840"/>
      <c r="BK129" s="840"/>
      <c r="BL129" s="841"/>
      <c r="BM129" s="839">
        <v>20</v>
      </c>
      <c r="BN129" s="840"/>
      <c r="BO129" s="840"/>
      <c r="BP129" s="840"/>
      <c r="BQ129" s="840"/>
      <c r="BR129" s="840"/>
      <c r="BS129" s="841"/>
      <c r="BT129" s="839">
        <v>30</v>
      </c>
      <c r="BU129" s="840"/>
      <c r="BV129" s="840"/>
      <c r="BW129" s="840"/>
      <c r="BX129" s="840"/>
      <c r="BY129" s="840"/>
      <c r="BZ129" s="84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43" t="s">
        <v>500</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845" t="s">
        <v>501</v>
      </c>
      <c r="X130" s="846"/>
      <c r="Y130" s="846"/>
      <c r="Z130" s="847"/>
      <c r="AA130" s="848">
        <v>326734</v>
      </c>
      <c r="AB130" s="849"/>
      <c r="AC130" s="849"/>
      <c r="AD130" s="849"/>
      <c r="AE130" s="850"/>
      <c r="AF130" s="851">
        <v>440755</v>
      </c>
      <c r="AG130" s="849"/>
      <c r="AH130" s="849"/>
      <c r="AI130" s="849"/>
      <c r="AJ130" s="850"/>
      <c r="AK130" s="851">
        <v>496761</v>
      </c>
      <c r="AL130" s="849"/>
      <c r="AM130" s="849"/>
      <c r="AN130" s="849"/>
      <c r="AO130" s="850"/>
      <c r="AP130" s="852"/>
      <c r="AQ130" s="853"/>
      <c r="AR130" s="853"/>
      <c r="AS130" s="853"/>
      <c r="AT130" s="854"/>
      <c r="AU130" s="236"/>
      <c r="AV130" s="236"/>
      <c r="AW130" s="236"/>
      <c r="AX130" s="820" t="s">
        <v>502</v>
      </c>
      <c r="AY130" s="821"/>
      <c r="AZ130" s="821"/>
      <c r="BA130" s="821"/>
      <c r="BB130" s="821"/>
      <c r="BC130" s="821"/>
      <c r="BD130" s="821"/>
      <c r="BE130" s="822"/>
      <c r="BF130" s="823">
        <v>9.4</v>
      </c>
      <c r="BG130" s="824"/>
      <c r="BH130" s="824"/>
      <c r="BI130" s="824"/>
      <c r="BJ130" s="824"/>
      <c r="BK130" s="824"/>
      <c r="BL130" s="825"/>
      <c r="BM130" s="823">
        <v>25</v>
      </c>
      <c r="BN130" s="824"/>
      <c r="BO130" s="824"/>
      <c r="BP130" s="824"/>
      <c r="BQ130" s="824"/>
      <c r="BR130" s="824"/>
      <c r="BS130" s="825"/>
      <c r="BT130" s="823">
        <v>35</v>
      </c>
      <c r="BU130" s="824"/>
      <c r="BV130" s="824"/>
      <c r="BW130" s="824"/>
      <c r="BX130" s="824"/>
      <c r="BY130" s="824"/>
      <c r="BZ130" s="82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7"/>
      <c r="B131" s="828"/>
      <c r="C131" s="828"/>
      <c r="D131" s="828"/>
      <c r="E131" s="828"/>
      <c r="F131" s="828"/>
      <c r="G131" s="828"/>
      <c r="H131" s="828"/>
      <c r="I131" s="828"/>
      <c r="J131" s="828"/>
      <c r="K131" s="828"/>
      <c r="L131" s="828"/>
      <c r="M131" s="828"/>
      <c r="N131" s="828"/>
      <c r="O131" s="828"/>
      <c r="P131" s="828"/>
      <c r="Q131" s="828"/>
      <c r="R131" s="828"/>
      <c r="S131" s="828"/>
      <c r="T131" s="828"/>
      <c r="U131" s="828"/>
      <c r="V131" s="828"/>
      <c r="W131" s="829" t="s">
        <v>503</v>
      </c>
      <c r="X131" s="830"/>
      <c r="Y131" s="830"/>
      <c r="Z131" s="831"/>
      <c r="AA131" s="832">
        <v>2391595</v>
      </c>
      <c r="AB131" s="833"/>
      <c r="AC131" s="833"/>
      <c r="AD131" s="833"/>
      <c r="AE131" s="834"/>
      <c r="AF131" s="835">
        <v>2543037</v>
      </c>
      <c r="AG131" s="833"/>
      <c r="AH131" s="833"/>
      <c r="AI131" s="833"/>
      <c r="AJ131" s="834"/>
      <c r="AK131" s="835">
        <v>2833566</v>
      </c>
      <c r="AL131" s="833"/>
      <c r="AM131" s="833"/>
      <c r="AN131" s="833"/>
      <c r="AO131" s="834"/>
      <c r="AP131" s="836"/>
      <c r="AQ131" s="837"/>
      <c r="AR131" s="837"/>
      <c r="AS131" s="837"/>
      <c r="AT131" s="838"/>
      <c r="AU131" s="236"/>
      <c r="AV131" s="236"/>
      <c r="AW131" s="236"/>
      <c r="AX131" s="798" t="s">
        <v>504</v>
      </c>
      <c r="AY131" s="799"/>
      <c r="AZ131" s="799"/>
      <c r="BA131" s="799"/>
      <c r="BB131" s="799"/>
      <c r="BC131" s="799"/>
      <c r="BD131" s="799"/>
      <c r="BE131" s="800"/>
      <c r="BF131" s="801">
        <v>76.900000000000006</v>
      </c>
      <c r="BG131" s="802"/>
      <c r="BH131" s="802"/>
      <c r="BI131" s="802"/>
      <c r="BJ131" s="802"/>
      <c r="BK131" s="802"/>
      <c r="BL131" s="803"/>
      <c r="BM131" s="801">
        <v>350</v>
      </c>
      <c r="BN131" s="802"/>
      <c r="BO131" s="802"/>
      <c r="BP131" s="802"/>
      <c r="BQ131" s="802"/>
      <c r="BR131" s="802"/>
      <c r="BS131" s="803"/>
      <c r="BT131" s="804"/>
      <c r="BU131" s="805"/>
      <c r="BV131" s="805"/>
      <c r="BW131" s="805"/>
      <c r="BX131" s="805"/>
      <c r="BY131" s="805"/>
      <c r="BZ131" s="80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7" t="s">
        <v>505</v>
      </c>
      <c r="B132" s="808"/>
      <c r="C132" s="808"/>
      <c r="D132" s="808"/>
      <c r="E132" s="808"/>
      <c r="F132" s="808"/>
      <c r="G132" s="808"/>
      <c r="H132" s="808"/>
      <c r="I132" s="808"/>
      <c r="J132" s="808"/>
      <c r="K132" s="808"/>
      <c r="L132" s="808"/>
      <c r="M132" s="808"/>
      <c r="N132" s="808"/>
      <c r="O132" s="808"/>
      <c r="P132" s="808"/>
      <c r="Q132" s="808"/>
      <c r="R132" s="808"/>
      <c r="S132" s="808"/>
      <c r="T132" s="808"/>
      <c r="U132" s="808"/>
      <c r="V132" s="811" t="s">
        <v>506</v>
      </c>
      <c r="W132" s="811"/>
      <c r="X132" s="811"/>
      <c r="Y132" s="811"/>
      <c r="Z132" s="812"/>
      <c r="AA132" s="813">
        <v>7.9693259100000002</v>
      </c>
      <c r="AB132" s="814"/>
      <c r="AC132" s="814"/>
      <c r="AD132" s="814"/>
      <c r="AE132" s="815"/>
      <c r="AF132" s="816">
        <v>9.6018264779999996</v>
      </c>
      <c r="AG132" s="814"/>
      <c r="AH132" s="814"/>
      <c r="AI132" s="814"/>
      <c r="AJ132" s="815"/>
      <c r="AK132" s="816">
        <v>10.63275039</v>
      </c>
      <c r="AL132" s="814"/>
      <c r="AM132" s="814"/>
      <c r="AN132" s="814"/>
      <c r="AO132" s="815"/>
      <c r="AP132" s="817"/>
      <c r="AQ132" s="818"/>
      <c r="AR132" s="818"/>
      <c r="AS132" s="818"/>
      <c r="AT132" s="81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9"/>
      <c r="B133" s="810"/>
      <c r="C133" s="810"/>
      <c r="D133" s="810"/>
      <c r="E133" s="810"/>
      <c r="F133" s="810"/>
      <c r="G133" s="810"/>
      <c r="H133" s="810"/>
      <c r="I133" s="810"/>
      <c r="J133" s="810"/>
      <c r="K133" s="810"/>
      <c r="L133" s="810"/>
      <c r="M133" s="810"/>
      <c r="N133" s="810"/>
      <c r="O133" s="810"/>
      <c r="P133" s="810"/>
      <c r="Q133" s="810"/>
      <c r="R133" s="810"/>
      <c r="S133" s="810"/>
      <c r="T133" s="810"/>
      <c r="U133" s="810"/>
      <c r="V133" s="790" t="s">
        <v>507</v>
      </c>
      <c r="W133" s="790"/>
      <c r="X133" s="790"/>
      <c r="Y133" s="790"/>
      <c r="Z133" s="791"/>
      <c r="AA133" s="792">
        <v>7.6</v>
      </c>
      <c r="AB133" s="793"/>
      <c r="AC133" s="793"/>
      <c r="AD133" s="793"/>
      <c r="AE133" s="794"/>
      <c r="AF133" s="792">
        <v>8.5</v>
      </c>
      <c r="AG133" s="793"/>
      <c r="AH133" s="793"/>
      <c r="AI133" s="793"/>
      <c r="AJ133" s="794"/>
      <c r="AK133" s="792">
        <v>9.4</v>
      </c>
      <c r="AL133" s="793"/>
      <c r="AM133" s="793"/>
      <c r="AN133" s="793"/>
      <c r="AO133" s="794"/>
      <c r="AP133" s="795"/>
      <c r="AQ133" s="796"/>
      <c r="AR133" s="796"/>
      <c r="AS133" s="796"/>
      <c r="AT133" s="79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IP0Zgl89Rit9H+fBqANLE/h+Q454XoJZrZuQnOfoYY2Pjx//CBi0AdrI3B5H6645fH2kqMdvA1tcevbDlbYPg==" saltValue="kHsKre/9B4Pfq+lok8HI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265625" style="263" customWidth="1"/>
    <col min="121" max="121" width="0" style="262" hidden="1" customWidth="1"/>
    <col min="122" max="16384" width="9" style="262" hidden="1"/>
  </cols>
  <sheetData>
    <row r="1" spans="1:120" ht="13">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62"/>
    </row>
    <row r="17" spans="119:120" ht="13">
      <c r="DP17" s="262"/>
    </row>
    <row r="18" spans="119:120" ht="13"/>
    <row r="19" spans="119:120" ht="13"/>
    <row r="20" spans="119:120" ht="13">
      <c r="DO20" s="262"/>
      <c r="DP20" s="262"/>
    </row>
    <row r="21" spans="119:120" ht="13">
      <c r="DP21" s="262"/>
    </row>
    <row r="22" spans="119:120" ht="13"/>
    <row r="23" spans="119:120" ht="13">
      <c r="DO23" s="262"/>
      <c r="DP23" s="262"/>
    </row>
    <row r="24" spans="119:120" ht="13">
      <c r="DP24" s="262"/>
    </row>
    <row r="25" spans="119:120" ht="13">
      <c r="DP25" s="262"/>
    </row>
    <row r="26" spans="119:120" ht="13">
      <c r="DO26" s="262"/>
      <c r="DP26" s="262"/>
    </row>
    <row r="27" spans="119:120" ht="13"/>
    <row r="28" spans="119:120" ht="13">
      <c r="DO28" s="262"/>
      <c r="DP28" s="262"/>
    </row>
    <row r="29" spans="119:120" ht="13">
      <c r="DP29" s="262"/>
    </row>
    <row r="30" spans="119:120" ht="13"/>
    <row r="31" spans="119:120" ht="13">
      <c r="DO31" s="262"/>
      <c r="DP31" s="262"/>
    </row>
    <row r="32" spans="119:120" ht="13"/>
    <row r="33" spans="98:120" ht="13">
      <c r="DO33" s="262"/>
      <c r="DP33" s="262"/>
    </row>
    <row r="34" spans="98:120" ht="13">
      <c r="DM34" s="262"/>
    </row>
    <row r="35" spans="98:120" ht="13">
      <c r="CT35" s="262"/>
      <c r="CU35" s="262"/>
      <c r="CV35" s="262"/>
      <c r="CY35" s="262"/>
      <c r="CZ35" s="262"/>
      <c r="DA35" s="262"/>
      <c r="DD35" s="262"/>
      <c r="DE35" s="262"/>
      <c r="DF35" s="262"/>
      <c r="DI35" s="262"/>
      <c r="DJ35" s="262"/>
      <c r="DK35" s="262"/>
      <c r="DM35" s="262"/>
      <c r="DN35" s="262"/>
      <c r="DO35" s="262"/>
      <c r="DP35" s="262"/>
    </row>
    <row r="36" spans="98:120" ht="13"/>
    <row r="37" spans="98:120" ht="13">
      <c r="CW37" s="262"/>
      <c r="DB37" s="262"/>
      <c r="DG37" s="262"/>
      <c r="DL37" s="262"/>
      <c r="DP37" s="262"/>
    </row>
    <row r="38" spans="98:120" ht="13">
      <c r="CT38" s="262"/>
      <c r="CU38" s="262"/>
      <c r="CV38" s="262"/>
      <c r="CW38" s="262"/>
      <c r="CY38" s="262"/>
      <c r="CZ38" s="262"/>
      <c r="DA38" s="262"/>
      <c r="DB38" s="262"/>
      <c r="DD38" s="262"/>
      <c r="DE38" s="262"/>
      <c r="DF38" s="262"/>
      <c r="DG38" s="262"/>
      <c r="DI38" s="262"/>
      <c r="DJ38" s="262"/>
      <c r="DK38" s="262"/>
      <c r="DL38" s="262"/>
      <c r="DN38" s="262"/>
      <c r="DO38" s="262"/>
      <c r="DP38" s="262"/>
    </row>
    <row r="39" spans="98:120" ht="13"/>
    <row r="40" spans="98:120" ht="13"/>
    <row r="41" spans="98:120" ht="13"/>
    <row r="42" spans="98:120" ht="13"/>
    <row r="43" spans="98:120" ht="13"/>
    <row r="44" spans="98:120" ht="13"/>
    <row r="45" spans="98:120" ht="13"/>
    <row r="46" spans="98:120" ht="13"/>
    <row r="47" spans="98:120" ht="13"/>
    <row r="48" spans="98:120" ht="13"/>
    <row r="49" spans="22:120" ht="13">
      <c r="DN49" s="262"/>
      <c r="DO49" s="262"/>
      <c r="DP49" s="262"/>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62"/>
      <c r="CS63" s="262"/>
      <c r="CX63" s="262"/>
      <c r="DC63" s="262"/>
      <c r="DH63" s="262"/>
    </row>
    <row r="64" spans="22:120" ht="13">
      <c r="V64" s="262"/>
    </row>
    <row r="65" spans="15:120" ht="13">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c r="Q66" s="262"/>
      <c r="S66" s="262"/>
      <c r="U66" s="262"/>
      <c r="DM66" s="262"/>
    </row>
    <row r="67" spans="15:120" ht="13">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row r="69" spans="15:120" ht="13"/>
    <row r="70" spans="15:120" ht="13"/>
    <row r="71" spans="15:120" ht="13"/>
    <row r="72" spans="15:120" ht="13">
      <c r="DP72" s="262"/>
    </row>
    <row r="73" spans="15:120" ht="13">
      <c r="DP73" s="262"/>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62"/>
      <c r="CX96" s="262"/>
      <c r="DC96" s="262"/>
      <c r="DH96" s="262"/>
    </row>
    <row r="97" spans="24:120" ht="13">
      <c r="CS97" s="262"/>
      <c r="CX97" s="262"/>
      <c r="DC97" s="262"/>
      <c r="DH97" s="262"/>
      <c r="DP97" s="263" t="s">
        <v>508</v>
      </c>
    </row>
    <row r="98" spans="24:120" ht="13" hidden="1">
      <c r="CS98" s="262"/>
      <c r="CX98" s="262"/>
      <c r="DC98" s="262"/>
      <c r="DH98" s="262"/>
    </row>
    <row r="99" spans="24:120" ht="13"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 hidden="1">
      <c r="CT103" s="262"/>
      <c r="CV103" s="262"/>
      <c r="CW103" s="262"/>
      <c r="CY103" s="262"/>
      <c r="DA103" s="262"/>
      <c r="DB103" s="262"/>
      <c r="DD103" s="262"/>
      <c r="DF103" s="262"/>
      <c r="DG103" s="262"/>
      <c r="DI103" s="262"/>
      <c r="DK103" s="262"/>
      <c r="DL103" s="262"/>
      <c r="DM103" s="262"/>
      <c r="DN103" s="262"/>
      <c r="DO103" s="262"/>
      <c r="DP103" s="262"/>
    </row>
    <row r="104" spans="24:120" ht="13"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63" customWidth="1"/>
    <col min="117" max="16384" width="9" style="262" hidden="1"/>
  </cols>
  <sheetData>
    <row r="1" spans="2:116" ht="13">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row r="3" spans="2:116" ht="13"/>
    <row r="4" spans="2:116" ht="13">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row r="20" spans="9:116" ht="13"/>
    <row r="21" spans="9:116" ht="13">
      <c r="DL21" s="262"/>
    </row>
    <row r="22" spans="9:116" ht="13">
      <c r="DI22" s="262"/>
      <c r="DJ22" s="262"/>
      <c r="DK22" s="262"/>
      <c r="DL22" s="262"/>
    </row>
    <row r="23" spans="9:116" ht="13">
      <c r="CY23" s="262"/>
      <c r="CZ23" s="262"/>
      <c r="DA23" s="262"/>
      <c r="DB23" s="262"/>
      <c r="DC23" s="262"/>
      <c r="DD23" s="262"/>
      <c r="DE23" s="262"/>
      <c r="DF23" s="262"/>
      <c r="DG23" s="262"/>
      <c r="DH23" s="262"/>
      <c r="DI23" s="262"/>
      <c r="DJ23" s="262"/>
      <c r="DK23" s="262"/>
      <c r="DL23" s="262"/>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62"/>
      <c r="DA35" s="262"/>
      <c r="DB35" s="262"/>
      <c r="DC35" s="262"/>
      <c r="DD35" s="262"/>
      <c r="DE35" s="262"/>
      <c r="DF35" s="262"/>
      <c r="DG35" s="262"/>
      <c r="DH35" s="262"/>
      <c r="DI35" s="262"/>
      <c r="DJ35" s="262"/>
      <c r="DK35" s="262"/>
      <c r="DL35" s="262"/>
    </row>
    <row r="36" spans="15:116" ht="13"/>
    <row r="37" spans="15:116" ht="13">
      <c r="DL37" s="262"/>
    </row>
    <row r="38" spans="15:116" ht="13">
      <c r="DI38" s="262"/>
      <c r="DJ38" s="262"/>
      <c r="DK38" s="262"/>
      <c r="DL38" s="262"/>
    </row>
    <row r="39" spans="15:116" ht="13"/>
    <row r="40" spans="15:116" ht="13"/>
    <row r="41" spans="15:116" ht="13"/>
    <row r="42" spans="15:116" ht="13"/>
    <row r="43" spans="15:116" ht="13">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c r="DL44" s="262"/>
    </row>
    <row r="45" spans="15:116" ht="13"/>
    <row r="46" spans="15:116" ht="13">
      <c r="DA46" s="262"/>
      <c r="DB46" s="262"/>
      <c r="DC46" s="262"/>
      <c r="DD46" s="262"/>
      <c r="DE46" s="262"/>
      <c r="DF46" s="262"/>
      <c r="DG46" s="262"/>
      <c r="DH46" s="262"/>
      <c r="DI46" s="262"/>
      <c r="DJ46" s="262"/>
      <c r="DK46" s="262"/>
      <c r="DL46" s="262"/>
    </row>
    <row r="47" spans="15:116" ht="13"/>
    <row r="48" spans="15:116" ht="13"/>
    <row r="49" spans="104:116" ht="13"/>
    <row r="50" spans="104:116" ht="13">
      <c r="CZ50" s="262"/>
      <c r="DA50" s="262"/>
      <c r="DB50" s="262"/>
      <c r="DC50" s="262"/>
      <c r="DD50" s="262"/>
      <c r="DE50" s="262"/>
      <c r="DF50" s="262"/>
      <c r="DG50" s="262"/>
      <c r="DH50" s="262"/>
      <c r="DI50" s="262"/>
      <c r="DJ50" s="262"/>
      <c r="DK50" s="262"/>
      <c r="DL50" s="262"/>
    </row>
    <row r="51" spans="104:116" ht="13"/>
    <row r="52" spans="104:116" ht="13"/>
    <row r="53" spans="104:116" ht="13">
      <c r="DL53" s="262"/>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62"/>
      <c r="DD67" s="262"/>
      <c r="DE67" s="262"/>
      <c r="DF67" s="262"/>
      <c r="DG67" s="262"/>
      <c r="DH67" s="262"/>
      <c r="DI67" s="262"/>
      <c r="DJ67" s="262"/>
      <c r="DK67" s="262"/>
      <c r="DL67" s="262"/>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z7MP0KFvUnnnN7qKjSyt40nvzjTWl0XL8bLss1k5/1Nc4aqMKoSXqSSzbTCU53lbPxsKtuTGADalEJar8QmsnQ==" saltValue="PGZBMd8OuSeUXrf97PZl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c r="AS1" s="265"/>
      <c r="AT1" s="265"/>
    </row>
    <row r="2" spans="1:46" ht="13">
      <c r="AS2" s="265"/>
      <c r="AT2" s="265"/>
    </row>
    <row r="3" spans="1:46" ht="13">
      <c r="AS3" s="265"/>
      <c r="AT3" s="265"/>
    </row>
    <row r="4" spans="1:46" ht="13">
      <c r="AS4" s="265"/>
      <c r="AT4" s="265"/>
    </row>
    <row r="5" spans="1:46" ht="16.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7" t="s">
        <v>511</v>
      </c>
      <c r="AP7" s="275"/>
      <c r="AQ7" s="276" t="s">
        <v>512</v>
      </c>
      <c r="AR7" s="277"/>
    </row>
    <row r="8" spans="1:46" ht="13">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8"/>
      <c r="AP8" s="281" t="s">
        <v>513</v>
      </c>
      <c r="AQ8" s="282" t="s">
        <v>514</v>
      </c>
      <c r="AR8" s="283" t="s">
        <v>515</v>
      </c>
    </row>
    <row r="9" spans="1:46" ht="13">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9" t="s">
        <v>516</v>
      </c>
      <c r="AL9" s="1200"/>
      <c r="AM9" s="1200"/>
      <c r="AN9" s="1201"/>
      <c r="AO9" s="284">
        <v>698215</v>
      </c>
      <c r="AP9" s="284">
        <v>70591</v>
      </c>
      <c r="AQ9" s="285">
        <v>138005</v>
      </c>
      <c r="AR9" s="286">
        <v>-48.8</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9" t="s">
        <v>517</v>
      </c>
      <c r="AL10" s="1200"/>
      <c r="AM10" s="1200"/>
      <c r="AN10" s="1201"/>
      <c r="AO10" s="287">
        <v>132068</v>
      </c>
      <c r="AP10" s="287">
        <v>13352</v>
      </c>
      <c r="AQ10" s="288">
        <v>18944</v>
      </c>
      <c r="AR10" s="289">
        <v>-29.5</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9" t="s">
        <v>518</v>
      </c>
      <c r="AL11" s="1200"/>
      <c r="AM11" s="1200"/>
      <c r="AN11" s="1201"/>
      <c r="AO11" s="287" t="s">
        <v>519</v>
      </c>
      <c r="AP11" s="287" t="s">
        <v>519</v>
      </c>
      <c r="AQ11" s="288">
        <v>1141</v>
      </c>
      <c r="AR11" s="289" t="s">
        <v>519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9" t="s">
        <v>520</v>
      </c>
      <c r="AL12" s="1200"/>
      <c r="AM12" s="1200"/>
      <c r="AN12" s="1201"/>
      <c r="AO12" s="287" t="s">
        <v>519</v>
      </c>
      <c r="AP12" s="287" t="s">
        <v>519</v>
      </c>
      <c r="AQ12" s="288" t="s">
        <v>519</v>
      </c>
      <c r="AR12" s="289" t="s">
        <v>519</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9" t="s">
        <v>521</v>
      </c>
      <c r="AL13" s="1200"/>
      <c r="AM13" s="1200"/>
      <c r="AN13" s="1201"/>
      <c r="AO13" s="287">
        <v>32868</v>
      </c>
      <c r="AP13" s="287">
        <v>3323</v>
      </c>
      <c r="AQ13" s="288">
        <v>5446</v>
      </c>
      <c r="AR13" s="289">
        <v>-39</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9" t="s">
        <v>522</v>
      </c>
      <c r="AL14" s="1200"/>
      <c r="AM14" s="1200"/>
      <c r="AN14" s="1201"/>
      <c r="AO14" s="287">
        <v>34383</v>
      </c>
      <c r="AP14" s="287">
        <v>3476</v>
      </c>
      <c r="AQ14" s="288">
        <v>2970</v>
      </c>
      <c r="AR14" s="289">
        <v>17</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2" t="s">
        <v>523</v>
      </c>
      <c r="AL15" s="1203"/>
      <c r="AM15" s="1203"/>
      <c r="AN15" s="1204"/>
      <c r="AO15" s="287">
        <v>-53300</v>
      </c>
      <c r="AP15" s="287">
        <v>-5389</v>
      </c>
      <c r="AQ15" s="288">
        <v>-11906</v>
      </c>
      <c r="AR15" s="289">
        <v>-54.7</v>
      </c>
    </row>
    <row r="16" spans="1:46" ht="13">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2" t="s">
        <v>190</v>
      </c>
      <c r="AL16" s="1203"/>
      <c r="AM16" s="1203"/>
      <c r="AN16" s="1204"/>
      <c r="AO16" s="287">
        <v>844234</v>
      </c>
      <c r="AP16" s="287">
        <v>85354</v>
      </c>
      <c r="AQ16" s="288">
        <v>154600</v>
      </c>
      <c r="AR16" s="289">
        <v>-44.8</v>
      </c>
    </row>
    <row r="17" spans="1:46" ht="13">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5" t="s">
        <v>528</v>
      </c>
      <c r="AL21" s="1206"/>
      <c r="AM21" s="1206"/>
      <c r="AN21" s="1207"/>
      <c r="AO21" s="300">
        <v>8.39</v>
      </c>
      <c r="AP21" s="301">
        <v>13.81</v>
      </c>
      <c r="AQ21" s="302">
        <v>-5.42</v>
      </c>
      <c r="AR21" s="270"/>
      <c r="AS21" s="303"/>
      <c r="AT21" s="299"/>
    </row>
    <row r="22" spans="1:46" s="304" customFormat="1" ht="13">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5" t="s">
        <v>529</v>
      </c>
      <c r="AL22" s="1206"/>
      <c r="AM22" s="1206"/>
      <c r="AN22" s="1207"/>
      <c r="AO22" s="305">
        <v>93.1</v>
      </c>
      <c r="AP22" s="306">
        <v>95.5</v>
      </c>
      <c r="AQ22" s="307">
        <v>-2.4</v>
      </c>
      <c r="AR22" s="291"/>
      <c r="AS22" s="303"/>
      <c r="AT22" s="299"/>
    </row>
    <row r="23" spans="1:46" s="304" customFormat="1" ht="13">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c r="A26" s="1198" t="s">
        <v>530</v>
      </c>
      <c r="B26" s="1198"/>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270"/>
    </row>
    <row r="27" spans="1:46" ht="13">
      <c r="A27" s="312"/>
      <c r="AO27" s="265"/>
      <c r="AP27" s="265"/>
      <c r="AQ27" s="265"/>
      <c r="AR27" s="265"/>
      <c r="AS27" s="265"/>
      <c r="AT27" s="265"/>
    </row>
    <row r="28" spans="1:46" ht="16.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7" t="s">
        <v>511</v>
      </c>
      <c r="AP30" s="275"/>
      <c r="AQ30" s="276" t="s">
        <v>512</v>
      </c>
      <c r="AR30" s="277"/>
    </row>
    <row r="31" spans="1:46" ht="13">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8"/>
      <c r="AP31" s="281" t="s">
        <v>513</v>
      </c>
      <c r="AQ31" s="282" t="s">
        <v>514</v>
      </c>
      <c r="AR31" s="283" t="s">
        <v>515</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9" t="s">
        <v>533</v>
      </c>
      <c r="AL32" s="1190"/>
      <c r="AM32" s="1190"/>
      <c r="AN32" s="1191"/>
      <c r="AO32" s="315">
        <v>624013</v>
      </c>
      <c r="AP32" s="315">
        <v>63089</v>
      </c>
      <c r="AQ32" s="316">
        <v>81359</v>
      </c>
      <c r="AR32" s="317">
        <v>-22.5</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9" t="s">
        <v>534</v>
      </c>
      <c r="AL33" s="1190"/>
      <c r="AM33" s="1190"/>
      <c r="AN33" s="1191"/>
      <c r="AO33" s="315" t="s">
        <v>519</v>
      </c>
      <c r="AP33" s="315" t="s">
        <v>519</v>
      </c>
      <c r="AQ33" s="316" t="s">
        <v>519</v>
      </c>
      <c r="AR33" s="317" t="s">
        <v>519</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9" t="s">
        <v>535</v>
      </c>
      <c r="AL34" s="1190"/>
      <c r="AM34" s="1190"/>
      <c r="AN34" s="1191"/>
      <c r="AO34" s="315" t="s">
        <v>519</v>
      </c>
      <c r="AP34" s="315" t="s">
        <v>519</v>
      </c>
      <c r="AQ34" s="316" t="s">
        <v>519</v>
      </c>
      <c r="AR34" s="317" t="s">
        <v>519</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9" t="s">
        <v>536</v>
      </c>
      <c r="AL35" s="1190"/>
      <c r="AM35" s="1190"/>
      <c r="AN35" s="1191"/>
      <c r="AO35" s="315">
        <v>152255</v>
      </c>
      <c r="AP35" s="315">
        <v>15393</v>
      </c>
      <c r="AQ35" s="316">
        <v>18647</v>
      </c>
      <c r="AR35" s="317">
        <v>-17.5</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9" t="s">
        <v>537</v>
      </c>
      <c r="AL36" s="1190"/>
      <c r="AM36" s="1190"/>
      <c r="AN36" s="1191"/>
      <c r="AO36" s="315">
        <v>21795</v>
      </c>
      <c r="AP36" s="315">
        <v>2204</v>
      </c>
      <c r="AQ36" s="316">
        <v>4480</v>
      </c>
      <c r="AR36" s="317">
        <v>-50.8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9" t="s">
        <v>538</v>
      </c>
      <c r="AL37" s="1190"/>
      <c r="AM37" s="1190"/>
      <c r="AN37" s="1191"/>
      <c r="AO37" s="315">
        <v>4</v>
      </c>
      <c r="AP37" s="315">
        <v>0</v>
      </c>
      <c r="AQ37" s="316">
        <v>815</v>
      </c>
      <c r="AR37" s="317">
        <v>-100</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2" t="s">
        <v>539</v>
      </c>
      <c r="AL38" s="1193"/>
      <c r="AM38" s="1193"/>
      <c r="AN38" s="1194"/>
      <c r="AO38" s="318" t="s">
        <v>519</v>
      </c>
      <c r="AP38" s="318" t="s">
        <v>519</v>
      </c>
      <c r="AQ38" s="319">
        <v>14</v>
      </c>
      <c r="AR38" s="307" t="s">
        <v>519</v>
      </c>
      <c r="AS38" s="314"/>
    </row>
    <row r="39" spans="1:46" ht="13">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2" t="s">
        <v>540</v>
      </c>
      <c r="AL39" s="1193"/>
      <c r="AM39" s="1193"/>
      <c r="AN39" s="1194"/>
      <c r="AO39" s="315">
        <v>-20</v>
      </c>
      <c r="AP39" s="315">
        <v>-2</v>
      </c>
      <c r="AQ39" s="316">
        <v>-4008</v>
      </c>
      <c r="AR39" s="317">
        <v>-100</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9" t="s">
        <v>541</v>
      </c>
      <c r="AL40" s="1190"/>
      <c r="AM40" s="1190"/>
      <c r="AN40" s="1191"/>
      <c r="AO40" s="315">
        <v>-496761</v>
      </c>
      <c r="AP40" s="315">
        <v>-50224</v>
      </c>
      <c r="AQ40" s="316">
        <v>-68941</v>
      </c>
      <c r="AR40" s="317">
        <v>-27.1</v>
      </c>
      <c r="AS40" s="314"/>
    </row>
    <row r="41" spans="1:46" ht="13">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5" t="s">
        <v>305</v>
      </c>
      <c r="AL41" s="1196"/>
      <c r="AM41" s="1196"/>
      <c r="AN41" s="1197"/>
      <c r="AO41" s="315">
        <v>301286</v>
      </c>
      <c r="AP41" s="315">
        <v>30461</v>
      </c>
      <c r="AQ41" s="316">
        <v>32367</v>
      </c>
      <c r="AR41" s="317">
        <v>-5.9</v>
      </c>
      <c r="AS41" s="314"/>
    </row>
    <row r="42" spans="1:46" ht="13">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2" t="s">
        <v>511</v>
      </c>
      <c r="AN49" s="1184" t="s">
        <v>545</v>
      </c>
      <c r="AO49" s="1185"/>
      <c r="AP49" s="1185"/>
      <c r="AQ49" s="1185"/>
      <c r="AR49" s="1186"/>
    </row>
    <row r="50" spans="1:44" ht="13">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3"/>
      <c r="AN50" s="331" t="s">
        <v>546</v>
      </c>
      <c r="AO50" s="332" t="s">
        <v>547</v>
      </c>
      <c r="AP50" s="333" t="s">
        <v>548</v>
      </c>
      <c r="AQ50" s="334" t="s">
        <v>549</v>
      </c>
      <c r="AR50" s="335" t="s">
        <v>550</v>
      </c>
    </row>
    <row r="51" spans="1:44" ht="13">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786123</v>
      </c>
      <c r="AN51" s="337">
        <v>85217</v>
      </c>
      <c r="AO51" s="338">
        <v>182.6</v>
      </c>
      <c r="AP51" s="339">
        <v>116162</v>
      </c>
      <c r="AQ51" s="340">
        <v>-3.1</v>
      </c>
      <c r="AR51" s="341">
        <v>185.7</v>
      </c>
    </row>
    <row r="52" spans="1:44" ht="13">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312291</v>
      </c>
      <c r="AN52" s="345">
        <v>33853</v>
      </c>
      <c r="AO52" s="346">
        <v>130.69999999999999</v>
      </c>
      <c r="AP52" s="347">
        <v>61562</v>
      </c>
      <c r="AQ52" s="348">
        <v>-7.4</v>
      </c>
      <c r="AR52" s="349">
        <v>138.1</v>
      </c>
    </row>
    <row r="53" spans="1:44" ht="13">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744530</v>
      </c>
      <c r="AN53" s="337">
        <v>78987</v>
      </c>
      <c r="AO53" s="338">
        <v>-7.3</v>
      </c>
      <c r="AP53" s="339">
        <v>121449</v>
      </c>
      <c r="AQ53" s="340">
        <v>4.5999999999999996</v>
      </c>
      <c r="AR53" s="341">
        <v>-11.9</v>
      </c>
    </row>
    <row r="54" spans="1:44" ht="13">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381740</v>
      </c>
      <c r="AN54" s="345">
        <v>40499</v>
      </c>
      <c r="AO54" s="346">
        <v>19.600000000000001</v>
      </c>
      <c r="AP54" s="347">
        <v>62922</v>
      </c>
      <c r="AQ54" s="348">
        <v>2.2000000000000002</v>
      </c>
      <c r="AR54" s="349">
        <v>17.399999999999999</v>
      </c>
    </row>
    <row r="55" spans="1:44" ht="13">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3546812</v>
      </c>
      <c r="AN55" s="337">
        <v>371900</v>
      </c>
      <c r="AO55" s="338">
        <v>370.8</v>
      </c>
      <c r="AP55" s="339">
        <v>145139</v>
      </c>
      <c r="AQ55" s="340">
        <v>19.5</v>
      </c>
      <c r="AR55" s="341">
        <v>351.3</v>
      </c>
    </row>
    <row r="56" spans="1:44" ht="13">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759486</v>
      </c>
      <c r="AN56" s="345">
        <v>79636</v>
      </c>
      <c r="AO56" s="346">
        <v>96.6</v>
      </c>
      <c r="AP56" s="347">
        <v>83762</v>
      </c>
      <c r="AQ56" s="348">
        <v>33.1</v>
      </c>
      <c r="AR56" s="349">
        <v>63.5</v>
      </c>
    </row>
    <row r="57" spans="1:44" ht="13">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1157858</v>
      </c>
      <c r="AN57" s="337">
        <v>118560</v>
      </c>
      <c r="AO57" s="338">
        <v>-68.099999999999994</v>
      </c>
      <c r="AP57" s="339">
        <v>125391</v>
      </c>
      <c r="AQ57" s="340">
        <v>-13.6</v>
      </c>
      <c r="AR57" s="341">
        <v>-54.5</v>
      </c>
    </row>
    <row r="58" spans="1:44" ht="13">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422326</v>
      </c>
      <c r="AN58" s="345">
        <v>43245</v>
      </c>
      <c r="AO58" s="346">
        <v>-45.7</v>
      </c>
      <c r="AP58" s="347">
        <v>68516</v>
      </c>
      <c r="AQ58" s="348">
        <v>-18.2</v>
      </c>
      <c r="AR58" s="349">
        <v>-27.5</v>
      </c>
    </row>
    <row r="59" spans="1:44" ht="13">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1905113</v>
      </c>
      <c r="AN59" s="337">
        <v>192611</v>
      </c>
      <c r="AO59" s="338">
        <v>62.5</v>
      </c>
      <c r="AP59" s="339">
        <v>138402</v>
      </c>
      <c r="AQ59" s="340">
        <v>10.4</v>
      </c>
      <c r="AR59" s="341">
        <v>52.1</v>
      </c>
    </row>
    <row r="60" spans="1:44" ht="13">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835042</v>
      </c>
      <c r="AN60" s="345">
        <v>84424</v>
      </c>
      <c r="AO60" s="346">
        <v>95.2</v>
      </c>
      <c r="AP60" s="347">
        <v>70652</v>
      </c>
      <c r="AQ60" s="348">
        <v>3.1</v>
      </c>
      <c r="AR60" s="349">
        <v>92.1</v>
      </c>
    </row>
    <row r="61" spans="1:44" ht="13">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1628087</v>
      </c>
      <c r="AN61" s="352">
        <v>169455</v>
      </c>
      <c r="AO61" s="353">
        <v>108.1</v>
      </c>
      <c r="AP61" s="354">
        <v>129309</v>
      </c>
      <c r="AQ61" s="355">
        <v>3.6</v>
      </c>
      <c r="AR61" s="341">
        <v>104.5</v>
      </c>
    </row>
    <row r="62" spans="1:44" ht="13">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542177</v>
      </c>
      <c r="AN62" s="345">
        <v>56331</v>
      </c>
      <c r="AO62" s="346">
        <v>59.3</v>
      </c>
      <c r="AP62" s="347">
        <v>69483</v>
      </c>
      <c r="AQ62" s="348">
        <v>2.6</v>
      </c>
      <c r="AR62" s="349">
        <v>56.7</v>
      </c>
    </row>
    <row r="63" spans="1:44" ht="13">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 hidden="1">
      <c r="AK70" s="265"/>
      <c r="AL70" s="265"/>
      <c r="AM70" s="265"/>
      <c r="AN70" s="265"/>
      <c r="AO70" s="265"/>
      <c r="AP70" s="265"/>
      <c r="AQ70" s="265"/>
      <c r="AR70" s="265"/>
    </row>
    <row r="71" spans="1:46" ht="13" hidden="1">
      <c r="AK71" s="265"/>
      <c r="AL71" s="265"/>
      <c r="AM71" s="265"/>
      <c r="AN71" s="265"/>
      <c r="AO71" s="265"/>
      <c r="AP71" s="265"/>
      <c r="AQ71" s="265"/>
      <c r="AR71" s="265"/>
    </row>
    <row r="72" spans="1:46" ht="13" hidden="1">
      <c r="AK72" s="265"/>
      <c r="AL72" s="265"/>
      <c r="AM72" s="265"/>
      <c r="AN72" s="265"/>
      <c r="AO72" s="265"/>
      <c r="AP72" s="265"/>
      <c r="AQ72" s="265"/>
      <c r="AR72" s="265"/>
    </row>
    <row r="73" spans="1:46" ht="13" hidden="1">
      <c r="AK73" s="265"/>
      <c r="AL73" s="265"/>
      <c r="AM73" s="265"/>
      <c r="AN73" s="265"/>
      <c r="AO73" s="265"/>
      <c r="AP73" s="265"/>
      <c r="AQ73" s="265"/>
      <c r="AR73" s="265"/>
    </row>
  </sheetData>
  <sheetProtection algorithmName="SHA-512" hashValue="uo/NJjTsTL2z/tr2ZvCbT46wGBMNL4YjYR6itiqqSTzzS7gNm0zi1gjG53DKQq+I1uCcll9zTbljgwWelQ7bRA==" saltValue="EgDZm0KQTw5dQCGH0GBb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c r="B2" s="262"/>
      <c r="DG2" s="262"/>
    </row>
    <row r="3" spans="2:125" ht="13">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row r="5" spans="2:125" ht="13"/>
    <row r="6" spans="2:125" ht="13"/>
    <row r="7" spans="2:125" ht="13"/>
    <row r="8" spans="2:125" ht="13"/>
    <row r="9" spans="2:125" ht="13">
      <c r="DU9" s="262"/>
    </row>
    <row r="10" spans="2:125" ht="13"/>
    <row r="11" spans="2:125" ht="13"/>
    <row r="12" spans="2:125" ht="13"/>
    <row r="13" spans="2:125" ht="13"/>
    <row r="14" spans="2:125" ht="13"/>
    <row r="15" spans="2:125" ht="13"/>
    <row r="16" spans="2:125" ht="13"/>
    <row r="17" spans="125:125" ht="13">
      <c r="DU17" s="262"/>
    </row>
    <row r="18" spans="125:125" ht="13"/>
    <row r="19" spans="125:125" ht="13"/>
    <row r="20" spans="125:125" ht="13">
      <c r="DU20" s="262"/>
    </row>
    <row r="21" spans="125:125" ht="13">
      <c r="DU21" s="262"/>
    </row>
    <row r="22" spans="125:125" ht="13"/>
    <row r="23" spans="125:125" ht="13"/>
    <row r="24" spans="125:125" ht="13"/>
    <row r="25" spans="125:125" ht="13"/>
    <row r="26" spans="125:125" ht="13"/>
    <row r="27" spans="125:125" ht="13"/>
    <row r="28" spans="125:125" ht="13">
      <c r="DU28" s="262"/>
    </row>
    <row r="29" spans="125:125" ht="13"/>
    <row r="30" spans="125:125" ht="13"/>
    <row r="31" spans="125:125" ht="13"/>
    <row r="32" spans="125:125" ht="13"/>
    <row r="33" spans="2:125" ht="13">
      <c r="B33" s="262"/>
      <c r="G33" s="262"/>
      <c r="I33" s="262"/>
    </row>
    <row r="34" spans="2:125" ht="13">
      <c r="C34" s="262"/>
      <c r="P34" s="262"/>
      <c r="DE34" s="262"/>
      <c r="DH34" s="262"/>
    </row>
    <row r="35" spans="2:125" ht="13">
      <c r="D35" s="262"/>
      <c r="E35" s="262"/>
      <c r="DG35" s="262"/>
      <c r="DJ35" s="262"/>
      <c r="DP35" s="262"/>
      <c r="DQ35" s="262"/>
      <c r="DR35" s="262"/>
      <c r="DS35" s="262"/>
      <c r="DT35" s="262"/>
      <c r="DU35" s="262"/>
    </row>
    <row r="36" spans="2:125" ht="13">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c r="DU37" s="262"/>
    </row>
    <row r="38" spans="2:125" ht="13">
      <c r="DT38" s="262"/>
      <c r="DU38" s="262"/>
    </row>
    <row r="39" spans="2:125" ht="13"/>
    <row r="40" spans="2:125" ht="13">
      <c r="DH40" s="262"/>
    </row>
    <row r="41" spans="2:125" ht="13">
      <c r="DE41" s="262"/>
    </row>
    <row r="42" spans="2:125" ht="13">
      <c r="DG42" s="262"/>
      <c r="DJ42" s="262"/>
    </row>
    <row r="43" spans="2:125" ht="13">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c r="DU44" s="262"/>
    </row>
    <row r="45" spans="2:125" ht="13"/>
    <row r="46" spans="2:125" ht="13"/>
    <row r="47" spans="2:125" ht="13"/>
    <row r="48" spans="2:125" ht="13">
      <c r="DT48" s="262"/>
      <c r="DU48" s="262"/>
    </row>
    <row r="49" spans="120:125" ht="13">
      <c r="DU49" s="262"/>
    </row>
    <row r="50" spans="120:125" ht="13">
      <c r="DU50" s="262"/>
    </row>
    <row r="51" spans="120:125" ht="13">
      <c r="DP51" s="262"/>
      <c r="DQ51" s="262"/>
      <c r="DR51" s="262"/>
      <c r="DS51" s="262"/>
      <c r="DT51" s="262"/>
      <c r="DU51" s="262"/>
    </row>
    <row r="52" spans="120:125" ht="13"/>
    <row r="53" spans="120:125" ht="13"/>
    <row r="54" spans="120:125" ht="13">
      <c r="DU54" s="262"/>
    </row>
    <row r="55" spans="120:125" ht="13"/>
    <row r="56" spans="120:125" ht="13"/>
    <row r="57" spans="120:125" ht="13"/>
    <row r="58" spans="120:125" ht="13">
      <c r="DU58" s="262"/>
    </row>
    <row r="59" spans="120:125" ht="13"/>
    <row r="60" spans="120:125" ht="13"/>
    <row r="61" spans="120:125" ht="13"/>
    <row r="62" spans="120:125" ht="13"/>
    <row r="63" spans="120:125" ht="13">
      <c r="DU63" s="262"/>
    </row>
    <row r="64" spans="120:125" ht="13">
      <c r="DT64" s="262"/>
      <c r="DU64" s="262"/>
    </row>
    <row r="65" spans="123:125" ht="13"/>
    <row r="66" spans="123:125" ht="13"/>
    <row r="67" spans="123:125" ht="13"/>
    <row r="68" spans="123:125" ht="13"/>
    <row r="69" spans="123:125" ht="13">
      <c r="DS69" s="262"/>
      <c r="DT69" s="262"/>
      <c r="DU69" s="262"/>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62"/>
    </row>
    <row r="83" spans="116:125" ht="13">
      <c r="DM83" s="262"/>
      <c r="DN83" s="262"/>
      <c r="DO83" s="262"/>
      <c r="DP83" s="262"/>
      <c r="DQ83" s="262"/>
      <c r="DR83" s="262"/>
      <c r="DS83" s="262"/>
      <c r="DT83" s="262"/>
      <c r="DU83" s="262"/>
    </row>
    <row r="84" spans="116:125" ht="13"/>
    <row r="85" spans="116:125" ht="13"/>
    <row r="86" spans="116:125" ht="13"/>
    <row r="87" spans="116:125" ht="13"/>
    <row r="88" spans="116:125" ht="13">
      <c r="DU88" s="262"/>
    </row>
    <row r="89" spans="116:125" ht="13"/>
    <row r="90" spans="116:125" ht="13"/>
    <row r="91" spans="116:125" ht="13"/>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559</v>
      </c>
    </row>
    <row r="120" spans="125:125" ht="13.5" hidden="1" customHeight="1"/>
    <row r="121" spans="125:125" ht="13.5" hidden="1" customHeight="1">
      <c r="DU121" s="262"/>
    </row>
  </sheetData>
  <sheetProtection algorithmName="SHA-512" hashValue="kxuLs2UKujFWrTniCBHehVdIM2Nyc5E4lIIBtVckLczU0/1H2OTWUD97jH61kQop4OtWv+tN18LIWiDUHZvr4A==" saltValue="YLURIf8Vx4dQznJlckj6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c r="B2" s="262"/>
      <c r="T2" s="262"/>
    </row>
    <row r="3" spans="1:125" ht="13">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62"/>
      <c r="G33" s="262"/>
      <c r="I33" s="262"/>
    </row>
    <row r="34" spans="2:125" ht="13">
      <c r="C34" s="262"/>
      <c r="P34" s="262"/>
      <c r="R34" s="262"/>
      <c r="U34" s="262"/>
    </row>
    <row r="35" spans="2:125" ht="13">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c r="F36" s="262"/>
      <c r="H36" s="262"/>
      <c r="J36" s="262"/>
      <c r="K36" s="262"/>
      <c r="L36" s="262"/>
      <c r="M36" s="262"/>
      <c r="N36" s="262"/>
      <c r="O36" s="262"/>
      <c r="Q36" s="262"/>
      <c r="S36" s="262"/>
      <c r="V36" s="262"/>
    </row>
    <row r="37" spans="2:125" ht="13"/>
    <row r="38" spans="2:125" ht="13"/>
    <row r="39" spans="2:125" ht="13"/>
    <row r="40" spans="2:125" ht="13">
      <c r="U40" s="262"/>
    </row>
    <row r="41" spans="2:125" ht="13">
      <c r="R41" s="262"/>
    </row>
    <row r="42" spans="2:125" ht="13">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c r="Q43" s="262"/>
      <c r="S43" s="262"/>
      <c r="V43" s="262"/>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560</v>
      </c>
    </row>
  </sheetData>
  <sheetProtection algorithmName="SHA-512" hashValue="GLbUN7M4l/N6FuTIUsIhQw3NtXY0YgE3JT0Kf9Kjri3NzFks1V9bGCGvzfkGuuBiULv06HOlggci7Vktq/C6og==" saltValue="L0zynPzRmDabtpgsy4Lw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08" t="s">
        <v>3</v>
      </c>
      <c r="D47" s="1208"/>
      <c r="E47" s="1209"/>
      <c r="F47" s="11">
        <v>63.46</v>
      </c>
      <c r="G47" s="12">
        <v>61.71</v>
      </c>
      <c r="H47" s="12">
        <v>50.6</v>
      </c>
      <c r="I47" s="12">
        <v>46.1</v>
      </c>
      <c r="J47" s="13">
        <v>47.71</v>
      </c>
    </row>
    <row r="48" spans="2:10" ht="57.75" customHeight="1">
      <c r="B48" s="14"/>
      <c r="C48" s="1210" t="s">
        <v>4</v>
      </c>
      <c r="D48" s="1210"/>
      <c r="E48" s="1211"/>
      <c r="F48" s="15">
        <v>3.24</v>
      </c>
      <c r="G48" s="16">
        <v>1.65</v>
      </c>
      <c r="H48" s="16">
        <v>1.71</v>
      </c>
      <c r="I48" s="16">
        <v>4.03</v>
      </c>
      <c r="J48" s="17">
        <v>1.03</v>
      </c>
    </row>
    <row r="49" spans="2:10" ht="57.75" customHeight="1" thickBot="1">
      <c r="B49" s="18"/>
      <c r="C49" s="1212" t="s">
        <v>5</v>
      </c>
      <c r="D49" s="1212"/>
      <c r="E49" s="1213"/>
      <c r="F49" s="19" t="s">
        <v>566</v>
      </c>
      <c r="G49" s="20" t="s">
        <v>567</v>
      </c>
      <c r="H49" s="20" t="s">
        <v>568</v>
      </c>
      <c r="I49" s="20">
        <v>2.4700000000000002</v>
      </c>
      <c r="J49" s="21">
        <v>0.72</v>
      </c>
    </row>
    <row r="50" spans="2:10" ht="13"/>
  </sheetData>
  <sheetProtection algorithmName="SHA-512" hashValue="suu5RgCM9uQTjDGRIaWt0dsUedFQbhTWDpLmSf0PN/C8+DG0ok3r1h47yRMWNm1CU8Ppq55i4gqT3ehRRCsnzA==" saltValue="MHxL2h3ARnlXPw6abGBn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2023-03-15T02:41:04Z</cp:lastPrinted>
  <dcterms:created xsi:type="dcterms:W3CDTF">2023-02-20T07:33:51Z</dcterms:created>
  <dcterms:modified xsi:type="dcterms:W3CDTF">2023-10-05T02:46:10Z</dcterms:modified>
  <cp:category/>
</cp:coreProperties>
</file>