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373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AM35" i="10"/>
  <c r="C35" i="10"/>
  <c r="CO34" i="10"/>
  <c r="BW34" i="10"/>
  <c r="BW35" i="10" s="1"/>
  <c r="BW36" i="10" s="1"/>
  <c r="BW37" i="10" s="1"/>
  <c r="U34" i="10"/>
  <c r="U35" i="10" s="1"/>
  <c r="U36"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<sst xmlns="http://schemas.openxmlformats.org/spreadsheetml/2006/main" count="1103" uniqueCount="596">
  <si>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</si>
  <si>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</si>
  <si>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</si>
  <si>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</si>
  <si>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</si>
  <si>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</si>
  <si>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</si>
  <si>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</si>
  <si>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</si>
  <si>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</si>
  <si>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</si>
  <si>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</si>
  <si>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</si>
  <si>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</si>
  <si>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</si>
  <si>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</si>
  <si>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</si>
  <si>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</si>
  <si>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</si>
  <si>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</si>
  <si>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</si>
  <si>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</si>
  <si>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</si>
  <si>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</si>
  <si>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</si>
  <si>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</si>
  <si>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</si>
  <si>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</si>
  <si>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</si>
  <si>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</si>
  <si>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</si>
  <si>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</si>
  <si>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</si>
  <si>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</si>
  <si>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</si>
  <si>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</si>
  <si>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</si>
  <si>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</si>
  <si>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</si>
  <si>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</si>
  <si>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</si>
  <si>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</si>
  <si>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</si>
  <si>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</si>
  <si>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</si>
  <si>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</si>
  <si>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</si>
  <si>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</si>
  <si>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</si>
  <si>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</si>
  <si>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</si>
  <si>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</si>
  <si>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</si>
  <si>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</si>
  <si>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</si>
  <si>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</si>
  <si>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</si>
  <si>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</si>
  <si>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</si>
  <si>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</si>
  <si>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</si>
  <si>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</si>
  <si>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</si>
  <si>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</si>
  <si>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</si>
  <si>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</si>
  <si>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</si>
  <si>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</si>
  <si>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</si>
  <si>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</si>
  <si>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</si>
  <si>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</si>
  <si>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</si>
  <si>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</si>
  <si>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</si>
  <si>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</si>
  <si>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</si>
  <si>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</si>
  <si>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</si>
  <si>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</si>
  <si>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</si>
  <si>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</si>
  <si>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</si>
  <si>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</si>
  <si>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</si>
  <si>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</si>
  <si>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</si>
  <si>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</si>
  <si>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</si>
  <si>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</si>
  <si>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</si>
  <si>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</si>
  <si>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</si>
  <si>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</si>
  <si>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</si>
  <si>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</si>
  <si>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南関町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</si>
  <si>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</si>
  <si>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</si>
  <si>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</si>
  <si>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</si>
  <si>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</si>
  <si>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</si>
  <si>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</si>
  <si>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</si>
  <si>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</si>
  <si>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</si>
  <si>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</si>
  <si>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</si>
  <si>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</si>
  <si>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</si>
  <si>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</si>
  <si>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</si>
  <si>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</si>
  <si>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</si>
  <si>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</si>
  <si>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</si>
  <si>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</si>
  <si>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</si>
  <si>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</si>
  <si>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</si>
  <si>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</si>
  <si>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</si>
  <si>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</si>
  <si>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</si>
  <si>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</si>
  <si>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</si>
  <si>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</si>
  <si>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</si>
  <si>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</si>
  <si>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</si>
  <si>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</si>
  <si>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</si>
  <si>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</si>
  <si>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</si>
  <si>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</si>
  <si>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</si>
  <si>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</si>
  <si>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</si>
  <si>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</si>
  <si>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</si>
  <si>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</si>
  <si>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</si>
  <si>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</si>
  <si>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</si>
  <si>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</si>
  <si>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</si>
  <si>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</si>
  <si>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</si>
  <si>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</si>
  <si>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</si>
  <si>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</si>
  <si>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</si>
  <si>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</si>
  <si>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</si>
  <si>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</si>
  <si>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</si>
  <si>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</si>
  <si>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</si>
  <si>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</si>
  <si>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</si>
  <si>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</si>
  <si>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</si>
  <si>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</si>
  <si>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</si>
  <si>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</si>
  <si>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</si>
  <si>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</si>
  <si>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</si>
  <si>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</si>
  <si>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</si>
  <si>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</si>
  <si>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</si>
  <si>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</si>
  <si>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</si>
  <si>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</si>
  <si>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</si>
  <si>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</si>
  <si>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</si>
  <si>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</si>
  <si>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</si>
  <si>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</si>
  <si>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</si>
  <si>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</si>
  <si>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</si>
  <si>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</si>
  <si>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</si>
  <si>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</si>
  <si>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</si>
  <si>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</si>
  <si>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</si>
  <si>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</si>
  <si>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</si>
  <si>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</si>
  <si>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</si>
  <si>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</si>
  <si>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</si>
  <si>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</si>
  <si>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</si>
  <si>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</si>
  <si>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</si>
  <si>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</si>
  <si>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</si>
  <si>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</si>
  <si>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</si>
  <si>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</si>
  <si>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</si>
  <si>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</si>
  <si>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</si>
  <si>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</si>
  <si>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</si>
  <si>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熊本県南関町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</si>
  <si>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</si>
  <si>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</si>
  <si>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</si>
  <si>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</si>
  <si>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</si>
  <si>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</si>
  <si>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</si>
  <si>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</si>
  <si>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</si>
  <si>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</si>
  <si>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</si>
  <si>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</si>
  <si>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</si>
  <si>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</si>
  <si>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</si>
  <si>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</si>
  <si>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</si>
  <si>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</si>
  <si>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</si>
  <si>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</si>
  <si>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</si>
  <si>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</si>
  <si>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</si>
  <si>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</si>
  <si>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</si>
  <si>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</si>
  <si>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</si>
  <si>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</si>
  <si>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</si>
  <si>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</si>
  <si>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</si>
  <si>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</si>
  <si>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</si>
  <si>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</si>
  <si>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</si>
  <si>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</si>
  <si>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</si>
  <si>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</si>
  <si>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</si>
  <si>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</si>
  <si>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</si>
  <si>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</si>
  <si>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</si>
  <si>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</si>
  <si>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</si>
  <si>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</si>
  <si>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</si>
  <si>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</si>
  <si>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</si>
  <si>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</si>
  <si>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</si>
  <si>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</si>
  <si>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</si>
  <si>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</si>
  <si>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</si>
  <si>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</si>
  <si>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</si>
  <si>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</si>
  <si>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</si>
  <si>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</si>
  <si>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</si>
  <si>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</si>
  <si>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</si>
  <si>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</si>
  <si>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</si>
  <si>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</si>
  <si>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</si>
  <si>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</si>
  <si>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</si>
  <si>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</si>
  <si>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</si>
  <si>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</si>
  <si>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</si>
  <si>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</si>
  <si>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</si>
  <si>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</si>
  <si>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</si>
  <si>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</si>
  <si>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</si>
  <si>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</si>
  <si>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</si>
  <si>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</si>
  <si>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</si>
  <si>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</si>
  <si>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</si>
  <si>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</si>
  <si>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</si>
  <si>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</si>
  <si>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</si>
  <si>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</si>
  <si>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</si>
  <si>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</si>
  <si>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</si>
  <si>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</si>
  <si>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</si>
  <si>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</si>
  <si>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</si>
  <si>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</si>
  <si>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</si>
  <si>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</si>
  <si>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</si>
  <si>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</si>
  <si>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</si>
  <si>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</si>
  <si>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</si>
  <si>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</si>
  <si>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</si>
  <si>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</si>
  <si>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</si>
  <si>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</si>
  <si>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</si>
  <si>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</si>
  <si>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</si>
  <si>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</si>
  <si>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</si>
  <si>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</si>
  <si>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</si>
  <si>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</si>
  <si>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</si>
  <si>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</si>
  <si>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</si>
  <si>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</si>
  <si>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</si>
  <si>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</si>
  <si>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</si>
  <si>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</si>
  <si>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</si>
  <si>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</si>
  <si>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</si>
  <si>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</si>
  <si>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</si>
  <si>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</si>
  <si>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</si>
  <si>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</si>
  <si>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</si>
  <si>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</si>
  <si>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</si>
  <si>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</si>
  <si>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</si>
  <si>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</si>
  <si>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</si>
  <si>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</si>
  <si>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</si>
  <si>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</si>
  <si>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</si>
  <si>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</si>
  <si>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</si>
  <si>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</si>
  <si>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</si>
  <si>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</si>
  <si>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</si>
  <si>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</si>
  <si>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</si>
  <si>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</si>
  <si>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熊本県南関町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</si>
  <si>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</si>
  <si>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</si>
  <si>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</si>
  <si>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</si>
  <si>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</si>
  <si>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</si>
  <si>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</si>
  <si>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</si>
  <si>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</si>
  <si>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</si>
  <si>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</si>
  <si>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</si>
  <si>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</si>
  <si>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</si>
  <si>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</si>
  <si>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</si>
  <si>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</si>
  <si>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</si>
  <si>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</si>
  <si>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</si>
  <si>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</si>
  <si>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</si>
  <si>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</si>
  <si>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</si>
  <si>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</si>
  <si>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</si>
  <si>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</si>
  <si>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</si>
  <si>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</si>
  <si>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</si>
  <si>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</si>
  <si>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</si>
  <si>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</si>
  <si>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</si>
  <si>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</si>
  <si>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</si>
  <si>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</si>
  <si>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</si>
  <si>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</si>
  <si>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簡易水道事業特別会計</t>
    <phoneticPr fontId="5"/>
  </si>
  <si>
    <t>-</t>
    <phoneticPr fontId="5"/>
  </si>
  <si>
    <t>法非適用企業</t>
    <phoneticPr fontId="5"/>
  </si>
  <si>
    <t>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</si>
  <si>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</si>
  <si>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</si>
  <si>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</si>
  <si>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</si>
  <si>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</si>
  <si>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</si>
  <si>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</si>
  <si>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</si>
  <si>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</si>
  <si>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</si>
  <si>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</si>
  <si>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</si>
  <si>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</si>
  <si>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</si>
  <si>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</si>
  <si>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</si>
  <si>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</si>
  <si>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</si>
  <si>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</si>
  <si>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</si>
  <si>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</si>
  <si>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</si>
  <si>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</si>
  <si>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</si>
  <si>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</si>
  <si>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</si>
  <si>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</si>
  <si>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</si>
  <si>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</si>
  <si>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</si>
  <si>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</si>
  <si>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</si>
  <si>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</si>
  <si>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</si>
  <si>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</si>
  <si>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</si>
  <si>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</si>
  <si>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</si>
  <si>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</si>
  <si>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</si>
  <si>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</si>
  <si>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</si>
  <si>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</si>
  <si>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</si>
  <si>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</si>
  <si>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</si>
  <si>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</si>
  <si>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</si>
  <si>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</si>
  <si>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</si>
  <si>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</si>
  <si>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</si>
  <si>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</si>
  <si>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</si>
  <si>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</si>
  <si>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</si>
  <si>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</si>
  <si>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</si>
  <si>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</si>
  <si>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</si>
  <si>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</si>
  <si>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</si>
  <si>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</si>
  <si>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</si>
  <si>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</si>
  <si>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</si>
  <si>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</si>
  <si>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</si>
  <si>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</si>
  <si>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</si>
  <si>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</si>
  <si>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</si>
  <si>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</si>
  <si>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</si>
  <si>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</si>
  <si>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</si>
  <si>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</si>
  <si>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</si>
  <si>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</si>
  <si>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</si>
  <si>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</si>
  <si>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</si>
  <si>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</si>
  <si>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</si>
  <si>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</si>
  <si>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</si>
  <si>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</si>
  <si>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</si>
  <si>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</si>
  <si>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</si>
  <si>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</si>
  <si>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</si>
  <si>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</si>
  <si>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</si>
  <si>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</si>
  <si>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</si>
  <si>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</si>
  <si>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</si>
  <si>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</si>
  <si>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</si>
  <si>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</si>
  <si>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</si>
  <si>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</si>
  <si>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</si>
  <si>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</si>
  <si>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</si>
  <si>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</si>
  <si>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</si>
  <si>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</si>
  <si>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</si>
  <si>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</si>
  <si>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</si>
  <si>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</si>
  <si>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</si>
  <si>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</si>
  <si>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</si>
  <si>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</si>
  <si>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</si>
  <si>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</si>
  <si>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</si>
  <si>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</si>
  <si>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</si>
  <si>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</si>
  <si>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</si>
  <si>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</si>
  <si>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</si>
  <si>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</si>
  <si>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</si>
  <si>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</si>
  <si>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</si>
  <si>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</si>
  <si>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</si>
  <si>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</si>
  <si>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</si>
  <si>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</si>
  <si>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</si>
  <si>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</si>
  <si>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</si>
  <si>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</si>
  <si>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</si>
  <si>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</si>
  <si>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</si>
  <si>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</si>
  <si>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</si>
  <si>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</si>
  <si>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</si>
  <si>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5.47</t>
  </si>
  <si>
    <t>▲ 5.30</t>
  </si>
  <si>
    <t>▲ 0.64</t>
  </si>
  <si>
    <t>一般会計</t>
  </si>
  <si>
    <t>国民健康保険事業特別会計</t>
  </si>
  <si>
    <t>介護保険事業特別会計</t>
  </si>
  <si>
    <t>後期高齢者医療事業特別会計</t>
  </si>
  <si>
    <t>下水道事業会計</t>
  </si>
  <si>
    <t>簡易水道事業特別会計</t>
  </si>
  <si>
    <t>浄化槽整備推進事業特別会計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</si>
  <si>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</si>
  <si>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</si>
  <si>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</si>
  <si>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</si>
  <si>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</si>
  <si>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</si>
  <si>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</si>
  <si>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</si>
  <si>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</si>
  <si>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熊本県市町村総合事務組合</t>
    <rPh sb="0" eb="3">
      <t>クマモトケン</t>
    </rPh>
    <rPh sb="3" eb="6">
      <t>シチョウソン</t>
    </rPh>
    <rPh sb="6" eb="12">
      <t>ソウゴウジムクミアイ</t>
    </rPh>
    <phoneticPr fontId="2"/>
  </si>
  <si>
    <t>有明広域行政事務組合</t>
    <rPh sb="0" eb="10">
      <t>アリアケコウイキギョウセイジムクミアイ</t>
    </rPh>
    <phoneticPr fontId="2"/>
  </si>
  <si>
    <t>熊本県後期高齢者医療広域連合（一般会計）</t>
    <rPh sb="0" eb="3">
      <t>クマモトケン</t>
    </rPh>
    <rPh sb="3" eb="8">
      <t>コウキコウレイシャ</t>
    </rPh>
    <rPh sb="8" eb="12">
      <t>イリョウコウイキ</t>
    </rPh>
    <rPh sb="12" eb="14">
      <t>レンゴウ</t>
    </rPh>
    <rPh sb="15" eb="19">
      <t>イッパンカイケイ</t>
    </rPh>
    <phoneticPr fontId="2"/>
  </si>
  <si>
    <t>熊本県後期高齢者医療広域連合（後期高齢者医療特別会計）</t>
    <rPh sb="15" eb="20">
      <t>コウキコウレイシャ</t>
    </rPh>
    <rPh sb="20" eb="22">
      <t>イリョウ</t>
    </rPh>
    <rPh sb="22" eb="24">
      <t>トクベツ</t>
    </rPh>
    <phoneticPr fontId="2"/>
  </si>
  <si>
    <t xml:space="preserve">※8：職員の状況については、令和3年地方公務員給与実態調査に基づいている。 </t>
    <phoneticPr fontId="2"/>
  </si>
  <si>
    <t>ふるさとづくり基金</t>
    <rPh sb="7" eb="9">
      <t>キキン</t>
    </rPh>
    <phoneticPr fontId="5"/>
  </si>
  <si>
    <t>地域福祉基金</t>
    <rPh sb="0" eb="4">
      <t>チイキフクシ</t>
    </rPh>
    <rPh sb="4" eb="6">
      <t>キキン</t>
    </rPh>
    <phoneticPr fontId="5"/>
  </si>
  <si>
    <t>ふるさとなんかん応援寄附金基金</t>
    <rPh sb="8" eb="13">
      <t>オウエンキフキン</t>
    </rPh>
    <rPh sb="13" eb="15">
      <t>キキン</t>
    </rPh>
    <phoneticPr fontId="5"/>
  </si>
  <si>
    <t>地域振興対策基金</t>
    <rPh sb="0" eb="6">
      <t>チイキシンコウタイサク</t>
    </rPh>
    <rPh sb="6" eb="8">
      <t>キキン</t>
    </rPh>
    <phoneticPr fontId="5"/>
  </si>
  <si>
    <t>人材育成基金</t>
    <rPh sb="0" eb="4">
      <t>ジンザイイクセイ</t>
    </rPh>
    <rPh sb="4" eb="6">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</si>
  <si>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</si>
  <si>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</si>
  <si>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</si>
  <si>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</si>
  <si>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</si>
  <si>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</si>
  <si>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</si>
  <si>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</si>
  <si>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庁舎建設等の資産整備による地方債の新規発行により将来世代負担比率が増加した。実質公債費率も増加傾向にある。庁舎建設の地方債償還開始やうから館の改修工事等により今後も実質公債費率は増加する見込みである。投資的経費の精査を進めていき、費用圧縮による将来負担の減少や新規地方債発行の抑制に努めていく。</t>
    <rPh sb="0" eb="4">
      <t>チョウシャケンセツ</t>
    </rPh>
    <rPh sb="4" eb="5">
      <t>トウ</t>
    </rPh>
    <rPh sb="6" eb="10">
      <t>シサンセイビ</t>
    </rPh>
    <rPh sb="13" eb="16">
      <t>チホウサイ</t>
    </rPh>
    <rPh sb="17" eb="21">
      <t>シンキハッコウ</t>
    </rPh>
    <rPh sb="24" eb="32">
      <t>ショウライセダイフタンヒリツ</t>
    </rPh>
    <rPh sb="33" eb="35">
      <t>ゾウカ</t>
    </rPh>
    <rPh sb="38" eb="44">
      <t>ジッシツコウサイヒリツ</t>
    </rPh>
    <rPh sb="45" eb="49">
      <t>ゾウカケイコウ</t>
    </rPh>
    <rPh sb="53" eb="57">
      <t>チョウシャケンセツ</t>
    </rPh>
    <rPh sb="58" eb="61">
      <t>チホウサイ</t>
    </rPh>
    <rPh sb="61" eb="63">
      <t>ショウカン</t>
    </rPh>
    <rPh sb="63" eb="65">
      <t>カイシ</t>
    </rPh>
    <rPh sb="69" eb="70">
      <t>カン</t>
    </rPh>
    <rPh sb="71" eb="75">
      <t>カイシュウコウジ</t>
    </rPh>
    <rPh sb="75" eb="76">
      <t>トウ</t>
    </rPh>
    <rPh sb="79" eb="81">
      <t>コンゴ</t>
    </rPh>
    <rPh sb="82" eb="88">
      <t>ジッシツコウサイヒリツ</t>
    </rPh>
    <rPh sb="89" eb="91">
      <t>ゾウカ</t>
    </rPh>
    <rPh sb="93" eb="95">
      <t>ミコ</t>
    </rPh>
    <rPh sb="100" eb="105">
      <t>トウシテキケイヒ</t>
    </rPh>
    <rPh sb="106" eb="108">
      <t>セイサ</t>
    </rPh>
    <rPh sb="109" eb="110">
      <t>スス</t>
    </rPh>
    <rPh sb="115" eb="119">
      <t>ヒヨウアッシュク</t>
    </rPh>
    <rPh sb="122" eb="124">
      <t>ショウライ</t>
    </rPh>
    <rPh sb="124" eb="126">
      <t>フタン</t>
    </rPh>
    <rPh sb="127" eb="129">
      <t>ゲンショウ</t>
    </rPh>
    <rPh sb="130" eb="132">
      <t>シンキ</t>
    </rPh>
    <rPh sb="132" eb="135">
      <t>チホウサイ</t>
    </rPh>
    <rPh sb="135" eb="137">
      <t>ハッコウ</t>
    </rPh>
    <rPh sb="138" eb="140">
      <t>ヨクセイ</t>
    </rPh>
    <rPh sb="141" eb="142">
      <t>ツト</t>
    </rPh>
    <phoneticPr fontId="5"/>
  </si>
  <si>
    <t>実質公債費比率</t>
    <phoneticPr fontId="5"/>
  </si>
  <si>
    <t>将来負担比率が令和元年度から増加傾向、有形固定資産減価償却率は減少傾向にある。資産の新規投資を大幅に行っていることがわかる。今後は、うから館の改修工事等の大規模工事による更なる将来負担比率の増加が見込まれる。そのため投資的経費の精査を進めていき、費用圧縮による将来負担比率の減少に努めていく。</t>
    <rPh sb="0" eb="6">
      <t>ショウライフタンヒリツ</t>
    </rPh>
    <rPh sb="7" eb="9">
      <t>レイワ</t>
    </rPh>
    <rPh sb="9" eb="12">
      <t>ガンネンド</t>
    </rPh>
    <rPh sb="14" eb="16">
      <t>ゾウカ</t>
    </rPh>
    <rPh sb="16" eb="18">
      <t>ケイコウ</t>
    </rPh>
    <rPh sb="19" eb="21">
      <t>ユウケイ</t>
    </rPh>
    <rPh sb="21" eb="23">
      <t>コテイ</t>
    </rPh>
    <rPh sb="23" eb="25">
      <t>シサン</t>
    </rPh>
    <rPh sb="25" eb="27">
      <t>ゲンカ</t>
    </rPh>
    <rPh sb="27" eb="29">
      <t>ショウキャク</t>
    </rPh>
    <rPh sb="29" eb="30">
      <t>リツ</t>
    </rPh>
    <rPh sb="31" eb="33">
      <t>ゲンショウ</t>
    </rPh>
    <rPh sb="33" eb="35">
      <t>ケイコウ</t>
    </rPh>
    <rPh sb="39" eb="41">
      <t>シサン</t>
    </rPh>
    <rPh sb="42" eb="44">
      <t>シンキ</t>
    </rPh>
    <rPh sb="44" eb="46">
      <t>トウシ</t>
    </rPh>
    <rPh sb="47" eb="49">
      <t>オオハバ</t>
    </rPh>
    <rPh sb="50" eb="51">
      <t>オコナ</t>
    </rPh>
    <rPh sb="62" eb="64">
      <t>コンゴ</t>
    </rPh>
    <rPh sb="69" eb="70">
      <t>カン</t>
    </rPh>
    <rPh sb="71" eb="75">
      <t>カイシュウコウジ</t>
    </rPh>
    <rPh sb="75" eb="76">
      <t>ナド</t>
    </rPh>
    <rPh sb="77" eb="80">
      <t>ダイキボ</t>
    </rPh>
    <rPh sb="80" eb="82">
      <t>コウジ</t>
    </rPh>
    <rPh sb="85" eb="86">
      <t>サラ</t>
    </rPh>
    <rPh sb="88" eb="94">
      <t>ショウライフタンヒリツ</t>
    </rPh>
    <rPh sb="95" eb="97">
      <t>ゾウカ</t>
    </rPh>
    <rPh sb="98" eb="100">
      <t>ミコ</t>
    </rPh>
    <rPh sb="108" eb="113">
      <t>トウシテキケイヒ</t>
    </rPh>
    <rPh sb="114" eb="116">
      <t>セイサ</t>
    </rPh>
    <rPh sb="117" eb="118">
      <t>スス</t>
    </rPh>
    <rPh sb="123" eb="125">
      <t>ヒヨウ</t>
    </rPh>
    <rPh sb="125" eb="127">
      <t>アッシュク</t>
    </rPh>
    <rPh sb="130" eb="136">
      <t>ショウライフタンヒリツ</t>
    </rPh>
    <rPh sb="137" eb="139">
      <t>ゲンショウ</t>
    </rPh>
    <rPh sb="140" eb="14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</si>
</sst>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581C-4660-ADE4-91B04CF7DA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110118</c:v>
                </c:pt>
                <c:pt idx="1">
                  <c:v>121348</c:v>
                </c:pt>
                <c:pt idx="2">
                  <c:v>140155</c:v>
                </c:pt>
                <c:pt idx="3">
                  <c:v>188099</c:v>
                </c:pt>
                <c:pt idx="4">
                  <c:v>209793</c:v>
                </c:pt>
              </c:numCache>
            </c:numRef>
          </c:val>
          <c:smooth val="0"/>
          <c:extLst>
            <c:ext xmlns:c16="http://schemas.microsoft.com/office/drawing/2014/chart" uri="{C3380CC4-5D6E-409C-BE32-E72D297353CC}">
              <c16:uniqueId val="{00000001-581C-4660-ADE4-91B04CF7DA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2.74</c:v>
                </c:pt>
                <c:pt idx="1">
                  <c:v>3.77</c:v>
                </c:pt>
                <c:pt idx="2">
                  <c:v>4.18</c:v>
                </c:pt>
                <c:pt idx="3">
                  <c:v>3.3</c:v>
                </c:pt>
                <c:pt idx="4">
                  <c:v>5.4</c:v>
                </c:pt>
              </c:numCache>
            </c:numRef>
          </c:val>
          <c:extLst>
            <c:ext xmlns:c16="http://schemas.microsoft.com/office/drawing/2014/chart" uri="{C3380CC4-5D6E-409C-BE32-E72D297353CC}">
              <c16:uniqueId val="{00000000-BBB9-4FAC-97E0-172D88BCE7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30.58</c:v>
                </c:pt>
                <c:pt idx="1">
                  <c:v>23.83</c:v>
                </c:pt>
                <c:pt idx="2">
                  <c:v>23.61</c:v>
                </c:pt>
                <c:pt idx="3">
                  <c:v>22.22</c:v>
                </c:pt>
                <c:pt idx="4">
                  <c:v>22.95</c:v>
                </c:pt>
              </c:numCache>
            </c:numRef>
          </c:val>
          <c:extLst>
            <c:ext xmlns:c16="http://schemas.microsoft.com/office/drawing/2014/chart" uri="{C3380CC4-5D6E-409C-BE32-E72D297353CC}">
              <c16:uniqueId val="{00000001-BBB9-4FAC-97E0-172D88BCE7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-5.47</c:v>
                </c:pt>
                <c:pt idx="1">
                  <c:v>-5.3</c:v>
                </c:pt>
                <c:pt idx="2">
                  <c:v>0.45</c:v>
                </c:pt>
                <c:pt idx="3">
                  <c:v>-0.64</c:v>
                </c:pt>
                <c:pt idx="4">
                  <c:v>4.68</c:v>
                </c:pt>
              </c:numCache>
            </c:numRef>
          </c:val>
          <c:smooth val="0"/>
          <c:extLst>
            <c:ext xmlns:c16="http://schemas.microsoft.com/office/drawing/2014/chart" uri="{C3380CC4-5D6E-409C-BE32-E72D297353CC}">
              <c16:uniqueId val="{00000002-BBB9-4FAC-97E0-172D88BCE7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0.34</c:v>
                </c:pt>
                <c:pt idx="2">
                  <c:v>#N/A</c:v>
                </c:pt>
                <c:pt idx="3">
                  <c:v>0.15</c:v>
                </c:pt>
                <c:pt idx="4">
                  <c:v>#N/A</c:v>
                </c:pt>
                <c:pt idx="5">
                  <c:v>0.18</c:v>
                </c:pt>
                <c:pt idx="6">
                  <c:v>#N/A</c:v>
                </c:pt>
                <c:pt idx="7">
                  <c:v>0.17</c:v>
                </c:pt>
                <c:pt idx="8">
                  <c:v>0</c:v>
                </c:pt>
                <c:pt idx="9">
                  <c:v>0</c:v>
                </c:pt>
              </c:numCache>
            </c:numRef>
          </c:val>
          <c:extLst>
            <c:ext xmlns:c16="http://schemas.microsoft.com/office/drawing/2014/chart" uri="{C3380CC4-5D6E-409C-BE32-E72D297353CC}">
              <c16:uniqueId val="{00000000-7345-4A6B-A041-03D0207573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45-4A6B-A041-03D0207573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345-4A6B-A041-03D0207573F9}"/>
            </c:ext>
          </c:extLst>
        </c:ser>
        <c:ser>
          <c:idx val="3"/>
          <c:order val="3"/>
          <c:tx>
            <c:strRef>
              <c:f>データシート!$A$30</c:f>
              <c:strCache>
                <c:ptCount val="1"/>
                <c:pt idx="0">
                  <c:v>浄化槽整備推進事業特別会計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345-4A6B-A041-03D0207573F9}"/>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345-4A6B-A041-03D0207573F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5-7345-4A6B-A041-03D0207573F9}"/>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6-7345-4A6B-A041-03D0207573F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1.82</c:v>
                </c:pt>
                <c:pt idx="2">
                  <c:v>#N/A</c:v>
                </c:pt>
                <c:pt idx="3">
                  <c:v>1.81</c:v>
                </c:pt>
                <c:pt idx="4">
                  <c:v>#N/A</c:v>
                </c:pt>
                <c:pt idx="5">
                  <c:v>1.56</c:v>
                </c:pt>
                <c:pt idx="6">
                  <c:v>#N/A</c:v>
                </c:pt>
                <c:pt idx="7">
                  <c:v>0.55000000000000004</c:v>
                </c:pt>
                <c:pt idx="8">
                  <c:v>#N/A</c:v>
                </c:pt>
                <c:pt idx="9">
                  <c:v>0.84</c:v>
                </c:pt>
              </c:numCache>
            </c:numRef>
          </c:val>
          <c:extLst>
            <c:ext xmlns:c16="http://schemas.microsoft.com/office/drawing/2014/chart" uri="{C3380CC4-5D6E-409C-BE32-E72D297353CC}">
              <c16:uniqueId val="{00000007-7345-4A6B-A041-03D0207573F9}"/>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2.68</c:v>
                </c:pt>
                <c:pt idx="2">
                  <c:v>#N/A</c:v>
                </c:pt>
                <c:pt idx="3">
                  <c:v>0.72</c:v>
                </c:pt>
                <c:pt idx="4">
                  <c:v>#N/A</c:v>
                </c:pt>
                <c:pt idx="5">
                  <c:v>1.59</c:v>
                </c:pt>
                <c:pt idx="6">
                  <c:v>#N/A</c:v>
                </c:pt>
                <c:pt idx="7">
                  <c:v>1</c:v>
                </c:pt>
                <c:pt idx="8">
                  <c:v>#N/A</c:v>
                </c:pt>
                <c:pt idx="9">
                  <c:v>1.54</c:v>
                </c:pt>
              </c:numCache>
            </c:numRef>
          </c:val>
          <c:extLst>
            <c:ext xmlns:c16="http://schemas.microsoft.com/office/drawing/2014/chart" uri="{C3380CC4-5D6E-409C-BE32-E72D297353CC}">
              <c16:uniqueId val="{00000008-7345-4A6B-A041-03D0207573F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2.73</c:v>
                </c:pt>
                <c:pt idx="2">
                  <c:v>#N/A</c:v>
                </c:pt>
                <c:pt idx="3">
                  <c:v>3.76</c:v>
                </c:pt>
                <c:pt idx="4">
                  <c:v>#N/A</c:v>
                </c:pt>
                <c:pt idx="5">
                  <c:v>4.18</c:v>
                </c:pt>
                <c:pt idx="6">
                  <c:v>#N/A</c:v>
                </c:pt>
                <c:pt idx="7">
                  <c:v>3.3</c:v>
                </c:pt>
                <c:pt idx="8">
                  <c:v>#N/A</c:v>
                </c:pt>
                <c:pt idx="9">
                  <c:v>5.39</c:v>
                </c:pt>
              </c:numCache>
            </c:numRef>
          </c:val>
          <c:extLst>
            <c:ext xmlns:c16="http://schemas.microsoft.com/office/drawing/2014/chart" uri="{C3380CC4-5D6E-409C-BE32-E72D297353CC}">
              <c16:uniqueId val="{00000009-7345-4A6B-A041-03D0207573F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540</c:v>
                </c:pt>
                <c:pt idx="5">
                  <c:v>564</c:v>
                </c:pt>
                <c:pt idx="8">
                  <c:v>572</c:v>
                </c:pt>
                <c:pt idx="11">
                  <c:v>619</c:v>
                </c:pt>
                <c:pt idx="14">
                  <c:v>647</c:v>
                </c:pt>
              </c:numCache>
            </c:numRef>
          </c:val>
          <c:extLst>
            <c:ext xmlns:c16="http://schemas.microsoft.com/office/drawing/2014/chart" uri="{C3380CC4-5D6E-409C-BE32-E72D297353CC}">
              <c16:uniqueId val="{00000000-3A57-4D21-B725-CD44084C4B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57-4D21-B725-CD44084C4B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4</c:v>
                </c:pt>
                <c:pt idx="12">
                  <c:v>5</c:v>
                </c:pt>
              </c:numCache>
            </c:numRef>
          </c:val>
          <c:extLst>
            <c:ext xmlns:c16="http://schemas.microsoft.com/office/drawing/2014/chart" uri="{C3380CC4-5D6E-409C-BE32-E72D297353CC}">
              <c16:uniqueId val="{00000002-3A57-4D21-B725-CD44084C4B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53</c:v>
                </c:pt>
                <c:pt idx="3">
                  <c:v>53</c:v>
                </c:pt>
                <c:pt idx="6">
                  <c:v>47</c:v>
                </c:pt>
                <c:pt idx="9">
                  <c:v>49</c:v>
                </c:pt>
                <c:pt idx="12">
                  <c:v>28</c:v>
                </c:pt>
              </c:numCache>
            </c:numRef>
          </c:val>
          <c:extLst>
            <c:ext xmlns:c16="http://schemas.microsoft.com/office/drawing/2014/chart" uri="{C3380CC4-5D6E-409C-BE32-E72D297353CC}">
              <c16:uniqueId val="{00000003-3A57-4D21-B725-CD44084C4B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75</c:v>
                </c:pt>
                <c:pt idx="3">
                  <c:v>79</c:v>
                </c:pt>
                <c:pt idx="6">
                  <c:v>66</c:v>
                </c:pt>
                <c:pt idx="9">
                  <c:v>87</c:v>
                </c:pt>
                <c:pt idx="12">
                  <c:v>74</c:v>
                </c:pt>
              </c:numCache>
            </c:numRef>
          </c:val>
          <c:extLst>
            <c:ext xmlns:c16="http://schemas.microsoft.com/office/drawing/2014/chart" uri="{C3380CC4-5D6E-409C-BE32-E72D297353CC}">
              <c16:uniqueId val="{00000004-3A57-4D21-B725-CD44084C4B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57-4D21-B725-CD44084C4B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57-4D21-B725-CD44084C4B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633</c:v>
                </c:pt>
                <c:pt idx="3">
                  <c:v>660</c:v>
                </c:pt>
                <c:pt idx="6">
                  <c:v>694</c:v>
                </c:pt>
                <c:pt idx="9">
                  <c:v>748</c:v>
                </c:pt>
                <c:pt idx="12">
                  <c:v>805</c:v>
                </c:pt>
              </c:numCache>
            </c:numRef>
          </c:val>
          <c:extLst>
            <c:ext xmlns:c16="http://schemas.microsoft.com/office/drawing/2014/chart" uri="{C3380CC4-5D6E-409C-BE32-E72D297353CC}">
              <c16:uniqueId val="{00000007-3A57-4D21-B725-CD44084C4B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221</c:v>
                </c:pt>
                <c:pt idx="2">
                  <c:v>#N/A</c:v>
                </c:pt>
                <c:pt idx="3">
                  <c:v>#N/A</c:v>
                </c:pt>
                <c:pt idx="4">
                  <c:v>228</c:v>
                </c:pt>
                <c:pt idx="5">
                  <c:v>#N/A</c:v>
                </c:pt>
                <c:pt idx="6">
                  <c:v>#N/A</c:v>
                </c:pt>
                <c:pt idx="7">
                  <c:v>235</c:v>
                </c:pt>
                <c:pt idx="8">
                  <c:v>#N/A</c:v>
                </c:pt>
                <c:pt idx="9">
                  <c:v>#N/A</c:v>
                </c:pt>
                <c:pt idx="10">
                  <c:v>269</c:v>
                </c:pt>
                <c:pt idx="11">
                  <c:v>#N/A</c:v>
                </c:pt>
                <c:pt idx="12">
                  <c:v>#N/A</c:v>
                </c:pt>
                <c:pt idx="13">
                  <c:v>265</c:v>
                </c:pt>
                <c:pt idx="14">
                  <c:v>#N/A</c:v>
                </c:pt>
              </c:numCache>
            </c:numRef>
          </c:val>
          <c:smooth val="0"/>
          <c:extLst>
            <c:ext xmlns:c16="http://schemas.microsoft.com/office/drawing/2014/chart" uri="{C3380CC4-5D6E-409C-BE32-E72D297353CC}">
              <c16:uniqueId val="{00000008-3A57-4D21-B725-CD44084C4B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5464</c:v>
                </c:pt>
                <c:pt idx="5">
                  <c:v>5517</c:v>
                </c:pt>
                <c:pt idx="8">
                  <c:v>5555</c:v>
                </c:pt>
                <c:pt idx="11">
                  <c:v>5937</c:v>
                </c:pt>
                <c:pt idx="14">
                  <c:v>6104</c:v>
                </c:pt>
              </c:numCache>
            </c:numRef>
          </c:val>
          <c:extLst>
            <c:ext xmlns:c16="http://schemas.microsoft.com/office/drawing/2014/chart" uri="{C3380CC4-5D6E-409C-BE32-E72D297353CC}">
              <c16:uniqueId val="{00000000-4DEC-4A87-A72B-89150040DD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415</c:v>
                </c:pt>
                <c:pt idx="5">
                  <c:v>387</c:v>
                </c:pt>
                <c:pt idx="8">
                  <c:v>340</c:v>
                </c:pt>
                <c:pt idx="11">
                  <c:v>327</c:v>
                </c:pt>
                <c:pt idx="14">
                  <c:v>271</c:v>
                </c:pt>
              </c:numCache>
            </c:numRef>
          </c:val>
          <c:extLst>
            <c:ext xmlns:c16="http://schemas.microsoft.com/office/drawing/2014/chart" uri="{C3380CC4-5D6E-409C-BE32-E72D297353CC}">
              <c16:uniqueId val="{00000001-4DEC-4A87-A72B-89150040DD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3141</c:v>
                </c:pt>
                <c:pt idx="5">
                  <c:v>3050</c:v>
                </c:pt>
                <c:pt idx="8">
                  <c:v>2934</c:v>
                </c:pt>
                <c:pt idx="11">
                  <c:v>2884</c:v>
                </c:pt>
                <c:pt idx="14">
                  <c:v>2946</c:v>
                </c:pt>
              </c:numCache>
            </c:numRef>
          </c:val>
          <c:extLst>
            <c:ext xmlns:c16="http://schemas.microsoft.com/office/drawing/2014/chart" uri="{C3380CC4-5D6E-409C-BE32-E72D297353CC}">
              <c16:uniqueId val="{00000002-4DEC-4A87-A72B-89150040DD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EC-4A87-A72B-89150040DD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EC-4A87-A72B-89150040DD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EC-4A87-A72B-89150040DD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966</c:v>
                </c:pt>
                <c:pt idx="3">
                  <c:v>979</c:v>
                </c:pt>
                <c:pt idx="6">
                  <c:v>963</c:v>
                </c:pt>
                <c:pt idx="9">
                  <c:v>910</c:v>
                </c:pt>
                <c:pt idx="12">
                  <c:v>800</c:v>
                </c:pt>
              </c:numCache>
            </c:numRef>
          </c:val>
          <c:extLst>
            <c:ext xmlns:c16="http://schemas.microsoft.com/office/drawing/2014/chart" uri="{C3380CC4-5D6E-409C-BE32-E72D297353CC}">
              <c16:uniqueId val="{00000006-4DEC-4A87-A72B-89150040DD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301</c:v>
                </c:pt>
                <c:pt idx="3">
                  <c:v>353</c:v>
                </c:pt>
                <c:pt idx="6">
                  <c:v>367</c:v>
                </c:pt>
                <c:pt idx="9">
                  <c:v>454</c:v>
                </c:pt>
                <c:pt idx="12">
                  <c:v>484</c:v>
                </c:pt>
              </c:numCache>
            </c:numRef>
          </c:val>
          <c:extLst>
            <c:ext xmlns:c16="http://schemas.microsoft.com/office/drawing/2014/chart" uri="{C3380CC4-5D6E-409C-BE32-E72D297353CC}">
              <c16:uniqueId val="{00000007-4DEC-4A87-A72B-89150040DD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732</c:v>
                </c:pt>
                <c:pt idx="3">
                  <c:v>751</c:v>
                </c:pt>
                <c:pt idx="6">
                  <c:v>715</c:v>
                </c:pt>
                <c:pt idx="9">
                  <c:v>749</c:v>
                </c:pt>
                <c:pt idx="12">
                  <c:v>690</c:v>
                </c:pt>
              </c:numCache>
            </c:numRef>
          </c:val>
          <c:extLst>
            <c:ext xmlns:c16="http://schemas.microsoft.com/office/drawing/2014/chart" uri="{C3380CC4-5D6E-409C-BE32-E72D297353CC}">
              <c16:uniqueId val="{00000008-4DEC-4A87-A72B-89150040DD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DEC-4A87-A72B-89150040DD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6697</c:v>
                </c:pt>
                <c:pt idx="3">
                  <c:v>6828</c:v>
                </c:pt>
                <c:pt idx="6">
                  <c:v>6983</c:v>
                </c:pt>
                <c:pt idx="9">
                  <c:v>7588</c:v>
                </c:pt>
                <c:pt idx="12">
                  <c:v>8261</c:v>
                </c:pt>
              </c:numCache>
            </c:numRef>
          </c:val>
          <c:extLst>
            <c:ext xmlns:c16="http://schemas.microsoft.com/office/drawing/2014/chart" uri="{C3380CC4-5D6E-409C-BE32-E72D297353CC}">
              <c16:uniqueId val="{0000000A-4DEC-4A87-A72B-89150040DD2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200</c:v>
                </c:pt>
                <c:pt idx="8">
                  <c:v>#N/A</c:v>
                </c:pt>
                <c:pt idx="9">
                  <c:v>#N/A</c:v>
                </c:pt>
                <c:pt idx="10">
                  <c:v>554</c:v>
                </c:pt>
                <c:pt idx="11">
                  <c:v>#N/A</c:v>
                </c:pt>
                <c:pt idx="12">
                  <c:v>#N/A</c:v>
                </c:pt>
                <c:pt idx="13">
                  <c:v>913</c:v>
                </c:pt>
                <c:pt idx="14">
                  <c:v>#N/A</c:v>
                </c:pt>
              </c:numCache>
            </c:numRef>
          </c:val>
          <c:smooth val="0"/>
          <c:extLst>
            <c:ext xmlns:c16="http://schemas.microsoft.com/office/drawing/2014/chart" uri="{C3380CC4-5D6E-409C-BE32-E72D297353CC}">
              <c16:uniqueId val="{0000000B-4DEC-4A87-A72B-89150040DD2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791</c:v>
                </c:pt>
                <c:pt idx="1">
                  <c:v>791</c:v>
                </c:pt>
                <c:pt idx="2">
                  <c:v>881</c:v>
                </c:pt>
              </c:numCache>
            </c:numRef>
          </c:val>
          <c:extLst>
            <c:ext xmlns:c16="http://schemas.microsoft.com/office/drawing/2014/chart" uri="{C3380CC4-5D6E-409C-BE32-E72D297353CC}">
              <c16:uniqueId val="{00000000-C440-4A05-8DAA-7EF963B4EA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117</c:v>
                </c:pt>
                <c:pt idx="1">
                  <c:v>117</c:v>
                </c:pt>
                <c:pt idx="2">
                  <c:v>167</c:v>
                </c:pt>
              </c:numCache>
            </c:numRef>
          </c:val>
          <c:extLst>
            <c:ext xmlns:c16="http://schemas.microsoft.com/office/drawing/2014/chart" uri="{C3380CC4-5D6E-409C-BE32-E72D297353CC}">
              <c16:uniqueId val="{00000001-C440-4A05-8DAA-7EF963B4EA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1851</c:v>
                </c:pt>
                <c:pt idx="1">
                  <c:v>1772</c:v>
                </c:pt>
                <c:pt idx="2">
                  <c:v>1689</c:v>
                </c:pt>
              </c:numCache>
            </c:numRef>
          </c:val>
          <c:extLst>
            <c:ext xmlns:c16="http://schemas.microsoft.com/office/drawing/2014/chart" uri="{C3380CC4-5D6E-409C-BE32-E72D297353CC}">
              <c16:uniqueId val="{00000002-C440-4A05-8DAA-7EF963B4EA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{8603EF7A-267C-4CD7-9BB2-F7A1E7E65A13}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625-46AB-ABB8-5DDFD47F88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{D67934A4-B251-4907-A85A-F70E6DC33BE9}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25-46AB-ABB8-5DDFD47F88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{5C7C41C0-4DFA-4FF2-AE48-BAB47B43D18D}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25-46AB-ABB8-5DDFD47F88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{26E6D1C1-1A18-49D2-9F30-2181635C724B}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25-46AB-ABB8-5DDFD47F88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{6A066472-441A-4EC0-9B3F-D34046F97094}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25-46AB-ABB8-5DDFD47F88F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{DA3DC8DA-F2A3-4BBA-9407-6E3952D15E99}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625-46AB-ABB8-5DDFD47F88F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{E6B5B99C-0375-485F-8B79-3BB37EE4CA22}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625-46AB-ABB8-5DDFD47F88F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{9E0EF9FD-7B77-4B53-8403-2D6E6AD78294}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625-46AB-ABB8-5DDFD47F88F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{CF2ECE69-FFE3-4D4D-8C49-D8DE58170FB4}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625-46AB-ABB8-5DDFD47F88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61.3</c:v>
                </c:pt>
                <c:pt idx="16">
                  <c:v>61</c:v>
                </c:pt>
                <c:pt idx="24">
                  <c:v>60.8</c:v>
                </c:pt>
                <c:pt idx="32">
                  <c:v>57.7</c:v>
                </c:pt>
              </c:numCache>
            </c:numRef>
          </c:xVal>
          <c:yVal>
            <c:numRef>
              <c:f>公会計指標分析・財政指標組合せ分析表!$BP$51:$DC$51</c:f>
              <c:numCache>
                <c:formatCode>#,##0.0;"▲ "#,##0.0</c:formatCode>
                <c:ptCount val="40"/>
                <c:pt idx="16">
                  <c:v>7</c:v>
                </c:pt>
                <c:pt idx="24">
                  <c:v>18.5</c:v>
                </c:pt>
                <c:pt idx="32">
                  <c:v>28</c:v>
                </c:pt>
              </c:numCache>
            </c:numRef>
          </c:yVal>
          <c:smooth val="0"/>
          <c:extLst>
            <c:ext xmlns:c16="http://schemas.microsoft.com/office/drawing/2014/chart" uri="{C3380CC4-5D6E-409C-BE32-E72D297353CC}">
              <c16:uniqueId val="{00000009-A625-46AB-ABB8-5DDFD47F88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{56834D33-E3D4-493E-947A-CA64650D1DE3}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625-46AB-ABB8-5DDFD47F88F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{A6967A8A-0E42-4AC4-BEC3-225A9C9DBD74}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25-46AB-ABB8-5DDFD47F88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{2593C5B5-44BF-440A-9F76-422E00535758}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25-46AB-ABB8-5DDFD47F88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{066C9DFD-5E5B-4084-B687-9D5F441E6DC6}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25-46AB-ABB8-5DDFD47F88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{31D3F8CE-5E40-402C-AD0A-2DBB5450E9F8}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25-46AB-ABB8-5DDFD47F88F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{A80C94F4-9EC2-439A-91A2-D93C01ACC1D5}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625-46AB-ABB8-5DDFD47F88F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{88152C59-7936-4E19-8423-906934A674BE}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625-46AB-ABB8-5DDFD47F88F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{6C5D3F0A-DEF9-4C5D-BF90-953B3C6EBE24}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625-46AB-ABB8-5DDFD47F88F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{48BCB893-1105-455B-BE94-511CADA955EF}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625-46AB-ABB8-5DDFD47F88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625-46AB-ABB8-5DDFD47F88F7}"/>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{5C4A391C-558C-43AD-B867-0E2B698B868C}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FD5-48C8-9821-8E29AD143C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{D1B8E5EA-0459-4A3E-831F-04320D39C398}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D5-48C8-9821-8E29AD143C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{1DD73608-2C80-4000-8C15-345392F5BF8A}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D5-48C8-9821-8E29AD143C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{6BC658DA-7304-4CD2-9F48-51999BD22304}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D5-48C8-9821-8E29AD143C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{722F00FB-E5AF-4924-B044-3A185346C1EB}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D5-48C8-9821-8E29AD143C3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{0E9F5316-0409-44CC-8D2A-1A872716C83F}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FD5-48C8-9821-8E29AD143C32}"/>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{F0B8A597-BD1F-4E59-AD86-C378B6A1B2BF}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FD5-48C8-9821-8E29AD143C32}"/>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{108AAAE4-FA17-4FFB-89B1-BAE0491FBF6C}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FD5-48C8-9821-8E29AD143C32}"/>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{D9A27D88-D922-4307-A6A7-CB3A2E8599F8}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FD5-48C8-9821-8E29AD143C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7.9</c:v>
                </c:pt>
                <c:pt idx="16">
                  <c:v>8.1</c:v>
                </c:pt>
                <c:pt idx="24">
                  <c:v>8.5</c:v>
                </c:pt>
                <c:pt idx="32">
                  <c:v>8.4</c:v>
                </c:pt>
              </c:numCache>
            </c:numRef>
          </c:xVal>
          <c:yVal>
            <c:numRef>
              <c:f>公会計指標分析・財政指標組合せ分析表!$BP$73:$DC$73</c:f>
              <c:numCache>
                <c:formatCode>#,##0.0;"▲ "#,##0.0</c:formatCode>
                <c:ptCount val="40"/>
                <c:pt idx="16">
                  <c:v>7</c:v>
                </c:pt>
                <c:pt idx="24">
                  <c:v>18.5</c:v>
                </c:pt>
                <c:pt idx="32">
                  <c:v>28</c:v>
                </c:pt>
              </c:numCache>
            </c:numRef>
          </c:yVal>
          <c:smooth val="0"/>
          <c:extLst>
            <c:ext xmlns:c16="http://schemas.microsoft.com/office/drawing/2014/chart" uri="{C3380CC4-5D6E-409C-BE32-E72D297353CC}">
              <c16:uniqueId val="{00000009-0FD5-48C8-9821-8E29AD143C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{C9B2BF22-4557-4995-AD0B-C51F2F31DC50}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FD5-48C8-9821-8E29AD143C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{21DE7B55-4F64-4725-9742-8770E2397A0A}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D5-48C8-9821-8E29AD143C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{6676D459-AF90-4676-9A70-532B94E68FF9}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D5-48C8-9821-8E29AD143C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{EA75E400-685F-4C30-8F7A-B48EE545EAB9}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D5-48C8-9821-8E29AD143C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{98F28F50-0CFA-40DD-AA1F-D40E52CF2318}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D5-48C8-9821-8E29AD143C32}"/>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{429368AB-208A-41C6-9B58-60B85E583CC7}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FD5-48C8-9821-8E29AD143C32}"/>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{C1D5E7EA-4A37-492C-8B0A-0444FF5A9DCF}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FD5-48C8-9821-8E29AD143C32}"/>
                </c:ext>
              </c:extLst>
            </c:dLbl>
            <c:dLbl>
              <c:idx val="24"/>
              <c:layout>
                <c:manualLayout>
                  <c:x val="-4.4905057365901106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{7F04D402-4BEA-4C29-86E9-51A03B289F85}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FD5-48C8-9821-8E29AD143C32}"/>
                </c:ext>
              </c:extLst>
            </c:dLbl>
            <c:dLbl>
              <c:idx val="32"/>
              <c:layout>
                <c:manualLayout>
                  <c:x val="-1.8235628084250059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{CA5BD0D9-CFF1-4098-B4B9-E10C0FDDDC7C}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FD5-48C8-9821-8E29AD143C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FD5-48C8-9821-8E29AD143C32}"/>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前年度と比較すると元利償還金は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百万円増加したものの、実質公債費比率（</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カ年平均）は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ポイント減少している。この要因としては、普通交付税の額が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百万円増加、臨時財政対策債発行可能額が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ことにより、算出に用いる分母が大きくなったことが挙げられる。今後は防災行政無線デジタル化やうから館整備等の大きな事業が控えており、起債残高及び元利償還金は増加すると見込んでいる。今後も償還額は高止まりの傾向にあるため、厳しい財政運営が予測される。事業の見直し等を含め、新規の地方債発行を元利償還額以下に抑えるなど、地方債残高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前年度と比較すると地方債残高は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673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百万円増加しており、今後も防災行政無線デジタル化事業やうから館整備事業等が控えているため、地方債残高はさらに増加する見込みである。令和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年度は充当可能財源等は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百万円増加したもの、地方債残高が増加したことから、前年度と比較すると将来負担比率が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となっており、今後も高い数値で推移していくことが予想される。今後は厳しい財政状況による充当可能基金の減少が見込まれるが、事業の見直しや新規の地方債発行を元金償還額以下に抑えるなど、地方債残高の抑制を図り、中長期的視点に立った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熊本県南関町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庁舎等建設基金を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百万円、地域振興対策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百万円、定住促進住宅整備改修費基金を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年熊本地震復興基金を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百万円、新型コロナウイルス感染症対策利子補給基金に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百万円、減債基金に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百万円、ふるさとづくり基金に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百万円、ふるさとなんかん応援寄附金基金に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基金に百万円を積み立てた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が要因となり、基金全体として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積立てが増加した要因としては、普通交付税及び各種交付金等の増に伴い財源に余裕が出たこと、ふるさと応援寄附金が増収となったこと等が挙げられる。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元金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償還額や施設老朽化に伴う維持補修費の増加に加え、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防災無線デジタル化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やうから館整備事業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などの大型事業も控えており、厳しい財政運営が続くものと思われる。そのため、基金全体として減少傾向になると見込んでいる。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ふるさとづくり基金：地域づくりを推進する事業の財源に充てる。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庁舎等建設基金：庁舎等建設事業の財源に充てる。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ふるさとなんかん応援寄附金基金：まちづくりを実現するための事業の財源に充てる。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庁舎等建設基金：庁舎建設に伴い、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百万円を取り崩したことにより減少。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地域振興対策基金：道路補修等事業に伴い、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百万円を取り崩したことにより減少。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定住促進住宅整備改修費基金：定住促進住宅浴室等改善工事に伴い、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百万円を取り崩したことにより減少。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ふるさとづくり基金：普通交付税及び各種交付金等の増に伴い財源に余裕が出たため、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ふるさとなんかん応援寄附金基金：ふるさと応援寄附金の増収に伴い、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定住促進住宅整備改修費基金：定住促進住宅改修事業の財源の一部に取り崩しが見込まれる。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ふるさとなんかん応援寄附金基金：北原白秋生家整備事業の財源として取り崩す見込みである。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普通交付税及び各種交付金等の増に伴い財源に余裕が出たことにより、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百万円を積み立てることができたため増となっている。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現在の財政状況では、今後も取り崩しが見込まれるが、実質赤字比率が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を超えることを防ぐため、標準財政規模の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億円）程度を保有の目安として維持していきたい。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普通交付税及び各種交付金等の増に伴い財源に余裕が出たことにより、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百万円を積み立てることができたため増となっている。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今後も町債の償還額は高止まりの傾向にあるため、償還財源として段階的に取り崩す見込みである。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523F259-8A8F-41DE-8EA3-A50F32C502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CF0E9C0-E4AB-497C-B564-A126380A75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54B46E7-4F35-460F-B325-9B83D02BA66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2DAC595-90B9-4137-97C3-68746FC5AEB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8C11FE53-B4A0-4ED5-BC8E-71EC9EADA48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7FB103FB-FA7E-4573-B97A-2DEC40FB0E2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58494F69-B912-4678-B59E-4F11F6F6F03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920346E6-F01D-4D50-8DC9-CCB9D560AEC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BEEEF8EF-B487-4EE9-98FE-2EDF123ECE7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2728E550-0EF0-40AF-8729-84B7E7D346D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20155AF9-BE33-4259-AC9A-9047FA84976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3B9EEDB6-42D8-462C-97D5-3034993D9EB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20098C3-1A88-42AE-841D-420E0B21961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C760BC16-6593-41E0-A9BF-02D2618FED6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180B6EE4-B509-4303-B62C-8066F5C8EC3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C125D0C-6B0A-4F22-843D-447439065E1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9,201
9,057
68.92
8,470,497
8,258,918
207,191
3,837,932
8,260,602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4511AE79-0423-4A1D-882B-A23DD7C8CB5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399782D2-33ED-4B65-AFAF-6F68414C376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672CA087-3966-4B7E-A11D-947C5CD5EE7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DB11B6FE-3458-4A87-81BD-E2739907647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119EC1E3-3BAD-43FE-9832-FF2CD655E85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D34145E0-05D0-4B21-8CD4-9FCE59EDE9C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7F20C600-1456-4417-A4D2-975C9CE1699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15DDECE1-B446-420D-9E33-788EB55D02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3AD4B7B6-1344-485C-B2A3-EF39942F593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F2441A5F-D841-4A34-9BC0-0CE5EFB1B0F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1D5F38AE-321F-42BE-A8E5-6DD1FC35B4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F1C4EA6F-D169-4E11-9839-6454AF07881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1B72D13F-7C7B-46EC-A8DB-12495AB06F7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82C9F86F-CAFA-480F-899B-A24B7B7F560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A453C162-38E7-4D6B-A938-AC9F2399A23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5E2ACF1E-270E-457B-A0F2-380790E8661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7C321136-3A26-4988-891E-298406832AF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D1062D3E-A19F-4B1A-B2B0-0F743D7E070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204119F0-CBAD-4490-9806-EA13B17851C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19A936AB-42EF-4944-9243-CEE5A074E5F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D7A9E6F8-34B5-48BF-AE46-0C216F98039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F5714479-8DDC-40CE-9A20-C05252029D6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D3373970-4EED-434A-89AD-37A5234DF40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3C7248D-5543-4B6D-8939-29BBE6B90CD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5EFCF3E3-23D0-4496-A863-2A422455679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9B060F04-550C-44F9-AA89-30C5CBD23CB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8F214DB1-7020-4B0D-86C8-1FD6F858B91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596AD65-4C32-4CF7-A0AE-C637A4B27C1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BC8C2A29-029F-4913-85B8-EEFEAC6909F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D74624B8-7CCD-442B-9DB6-1F2AB0D07FA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BFABFD91-F950-4415-BE39-A34E6E242E9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8BD956D8-5745-4E6F-A5D1-0828D57BE49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5264EB1-82BB-4E6A-A1C1-AF10C69E941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B6BD7BF3-E019-4986-960E-4E23D348704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6DC6A56E-CB4D-436E-BABB-5368F9DBEF5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有形固定資産減価償却率は類似団体と同水準で推移していたが、令和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かけて大きく減少している。南関町の新庁舎供用開始に伴う新規資産の計上によるものである。資産規模が大きくなることで今後施設マネジメントの重要性がより高まるので各施設の予防保全に努めていく。</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57E095B6-28A2-4A27-8D55-B3F7D25D552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2A306E51-0D36-4E70-84E4-EF846AACD52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EEC5E3E7-0A52-4D8F-B7DE-4F8EA5A1CA5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C2F25610-D348-4E15-A2EC-050BB38A371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a:extLst>
            <a:ext uri="{FF2B5EF4-FFF2-40B4-BE49-F238E27FC236}">
              <a16:creationId xmlns:a16="http://schemas.microsoft.com/office/drawing/2014/main" id="{97CC9173-B906-4B57-B080-F40F6A35F024}"/>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9F249685-7EA5-42B8-9558-A1C54B56134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D4210766-CD30-4F74-90E3-A685410B274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C4B45539-999F-4D1A-9F39-D03F77E6545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C6F1A2A9-ABF0-4624-80FF-F8B5DC57AE0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C68D4A20-923A-4740-8335-F7EB6404DE6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99D45BC2-1270-433A-8B8A-DCE5E22F1D0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5D49BE11-4A54-420B-831F-EA307400AAB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442B43B9-9A75-4199-BA1D-034B72470C1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A0F64E44-4CFA-4352-81C8-C4B93B52F50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97405272-4249-44ED-81EA-CF87A246309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4101B795-F995-4020-A67D-82E3C3F8C1E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9" name="直線コネクタ 68">
          <a:extLst>
            <a:ext uri="{FF2B5EF4-FFF2-40B4-BE49-F238E27FC236}">
              <a16:creationId xmlns:a16="http://schemas.microsoft.com/office/drawing/2014/main" id="{711FFE7E-CF12-4AFD-BCAB-91388699F95C}"/>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0" name="有形固定資産減価償却率最小値テキスト">
          <a:extLst>
            <a:ext uri="{FF2B5EF4-FFF2-40B4-BE49-F238E27FC236}">
              <a16:creationId xmlns:a16="http://schemas.microsoft.com/office/drawing/2014/main" id="{91B5DD95-8C5B-4169-BCC1-CA32670FF187}"/>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1" name="直線コネクタ 70">
          <a:extLst>
            <a:ext uri="{FF2B5EF4-FFF2-40B4-BE49-F238E27FC236}">
              <a16:creationId xmlns:a16="http://schemas.microsoft.com/office/drawing/2014/main" id="{B6599E42-DF2D-4E63-9A46-01CEB61DBFF6}"/>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2" name="有形固定資産減価償却率最大値テキスト">
          <a:extLst>
            <a:ext uri="{FF2B5EF4-FFF2-40B4-BE49-F238E27FC236}">
              <a16:creationId xmlns:a16="http://schemas.microsoft.com/office/drawing/2014/main" id="{FF5DABEB-DF92-43E1-AE91-56593631C7DA}"/>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3" name="直線コネクタ 72">
          <a:extLst>
            <a:ext uri="{FF2B5EF4-FFF2-40B4-BE49-F238E27FC236}">
              <a16:creationId xmlns:a16="http://schemas.microsoft.com/office/drawing/2014/main" id="{D306D98C-59D4-4054-8085-4B1738E18709}"/>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4" name="有形固定資産減価償却率平均値テキスト">
          <a:extLst>
            <a:ext uri="{FF2B5EF4-FFF2-40B4-BE49-F238E27FC236}">
              <a16:creationId xmlns:a16="http://schemas.microsoft.com/office/drawing/2014/main" id="{B3C676EF-7B87-45C1-8359-4DAE888C8C8A}"/>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5" name="フローチャート: 判断 74">
          <a:extLst>
            <a:ext uri="{FF2B5EF4-FFF2-40B4-BE49-F238E27FC236}">
              <a16:creationId xmlns:a16="http://schemas.microsoft.com/office/drawing/2014/main" id="{F69BAB4F-B8CB-4F7A-ABD6-2BF3105393CA}"/>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6" name="フローチャート: 判断 75">
          <a:extLst>
            <a:ext uri="{FF2B5EF4-FFF2-40B4-BE49-F238E27FC236}">
              <a16:creationId xmlns:a16="http://schemas.microsoft.com/office/drawing/2014/main" id="{17570E9B-3F2E-41CA-9A0C-16F7CB9CBF56}"/>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7" name="フローチャート: 判断 76">
          <a:extLst>
            <a:ext uri="{FF2B5EF4-FFF2-40B4-BE49-F238E27FC236}">
              <a16:creationId xmlns:a16="http://schemas.microsoft.com/office/drawing/2014/main" id="{A16894DF-3ECB-485D-8474-60994B18C95F}"/>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8" name="フローチャート: 判断 77">
          <a:extLst>
            <a:ext uri="{FF2B5EF4-FFF2-40B4-BE49-F238E27FC236}">
              <a16:creationId xmlns:a16="http://schemas.microsoft.com/office/drawing/2014/main" id="{13B5547D-5B11-41FB-924F-9384592ED25E}"/>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552353F1-C401-4970-8C87-770167D8DE11}"/>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036D428-472F-425E-A1B2-7E6D185E970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A5CDFBB-229C-44DF-92E9-45BE09646C0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14E9836-0867-4B84-9A8F-66FC34B1395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35209A6D-DE12-47A6-A2B1-4F1C63D8861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00F99F3-E2B4-406E-A5D5-8F0D53D3CB6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25294</xdr:rowOff>
    </xdr:from>
    <xdr:to>
      <xdr:col>23</xdr:col>
      <xdr:colOff>136525</xdr:colOff>
      <xdr:row>30</xdr:row>
      <xdr:rowOff>126894</xdr:rowOff>
    </xdr:to>
    <xdr:sp macro="" textlink="">
      <xdr:nvSpPr>
        <xdr:cNvPr id="85" name="楕円 84">
          <a:extLst>
            <a:ext uri="{FF2B5EF4-FFF2-40B4-BE49-F238E27FC236}">
              <a16:creationId xmlns:a16="http://schemas.microsoft.com/office/drawing/2014/main" id="{79D2A25A-02B8-402E-9C46-EBAE06FFC099}"/>
            </a:ext>
          </a:extLst>
        </xdr:cNvPr>
        <xdr:cNvSpPr/>
      </xdr:nvSpPr>
      <xdr:spPr>
        <a:xfrm>
          <a:off x="4711700" y="5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48171</xdr:rowOff>
    </xdr:from>
    <xdr:ext cx="405111" cy="259045"/>
    <xdr:sp macro="" textlink="">
      <xdr:nvSpPr>
        <xdr:cNvPr id="86" name="有形固定資産減価償却率該当値テキスト">
          <a:extLst>
            <a:ext uri="{FF2B5EF4-FFF2-40B4-BE49-F238E27FC236}">
              <a16:creationId xmlns:a16="http://schemas.microsoft.com/office/drawing/2014/main" id="{5B0DCB34-E9A4-4EBC-8960-B59B215D1679}"/>
            </a:ext>
          </a:extLst>
        </xdr:cNvPr>
        <xdr:cNvSpPr txBox="1"/>
      </xdr:nvSpPr>
      <xdr:spPr>
        <a:xfrm>
          <a:off x="4813300" y="579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81068</xdr:rowOff>
    </xdr:from>
    <xdr:to>
      <xdr:col>19</xdr:col>
      <xdr:colOff>187325</xdr:colOff>
      <xdr:row>31</xdr:row>
      <xdr:rowOff>11218</xdr:rowOff>
    </xdr:to>
    <xdr:sp macro="" textlink="">
      <xdr:nvSpPr>
        <xdr:cNvPr id="87" name="楕円 86">
          <a:extLst>
            <a:ext uri="{FF2B5EF4-FFF2-40B4-BE49-F238E27FC236}">
              <a16:creationId xmlns:a16="http://schemas.microsoft.com/office/drawing/2014/main" id="{44BA134B-CDE9-4964-8375-D887162C1C6B}"/>
            </a:ext>
          </a:extLst>
        </xdr:cNvPr>
        <xdr:cNvSpPr/>
      </xdr:nvSpPr>
      <xdr:spPr>
        <a:xfrm>
          <a:off x="4000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76094</xdr:rowOff>
    </xdr:from>
    <xdr:to>
      <xdr:col>23</xdr:col>
      <xdr:colOff>85725</xdr:colOff>
      <xdr:row>30</xdr:row>
      <xdr:rowOff>131868</xdr:rowOff>
    </xdr:to>
    <xdr:cxnSp macro="">
      <xdr:nvCxnSpPr>
        <xdr:cNvPr id="88" name="直線コネクタ 87">
          <a:extLst>
            <a:ext uri="{FF2B5EF4-FFF2-40B4-BE49-F238E27FC236}">
              <a16:creationId xmlns:a16="http://schemas.microsoft.com/office/drawing/2014/main" id="{63E15BEE-9A4E-44F5-B1C8-705AEF671230}"/>
            </a:ext>
          </a:extLst>
        </xdr:cNvPr>
        <xdr:cNvCxnSpPr/>
      </xdr:nvCxnSpPr>
      <xdr:spPr>
        <a:xfrm flipV="1">
          <a:off x="4051300" y="5991119"/>
          <a:ext cx="7112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84667</xdr:rowOff>
    </xdr:from>
    <xdr:to>
      <xdr:col>15</xdr:col>
      <xdr:colOff>187325</xdr:colOff>
      <xdr:row>31</xdr:row>
      <xdr:rowOff>14817</xdr:rowOff>
    </xdr:to>
    <xdr:sp macro="" textlink="">
      <xdr:nvSpPr>
        <xdr:cNvPr id="89" name="楕円 88">
          <a:extLst>
            <a:ext uri="{FF2B5EF4-FFF2-40B4-BE49-F238E27FC236}">
              <a16:creationId xmlns:a16="http://schemas.microsoft.com/office/drawing/2014/main" id="{446542E3-17FD-432F-BAFA-B23EB5C793FB}"/>
            </a:ext>
          </a:extLst>
        </xdr:cNvPr>
        <xdr:cNvSpPr/>
      </xdr:nvSpPr>
      <xdr:spPr>
        <a:xfrm>
          <a:off x="3238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131868</xdr:rowOff>
    </xdr:from>
    <xdr:to>
      <xdr:col>19</xdr:col>
      <xdr:colOff>136525</xdr:colOff>
      <xdr:row>30</xdr:row>
      <xdr:rowOff>135467</xdr:rowOff>
    </xdr:to>
    <xdr:cxnSp macro="">
      <xdr:nvCxnSpPr>
        <xdr:cNvPr id="90" name="直線コネクタ 89">
          <a:extLst>
            <a:ext uri="{FF2B5EF4-FFF2-40B4-BE49-F238E27FC236}">
              <a16:creationId xmlns:a16="http://schemas.microsoft.com/office/drawing/2014/main" id="{A4E2FA24-E003-4106-88F3-F5AF40A9FA8A}"/>
            </a:ext>
          </a:extLst>
        </xdr:cNvPr>
        <xdr:cNvCxnSpPr/>
      </xdr:nvCxnSpPr>
      <xdr:spPr>
        <a:xfrm flipV="1">
          <a:off x="3289300" y="6046893"/>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90064</xdr:rowOff>
    </xdr:from>
    <xdr:to>
      <xdr:col>11</xdr:col>
      <xdr:colOff>187325</xdr:colOff>
      <xdr:row>31</xdr:row>
      <xdr:rowOff>20214</xdr:rowOff>
    </xdr:to>
    <xdr:sp macro="" textlink="">
      <xdr:nvSpPr>
        <xdr:cNvPr id="91" name="楕円 90">
          <a:extLst>
            <a:ext uri="{FF2B5EF4-FFF2-40B4-BE49-F238E27FC236}">
              <a16:creationId xmlns:a16="http://schemas.microsoft.com/office/drawing/2014/main" id="{58B3AAB6-70ED-4832-B48A-D1CC709AAA2B}"/>
            </a:ext>
          </a:extLst>
        </xdr:cNvPr>
        <xdr:cNvSpPr/>
      </xdr:nvSpPr>
      <xdr:spPr>
        <a:xfrm>
          <a:off x="24765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135467</xdr:rowOff>
    </xdr:from>
    <xdr:to>
      <xdr:col>15</xdr:col>
      <xdr:colOff>136525</xdr:colOff>
      <xdr:row>30</xdr:row>
      <xdr:rowOff>140864</xdr:rowOff>
    </xdr:to>
    <xdr:cxnSp macro="">
      <xdr:nvCxnSpPr>
        <xdr:cNvPr id="92" name="直線コネクタ 91">
          <a:extLst>
            <a:ext uri="{FF2B5EF4-FFF2-40B4-BE49-F238E27FC236}">
              <a16:creationId xmlns:a16="http://schemas.microsoft.com/office/drawing/2014/main" id="{D851EDC9-6575-4268-9BDF-45D52336C3A5}"/>
            </a:ext>
          </a:extLst>
        </xdr:cNvPr>
        <xdr:cNvCxnSpPr/>
      </xdr:nvCxnSpPr>
      <xdr:spPr>
        <a:xfrm flipV="1">
          <a:off x="2527300" y="6050492"/>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100859</xdr:rowOff>
    </xdr:from>
    <xdr:to>
      <xdr:col>7</xdr:col>
      <xdr:colOff>187325</xdr:colOff>
      <xdr:row>31</xdr:row>
      <xdr:rowOff>31009</xdr:rowOff>
    </xdr:to>
    <xdr:sp macro="" textlink="">
      <xdr:nvSpPr>
        <xdr:cNvPr id="93" name="楕円 92">
          <a:extLst>
            <a:ext uri="{FF2B5EF4-FFF2-40B4-BE49-F238E27FC236}">
              <a16:creationId xmlns:a16="http://schemas.microsoft.com/office/drawing/2014/main" id="{FDABB9F5-D182-4360-989D-9392B72C144A}"/>
            </a:ext>
          </a:extLst>
        </xdr:cNvPr>
        <xdr:cNvSpPr/>
      </xdr:nvSpPr>
      <xdr:spPr>
        <a:xfrm>
          <a:off x="1714500" y="601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140864</xdr:rowOff>
    </xdr:from>
    <xdr:to>
      <xdr:col>11</xdr:col>
      <xdr:colOff>136525</xdr:colOff>
      <xdr:row>30</xdr:row>
      <xdr:rowOff>151659</xdr:rowOff>
    </xdr:to>
    <xdr:cxnSp macro="">
      <xdr:nvCxnSpPr>
        <xdr:cNvPr id="94" name="直線コネクタ 93">
          <a:extLst>
            <a:ext uri="{FF2B5EF4-FFF2-40B4-BE49-F238E27FC236}">
              <a16:creationId xmlns:a16="http://schemas.microsoft.com/office/drawing/2014/main" id="{F74B8C96-54C2-4F51-87A9-6D423C9BF797}"/>
            </a:ext>
          </a:extLst>
        </xdr:cNvPr>
        <xdr:cNvCxnSpPr/>
      </xdr:nvCxnSpPr>
      <xdr:spPr>
        <a:xfrm flipV="1">
          <a:off x="1765300" y="6055889"/>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5" name="n_1aveValue有形固定資産減価償却率">
          <a:extLst>
            <a:ext uri="{FF2B5EF4-FFF2-40B4-BE49-F238E27FC236}">
              <a16:creationId xmlns:a16="http://schemas.microsoft.com/office/drawing/2014/main" id="{61590A1D-775D-4568-ACD8-52D90E604BFF}"/>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6" name="n_2aveValue有形固定資産減価償却率">
          <a:extLst>
            <a:ext uri="{FF2B5EF4-FFF2-40B4-BE49-F238E27FC236}">
              <a16:creationId xmlns:a16="http://schemas.microsoft.com/office/drawing/2014/main" id="{5512B175-2C0B-4BFD-B15D-507C8776D4A6}"/>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7" name="n_3aveValue有形固定資産減価償却率">
          <a:extLst>
            <a:ext uri="{FF2B5EF4-FFF2-40B4-BE49-F238E27FC236}">
              <a16:creationId xmlns:a16="http://schemas.microsoft.com/office/drawing/2014/main" id="{4E897F44-A0CF-42B5-B1C0-908F0909C601}"/>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a:extLst>
            <a:ext uri="{FF2B5EF4-FFF2-40B4-BE49-F238E27FC236}">
              <a16:creationId xmlns:a16="http://schemas.microsoft.com/office/drawing/2014/main" id="{BEE848A7-8349-42CF-8F6D-9FFFFDA36638}"/>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27745</xdr:rowOff>
    </xdr:from>
    <xdr:ext cx="405111" cy="259045"/>
    <xdr:sp macro="" textlink="">
      <xdr:nvSpPr>
        <xdr:cNvPr id="99" name="n_1mainValue有形固定資産減価償却率">
          <a:extLst>
            <a:ext uri="{FF2B5EF4-FFF2-40B4-BE49-F238E27FC236}">
              <a16:creationId xmlns:a16="http://schemas.microsoft.com/office/drawing/2014/main" id="{F676EBF0-6050-4D8B-86C1-CA6B17010374}"/>
            </a:ext>
          </a:extLst>
        </xdr:cNvPr>
        <xdr:cNvSpPr txBox="1"/>
      </xdr:nvSpPr>
      <xdr:spPr>
        <a:xfrm>
          <a:off x="38360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0" name="n_2mainValue有形固定資産減価償却率">
          <a:extLst>
            <a:ext uri="{FF2B5EF4-FFF2-40B4-BE49-F238E27FC236}">
              <a16:creationId xmlns:a16="http://schemas.microsoft.com/office/drawing/2014/main" id="{7620CAA6-8A96-4895-903E-4C112713F0BF}"/>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11341</xdr:rowOff>
    </xdr:from>
    <xdr:ext cx="405111" cy="259045"/>
    <xdr:sp macro="" textlink="">
      <xdr:nvSpPr>
        <xdr:cNvPr id="101" name="n_3mainValue有形固定資産減価償却率">
          <a:extLst>
            <a:ext uri="{FF2B5EF4-FFF2-40B4-BE49-F238E27FC236}">
              <a16:creationId xmlns:a16="http://schemas.microsoft.com/office/drawing/2014/main" id="{D9FB74EA-1334-4524-881D-AA0218A7E8D5}"/>
            </a:ext>
          </a:extLst>
        </xdr:cNvPr>
        <xdr:cNvSpPr txBox="1"/>
      </xdr:nvSpPr>
      <xdr:spPr>
        <a:xfrm>
          <a:off x="23247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22136</xdr:rowOff>
    </xdr:from>
    <xdr:ext cx="405111" cy="259045"/>
    <xdr:sp macro="" textlink="">
      <xdr:nvSpPr>
        <xdr:cNvPr id="102" name="n_4mainValue有形固定資産減価償却率">
          <a:extLst>
            <a:ext uri="{FF2B5EF4-FFF2-40B4-BE49-F238E27FC236}">
              <a16:creationId xmlns:a16="http://schemas.microsoft.com/office/drawing/2014/main" id="{28E4F4DD-90D6-4290-BC22-90D80F7BE92B}"/>
            </a:ext>
          </a:extLst>
        </xdr:cNvPr>
        <xdr:cNvSpPr txBox="1"/>
      </xdr:nvSpPr>
      <xdr:spPr>
        <a:xfrm>
          <a:off x="1562744" y="610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92841C75-C868-4F4F-9D86-2C2297C2907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1090F0C5-DF00-4F5F-A4A6-86B58F853C3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4FA1B515-19B3-4406-8868-9B2C43B3590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25CB2C4D-10C7-4C62-9724-15AC9DB4BBF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B5B834A2-24E1-4C2D-9AF2-17065576EE2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2A7FD06A-1A0D-4756-A754-FADEDF22E1E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A84D6836-73D4-4764-8065-5C1F69D5228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A5CC2DD1-DABC-43AE-B78D-07FAFED175D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5DFC0C03-59FD-4B7E-9B2B-EC07E7E6AAD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60231289-10EC-4A68-A8DD-09465BBC8C0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2572D6AB-2D27-4A24-9B61-02409AFEB9E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60A70730-FB72-4663-B887-EB9F1212E3C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9783A429-86AD-4079-8522-B8C8BB34800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債務償還比率においては令和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かけて改善された。類似団体も同水準で推移している。庁舎建設に係る地方債残高の増加による将来負担比率は増加したが地方交付税の増加による経常一般財源等の増加による要因が大きい。今後は、うから館の大規模工事も控えているため、より適切な起債や費用の圧縮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B044DAA-3C1A-424B-BB09-800C5083134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B96A6380-0B16-4BD0-B001-DBA7854D521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4A6E4FD5-DAFA-4CEF-8B4B-706461780D4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EF91FD86-C41B-4732-BF47-00E485FE1F6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E2B31C45-D41F-4325-BBFC-2A612E74BF7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8AE481FD-D95A-4FF6-984C-87D2E03EE6B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2EFBDE04-7476-442E-B09F-63E76D5F013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EB9A7F5A-DAE9-4DC2-B4CD-8E90725B4A8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3BC382AE-93A4-4A0D-8914-1052B8838D1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62C41681-7A5C-4D97-97AD-F13F1979C3B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3C9864A9-70CE-4FCD-A833-5808C81959E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22D70F15-A677-4FB3-9041-6339AD3E7F1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477F35DB-DD2B-4116-85DE-413BE263156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6C48D2B6-1673-4EDC-9C7D-E4B7F8081C7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D91F7B30-D13E-485F-8496-A0F375677C7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1" name="直線コネクタ 130">
          <a:extLst>
            <a:ext uri="{FF2B5EF4-FFF2-40B4-BE49-F238E27FC236}">
              <a16:creationId xmlns:a16="http://schemas.microsoft.com/office/drawing/2014/main" id="{8B611C90-1A09-4B8E-8119-E7204BEA71A4}"/>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2" name="債務償還比率最小値テキスト">
          <a:extLst>
            <a:ext uri="{FF2B5EF4-FFF2-40B4-BE49-F238E27FC236}">
              <a16:creationId xmlns:a16="http://schemas.microsoft.com/office/drawing/2014/main" id="{82B27CCB-6EA2-4743-A026-B1744C087D8D}"/>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3" name="直線コネクタ 132">
          <a:extLst>
            <a:ext uri="{FF2B5EF4-FFF2-40B4-BE49-F238E27FC236}">
              <a16:creationId xmlns:a16="http://schemas.microsoft.com/office/drawing/2014/main" id="{CAE5F31F-C261-4BE5-8B58-25B6979FA2E3}"/>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BBD550C5-B4E2-4810-9D00-71CB9750B29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D05F1233-74F9-4BE6-BA35-07481D9F36D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6" name="債務償還比率平均値テキスト">
          <a:extLst>
            <a:ext uri="{FF2B5EF4-FFF2-40B4-BE49-F238E27FC236}">
              <a16:creationId xmlns:a16="http://schemas.microsoft.com/office/drawing/2014/main" id="{7EED7BD7-9051-4BA8-A78E-31FA63DC20FC}"/>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7" name="フローチャート: 判断 136">
          <a:extLst>
            <a:ext uri="{FF2B5EF4-FFF2-40B4-BE49-F238E27FC236}">
              <a16:creationId xmlns:a16="http://schemas.microsoft.com/office/drawing/2014/main" id="{4EDC363A-1862-4914-92DA-A8D314AD1115}"/>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8" name="フローチャート: 判断 137">
          <a:extLst>
            <a:ext uri="{FF2B5EF4-FFF2-40B4-BE49-F238E27FC236}">
              <a16:creationId xmlns:a16="http://schemas.microsoft.com/office/drawing/2014/main" id="{192E9683-4469-4F5A-A736-EECDC3E50971}"/>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9" name="フローチャート: 判断 138">
          <a:extLst>
            <a:ext uri="{FF2B5EF4-FFF2-40B4-BE49-F238E27FC236}">
              <a16:creationId xmlns:a16="http://schemas.microsoft.com/office/drawing/2014/main" id="{B2792906-97F9-4475-9917-A791F72F7646}"/>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0" name="フローチャート: 判断 139">
          <a:extLst>
            <a:ext uri="{FF2B5EF4-FFF2-40B4-BE49-F238E27FC236}">
              <a16:creationId xmlns:a16="http://schemas.microsoft.com/office/drawing/2014/main" id="{F61A5900-323B-46FE-A594-CDF268782178}"/>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1" name="フローチャート: 判断 140">
          <a:extLst>
            <a:ext uri="{FF2B5EF4-FFF2-40B4-BE49-F238E27FC236}">
              <a16:creationId xmlns:a16="http://schemas.microsoft.com/office/drawing/2014/main" id="{754B8DA0-3749-4FE0-BE01-00C0DC8AC9ED}"/>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477E049-17D1-44D2-8497-D2103A31BA8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87FA6C0-3B91-443D-9E70-69AAA33A5D4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9E82B13-4CB4-4740-8011-67C5E05A0AA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DDE1818C-F24F-4403-9E85-28DB670AE7B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9E251A2E-A279-4ECD-89ED-78FC2BC555A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154524</xdr:rowOff>
    </xdr:from>
    <xdr:to>
      <xdr:col>76</xdr:col>
      <xdr:colOff>73025</xdr:colOff>
      <xdr:row>30</xdr:row>
      <xdr:rowOff>84674</xdr:rowOff>
    </xdr:to>
    <xdr:sp macro="" textlink="">
      <xdr:nvSpPr>
        <xdr:cNvPr id="147" name="楕円 146">
          <a:extLst>
            <a:ext uri="{FF2B5EF4-FFF2-40B4-BE49-F238E27FC236}">
              <a16:creationId xmlns:a16="http://schemas.microsoft.com/office/drawing/2014/main" id="{9E4293BE-4FC9-46F9-BB23-984CBB0FFF93}"/>
            </a:ext>
          </a:extLst>
        </xdr:cNvPr>
        <xdr:cNvSpPr/>
      </xdr:nvSpPr>
      <xdr:spPr>
        <a:xfrm>
          <a:off x="14744700" y="589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132951</xdr:rowOff>
    </xdr:from>
    <xdr:ext cx="469744" cy="259045"/>
    <xdr:sp macro="" textlink="">
      <xdr:nvSpPr>
        <xdr:cNvPr id="148" name="債務償還比率該当値テキスト">
          <a:extLst>
            <a:ext uri="{FF2B5EF4-FFF2-40B4-BE49-F238E27FC236}">
              <a16:creationId xmlns:a16="http://schemas.microsoft.com/office/drawing/2014/main" id="{55353A3D-2A64-427F-A275-3D0AFF3A9539}"/>
            </a:ext>
          </a:extLst>
        </xdr:cNvPr>
        <xdr:cNvSpPr txBox="1"/>
      </xdr:nvSpPr>
      <xdr:spPr>
        <a:xfrm>
          <a:off x="14846300" y="587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71473</xdr:rowOff>
    </xdr:from>
    <xdr:to>
      <xdr:col>72</xdr:col>
      <xdr:colOff>123825</xdr:colOff>
      <xdr:row>31</xdr:row>
      <xdr:rowOff>1623</xdr:rowOff>
    </xdr:to>
    <xdr:sp macro="" textlink="">
      <xdr:nvSpPr>
        <xdr:cNvPr id="149" name="楕円 148">
          <a:extLst>
            <a:ext uri="{FF2B5EF4-FFF2-40B4-BE49-F238E27FC236}">
              <a16:creationId xmlns:a16="http://schemas.microsoft.com/office/drawing/2014/main" id="{125AAA56-111A-4C22-827E-710A567DE064}"/>
            </a:ext>
          </a:extLst>
        </xdr:cNvPr>
        <xdr:cNvSpPr/>
      </xdr:nvSpPr>
      <xdr:spPr>
        <a:xfrm>
          <a:off x="14033500" y="59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33874</xdr:rowOff>
    </xdr:from>
    <xdr:to>
      <xdr:col>76</xdr:col>
      <xdr:colOff>22225</xdr:colOff>
      <xdr:row>30</xdr:row>
      <xdr:rowOff>122273</xdr:rowOff>
    </xdr:to>
    <xdr:cxnSp macro="">
      <xdr:nvCxnSpPr>
        <xdr:cNvPr id="150" name="直線コネクタ 149">
          <a:extLst>
            <a:ext uri="{FF2B5EF4-FFF2-40B4-BE49-F238E27FC236}">
              <a16:creationId xmlns:a16="http://schemas.microsoft.com/office/drawing/2014/main" id="{16E2D55A-0CF2-4C5B-AE16-45E539DEFE81}"/>
            </a:ext>
          </a:extLst>
        </xdr:cNvPr>
        <xdr:cNvCxnSpPr/>
      </xdr:nvCxnSpPr>
      <xdr:spPr>
        <a:xfrm flipV="1">
          <a:off x="14084300" y="5948899"/>
          <a:ext cx="711200" cy="8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35130</xdr:rowOff>
    </xdr:from>
    <xdr:to>
      <xdr:col>68</xdr:col>
      <xdr:colOff>123825</xdr:colOff>
      <xdr:row>30</xdr:row>
      <xdr:rowOff>136730</xdr:rowOff>
    </xdr:to>
    <xdr:sp macro="" textlink="">
      <xdr:nvSpPr>
        <xdr:cNvPr id="151" name="楕円 150">
          <a:extLst>
            <a:ext uri="{FF2B5EF4-FFF2-40B4-BE49-F238E27FC236}">
              <a16:creationId xmlns:a16="http://schemas.microsoft.com/office/drawing/2014/main" id="{75D9A809-A1DA-48EF-B96E-8ECB2D998F61}"/>
            </a:ext>
          </a:extLst>
        </xdr:cNvPr>
        <xdr:cNvSpPr/>
      </xdr:nvSpPr>
      <xdr:spPr>
        <a:xfrm>
          <a:off x="13271500" y="59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85930</xdr:rowOff>
    </xdr:from>
    <xdr:to>
      <xdr:col>72</xdr:col>
      <xdr:colOff>73025</xdr:colOff>
      <xdr:row>30</xdr:row>
      <xdr:rowOff>122273</xdr:rowOff>
    </xdr:to>
    <xdr:cxnSp macro="">
      <xdr:nvCxnSpPr>
        <xdr:cNvPr id="152" name="直線コネクタ 151">
          <a:extLst>
            <a:ext uri="{FF2B5EF4-FFF2-40B4-BE49-F238E27FC236}">
              <a16:creationId xmlns:a16="http://schemas.microsoft.com/office/drawing/2014/main" id="{68A01CF0-4A3B-4E37-BDFE-8B0A3756AED2}"/>
            </a:ext>
          </a:extLst>
        </xdr:cNvPr>
        <xdr:cNvCxnSpPr/>
      </xdr:nvCxnSpPr>
      <xdr:spPr>
        <a:xfrm>
          <a:off x="13322300" y="6000955"/>
          <a:ext cx="762000" cy="3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32611</xdr:rowOff>
    </xdr:from>
    <xdr:to>
      <xdr:col>64</xdr:col>
      <xdr:colOff>123825</xdr:colOff>
      <xdr:row>30</xdr:row>
      <xdr:rowOff>134211</xdr:rowOff>
    </xdr:to>
    <xdr:sp macro="" textlink="">
      <xdr:nvSpPr>
        <xdr:cNvPr id="153" name="楕円 152">
          <a:extLst>
            <a:ext uri="{FF2B5EF4-FFF2-40B4-BE49-F238E27FC236}">
              <a16:creationId xmlns:a16="http://schemas.microsoft.com/office/drawing/2014/main" id="{F81D5735-0897-4268-93A3-7EF04510651F}"/>
            </a:ext>
          </a:extLst>
        </xdr:cNvPr>
        <xdr:cNvSpPr/>
      </xdr:nvSpPr>
      <xdr:spPr>
        <a:xfrm>
          <a:off x="12509500" y="59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83411</xdr:rowOff>
    </xdr:from>
    <xdr:to>
      <xdr:col>68</xdr:col>
      <xdr:colOff>73025</xdr:colOff>
      <xdr:row>30</xdr:row>
      <xdr:rowOff>85930</xdr:rowOff>
    </xdr:to>
    <xdr:cxnSp macro="">
      <xdr:nvCxnSpPr>
        <xdr:cNvPr id="154" name="直線コネクタ 153">
          <a:extLst>
            <a:ext uri="{FF2B5EF4-FFF2-40B4-BE49-F238E27FC236}">
              <a16:creationId xmlns:a16="http://schemas.microsoft.com/office/drawing/2014/main" id="{B46C1B99-A034-47F4-8EDE-69AB0416E92E}"/>
            </a:ext>
          </a:extLst>
        </xdr:cNvPr>
        <xdr:cNvCxnSpPr/>
      </xdr:nvCxnSpPr>
      <xdr:spPr>
        <a:xfrm>
          <a:off x="12560300" y="5998436"/>
          <a:ext cx="762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33810</xdr:rowOff>
    </xdr:from>
    <xdr:to>
      <xdr:col>60</xdr:col>
      <xdr:colOff>123825</xdr:colOff>
      <xdr:row>30</xdr:row>
      <xdr:rowOff>135410</xdr:rowOff>
    </xdr:to>
    <xdr:sp macro="" textlink="">
      <xdr:nvSpPr>
        <xdr:cNvPr id="155" name="楕円 154">
          <a:extLst>
            <a:ext uri="{FF2B5EF4-FFF2-40B4-BE49-F238E27FC236}">
              <a16:creationId xmlns:a16="http://schemas.microsoft.com/office/drawing/2014/main" id="{08F960D1-DD9D-4CA6-A500-652962B5F9C9}"/>
            </a:ext>
          </a:extLst>
        </xdr:cNvPr>
        <xdr:cNvSpPr/>
      </xdr:nvSpPr>
      <xdr:spPr>
        <a:xfrm>
          <a:off x="11747500" y="59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83411</xdr:rowOff>
    </xdr:from>
    <xdr:to>
      <xdr:col>64</xdr:col>
      <xdr:colOff>73025</xdr:colOff>
      <xdr:row>30</xdr:row>
      <xdr:rowOff>84610</xdr:rowOff>
    </xdr:to>
    <xdr:cxnSp macro="">
      <xdr:nvCxnSpPr>
        <xdr:cNvPr id="156" name="直線コネクタ 155">
          <a:extLst>
            <a:ext uri="{FF2B5EF4-FFF2-40B4-BE49-F238E27FC236}">
              <a16:creationId xmlns:a16="http://schemas.microsoft.com/office/drawing/2014/main" id="{1319F167-FBA7-4F34-AE02-0B4C4FE5C0FC}"/>
            </a:ext>
          </a:extLst>
        </xdr:cNvPr>
        <xdr:cNvCxnSpPr/>
      </xdr:nvCxnSpPr>
      <xdr:spPr>
        <a:xfrm flipV="1">
          <a:off x="11798300" y="5998436"/>
          <a:ext cx="7620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7" name="n_1aveValue債務償還比率">
          <a:extLst>
            <a:ext uri="{FF2B5EF4-FFF2-40B4-BE49-F238E27FC236}">
              <a16:creationId xmlns:a16="http://schemas.microsoft.com/office/drawing/2014/main" id="{75B28A16-669B-4CBA-9D5D-5F6DB977C91C}"/>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8" name="n_2aveValue債務償還比率">
          <a:extLst>
            <a:ext uri="{FF2B5EF4-FFF2-40B4-BE49-F238E27FC236}">
              <a16:creationId xmlns:a16="http://schemas.microsoft.com/office/drawing/2014/main" id="{1621A69D-2AD4-4BE0-AFD2-7B1F36C32A4D}"/>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9" name="n_3aveValue債務償還比率">
          <a:extLst>
            <a:ext uri="{FF2B5EF4-FFF2-40B4-BE49-F238E27FC236}">
              <a16:creationId xmlns:a16="http://schemas.microsoft.com/office/drawing/2014/main" id="{588AE64B-EBC4-4EE4-91A7-F65694454622}"/>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60" name="n_4aveValue債務償還比率">
          <a:extLst>
            <a:ext uri="{FF2B5EF4-FFF2-40B4-BE49-F238E27FC236}">
              <a16:creationId xmlns:a16="http://schemas.microsoft.com/office/drawing/2014/main" id="{21BE333F-084E-4A41-9712-EFD33741A680}"/>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164200</xdr:rowOff>
    </xdr:from>
    <xdr:ext cx="469744" cy="259045"/>
    <xdr:sp macro="" textlink="">
      <xdr:nvSpPr>
        <xdr:cNvPr id="161" name="n_1mainValue債務償還比率">
          <a:extLst>
            <a:ext uri="{FF2B5EF4-FFF2-40B4-BE49-F238E27FC236}">
              <a16:creationId xmlns:a16="http://schemas.microsoft.com/office/drawing/2014/main" id="{E33B052C-81E6-45C9-B674-78D68629BC7C}"/>
            </a:ext>
          </a:extLst>
        </xdr:cNvPr>
        <xdr:cNvSpPr txBox="1"/>
      </xdr:nvSpPr>
      <xdr:spPr>
        <a:xfrm>
          <a:off x="13836727" y="607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127857</xdr:rowOff>
    </xdr:from>
    <xdr:ext cx="469744" cy="259045"/>
    <xdr:sp macro="" textlink="">
      <xdr:nvSpPr>
        <xdr:cNvPr id="162" name="n_2mainValue債務償還比率">
          <a:extLst>
            <a:ext uri="{FF2B5EF4-FFF2-40B4-BE49-F238E27FC236}">
              <a16:creationId xmlns:a16="http://schemas.microsoft.com/office/drawing/2014/main" id="{9E9C63F5-E5E4-421D-983E-A4246C22476A}"/>
            </a:ext>
          </a:extLst>
        </xdr:cNvPr>
        <xdr:cNvSpPr txBox="1"/>
      </xdr:nvSpPr>
      <xdr:spPr>
        <a:xfrm>
          <a:off x="13087427" y="60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125338</xdr:rowOff>
    </xdr:from>
    <xdr:ext cx="469744" cy="259045"/>
    <xdr:sp macro="" textlink="">
      <xdr:nvSpPr>
        <xdr:cNvPr id="163" name="n_3mainValue債務償還比率">
          <a:extLst>
            <a:ext uri="{FF2B5EF4-FFF2-40B4-BE49-F238E27FC236}">
              <a16:creationId xmlns:a16="http://schemas.microsoft.com/office/drawing/2014/main" id="{FA647F3A-9091-488E-AB7C-DED5E3F0EC66}"/>
            </a:ext>
          </a:extLst>
        </xdr:cNvPr>
        <xdr:cNvSpPr txBox="1"/>
      </xdr:nvSpPr>
      <xdr:spPr>
        <a:xfrm>
          <a:off x="12325427" y="604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126537</xdr:rowOff>
    </xdr:from>
    <xdr:ext cx="469744" cy="259045"/>
    <xdr:sp macro="" textlink="">
      <xdr:nvSpPr>
        <xdr:cNvPr id="164" name="n_4mainValue債務償還比率">
          <a:extLst>
            <a:ext uri="{FF2B5EF4-FFF2-40B4-BE49-F238E27FC236}">
              <a16:creationId xmlns:a16="http://schemas.microsoft.com/office/drawing/2014/main" id="{F8E4C868-707E-4EC1-A13D-A39DF384B2C1}"/>
            </a:ext>
          </a:extLst>
        </xdr:cNvPr>
        <xdr:cNvSpPr txBox="1"/>
      </xdr:nvSpPr>
      <xdr:spPr>
        <a:xfrm>
          <a:off x="11563427" y="604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69FB3376-9967-4A6F-A044-18E6EB2A888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DA3830B3-4480-4058-9E01-6F1244F68E5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1D7240A2-2D89-4C13-B595-4FF455E8390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D532957E-483D-4A0E-8B9E-EA1DCB754E9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7D17785C-4543-4DAC-9DB5-C2581E2F522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CC3B5007-5975-4C03-B260-370E1C94332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1A88CDF-278E-4693-BD7D-3A68AE6EED3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E106A1-0B76-425F-9468-44010E38049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D09772-8B76-466F-B802-73D0A4B04C2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D25B68A-495B-4FC6-9A32-5945FCFA1BA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8695FC4-C43D-46E3-8125-96E7510EFD5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876E7D-8AC9-4AE4-BE44-7C75F645E05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C0AD568-58D2-437A-9FB7-A3B74F43304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E9F8A5-2338-4A5D-BC20-7E65503ED25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B39B7D1-F72B-4D12-BE88-B09B24140C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72A1FE6-978C-4CB2-8EE8-D87BFA1396C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9,201
9,057
68.92
8,470,497
8,258,918
207,191
3,837,932
8,260,602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9A2A5AA-EB3B-4FC3-9D1E-A12E4B879B7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39E632-D51D-481E-82E6-CE36B89065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BB7561B-9B2B-4316-B8FB-B40F1EAF1E9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D228B2F-8F89-4D28-984E-A7095683A78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64F7FB7-644A-41FA-BDDB-1B177912D28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2E483FE-00CC-42F5-9814-2340E134379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00C3E52-320F-456F-AFE4-EB24479F45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21F7C6D-64ED-4883-863C-95354393C4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9DB5BDA-3B53-4595-B83F-25ACA096AEC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3E9316B-F92F-479E-8FEB-06722CC3C76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68DB458-8A37-4F72-BD56-801453E231A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5F87FA-21C7-4AB7-9E6D-07A25ED1CAB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7638C-E99B-46DD-ACE1-7FCBD9159F0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AF776C6-7470-4B4D-9AB9-74E52BD82FD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2D722A-7A4B-47E0-9390-3140F13C1F2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AD93877-8726-42A7-AF91-288B955D0E4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B5BA863-40A1-4C8B-B156-09106EBF85D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EF94F53-221D-49BB-90DB-DE24E96ED8B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A653C39-5801-4CB6-B1DA-59BF9776D47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68B2670-3EED-4265-BD42-924E81F7F4C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14EBF2E-72F2-495C-9479-CD5EF3DAB61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9C417D-E937-4A82-820A-B4F80D006EA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A0CE2B-0D64-4C91-9606-94FB9F4BE20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960E287-388F-4C72-81FA-CAE2227B72C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055B616-342B-4708-B20B-7D334AD256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D8D9346-CE8D-4991-955D-5C9BC906467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A2DE4E0-9FA3-4104-902B-BEE2BBDD8DC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B0522AC-F210-4D09-81E1-436309D812D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3BFC079-A03F-45C9-8E14-677771723E5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CF2D94F-78AC-4D53-9D16-8059EAD4F64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121A91E-8CB0-4AF6-9105-78B029A69A9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B40519F-012A-4B0B-B36A-1BCEFA609BD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8F956BC-995C-4D6E-831C-06236DA027D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0BF7C01-0ED1-48F6-BF02-0FBF0D58A38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C573B44-7C38-4BFA-A57F-28C20ADB477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2EF0D5B-0C67-46B9-930E-3F15060BE77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DD37274-E7A8-4CC9-BDE8-8A39CC43072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8DB316E-5C3F-489E-994D-BD33229ED7B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564AA64-12A3-49A6-ACAF-79DCE38D2ED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2FFB06B-C7B3-431E-8B82-E47191D8A2A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6829099-F1E9-4EE4-8EC9-D29F2EA232B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E9E370F-74C2-46DA-86F6-0E24A600FA9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5E00CA3-1B6D-41C4-8069-5B26EFC0956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82FDCAB-6889-4A31-BB05-BA1039B0976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E2B2D3A-7C98-4EBD-9A4F-509D6273926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751E83DB-9267-4886-8252-36F7EBDFC089}"/>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CA32C039-A5F4-44DF-9646-6D0E71797E66}"/>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D05B2C2F-0C1D-4259-8523-82DC87990AC6}"/>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D22E45DE-AA7A-4493-8DA3-1904E4D05F87}"/>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0C0BE42A-2409-4C50-8A52-79A5B8E351F3}"/>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AD7EB06D-73CA-4A19-B277-4954F8C15A38}"/>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6381D934-DBF5-42FC-8A8B-A2C715B764FE}"/>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E266C023-5CDE-4420-8F67-271D666692C5}"/>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D0AC23F6-D01D-47B8-B654-17327D3B2C7B}"/>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D9A0730B-653F-411E-80EC-FF021EF4B8A9}"/>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5B215B90-4A01-4D15-8119-ACE7D79954A3}"/>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64069E3-1529-4594-9AB5-F83B507B16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D048D8-380F-403B-817C-22177AC6187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BF4C399-9C4C-4E40-B24B-7537E82A948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E475450-F7C9-4894-B040-1AA23D81084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16E1904-F4CD-4A63-934B-6BB209E42DE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107315</xdr:rowOff>
    </xdr:from>
    <xdr:to>
      <xdr:col>24</xdr:col>
      <xdr:colOff>114300</xdr:colOff>
      <xdr:row>38</xdr:row>
      <xdr:rowOff>37465</xdr:rowOff>
    </xdr:to>
    <xdr:sp macro="" textlink="">
      <xdr:nvSpPr>
        <xdr:cNvPr id="73" name="楕円 72">
          <a:extLst>
            <a:ext uri="{FF2B5EF4-FFF2-40B4-BE49-F238E27FC236}">
              <a16:creationId xmlns:a16="http://schemas.microsoft.com/office/drawing/2014/main" id="{79439031-5BBD-40AD-AFBC-4E6052DFEC0E}"/>
            </a:ext>
          </a:extLst>
        </xdr:cNvPr>
        <xdr:cNvSpPr/>
      </xdr:nvSpPr>
      <xdr:spPr>
        <a:xfrm>
          <a:off x="4584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130192</xdr:rowOff>
    </xdr:from>
    <xdr:ext cx="405111" cy="259045"/>
    <xdr:sp macro="" textlink="">
      <xdr:nvSpPr>
        <xdr:cNvPr id="74" name="【道路】&#10;有形固定資産減価償却率該当値テキスト">
          <a:extLst>
            <a:ext uri="{FF2B5EF4-FFF2-40B4-BE49-F238E27FC236}">
              <a16:creationId xmlns:a16="http://schemas.microsoft.com/office/drawing/2014/main" id="{251D947C-3796-4307-9FE5-333C08CB7A6E}"/>
            </a:ext>
          </a:extLst>
        </xdr:cNvPr>
        <xdr:cNvSpPr txBox="1"/>
      </xdr:nvSpPr>
      <xdr:spPr>
        <a:xfrm>
          <a:off x="4673600"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5" name="楕円 74">
          <a:extLst>
            <a:ext uri="{FF2B5EF4-FFF2-40B4-BE49-F238E27FC236}">
              <a16:creationId xmlns:a16="http://schemas.microsoft.com/office/drawing/2014/main" id="{125BAEE3-E3A3-401C-9D3B-14FC9DCA4F7D}"/>
            </a:ext>
          </a:extLst>
        </xdr:cNvPr>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37</xdr:row>
      <xdr:rowOff>158115</xdr:rowOff>
    </xdr:to>
    <xdr:cxnSp macro="">
      <xdr:nvCxnSpPr>
        <xdr:cNvPr id="76" name="直線コネクタ 75">
          <a:extLst>
            <a:ext uri="{FF2B5EF4-FFF2-40B4-BE49-F238E27FC236}">
              <a16:creationId xmlns:a16="http://schemas.microsoft.com/office/drawing/2014/main" id="{9E54EC51-1E82-430E-8254-1906690C7978}"/>
            </a:ext>
          </a:extLst>
        </xdr:cNvPr>
        <xdr:cNvCxnSpPr/>
      </xdr:nvCxnSpPr>
      <xdr:spPr>
        <a:xfrm>
          <a:off x="3797300" y="64789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69215</xdr:rowOff>
    </xdr:from>
    <xdr:to>
      <xdr:col>15</xdr:col>
      <xdr:colOff>101600</xdr:colOff>
      <xdr:row>37</xdr:row>
      <xdr:rowOff>170815</xdr:rowOff>
    </xdr:to>
    <xdr:sp macro="" textlink="">
      <xdr:nvSpPr>
        <xdr:cNvPr id="77" name="楕円 76">
          <a:extLst>
            <a:ext uri="{FF2B5EF4-FFF2-40B4-BE49-F238E27FC236}">
              <a16:creationId xmlns:a16="http://schemas.microsoft.com/office/drawing/2014/main" id="{0788EF98-C15F-4809-893D-4501D003E74C}"/>
            </a:ext>
          </a:extLst>
        </xdr:cNvPr>
        <xdr:cNvSpPr/>
      </xdr:nvSpPr>
      <xdr:spPr>
        <a:xfrm>
          <a:off x="2857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120015</xdr:rowOff>
    </xdr:from>
    <xdr:to>
      <xdr:col>19</xdr:col>
      <xdr:colOff>177800</xdr:colOff>
      <xdr:row>37</xdr:row>
      <xdr:rowOff>135255</xdr:rowOff>
    </xdr:to>
    <xdr:cxnSp macro="">
      <xdr:nvCxnSpPr>
        <xdr:cNvPr id="78" name="直線コネクタ 77">
          <a:extLst>
            <a:ext uri="{FF2B5EF4-FFF2-40B4-BE49-F238E27FC236}">
              <a16:creationId xmlns:a16="http://schemas.microsoft.com/office/drawing/2014/main" id="{3750B655-CF8B-4C3B-B529-69848FF57577}"/>
            </a:ext>
          </a:extLst>
        </xdr:cNvPr>
        <xdr:cNvCxnSpPr/>
      </xdr:nvCxnSpPr>
      <xdr:spPr>
        <a:xfrm>
          <a:off x="2908300" y="64636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80645</xdr:rowOff>
    </xdr:from>
    <xdr:to>
      <xdr:col>10</xdr:col>
      <xdr:colOff>165100</xdr:colOff>
      <xdr:row>38</xdr:row>
      <xdr:rowOff>10795</xdr:rowOff>
    </xdr:to>
    <xdr:sp macro="" textlink="">
      <xdr:nvSpPr>
        <xdr:cNvPr id="79" name="楕円 78">
          <a:extLst>
            <a:ext uri="{FF2B5EF4-FFF2-40B4-BE49-F238E27FC236}">
              <a16:creationId xmlns:a16="http://schemas.microsoft.com/office/drawing/2014/main" id="{82D2894B-9966-4A08-9B3E-F08E033D86ED}"/>
            </a:ext>
          </a:extLst>
        </xdr:cNvPr>
        <xdr:cNvSpPr/>
      </xdr:nvSpPr>
      <xdr:spPr>
        <a:xfrm>
          <a:off x="1968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120015</xdr:rowOff>
    </xdr:from>
    <xdr:to>
      <xdr:col>15</xdr:col>
      <xdr:colOff>50800</xdr:colOff>
      <xdr:row>37</xdr:row>
      <xdr:rowOff>131445</xdr:rowOff>
    </xdr:to>
    <xdr:cxnSp macro="">
      <xdr:nvCxnSpPr>
        <xdr:cNvPr id="80" name="直線コネクタ 79">
          <a:extLst>
            <a:ext uri="{FF2B5EF4-FFF2-40B4-BE49-F238E27FC236}">
              <a16:creationId xmlns:a16="http://schemas.microsoft.com/office/drawing/2014/main" id="{F8347B06-EC51-4099-A182-0BBD6C23D35F}"/>
            </a:ext>
          </a:extLst>
        </xdr:cNvPr>
        <xdr:cNvCxnSpPr/>
      </xdr:nvCxnSpPr>
      <xdr:spPr>
        <a:xfrm flipV="1">
          <a:off x="2019300" y="64636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124460</xdr:rowOff>
    </xdr:from>
    <xdr:to>
      <xdr:col>6</xdr:col>
      <xdr:colOff>38100</xdr:colOff>
      <xdr:row>38</xdr:row>
      <xdr:rowOff>54610</xdr:rowOff>
    </xdr:to>
    <xdr:sp macro="" textlink="">
      <xdr:nvSpPr>
        <xdr:cNvPr id="81" name="楕円 80">
          <a:extLst>
            <a:ext uri="{FF2B5EF4-FFF2-40B4-BE49-F238E27FC236}">
              <a16:creationId xmlns:a16="http://schemas.microsoft.com/office/drawing/2014/main" id="{B420617B-8D57-4B4E-A827-5EC1FC2AF1E3}"/>
            </a:ext>
          </a:extLst>
        </xdr:cNvPr>
        <xdr:cNvSpPr/>
      </xdr:nvSpPr>
      <xdr:spPr>
        <a:xfrm>
          <a:off x="1079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131445</xdr:rowOff>
    </xdr:from>
    <xdr:to>
      <xdr:col>10</xdr:col>
      <xdr:colOff>114300</xdr:colOff>
      <xdr:row>38</xdr:row>
      <xdr:rowOff>3810</xdr:rowOff>
    </xdr:to>
    <xdr:cxnSp macro="">
      <xdr:nvCxnSpPr>
        <xdr:cNvPr id="82" name="直線コネクタ 81">
          <a:extLst>
            <a:ext uri="{FF2B5EF4-FFF2-40B4-BE49-F238E27FC236}">
              <a16:creationId xmlns:a16="http://schemas.microsoft.com/office/drawing/2014/main" id="{C2ED8A53-D6D9-4E4E-84B9-90388785EC57}"/>
            </a:ext>
          </a:extLst>
        </xdr:cNvPr>
        <xdr:cNvCxnSpPr/>
      </xdr:nvCxnSpPr>
      <xdr:spPr>
        <a:xfrm flipV="1">
          <a:off x="1130300" y="64750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a:extLst>
            <a:ext uri="{FF2B5EF4-FFF2-40B4-BE49-F238E27FC236}">
              <a16:creationId xmlns:a16="http://schemas.microsoft.com/office/drawing/2014/main" id="{2F7E6A07-FC18-4D5E-8893-233ABFF4BD6B}"/>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a:extLst>
            <a:ext uri="{FF2B5EF4-FFF2-40B4-BE49-F238E27FC236}">
              <a16:creationId xmlns:a16="http://schemas.microsoft.com/office/drawing/2014/main" id="{DEE34504-AF62-4F95-874B-AEAF5A857B2E}"/>
            </a:ext>
          </a:extLst>
        </xdr:cNvPr>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a:extLst>
            <a:ext uri="{FF2B5EF4-FFF2-40B4-BE49-F238E27FC236}">
              <a16:creationId xmlns:a16="http://schemas.microsoft.com/office/drawing/2014/main" id="{174BFE35-1A07-4EB8-908D-1A737CF55960}"/>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a:extLst>
            <a:ext uri="{FF2B5EF4-FFF2-40B4-BE49-F238E27FC236}">
              <a16:creationId xmlns:a16="http://schemas.microsoft.com/office/drawing/2014/main" id="{02D7B34D-9854-4617-B85C-CF073D89A21A}"/>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87" name="n_1mainValue【道路】&#10;有形固定資産減価償却率">
          <a:extLst>
            <a:ext uri="{FF2B5EF4-FFF2-40B4-BE49-F238E27FC236}">
              <a16:creationId xmlns:a16="http://schemas.microsoft.com/office/drawing/2014/main" id="{D76D355B-E079-40F4-88D6-54D349B12551}"/>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15892</xdr:rowOff>
    </xdr:from>
    <xdr:ext cx="405111" cy="259045"/>
    <xdr:sp macro="" textlink="">
      <xdr:nvSpPr>
        <xdr:cNvPr id="88" name="n_2mainValue【道路】&#10;有形固定資産減価償却率">
          <a:extLst>
            <a:ext uri="{FF2B5EF4-FFF2-40B4-BE49-F238E27FC236}">
              <a16:creationId xmlns:a16="http://schemas.microsoft.com/office/drawing/2014/main" id="{59D333E0-93C0-4195-BF0A-CEDA18AB30C9}"/>
            </a:ext>
          </a:extLst>
        </xdr:cNvPr>
        <xdr:cNvSpPr txBox="1"/>
      </xdr:nvSpPr>
      <xdr:spPr>
        <a:xfrm>
          <a:off x="2705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9" name="n_3mainValue【道路】&#10;有形固定資産減価償却率">
          <a:extLst>
            <a:ext uri="{FF2B5EF4-FFF2-40B4-BE49-F238E27FC236}">
              <a16:creationId xmlns:a16="http://schemas.microsoft.com/office/drawing/2014/main" id="{0708A34C-7C40-4CD5-AB40-DCA723FA5CCC}"/>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45737</xdr:rowOff>
    </xdr:from>
    <xdr:ext cx="405111" cy="259045"/>
    <xdr:sp macro="" textlink="">
      <xdr:nvSpPr>
        <xdr:cNvPr id="90" name="n_4mainValue【道路】&#10;有形固定資産減価償却率">
          <a:extLst>
            <a:ext uri="{FF2B5EF4-FFF2-40B4-BE49-F238E27FC236}">
              <a16:creationId xmlns:a16="http://schemas.microsoft.com/office/drawing/2014/main" id="{94528285-AF6F-456D-9AB7-E97774D55054}"/>
            </a:ext>
          </a:extLst>
        </xdr:cNvPr>
        <xdr:cNvSpPr txBox="1"/>
      </xdr:nvSpPr>
      <xdr:spPr>
        <a:xfrm>
          <a:off x="927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E5D2E37-4612-415A-A1B9-E745642937D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16BC5B7-D4A3-4B84-AFB5-E317E69FAEF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49925BD-533C-4264-BFAC-3AB07F8B5BD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FF1A007-EDD2-48B5-9EC8-787A423F9CA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3D39C15-C792-4396-88EB-1EF7F04673D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457EAEA-75BA-453D-8B57-40408AC1AC7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3C7B975-D37C-4374-A834-3B1E27AAE4F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010D2CB-F468-4C7D-AD64-FD2EC29A4AE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B608C55-0C03-48D9-B0B4-2F5B322E1C9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008F91D-CAAB-4282-896E-F0294D626A6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B60F045D-8B0D-48AF-868A-D4862EE4D73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C1ED9E4B-62E3-41BC-9DFA-11FDEAE6A57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27C05750-11F6-4C7B-85D3-FC75BD6506B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A27509E-9700-409E-B8CA-A71F7D54D12D}"/>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54C1B85F-8A48-4B88-AAB8-866B66A6811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93AC5645-A432-4CB2-8C1C-9BB632041132}"/>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EF652947-B247-4184-B692-58A295B2C43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302B7CFF-C350-4B61-886D-C9802A79E826}"/>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1B6CE92F-835E-45AE-8715-66461217594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5F9135FA-B774-4730-AC7C-7A79F9E7EB35}"/>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20E4A416-DCAD-472E-B953-DD85525AB92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96CCEB5C-D7F8-400B-9177-2560870345A2}"/>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48466CC8-19CE-411F-92AA-EBE885C38B1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50749206-9C36-485E-8FFE-2FF60DA14E3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D407F658-6A9D-4276-B50A-A13046A94EA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BA690B46-9838-42B7-8F41-DDDA51F65E2A}"/>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C5EEC1E2-664E-4E16-A086-D01869ADCECB}"/>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17D1FD5E-CDF0-4934-ADFE-54807A83D64F}"/>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5F11E257-B1F6-432F-B2DD-96DFFD13407D}"/>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DBFCCC22-3D61-4DA5-9815-BF1F4362C084}"/>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0B7BB140-A4EA-49E7-9CFF-3866FF8159BF}"/>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9C0DAEC2-68CA-4C11-80F9-BAB6F9CDD25A}"/>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741320DB-6B7C-40F1-A1B4-3A3C4B8F78CE}"/>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A851DEF2-46B7-4BC5-8E1F-CD5679276591}"/>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E5B9A996-9FEB-4B0E-9E50-ACC004C2FBB0}"/>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251C700C-1F13-463A-A530-F16B9DB23813}"/>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236602F-8930-4EAF-8DC8-F7924572CA5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3E008F8-574F-4695-BBD0-7D32DCBD041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125E633-C631-406B-BF85-AFFB76C7180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79B6F07-86F8-4FF6-BFB9-41E8F348A8E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2A7379E2-088D-4CFF-AF1C-6DD7EB4A844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162152</xdr:rowOff>
    </xdr:from>
    <xdr:to>
      <xdr:col>55</xdr:col>
      <xdr:colOff>50800</xdr:colOff>
      <xdr:row>40</xdr:row>
      <xdr:rowOff>92302</xdr:rowOff>
    </xdr:to>
    <xdr:sp macro="" textlink="">
      <xdr:nvSpPr>
        <xdr:cNvPr id="132" name="楕円 131">
          <a:extLst>
            <a:ext uri="{FF2B5EF4-FFF2-40B4-BE49-F238E27FC236}">
              <a16:creationId xmlns:a16="http://schemas.microsoft.com/office/drawing/2014/main" id="{3D088865-2AE0-4B7D-A851-A160A37B4F4F}"/>
            </a:ext>
          </a:extLst>
        </xdr:cNvPr>
        <xdr:cNvSpPr/>
      </xdr:nvSpPr>
      <xdr:spPr>
        <a:xfrm>
          <a:off x="10426700" y="684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140579</xdr:rowOff>
    </xdr:from>
    <xdr:ext cx="534377" cy="259045"/>
    <xdr:sp macro="" textlink="">
      <xdr:nvSpPr>
        <xdr:cNvPr id="133" name="【道路】&#10;一人当たり延長該当値テキスト">
          <a:extLst>
            <a:ext uri="{FF2B5EF4-FFF2-40B4-BE49-F238E27FC236}">
              <a16:creationId xmlns:a16="http://schemas.microsoft.com/office/drawing/2014/main" id="{385C46C5-AF78-46DB-87B6-B90F73AAC962}"/>
            </a:ext>
          </a:extLst>
        </xdr:cNvPr>
        <xdr:cNvSpPr txBox="1"/>
      </xdr:nvSpPr>
      <xdr:spPr>
        <a:xfrm>
          <a:off x="10515600" y="682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1887</xdr:rowOff>
    </xdr:from>
    <xdr:to>
      <xdr:col>50</xdr:col>
      <xdr:colOff>165100</xdr:colOff>
      <xdr:row>40</xdr:row>
      <xdr:rowOff>103487</xdr:rowOff>
    </xdr:to>
    <xdr:sp macro="" textlink="">
      <xdr:nvSpPr>
        <xdr:cNvPr id="134" name="楕円 133">
          <a:extLst>
            <a:ext uri="{FF2B5EF4-FFF2-40B4-BE49-F238E27FC236}">
              <a16:creationId xmlns:a16="http://schemas.microsoft.com/office/drawing/2014/main" id="{F6FCF6CB-FA0F-4262-96EB-A13FEA6FB1B4}"/>
            </a:ext>
          </a:extLst>
        </xdr:cNvPr>
        <xdr:cNvSpPr/>
      </xdr:nvSpPr>
      <xdr:spPr>
        <a:xfrm>
          <a:off x="9588500" y="68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41502</xdr:rowOff>
    </xdr:from>
    <xdr:to>
      <xdr:col>55</xdr:col>
      <xdr:colOff>0</xdr:colOff>
      <xdr:row>40</xdr:row>
      <xdr:rowOff>52687</xdr:rowOff>
    </xdr:to>
    <xdr:cxnSp macro="">
      <xdr:nvCxnSpPr>
        <xdr:cNvPr id="135" name="直線コネクタ 134">
          <a:extLst>
            <a:ext uri="{FF2B5EF4-FFF2-40B4-BE49-F238E27FC236}">
              <a16:creationId xmlns:a16="http://schemas.microsoft.com/office/drawing/2014/main" id="{8452BF39-BB12-4073-B776-9DBDC8BA7058}"/>
            </a:ext>
          </a:extLst>
        </xdr:cNvPr>
        <xdr:cNvCxnSpPr/>
      </xdr:nvCxnSpPr>
      <xdr:spPr>
        <a:xfrm flipV="1">
          <a:off x="9639300" y="6899502"/>
          <a:ext cx="838200" cy="1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22967</xdr:rowOff>
    </xdr:from>
    <xdr:to>
      <xdr:col>46</xdr:col>
      <xdr:colOff>38100</xdr:colOff>
      <xdr:row>40</xdr:row>
      <xdr:rowOff>124567</xdr:rowOff>
    </xdr:to>
    <xdr:sp macro="" textlink="">
      <xdr:nvSpPr>
        <xdr:cNvPr id="136" name="楕円 135">
          <a:extLst>
            <a:ext uri="{FF2B5EF4-FFF2-40B4-BE49-F238E27FC236}">
              <a16:creationId xmlns:a16="http://schemas.microsoft.com/office/drawing/2014/main" id="{5237E56B-172D-4F2C-8858-CFA62AE745CA}"/>
            </a:ext>
          </a:extLst>
        </xdr:cNvPr>
        <xdr:cNvSpPr/>
      </xdr:nvSpPr>
      <xdr:spPr>
        <a:xfrm>
          <a:off x="8699500" y="688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52687</xdr:rowOff>
    </xdr:from>
    <xdr:to>
      <xdr:col>50</xdr:col>
      <xdr:colOff>114300</xdr:colOff>
      <xdr:row>40</xdr:row>
      <xdr:rowOff>73767</xdr:rowOff>
    </xdr:to>
    <xdr:cxnSp macro="">
      <xdr:nvCxnSpPr>
        <xdr:cNvPr id="137" name="直線コネクタ 136">
          <a:extLst>
            <a:ext uri="{FF2B5EF4-FFF2-40B4-BE49-F238E27FC236}">
              <a16:creationId xmlns:a16="http://schemas.microsoft.com/office/drawing/2014/main" id="{332DFBC6-D126-4B33-B048-F0E75B4DD881}"/>
            </a:ext>
          </a:extLst>
        </xdr:cNvPr>
        <xdr:cNvCxnSpPr/>
      </xdr:nvCxnSpPr>
      <xdr:spPr>
        <a:xfrm flipV="1">
          <a:off x="8750300" y="6910687"/>
          <a:ext cx="8890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20436</xdr:rowOff>
    </xdr:from>
    <xdr:to>
      <xdr:col>41</xdr:col>
      <xdr:colOff>101600</xdr:colOff>
      <xdr:row>40</xdr:row>
      <xdr:rowOff>122036</xdr:rowOff>
    </xdr:to>
    <xdr:sp macro="" textlink="">
      <xdr:nvSpPr>
        <xdr:cNvPr id="138" name="楕円 137">
          <a:extLst>
            <a:ext uri="{FF2B5EF4-FFF2-40B4-BE49-F238E27FC236}">
              <a16:creationId xmlns:a16="http://schemas.microsoft.com/office/drawing/2014/main" id="{5935927D-8AF6-44D2-BDDE-CA0E33FB8EA4}"/>
            </a:ext>
          </a:extLst>
        </xdr:cNvPr>
        <xdr:cNvSpPr/>
      </xdr:nvSpPr>
      <xdr:spPr>
        <a:xfrm>
          <a:off x="7810500" y="687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71236</xdr:rowOff>
    </xdr:from>
    <xdr:to>
      <xdr:col>45</xdr:col>
      <xdr:colOff>177800</xdr:colOff>
      <xdr:row>40</xdr:row>
      <xdr:rowOff>73767</xdr:rowOff>
    </xdr:to>
    <xdr:cxnSp macro="">
      <xdr:nvCxnSpPr>
        <xdr:cNvPr id="139" name="直線コネクタ 138">
          <a:extLst>
            <a:ext uri="{FF2B5EF4-FFF2-40B4-BE49-F238E27FC236}">
              <a16:creationId xmlns:a16="http://schemas.microsoft.com/office/drawing/2014/main" id="{633FE6C5-D0C0-4349-BDD7-6286492AE5BC}"/>
            </a:ext>
          </a:extLst>
        </xdr:cNvPr>
        <xdr:cNvCxnSpPr/>
      </xdr:nvCxnSpPr>
      <xdr:spPr>
        <a:xfrm>
          <a:off x="7861300" y="6929236"/>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35393</xdr:rowOff>
    </xdr:from>
    <xdr:to>
      <xdr:col>36</xdr:col>
      <xdr:colOff>165100</xdr:colOff>
      <xdr:row>40</xdr:row>
      <xdr:rowOff>136993</xdr:rowOff>
    </xdr:to>
    <xdr:sp macro="" textlink="">
      <xdr:nvSpPr>
        <xdr:cNvPr id="140" name="楕円 139">
          <a:extLst>
            <a:ext uri="{FF2B5EF4-FFF2-40B4-BE49-F238E27FC236}">
              <a16:creationId xmlns:a16="http://schemas.microsoft.com/office/drawing/2014/main" id="{A443ED72-0BC9-4E64-B527-0F4F0B4FED33}"/>
            </a:ext>
          </a:extLst>
        </xdr:cNvPr>
        <xdr:cNvSpPr/>
      </xdr:nvSpPr>
      <xdr:spPr>
        <a:xfrm>
          <a:off x="6921500" y="68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71236</xdr:rowOff>
    </xdr:from>
    <xdr:to>
      <xdr:col>41</xdr:col>
      <xdr:colOff>50800</xdr:colOff>
      <xdr:row>40</xdr:row>
      <xdr:rowOff>86193</xdr:rowOff>
    </xdr:to>
    <xdr:cxnSp macro="">
      <xdr:nvCxnSpPr>
        <xdr:cNvPr id="141" name="直線コネクタ 140">
          <a:extLst>
            <a:ext uri="{FF2B5EF4-FFF2-40B4-BE49-F238E27FC236}">
              <a16:creationId xmlns:a16="http://schemas.microsoft.com/office/drawing/2014/main" id="{249C5D38-0232-4756-B382-8CB9DE98152F}"/>
            </a:ext>
          </a:extLst>
        </xdr:cNvPr>
        <xdr:cNvCxnSpPr/>
      </xdr:nvCxnSpPr>
      <xdr:spPr>
        <a:xfrm flipV="1">
          <a:off x="6972300" y="6929236"/>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a:extLst>
            <a:ext uri="{FF2B5EF4-FFF2-40B4-BE49-F238E27FC236}">
              <a16:creationId xmlns:a16="http://schemas.microsoft.com/office/drawing/2014/main" id="{E1ACC507-0FBA-4E14-8830-BD369FA18F0F}"/>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a:extLst>
            <a:ext uri="{FF2B5EF4-FFF2-40B4-BE49-F238E27FC236}">
              <a16:creationId xmlns:a16="http://schemas.microsoft.com/office/drawing/2014/main" id="{EE034D07-38A4-4280-BB7B-D958C2263282}"/>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a:extLst>
            <a:ext uri="{FF2B5EF4-FFF2-40B4-BE49-F238E27FC236}">
              <a16:creationId xmlns:a16="http://schemas.microsoft.com/office/drawing/2014/main" id="{A4C57E00-C2D6-4CF0-A508-69B5AAC637DC}"/>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a:extLst>
            <a:ext uri="{FF2B5EF4-FFF2-40B4-BE49-F238E27FC236}">
              <a16:creationId xmlns:a16="http://schemas.microsoft.com/office/drawing/2014/main" id="{19518513-3BAF-41E1-9885-682F1F21FA72}"/>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94614</xdr:rowOff>
    </xdr:from>
    <xdr:ext cx="534377" cy="259045"/>
    <xdr:sp macro="" textlink="">
      <xdr:nvSpPr>
        <xdr:cNvPr id="146" name="n_1mainValue【道路】&#10;一人当たり延長">
          <a:extLst>
            <a:ext uri="{FF2B5EF4-FFF2-40B4-BE49-F238E27FC236}">
              <a16:creationId xmlns:a16="http://schemas.microsoft.com/office/drawing/2014/main" id="{F8B729AD-92FF-4D68-A5FB-6547C873300E}"/>
            </a:ext>
          </a:extLst>
        </xdr:cNvPr>
        <xdr:cNvSpPr txBox="1"/>
      </xdr:nvSpPr>
      <xdr:spPr>
        <a:xfrm>
          <a:off x="9359411" y="69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115694</xdr:rowOff>
    </xdr:from>
    <xdr:ext cx="534377" cy="259045"/>
    <xdr:sp macro="" textlink="">
      <xdr:nvSpPr>
        <xdr:cNvPr id="147" name="n_2mainValue【道路】&#10;一人当たり延長">
          <a:extLst>
            <a:ext uri="{FF2B5EF4-FFF2-40B4-BE49-F238E27FC236}">
              <a16:creationId xmlns:a16="http://schemas.microsoft.com/office/drawing/2014/main" id="{11D03D43-39DC-4228-83C1-D5B83D4DEAEF}"/>
            </a:ext>
          </a:extLst>
        </xdr:cNvPr>
        <xdr:cNvSpPr txBox="1"/>
      </xdr:nvSpPr>
      <xdr:spPr>
        <a:xfrm>
          <a:off x="8483111" y="697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113163</xdr:rowOff>
    </xdr:from>
    <xdr:ext cx="534377" cy="259045"/>
    <xdr:sp macro="" textlink="">
      <xdr:nvSpPr>
        <xdr:cNvPr id="148" name="n_3mainValue【道路】&#10;一人当たり延長">
          <a:extLst>
            <a:ext uri="{FF2B5EF4-FFF2-40B4-BE49-F238E27FC236}">
              <a16:creationId xmlns:a16="http://schemas.microsoft.com/office/drawing/2014/main" id="{6A1C43E5-6035-4E55-A125-93EFE60EB0ED}"/>
            </a:ext>
          </a:extLst>
        </xdr:cNvPr>
        <xdr:cNvSpPr txBox="1"/>
      </xdr:nvSpPr>
      <xdr:spPr>
        <a:xfrm>
          <a:off x="7594111" y="6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128120</xdr:rowOff>
    </xdr:from>
    <xdr:ext cx="534377" cy="259045"/>
    <xdr:sp macro="" textlink="">
      <xdr:nvSpPr>
        <xdr:cNvPr id="149" name="n_4mainValue【道路】&#10;一人当たり延長">
          <a:extLst>
            <a:ext uri="{FF2B5EF4-FFF2-40B4-BE49-F238E27FC236}">
              <a16:creationId xmlns:a16="http://schemas.microsoft.com/office/drawing/2014/main" id="{979E9875-D106-4DA7-909E-ABE87CAB37E1}"/>
            </a:ext>
          </a:extLst>
        </xdr:cNvPr>
        <xdr:cNvSpPr txBox="1"/>
      </xdr:nvSpPr>
      <xdr:spPr>
        <a:xfrm>
          <a:off x="6705111" y="698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1A33BB88-6BD5-4605-A191-8FBFB051B65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2C208CA4-4CBF-43E0-8414-08EA2BD4A5F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6B6EAC50-62B5-4BBA-8AB8-C2B5203E725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53E0ED85-3B6B-4E42-A146-4631F502ABD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2EF5F8E4-BD4F-47B1-9369-25A2772CF18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EB3F3A8-1F22-4028-840F-E504623905F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16D8FF4E-74F0-464C-9FC8-1EA472DF0A6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1FE278F7-CF42-497C-AA3B-7D20C47564C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D2318178-7C7C-49E4-A56F-04AB0AD4410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B5C0EB83-6EDD-4BFC-9D97-2AA9C3DFB79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3F750B24-6B18-4E0F-B960-C6263E9146D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F1296093-7013-4216-9444-E0B7B54406E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DE1EE37-6098-4F5D-8D8C-EA14226D66D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26A4E1E7-6411-49E0-B21D-5FC2A41A0E1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CD751BED-AE73-4702-8554-D8319C98A6B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F9A77F85-9756-4173-8C6C-AFD99C48363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F794F3F0-0AAE-455F-AD99-EAD168FD857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D1B43FC7-928A-406A-AF6D-3D12BF44EF0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7994599B-278F-41F2-95FD-C3376EABCE6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87D6D282-387F-4C0D-96DB-275786D57BD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82641FAD-9FD2-45C6-AB91-12D74EC927B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1D87881F-1CC7-4D6E-8FC5-46694F8666D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8490CF5B-A2E6-49EB-8D53-BEEE624F51F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1AE5609E-1B3C-4BBD-B2E9-AC97A6E0A2C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98E2E93B-8E50-45F5-9097-C3222B5C4E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052133D9-BB48-49E3-917C-2386D690D3CE}"/>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27510EFB-9C8C-43DE-BB26-0E7FBFF2ED21}"/>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940229CE-3565-4FA5-B7CA-9950EF3B8CDF}"/>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2CD37926-26F2-4BAE-B80F-DD579A4C9EF1}"/>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3806988D-5CBD-4579-9CD1-4165EBC965A3}"/>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12A1275-59A4-4083-B2F4-D25BF32ADE30}"/>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0C76695A-29CC-434C-9C96-BC5B3E6C01EC}"/>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32CCC5A6-0FA3-4C93-AE94-21FF45607F71}"/>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54E4084A-39A6-434B-A16D-C7A77DD96EDD}"/>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4C4762C0-F70D-4351-A8BC-43C8209FADC7}"/>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B6C74CFA-898B-472A-8E10-9DC88A46A87D}"/>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2AF68CA-86A5-4EC9-A294-456006FFBDC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273C204-A58F-41B7-AEEF-226C7B88F88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1214344-CA67-4A0D-9538-FF4C205A461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BE91573-A45C-4D7E-B4D4-9BCA486B3CC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E5ED511A-A795-4496-9BF8-81C2CFBA9F8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91" name="楕円 190">
          <a:extLst>
            <a:ext uri="{FF2B5EF4-FFF2-40B4-BE49-F238E27FC236}">
              <a16:creationId xmlns:a16="http://schemas.microsoft.com/office/drawing/2014/main" id="{251B2BA8-9049-4CAF-90B4-194046E5AA60}"/>
            </a:ext>
          </a:extLst>
        </xdr:cNvPr>
        <xdr:cNvSpPr/>
      </xdr:nvSpPr>
      <xdr:spPr>
        <a:xfrm>
          <a:off x="4584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29227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E58A37F6-01AF-45D3-958D-0D225AF0BF04}"/>
            </a:ext>
          </a:extLst>
        </xdr:cNvPr>
        <xdr:cNvSpPr txBox="1"/>
      </xdr:nvSpPr>
      <xdr:spPr>
        <a:xfrm>
          <a:off x="4673600"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145143</xdr:rowOff>
    </xdr:from>
    <xdr:to>
      <xdr:col>20</xdr:col>
      <xdr:colOff>38100</xdr:colOff>
      <xdr:row>60</xdr:row>
      <xdr:rowOff>75293</xdr:rowOff>
    </xdr:to>
    <xdr:sp macro="" textlink="">
      <xdr:nvSpPr>
        <xdr:cNvPr id="193" name="楕円 192">
          <a:extLst>
            <a:ext uri="{FF2B5EF4-FFF2-40B4-BE49-F238E27FC236}">
              <a16:creationId xmlns:a16="http://schemas.microsoft.com/office/drawing/2014/main" id="{43E0F05B-E203-471E-9D8A-497A2E3EDCDB}"/>
            </a:ext>
          </a:extLst>
        </xdr:cNvPr>
        <xdr:cNvSpPr/>
      </xdr:nvSpPr>
      <xdr:spPr>
        <a:xfrm>
          <a:off x="3746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24493</xdr:rowOff>
    </xdr:from>
    <xdr:to>
      <xdr:col>24</xdr:col>
      <xdr:colOff>63500</xdr:colOff>
      <xdr:row>60</xdr:row>
      <xdr:rowOff>57150</xdr:rowOff>
    </xdr:to>
    <xdr:cxnSp macro="">
      <xdr:nvCxnSpPr>
        <xdr:cNvPr id="194" name="直線コネクタ 193">
          <a:extLst>
            <a:ext uri="{FF2B5EF4-FFF2-40B4-BE49-F238E27FC236}">
              <a16:creationId xmlns:a16="http://schemas.microsoft.com/office/drawing/2014/main" id="{3F35EE0C-80F4-48D9-91EB-573029360CAD}"/>
            </a:ext>
          </a:extLst>
        </xdr:cNvPr>
        <xdr:cNvCxnSpPr/>
      </xdr:nvCxnSpPr>
      <xdr:spPr>
        <a:xfrm>
          <a:off x="3797300" y="103114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110853</xdr:rowOff>
    </xdr:from>
    <xdr:to>
      <xdr:col>15</xdr:col>
      <xdr:colOff>101600</xdr:colOff>
      <xdr:row>60</xdr:row>
      <xdr:rowOff>41003</xdr:rowOff>
    </xdr:to>
    <xdr:sp macro="" textlink="">
      <xdr:nvSpPr>
        <xdr:cNvPr id="195" name="楕円 194">
          <a:extLst>
            <a:ext uri="{FF2B5EF4-FFF2-40B4-BE49-F238E27FC236}">
              <a16:creationId xmlns:a16="http://schemas.microsoft.com/office/drawing/2014/main" id="{2D63CC11-36F0-4C9E-8A69-ABB96D9FB40F}"/>
            </a:ext>
          </a:extLst>
        </xdr:cNvPr>
        <xdr:cNvSpPr/>
      </xdr:nvSpPr>
      <xdr:spPr>
        <a:xfrm>
          <a:off x="2857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161653</xdr:rowOff>
    </xdr:from>
    <xdr:to>
      <xdr:col>19</xdr:col>
      <xdr:colOff>177800</xdr:colOff>
      <xdr:row>60</xdr:row>
      <xdr:rowOff>24493</xdr:rowOff>
    </xdr:to>
    <xdr:cxnSp macro="">
      <xdr:nvCxnSpPr>
        <xdr:cNvPr id="196" name="直線コネクタ 195">
          <a:extLst>
            <a:ext uri="{FF2B5EF4-FFF2-40B4-BE49-F238E27FC236}">
              <a16:creationId xmlns:a16="http://schemas.microsoft.com/office/drawing/2014/main" id="{88C0B742-BA9A-455C-8BC6-B1918FDA72E1}"/>
            </a:ext>
          </a:extLst>
        </xdr:cNvPr>
        <xdr:cNvCxnSpPr/>
      </xdr:nvCxnSpPr>
      <xdr:spPr>
        <a:xfrm>
          <a:off x="2908300" y="1027720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27577</xdr:rowOff>
    </xdr:from>
    <xdr:to>
      <xdr:col>10</xdr:col>
      <xdr:colOff>165100</xdr:colOff>
      <xdr:row>60</xdr:row>
      <xdr:rowOff>129177</xdr:rowOff>
    </xdr:to>
    <xdr:sp macro="" textlink="">
      <xdr:nvSpPr>
        <xdr:cNvPr id="197" name="楕円 196">
          <a:extLst>
            <a:ext uri="{FF2B5EF4-FFF2-40B4-BE49-F238E27FC236}">
              <a16:creationId xmlns:a16="http://schemas.microsoft.com/office/drawing/2014/main" id="{DE238AC8-51D5-4CC6-8FE2-9B5F9228C7F1}"/>
            </a:ext>
          </a:extLst>
        </xdr:cNvPr>
        <xdr:cNvSpPr/>
      </xdr:nvSpPr>
      <xdr:spPr>
        <a:xfrm>
          <a:off x="1968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161653</xdr:rowOff>
    </xdr:from>
    <xdr:to>
      <xdr:col>15</xdr:col>
      <xdr:colOff>50800</xdr:colOff>
      <xdr:row>60</xdr:row>
      <xdr:rowOff>78377</xdr:rowOff>
    </xdr:to>
    <xdr:cxnSp macro="">
      <xdr:nvCxnSpPr>
        <xdr:cNvPr id="198" name="直線コネクタ 197">
          <a:extLst>
            <a:ext uri="{FF2B5EF4-FFF2-40B4-BE49-F238E27FC236}">
              <a16:creationId xmlns:a16="http://schemas.microsoft.com/office/drawing/2014/main" id="{6E7DAEA6-6E06-4893-BB78-BB132463C23D}"/>
            </a:ext>
          </a:extLst>
        </xdr:cNvPr>
        <xdr:cNvCxnSpPr/>
      </xdr:nvCxnSpPr>
      <xdr:spPr>
        <a:xfrm flipV="1">
          <a:off x="2019300" y="1027720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76563</xdr:rowOff>
    </xdr:from>
    <xdr:to>
      <xdr:col>6</xdr:col>
      <xdr:colOff>38100</xdr:colOff>
      <xdr:row>61</xdr:row>
      <xdr:rowOff>6713</xdr:rowOff>
    </xdr:to>
    <xdr:sp macro="" textlink="">
      <xdr:nvSpPr>
        <xdr:cNvPr id="199" name="楕円 198">
          <a:extLst>
            <a:ext uri="{FF2B5EF4-FFF2-40B4-BE49-F238E27FC236}">
              <a16:creationId xmlns:a16="http://schemas.microsoft.com/office/drawing/2014/main" id="{5D0C3937-769D-4A8F-A259-411CE86B2D37}"/>
            </a:ext>
          </a:extLst>
        </xdr:cNvPr>
        <xdr:cNvSpPr/>
      </xdr:nvSpPr>
      <xdr:spPr>
        <a:xfrm>
          <a:off x="1079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78377</xdr:rowOff>
    </xdr:from>
    <xdr:to>
      <xdr:col>10</xdr:col>
      <xdr:colOff>114300</xdr:colOff>
      <xdr:row>60</xdr:row>
      <xdr:rowOff>127363</xdr:rowOff>
    </xdr:to>
    <xdr:cxnSp macro="">
      <xdr:nvCxnSpPr>
        <xdr:cNvPr id="200" name="直線コネクタ 199">
          <a:extLst>
            <a:ext uri="{FF2B5EF4-FFF2-40B4-BE49-F238E27FC236}">
              <a16:creationId xmlns:a16="http://schemas.microsoft.com/office/drawing/2014/main" id="{A99EE7E4-11D3-488B-86B9-78C2229904B3}"/>
            </a:ext>
          </a:extLst>
        </xdr:cNvPr>
        <xdr:cNvCxnSpPr/>
      </xdr:nvCxnSpPr>
      <xdr:spPr>
        <a:xfrm flipV="1">
          <a:off x="1130300" y="103653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2B7EF579-8AD9-497C-93D9-9392CEAC7B33}"/>
            </a:ext>
          </a:extLst>
        </xdr:cNvPr>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4C6C6036-D041-4A81-BE0D-D645D3A8DBB5}"/>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8669F1FE-8AA5-40A2-A22D-D57579E7301B}"/>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6CA86E9A-E389-4E87-BB54-5F587EE69F29}"/>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91820</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A6975963-1E2A-4D42-AFF2-BBB47EDF888F}"/>
            </a:ext>
          </a:extLst>
        </xdr:cNvPr>
        <xdr:cNvSpPr txBox="1"/>
      </xdr:nvSpPr>
      <xdr:spPr>
        <a:xfrm>
          <a:off x="3582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57530</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9D8AD6D0-7704-40E8-B231-6173E1B929BE}"/>
            </a:ext>
          </a:extLst>
        </xdr:cNvPr>
        <xdr:cNvSpPr txBox="1"/>
      </xdr:nvSpPr>
      <xdr:spPr>
        <a:xfrm>
          <a:off x="2705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145704</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BE92DDBF-84C9-44E2-AD07-8ABB4A8C050B}"/>
            </a:ext>
          </a:extLst>
        </xdr:cNvPr>
        <xdr:cNvSpPr txBox="1"/>
      </xdr:nvSpPr>
      <xdr:spPr>
        <a:xfrm>
          <a:off x="1816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23240</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77A77B76-5D32-44C9-8274-5FF05F986F6A}"/>
            </a:ext>
          </a:extLst>
        </xdr:cNvPr>
        <xdr:cNvSpPr txBox="1"/>
      </xdr:nvSpPr>
      <xdr:spPr>
        <a:xfrm>
          <a:off x="927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AB192BDE-FE62-4BFD-83C4-9FA2BD829B5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5F5E313E-2BF5-4E6A-A9A6-6FD1719256D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946E0125-2F1F-4448-9AB7-802ADC62AFB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6CC9E51-CE71-420F-90A8-12589086D0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FC0B5429-2707-4C62-BEBA-D7964689B21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F7510751-6757-4876-8E88-1E82147982D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B64A669C-F4CC-4186-9901-D94214ADCF5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93FEBF9A-4C8B-417C-9624-E2AADFC9DF8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8AEDB657-FDED-47E8-9D59-4C9556A7547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FDC13FDE-542A-421C-8013-42DCF0BFABD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E7E2AF63-1828-4DAB-AF22-F0B1F03CD79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CD495DBB-9897-4A39-AB54-BD5A52B0D35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BB9E1E9C-9A90-4AC0-ADCF-0F46324C15A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77097749-788D-470F-B29F-07693F144E9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43954538-0E85-4E93-B712-DB1E2796A3B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69495A3B-8243-496E-A491-3B712A17E0C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5A58B9F8-A8CE-4A98-AF4C-D8C4E10B29D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93E0BCC1-B3BE-496D-9252-E6AAC3F6D17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C6AA209F-4FE4-4969-B526-5BE091E50BE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3EF6DFB7-862C-4A88-A9E5-82B1229AE1E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62E32239-3A91-467D-A291-65ABF95629F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C8FF920D-AAD4-4841-86E8-975B10FF69E9}"/>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4EA6B56E-3759-4D14-A342-A8E84F78ADF7}"/>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61FD6BB4-73EC-4ADA-8470-97944803562B}"/>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7D2BEBE7-8BFD-4311-A8DA-2599EA1D36E6}"/>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F285312F-E986-44C5-88A1-BE1DE0F5712E}"/>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4A2785B1-FB24-43E2-BC0D-CD282A4C18D8}"/>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87CC058A-EB5F-4BD5-B717-A2137D7F1F84}"/>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CC7F03EE-8B63-49E6-9FCA-6C85DEBFE43E}"/>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38E9C486-A711-4AD1-B702-029C5ABD48A4}"/>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2676EFA0-41AC-4220-AFB4-B38445AE87CA}"/>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42CF5B17-9301-4F38-8D1B-B77D04EB3C20}"/>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ED79A2A-A5E3-4F55-902A-CB4F890CD31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8DDF506-66B9-405B-8946-24EAEE3FB19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1FE34B5-894D-4C57-BBFE-B849553935B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B38FE2B-D412-46CF-A027-EEB1DC2C21F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448C8BE-9BD1-40F9-9285-4F0534FF34C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76188</xdr:rowOff>
    </xdr:from>
    <xdr:to>
      <xdr:col>55</xdr:col>
      <xdr:colOff>50800</xdr:colOff>
      <xdr:row>64</xdr:row>
      <xdr:rowOff>6338</xdr:rowOff>
    </xdr:to>
    <xdr:sp macro="" textlink="">
      <xdr:nvSpPr>
        <xdr:cNvPr id="246" name="楕円 245">
          <a:extLst>
            <a:ext uri="{FF2B5EF4-FFF2-40B4-BE49-F238E27FC236}">
              <a16:creationId xmlns:a16="http://schemas.microsoft.com/office/drawing/2014/main" id="{85014405-9E2A-4448-AB6D-B8AC9F91E6A3}"/>
            </a:ext>
          </a:extLst>
        </xdr:cNvPr>
        <xdr:cNvSpPr/>
      </xdr:nvSpPr>
      <xdr:spPr>
        <a:xfrm>
          <a:off x="10426700" y="1087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162565</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FD830F6D-7898-4AB9-9ECE-9F59FA6FBBBE}"/>
            </a:ext>
          </a:extLst>
        </xdr:cNvPr>
        <xdr:cNvSpPr txBox="1"/>
      </xdr:nvSpPr>
      <xdr:spPr>
        <a:xfrm>
          <a:off x="10515600" y="107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77360</xdr:rowOff>
    </xdr:from>
    <xdr:to>
      <xdr:col>50</xdr:col>
      <xdr:colOff>165100</xdr:colOff>
      <xdr:row>64</xdr:row>
      <xdr:rowOff>7510</xdr:rowOff>
    </xdr:to>
    <xdr:sp macro="" textlink="">
      <xdr:nvSpPr>
        <xdr:cNvPr id="248" name="楕円 247">
          <a:extLst>
            <a:ext uri="{FF2B5EF4-FFF2-40B4-BE49-F238E27FC236}">
              <a16:creationId xmlns:a16="http://schemas.microsoft.com/office/drawing/2014/main" id="{70072D20-D8CB-4155-A586-DF28147463CB}"/>
            </a:ext>
          </a:extLst>
        </xdr:cNvPr>
        <xdr:cNvSpPr/>
      </xdr:nvSpPr>
      <xdr:spPr>
        <a:xfrm>
          <a:off x="9588500" y="108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126988</xdr:rowOff>
    </xdr:from>
    <xdr:to>
      <xdr:col>55</xdr:col>
      <xdr:colOff>0</xdr:colOff>
      <xdr:row>63</xdr:row>
      <xdr:rowOff>128160</xdr:rowOff>
    </xdr:to>
    <xdr:cxnSp macro="">
      <xdr:nvCxnSpPr>
        <xdr:cNvPr id="249" name="直線コネクタ 248">
          <a:extLst>
            <a:ext uri="{FF2B5EF4-FFF2-40B4-BE49-F238E27FC236}">
              <a16:creationId xmlns:a16="http://schemas.microsoft.com/office/drawing/2014/main" id="{11C66EBF-2EA7-46D6-9CCB-EB6D70F24B27}"/>
            </a:ext>
          </a:extLst>
        </xdr:cNvPr>
        <xdr:cNvCxnSpPr/>
      </xdr:nvCxnSpPr>
      <xdr:spPr>
        <a:xfrm flipV="1">
          <a:off x="9639300" y="10928338"/>
          <a:ext cx="8382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78183</xdr:rowOff>
    </xdr:from>
    <xdr:to>
      <xdr:col>46</xdr:col>
      <xdr:colOff>38100</xdr:colOff>
      <xdr:row>64</xdr:row>
      <xdr:rowOff>8333</xdr:rowOff>
    </xdr:to>
    <xdr:sp macro="" textlink="">
      <xdr:nvSpPr>
        <xdr:cNvPr id="250" name="楕円 249">
          <a:extLst>
            <a:ext uri="{FF2B5EF4-FFF2-40B4-BE49-F238E27FC236}">
              <a16:creationId xmlns:a16="http://schemas.microsoft.com/office/drawing/2014/main" id="{A9C7997C-D497-4DFB-A87F-B8B42D3AA89D}"/>
            </a:ext>
          </a:extLst>
        </xdr:cNvPr>
        <xdr:cNvSpPr/>
      </xdr:nvSpPr>
      <xdr:spPr>
        <a:xfrm>
          <a:off x="8699500" y="1087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128160</xdr:rowOff>
    </xdr:from>
    <xdr:to>
      <xdr:col>50</xdr:col>
      <xdr:colOff>114300</xdr:colOff>
      <xdr:row>63</xdr:row>
      <xdr:rowOff>128983</xdr:rowOff>
    </xdr:to>
    <xdr:cxnSp macro="">
      <xdr:nvCxnSpPr>
        <xdr:cNvPr id="251" name="直線コネクタ 250">
          <a:extLst>
            <a:ext uri="{FF2B5EF4-FFF2-40B4-BE49-F238E27FC236}">
              <a16:creationId xmlns:a16="http://schemas.microsoft.com/office/drawing/2014/main" id="{A77066F7-B96C-4BDC-A483-1A16B79592C5}"/>
            </a:ext>
          </a:extLst>
        </xdr:cNvPr>
        <xdr:cNvCxnSpPr/>
      </xdr:nvCxnSpPr>
      <xdr:spPr>
        <a:xfrm flipV="1">
          <a:off x="8750300" y="1092951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83969</xdr:rowOff>
    </xdr:from>
    <xdr:to>
      <xdr:col>41</xdr:col>
      <xdr:colOff>101600</xdr:colOff>
      <xdr:row>64</xdr:row>
      <xdr:rowOff>14119</xdr:rowOff>
    </xdr:to>
    <xdr:sp macro="" textlink="">
      <xdr:nvSpPr>
        <xdr:cNvPr id="252" name="楕円 251">
          <a:extLst>
            <a:ext uri="{FF2B5EF4-FFF2-40B4-BE49-F238E27FC236}">
              <a16:creationId xmlns:a16="http://schemas.microsoft.com/office/drawing/2014/main" id="{463D3A10-9985-4AAA-B8F9-89D30BE7AECD}"/>
            </a:ext>
          </a:extLst>
        </xdr:cNvPr>
        <xdr:cNvSpPr/>
      </xdr:nvSpPr>
      <xdr:spPr>
        <a:xfrm>
          <a:off x="7810500" y="1088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128983</xdr:rowOff>
    </xdr:from>
    <xdr:to>
      <xdr:col>45</xdr:col>
      <xdr:colOff>177800</xdr:colOff>
      <xdr:row>63</xdr:row>
      <xdr:rowOff>134769</xdr:rowOff>
    </xdr:to>
    <xdr:cxnSp macro="">
      <xdr:nvCxnSpPr>
        <xdr:cNvPr id="253" name="直線コネクタ 252">
          <a:extLst>
            <a:ext uri="{FF2B5EF4-FFF2-40B4-BE49-F238E27FC236}">
              <a16:creationId xmlns:a16="http://schemas.microsoft.com/office/drawing/2014/main" id="{4EF2567E-E27C-478A-8682-AA067C51A5FC}"/>
            </a:ext>
          </a:extLst>
        </xdr:cNvPr>
        <xdr:cNvCxnSpPr/>
      </xdr:nvCxnSpPr>
      <xdr:spPr>
        <a:xfrm flipV="1">
          <a:off x="7861300" y="10930333"/>
          <a:ext cx="889000" cy="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87342</xdr:rowOff>
    </xdr:from>
    <xdr:to>
      <xdr:col>36</xdr:col>
      <xdr:colOff>165100</xdr:colOff>
      <xdr:row>64</xdr:row>
      <xdr:rowOff>17492</xdr:rowOff>
    </xdr:to>
    <xdr:sp macro="" textlink="">
      <xdr:nvSpPr>
        <xdr:cNvPr id="254" name="楕円 253">
          <a:extLst>
            <a:ext uri="{FF2B5EF4-FFF2-40B4-BE49-F238E27FC236}">
              <a16:creationId xmlns:a16="http://schemas.microsoft.com/office/drawing/2014/main" id="{E929CB29-4F0A-4A14-AD9C-6F1DE7AD4992}"/>
            </a:ext>
          </a:extLst>
        </xdr:cNvPr>
        <xdr:cNvSpPr/>
      </xdr:nvSpPr>
      <xdr:spPr>
        <a:xfrm>
          <a:off x="6921500" y="1088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134769</xdr:rowOff>
    </xdr:from>
    <xdr:to>
      <xdr:col>41</xdr:col>
      <xdr:colOff>50800</xdr:colOff>
      <xdr:row>63</xdr:row>
      <xdr:rowOff>138142</xdr:rowOff>
    </xdr:to>
    <xdr:cxnSp macro="">
      <xdr:nvCxnSpPr>
        <xdr:cNvPr id="255" name="直線コネクタ 254">
          <a:extLst>
            <a:ext uri="{FF2B5EF4-FFF2-40B4-BE49-F238E27FC236}">
              <a16:creationId xmlns:a16="http://schemas.microsoft.com/office/drawing/2014/main" id="{5A49482E-0E65-4E71-89BE-24F5D43F34C7}"/>
            </a:ext>
          </a:extLst>
        </xdr:cNvPr>
        <xdr:cNvCxnSpPr/>
      </xdr:nvCxnSpPr>
      <xdr:spPr>
        <a:xfrm flipV="1">
          <a:off x="6972300" y="10936119"/>
          <a:ext cx="889000" cy="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6E6E7813-F249-4D23-A8C9-7F78CADAA1D6}"/>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D2FF52B8-2D2F-4940-96AB-164D0048066B}"/>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C21686-B18C-4D72-9471-583B59D3A830}"/>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20BA7D55-0D9F-40B4-B6DF-BF76C0FFF648}"/>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170087</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DE92196F-7EB8-45FE-A60A-732D5EBC8755}"/>
            </a:ext>
          </a:extLst>
        </xdr:cNvPr>
        <xdr:cNvSpPr txBox="1"/>
      </xdr:nvSpPr>
      <xdr:spPr>
        <a:xfrm>
          <a:off x="9359411" y="1097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170910</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D2DDFEE7-3E7F-463E-A861-B4B45C24EF18}"/>
            </a:ext>
          </a:extLst>
        </xdr:cNvPr>
        <xdr:cNvSpPr txBox="1"/>
      </xdr:nvSpPr>
      <xdr:spPr>
        <a:xfrm>
          <a:off x="8483111" y="1097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5246</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7639B07E-CC33-4FE1-960A-25D7B0274DE9}"/>
            </a:ext>
          </a:extLst>
        </xdr:cNvPr>
        <xdr:cNvSpPr txBox="1"/>
      </xdr:nvSpPr>
      <xdr:spPr>
        <a:xfrm>
          <a:off x="7594111" y="1097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8619</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BEA8963-A448-45CB-A640-38683BBF9BC7}"/>
            </a:ext>
          </a:extLst>
        </xdr:cNvPr>
        <xdr:cNvSpPr txBox="1"/>
      </xdr:nvSpPr>
      <xdr:spPr>
        <a:xfrm>
          <a:off x="6705111" y="1098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18B5551F-3A44-4121-B4F6-0AEECA4CF00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6E97405-FEF5-49EC-98FA-4911CA39D2C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569A78B2-596E-4897-B757-C2271C60A19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18EE0D36-F40E-474E-8F30-9C5632B0654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11390535-8BC3-4A7C-8ECA-A3D62D088AC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21FFF11-40DE-4D26-892B-EA1E82C0296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62673EE2-30A2-4F44-AFF3-AA532CF2161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3AAFF5E-37D8-4FE7-80AF-90F1DAD37B3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9F7D39AB-2AAB-46C7-996D-0ACED5817F4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923C8C14-277A-4F75-97AF-67DDE9A3ED3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75291DF5-5B0C-4D21-8BD8-0183E6A7A0C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2743FB0C-ABAD-4191-86F0-961AD90C07F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9277D758-C6AF-41B4-AF11-27227CFCF06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37E2B2F0-E04B-4864-8D3D-70C172EE717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1B849B24-C450-45AA-BC42-C9075068F82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81B6B16C-C24A-432D-A5AA-96287F59B74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61CB9B68-78CC-4F84-BFEB-EE68ECBEFBB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3D4B1C83-2B43-4124-9837-CEA14F5B656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9747509D-69D9-442F-BE01-3985A2249DD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5376CED4-DAC9-4002-86E4-10B486D554A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B786EA9E-21F4-4C70-A5C2-2781072B9CF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D0354B6B-F6C8-4B54-894D-478DE215276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240DA6DB-A746-47F9-96D3-FA276266787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F2ACE198-FC07-46BB-85EE-400DB14ABCE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89458646-FA55-4478-8385-A818636400AD}"/>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A9E854EB-531C-4FF3-9A76-5DB9320014C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81E04599-1190-4543-8C5F-A3D25DDC1E4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E0D2B57A-60BC-4814-AC0D-11C6B6C56028}"/>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6EE4A7C3-8ADC-48DD-A028-2AD94F2A9B6E}"/>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DCC46BF5-FE49-4939-9E6A-6C9188EF3A0A}"/>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F0A6450A-0476-4BAF-A291-33CB9F6F1884}"/>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E5D004AC-E36A-40AF-99B3-8A4604448C37}"/>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a:extLst>
            <a:ext uri="{FF2B5EF4-FFF2-40B4-BE49-F238E27FC236}">
              <a16:creationId xmlns:a16="http://schemas.microsoft.com/office/drawing/2014/main" id="{941475A3-099D-4DF4-A1B4-7EFBCF664BDA}"/>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a:extLst>
            <a:ext uri="{FF2B5EF4-FFF2-40B4-BE49-F238E27FC236}">
              <a16:creationId xmlns:a16="http://schemas.microsoft.com/office/drawing/2014/main" id="{A0258A0E-927B-499C-8DE6-945CCB11A1D8}"/>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a:extLst>
            <a:ext uri="{FF2B5EF4-FFF2-40B4-BE49-F238E27FC236}">
              <a16:creationId xmlns:a16="http://schemas.microsoft.com/office/drawing/2014/main" id="{1DD4BB85-518B-4805-9855-A66CDC84DF1C}"/>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A091146-49B8-43CF-8D9B-B242F3E039E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2BDF6E8-229D-4A89-8EDC-44EF8B8FC21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269342F-9E06-4339-9822-811200E3C4D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02FCB82-F076-4FE4-A647-0D6CF5A3889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476741A-3310-40CE-A804-1524BDBD854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105411</xdr:rowOff>
    </xdr:from>
    <xdr:to>
      <xdr:col>24</xdr:col>
      <xdr:colOff>114300</xdr:colOff>
      <xdr:row>82</xdr:row>
      <xdr:rowOff>35561</xdr:rowOff>
    </xdr:to>
    <xdr:sp macro="" textlink="">
      <xdr:nvSpPr>
        <xdr:cNvPr id="304" name="楕円 303">
          <a:extLst>
            <a:ext uri="{FF2B5EF4-FFF2-40B4-BE49-F238E27FC236}">
              <a16:creationId xmlns:a16="http://schemas.microsoft.com/office/drawing/2014/main" id="{1B0D99B9-F60F-42E8-99E6-531922D3A021}"/>
            </a:ext>
          </a:extLst>
        </xdr:cNvPr>
        <xdr:cNvSpPr/>
      </xdr:nvSpPr>
      <xdr:spPr>
        <a:xfrm>
          <a:off x="4584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128288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5C2E9B90-6B98-4613-9DD5-0ABCD16A0244}"/>
            </a:ext>
          </a:extLst>
        </xdr:cNvPr>
        <xdr:cNvSpPr txBox="1"/>
      </xdr:nvSpPr>
      <xdr:spPr>
        <a:xfrm>
          <a:off x="4673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306" name="楕円 305">
          <a:extLst>
            <a:ext uri="{FF2B5EF4-FFF2-40B4-BE49-F238E27FC236}">
              <a16:creationId xmlns:a16="http://schemas.microsoft.com/office/drawing/2014/main" id="{105CD265-F7A8-4F28-A7BC-9D92EF6260F7}"/>
            </a:ext>
          </a:extLst>
        </xdr:cNvPr>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81</xdr:row>
      <xdr:rowOff>156211</xdr:rowOff>
    </xdr:to>
    <xdr:cxnSp macro="">
      <xdr:nvCxnSpPr>
        <xdr:cNvPr id="307" name="直線コネクタ 306">
          <a:extLst>
            <a:ext uri="{FF2B5EF4-FFF2-40B4-BE49-F238E27FC236}">
              <a16:creationId xmlns:a16="http://schemas.microsoft.com/office/drawing/2014/main" id="{06E04FC4-6EC2-4F92-A076-A96E025F2333}"/>
            </a:ext>
          </a:extLst>
        </xdr:cNvPr>
        <xdr:cNvCxnSpPr/>
      </xdr:nvCxnSpPr>
      <xdr:spPr>
        <a:xfrm>
          <a:off x="3797300" y="140284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80645</xdr:rowOff>
    </xdr:from>
    <xdr:to>
      <xdr:col>15</xdr:col>
      <xdr:colOff>101600</xdr:colOff>
      <xdr:row>82</xdr:row>
      <xdr:rowOff>10795</xdr:rowOff>
    </xdr:to>
    <xdr:sp macro="" textlink="">
      <xdr:nvSpPr>
        <xdr:cNvPr id="308" name="楕円 307">
          <a:extLst>
            <a:ext uri="{FF2B5EF4-FFF2-40B4-BE49-F238E27FC236}">
              <a16:creationId xmlns:a16="http://schemas.microsoft.com/office/drawing/2014/main" id="{1EEF91E7-6D76-4A88-A098-342E48AFFAE0}"/>
            </a:ext>
          </a:extLst>
        </xdr:cNvPr>
        <xdr:cNvSpPr/>
      </xdr:nvSpPr>
      <xdr:spPr>
        <a:xfrm>
          <a:off x="2857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131445</xdr:rowOff>
    </xdr:from>
    <xdr:to>
      <xdr:col>19</xdr:col>
      <xdr:colOff>177800</xdr:colOff>
      <xdr:row>81</xdr:row>
      <xdr:rowOff>140970</xdr:rowOff>
    </xdr:to>
    <xdr:cxnSp macro="">
      <xdr:nvCxnSpPr>
        <xdr:cNvPr id="309" name="直線コネクタ 308">
          <a:extLst>
            <a:ext uri="{FF2B5EF4-FFF2-40B4-BE49-F238E27FC236}">
              <a16:creationId xmlns:a16="http://schemas.microsoft.com/office/drawing/2014/main" id="{E0F7F77C-83F7-48EF-89F2-B63DD53FD4F5}"/>
            </a:ext>
          </a:extLst>
        </xdr:cNvPr>
        <xdr:cNvCxnSpPr/>
      </xdr:nvCxnSpPr>
      <xdr:spPr>
        <a:xfrm>
          <a:off x="2908300" y="140188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84455</xdr:rowOff>
    </xdr:from>
    <xdr:to>
      <xdr:col>10</xdr:col>
      <xdr:colOff>165100</xdr:colOff>
      <xdr:row>82</xdr:row>
      <xdr:rowOff>14605</xdr:rowOff>
    </xdr:to>
    <xdr:sp macro="" textlink="">
      <xdr:nvSpPr>
        <xdr:cNvPr id="310" name="楕円 309">
          <a:extLst>
            <a:ext uri="{FF2B5EF4-FFF2-40B4-BE49-F238E27FC236}">
              <a16:creationId xmlns:a16="http://schemas.microsoft.com/office/drawing/2014/main" id="{D0DBB30B-94A8-42F4-ABB5-25BFD28D6679}"/>
            </a:ext>
          </a:extLst>
        </xdr:cNvPr>
        <xdr:cNvSpPr/>
      </xdr:nvSpPr>
      <xdr:spPr>
        <a:xfrm>
          <a:off x="1968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131445</xdr:rowOff>
    </xdr:from>
    <xdr:to>
      <xdr:col>15</xdr:col>
      <xdr:colOff>50800</xdr:colOff>
      <xdr:row>81</xdr:row>
      <xdr:rowOff>135255</xdr:rowOff>
    </xdr:to>
    <xdr:cxnSp macro="">
      <xdr:nvCxnSpPr>
        <xdr:cNvPr id="311" name="直線コネクタ 310">
          <a:extLst>
            <a:ext uri="{FF2B5EF4-FFF2-40B4-BE49-F238E27FC236}">
              <a16:creationId xmlns:a16="http://schemas.microsoft.com/office/drawing/2014/main" id="{09775AE0-0C59-405E-8E31-62B036FF38DD}"/>
            </a:ext>
          </a:extLst>
        </xdr:cNvPr>
        <xdr:cNvCxnSpPr/>
      </xdr:nvCxnSpPr>
      <xdr:spPr>
        <a:xfrm flipV="1">
          <a:off x="2019300" y="140188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52070</xdr:rowOff>
    </xdr:from>
    <xdr:to>
      <xdr:col>6</xdr:col>
      <xdr:colOff>38100</xdr:colOff>
      <xdr:row>81</xdr:row>
      <xdr:rowOff>153670</xdr:rowOff>
    </xdr:to>
    <xdr:sp macro="" textlink="">
      <xdr:nvSpPr>
        <xdr:cNvPr id="312" name="楕円 311">
          <a:extLst>
            <a:ext uri="{FF2B5EF4-FFF2-40B4-BE49-F238E27FC236}">
              <a16:creationId xmlns:a16="http://schemas.microsoft.com/office/drawing/2014/main" id="{5D78B8A0-C4E4-4340-861C-F71E28A25FC1}"/>
            </a:ext>
          </a:extLst>
        </xdr:cNvPr>
        <xdr:cNvSpPr/>
      </xdr:nvSpPr>
      <xdr:spPr>
        <a:xfrm>
          <a:off x="1079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102870</xdr:rowOff>
    </xdr:from>
    <xdr:to>
      <xdr:col>10</xdr:col>
      <xdr:colOff>114300</xdr:colOff>
      <xdr:row>81</xdr:row>
      <xdr:rowOff>135255</xdr:rowOff>
    </xdr:to>
    <xdr:cxnSp macro="">
      <xdr:nvCxnSpPr>
        <xdr:cNvPr id="313" name="直線コネクタ 312">
          <a:extLst>
            <a:ext uri="{FF2B5EF4-FFF2-40B4-BE49-F238E27FC236}">
              <a16:creationId xmlns:a16="http://schemas.microsoft.com/office/drawing/2014/main" id="{C1971E1A-6AB4-45DB-BA72-BB9399BD7B49}"/>
            </a:ext>
          </a:extLst>
        </xdr:cNvPr>
        <xdr:cNvCxnSpPr/>
      </xdr:nvCxnSpPr>
      <xdr:spPr>
        <a:xfrm>
          <a:off x="1130300" y="139903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a:extLst>
            <a:ext uri="{FF2B5EF4-FFF2-40B4-BE49-F238E27FC236}">
              <a16:creationId xmlns:a16="http://schemas.microsoft.com/office/drawing/2014/main" id="{55B45ABE-ABB8-4FFC-A34F-99C69BE87671}"/>
            </a:ext>
          </a:extLst>
        </xdr:cNvPr>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a:extLst>
            <a:ext uri="{FF2B5EF4-FFF2-40B4-BE49-F238E27FC236}">
              <a16:creationId xmlns:a16="http://schemas.microsoft.com/office/drawing/2014/main" id="{96E147E1-2B0F-45A8-B6CC-77443F889DA0}"/>
            </a:ext>
          </a:extLst>
        </xdr:cNvPr>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a:extLst>
            <a:ext uri="{FF2B5EF4-FFF2-40B4-BE49-F238E27FC236}">
              <a16:creationId xmlns:a16="http://schemas.microsoft.com/office/drawing/2014/main" id="{0C901B80-01DA-4FB6-94F4-7D3537669F8D}"/>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a:extLst>
            <a:ext uri="{FF2B5EF4-FFF2-40B4-BE49-F238E27FC236}">
              <a16:creationId xmlns:a16="http://schemas.microsoft.com/office/drawing/2014/main" id="{C4B4B914-59EC-4D76-BC3E-5D91F8D19BD8}"/>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36847</xdr:rowOff>
    </xdr:from>
    <xdr:ext cx="405111" cy="259045"/>
    <xdr:sp macro="" textlink="">
      <xdr:nvSpPr>
        <xdr:cNvPr id="318" name="n_1mainValue【公営住宅】&#10;有形固定資産減価償却率">
          <a:extLst>
            <a:ext uri="{FF2B5EF4-FFF2-40B4-BE49-F238E27FC236}">
              <a16:creationId xmlns:a16="http://schemas.microsoft.com/office/drawing/2014/main" id="{A444169D-DA3A-4DAA-8ACF-E6E43517BDB6}"/>
            </a:ext>
          </a:extLst>
        </xdr:cNvPr>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9" name="n_2mainValue【公営住宅】&#10;有形固定資産減価償却率">
          <a:extLst>
            <a:ext uri="{FF2B5EF4-FFF2-40B4-BE49-F238E27FC236}">
              <a16:creationId xmlns:a16="http://schemas.microsoft.com/office/drawing/2014/main" id="{DDFB1446-9123-4596-9DA0-CB55174A7906}"/>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20" name="n_3mainValue【公営住宅】&#10;有形固定資産減価償却率">
          <a:extLst>
            <a:ext uri="{FF2B5EF4-FFF2-40B4-BE49-F238E27FC236}">
              <a16:creationId xmlns:a16="http://schemas.microsoft.com/office/drawing/2014/main" id="{B2014B9D-3FB4-4A8E-83A4-AF1E3B9C7A0C}"/>
            </a:ext>
          </a:extLst>
        </xdr:cNvPr>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21" name="n_4mainValue【公営住宅】&#10;有形固定資産減価償却率">
          <a:extLst>
            <a:ext uri="{FF2B5EF4-FFF2-40B4-BE49-F238E27FC236}">
              <a16:creationId xmlns:a16="http://schemas.microsoft.com/office/drawing/2014/main" id="{5FB4A0F9-1842-4870-88EE-B09E7A80755E}"/>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66544E2-6EC3-4455-AED6-D130ED4CB4D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A41F730-D1E5-4DDB-A600-C264787BB98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F0F3547C-6D5B-49BD-BADD-56684EB3B22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1B66973-D35C-4ED9-89D3-7E44A072AA4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4F5E48E-8C27-4F50-8C47-71D7062828E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C8E27D9-3300-4768-A278-3752A22A477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49F2BDAA-0FE7-40D8-9D3E-CACAD179836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C455B977-7591-4BA1-813A-CDC3A6EAB09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FB0670C-98AA-48C9-95D9-57485E955A4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8E1150DE-558C-46F1-A089-AC265582DD9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19A08C5C-EE2B-4E4C-8DAB-74DFBE8C09A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2A40D64E-EE30-4B54-8EA1-8FBA32EBF8E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CE7FFD2E-0A4B-40C2-9586-9A479066556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DEAE67D5-05DA-43A6-98E9-8EDD4CA737C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755C5E0C-DA7C-4593-B601-BA1C77406E7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450B17DE-D58F-40EE-82BD-15F4F97CBFD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15F1345F-4634-4D34-8EEB-074FAE69195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9433BD27-EFC3-4DF5-8A92-AB14537DACD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B99C10FE-802F-4AAA-B1C6-E913EA32189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0C4107E1-CC3F-4AFE-BA02-6C0DAAC177F9}"/>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619D0864-7B85-476C-9653-25BB44A9EC6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3A305ABA-D16F-48D2-B2EE-2AAD0420A81D}"/>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711A9DE1-C0E6-4AB4-BF33-F8880EAF9CF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E1DF2594-3859-48F6-95A6-A331E931CB3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50EB2EB6-9280-4DF4-9A88-2457C5524E2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2E5EF354-5705-4449-853C-D7E7F0FAA953}"/>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75F80A09-1801-4A32-A3F4-62050FA8379F}"/>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F451422A-9205-458A-9A5D-461D7C5E6AB1}"/>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1B155F52-CBF0-40DA-BCEC-82356DBFC058}"/>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858CE75C-0380-41F3-B132-970C67FE7F36}"/>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a:extLst>
            <a:ext uri="{FF2B5EF4-FFF2-40B4-BE49-F238E27FC236}">
              <a16:creationId xmlns:a16="http://schemas.microsoft.com/office/drawing/2014/main" id="{7092E666-2E83-4989-8216-2C3FEA3B1FDD}"/>
            </a:ext>
          </a:extLst>
        </xdr:cNvPr>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59BD16C1-6154-4787-985F-9DB0058883C7}"/>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1499A165-A8C3-4147-848F-DE5FC1D103A1}"/>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a:extLst>
            <a:ext uri="{FF2B5EF4-FFF2-40B4-BE49-F238E27FC236}">
              <a16:creationId xmlns:a16="http://schemas.microsoft.com/office/drawing/2014/main" id="{B27D0AFC-E4D6-46C0-9E9A-1BAC663A3C84}"/>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a:extLst>
            <a:ext uri="{FF2B5EF4-FFF2-40B4-BE49-F238E27FC236}">
              <a16:creationId xmlns:a16="http://schemas.microsoft.com/office/drawing/2014/main" id="{88BF97CF-5518-42DA-999C-F211A7F5FC98}"/>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a:extLst>
            <a:ext uri="{FF2B5EF4-FFF2-40B4-BE49-F238E27FC236}">
              <a16:creationId xmlns:a16="http://schemas.microsoft.com/office/drawing/2014/main" id="{7AD818F7-3ECE-4CA0-A955-1529928BE952}"/>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98FA8B0-305B-4905-BF59-88EA327D1E4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938ED82-DFB2-4826-BE30-7F4D033727C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D261C87-8825-4D0D-8024-5CF085CAAF8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F038E04-AD21-4EA1-B207-A9B745D2212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BFB9324-B8F7-4DD7-A641-15351517073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41075</xdr:rowOff>
    </xdr:from>
    <xdr:to>
      <xdr:col>55</xdr:col>
      <xdr:colOff>50800</xdr:colOff>
      <xdr:row>85</xdr:row>
      <xdr:rowOff>142675</xdr:rowOff>
    </xdr:to>
    <xdr:sp macro="" textlink="">
      <xdr:nvSpPr>
        <xdr:cNvPr id="363" name="楕円 362">
          <a:extLst>
            <a:ext uri="{FF2B5EF4-FFF2-40B4-BE49-F238E27FC236}">
              <a16:creationId xmlns:a16="http://schemas.microsoft.com/office/drawing/2014/main" id="{FC2AFA45-9AF9-41BB-874E-776FE38B092F}"/>
            </a:ext>
          </a:extLst>
        </xdr:cNvPr>
        <xdr:cNvSpPr/>
      </xdr:nvSpPr>
      <xdr:spPr>
        <a:xfrm>
          <a:off x="10426700" y="146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63952</xdr:rowOff>
    </xdr:from>
    <xdr:ext cx="469744" cy="259045"/>
    <xdr:sp macro="" textlink="">
      <xdr:nvSpPr>
        <xdr:cNvPr id="364" name="【公営住宅】&#10;一人当たり面積該当値テキスト">
          <a:extLst>
            <a:ext uri="{FF2B5EF4-FFF2-40B4-BE49-F238E27FC236}">
              <a16:creationId xmlns:a16="http://schemas.microsoft.com/office/drawing/2014/main" id="{1D95AC0A-C03C-4797-8318-DD341637F896}"/>
            </a:ext>
          </a:extLst>
        </xdr:cNvPr>
        <xdr:cNvSpPr txBox="1"/>
      </xdr:nvSpPr>
      <xdr:spPr>
        <a:xfrm>
          <a:off x="10515600" y="1446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47606</xdr:rowOff>
    </xdr:from>
    <xdr:to>
      <xdr:col>50</xdr:col>
      <xdr:colOff>165100</xdr:colOff>
      <xdr:row>85</xdr:row>
      <xdr:rowOff>149206</xdr:rowOff>
    </xdr:to>
    <xdr:sp macro="" textlink="">
      <xdr:nvSpPr>
        <xdr:cNvPr id="365" name="楕円 364">
          <a:extLst>
            <a:ext uri="{FF2B5EF4-FFF2-40B4-BE49-F238E27FC236}">
              <a16:creationId xmlns:a16="http://schemas.microsoft.com/office/drawing/2014/main" id="{88A3391E-4EED-405B-BD2B-C3E3D8C1AD35}"/>
            </a:ext>
          </a:extLst>
        </xdr:cNvPr>
        <xdr:cNvSpPr/>
      </xdr:nvSpPr>
      <xdr:spPr>
        <a:xfrm>
          <a:off x="9588500" y="146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91875</xdr:rowOff>
    </xdr:from>
    <xdr:to>
      <xdr:col>55</xdr:col>
      <xdr:colOff>0</xdr:colOff>
      <xdr:row>85</xdr:row>
      <xdr:rowOff>98406</xdr:rowOff>
    </xdr:to>
    <xdr:cxnSp macro="">
      <xdr:nvCxnSpPr>
        <xdr:cNvPr id="366" name="直線コネクタ 365">
          <a:extLst>
            <a:ext uri="{FF2B5EF4-FFF2-40B4-BE49-F238E27FC236}">
              <a16:creationId xmlns:a16="http://schemas.microsoft.com/office/drawing/2014/main" id="{8E06B449-0F6F-4F84-89E9-07F9377B2C1A}"/>
            </a:ext>
          </a:extLst>
        </xdr:cNvPr>
        <xdr:cNvCxnSpPr/>
      </xdr:nvCxnSpPr>
      <xdr:spPr>
        <a:xfrm flipV="1">
          <a:off x="9639300" y="1466512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49130</xdr:rowOff>
    </xdr:from>
    <xdr:to>
      <xdr:col>46</xdr:col>
      <xdr:colOff>38100</xdr:colOff>
      <xdr:row>85</xdr:row>
      <xdr:rowOff>150730</xdr:rowOff>
    </xdr:to>
    <xdr:sp macro="" textlink="">
      <xdr:nvSpPr>
        <xdr:cNvPr id="367" name="楕円 366">
          <a:extLst>
            <a:ext uri="{FF2B5EF4-FFF2-40B4-BE49-F238E27FC236}">
              <a16:creationId xmlns:a16="http://schemas.microsoft.com/office/drawing/2014/main" id="{AD5B653A-B3C7-4735-8BBA-351BC719F026}"/>
            </a:ext>
          </a:extLst>
        </xdr:cNvPr>
        <xdr:cNvSpPr/>
      </xdr:nvSpPr>
      <xdr:spPr>
        <a:xfrm>
          <a:off x="8699500" y="1462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98406</xdr:rowOff>
    </xdr:from>
    <xdr:to>
      <xdr:col>50</xdr:col>
      <xdr:colOff>114300</xdr:colOff>
      <xdr:row>85</xdr:row>
      <xdr:rowOff>99930</xdr:rowOff>
    </xdr:to>
    <xdr:cxnSp macro="">
      <xdr:nvCxnSpPr>
        <xdr:cNvPr id="368" name="直線コネクタ 367">
          <a:extLst>
            <a:ext uri="{FF2B5EF4-FFF2-40B4-BE49-F238E27FC236}">
              <a16:creationId xmlns:a16="http://schemas.microsoft.com/office/drawing/2014/main" id="{75AA847F-F9A0-44EB-A162-E4C2795835B0}"/>
            </a:ext>
          </a:extLst>
        </xdr:cNvPr>
        <xdr:cNvCxnSpPr/>
      </xdr:nvCxnSpPr>
      <xdr:spPr>
        <a:xfrm flipV="1">
          <a:off x="8750300" y="1467165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50437</xdr:rowOff>
    </xdr:from>
    <xdr:to>
      <xdr:col>41</xdr:col>
      <xdr:colOff>101600</xdr:colOff>
      <xdr:row>85</xdr:row>
      <xdr:rowOff>152037</xdr:rowOff>
    </xdr:to>
    <xdr:sp macro="" textlink="">
      <xdr:nvSpPr>
        <xdr:cNvPr id="369" name="楕円 368">
          <a:extLst>
            <a:ext uri="{FF2B5EF4-FFF2-40B4-BE49-F238E27FC236}">
              <a16:creationId xmlns:a16="http://schemas.microsoft.com/office/drawing/2014/main" id="{07C24060-FBE4-4779-BBCA-052AA1B7E4AB}"/>
            </a:ext>
          </a:extLst>
        </xdr:cNvPr>
        <xdr:cNvSpPr/>
      </xdr:nvSpPr>
      <xdr:spPr>
        <a:xfrm>
          <a:off x="7810500" y="146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99930</xdr:rowOff>
    </xdr:from>
    <xdr:to>
      <xdr:col>45</xdr:col>
      <xdr:colOff>177800</xdr:colOff>
      <xdr:row>85</xdr:row>
      <xdr:rowOff>101237</xdr:rowOff>
    </xdr:to>
    <xdr:cxnSp macro="">
      <xdr:nvCxnSpPr>
        <xdr:cNvPr id="370" name="直線コネクタ 369">
          <a:extLst>
            <a:ext uri="{FF2B5EF4-FFF2-40B4-BE49-F238E27FC236}">
              <a16:creationId xmlns:a16="http://schemas.microsoft.com/office/drawing/2014/main" id="{DE14840E-8F58-4866-B98E-016A67E17325}"/>
            </a:ext>
          </a:extLst>
        </xdr:cNvPr>
        <xdr:cNvCxnSpPr/>
      </xdr:nvCxnSpPr>
      <xdr:spPr>
        <a:xfrm flipV="1">
          <a:off x="7861300" y="14673180"/>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55009</xdr:rowOff>
    </xdr:from>
    <xdr:to>
      <xdr:col>36</xdr:col>
      <xdr:colOff>165100</xdr:colOff>
      <xdr:row>85</xdr:row>
      <xdr:rowOff>156609</xdr:rowOff>
    </xdr:to>
    <xdr:sp macro="" textlink="">
      <xdr:nvSpPr>
        <xdr:cNvPr id="371" name="楕円 370">
          <a:extLst>
            <a:ext uri="{FF2B5EF4-FFF2-40B4-BE49-F238E27FC236}">
              <a16:creationId xmlns:a16="http://schemas.microsoft.com/office/drawing/2014/main" id="{C6A5CAB2-ECB9-4BAB-B872-8C4FD1254F5D}"/>
            </a:ext>
          </a:extLst>
        </xdr:cNvPr>
        <xdr:cNvSpPr/>
      </xdr:nvSpPr>
      <xdr:spPr>
        <a:xfrm>
          <a:off x="6921500" y="1462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101237</xdr:rowOff>
    </xdr:from>
    <xdr:to>
      <xdr:col>41</xdr:col>
      <xdr:colOff>50800</xdr:colOff>
      <xdr:row>85</xdr:row>
      <xdr:rowOff>105809</xdr:rowOff>
    </xdr:to>
    <xdr:cxnSp macro="">
      <xdr:nvCxnSpPr>
        <xdr:cNvPr id="372" name="直線コネクタ 371">
          <a:extLst>
            <a:ext uri="{FF2B5EF4-FFF2-40B4-BE49-F238E27FC236}">
              <a16:creationId xmlns:a16="http://schemas.microsoft.com/office/drawing/2014/main" id="{E5138C12-216C-4D01-929A-6A6638952F17}"/>
            </a:ext>
          </a:extLst>
        </xdr:cNvPr>
        <xdr:cNvCxnSpPr/>
      </xdr:nvCxnSpPr>
      <xdr:spPr>
        <a:xfrm flipV="1">
          <a:off x="6972300" y="1467448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a:extLst>
            <a:ext uri="{FF2B5EF4-FFF2-40B4-BE49-F238E27FC236}">
              <a16:creationId xmlns:a16="http://schemas.microsoft.com/office/drawing/2014/main" id="{4F7F5950-87F9-43FE-B8F7-E51A3F01FC97}"/>
            </a:ext>
          </a:extLst>
        </xdr:cNvPr>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74" name="n_2aveValue【公営住宅】&#10;一人当たり面積">
          <a:extLst>
            <a:ext uri="{FF2B5EF4-FFF2-40B4-BE49-F238E27FC236}">
              <a16:creationId xmlns:a16="http://schemas.microsoft.com/office/drawing/2014/main" id="{5C4C21EC-9900-43DE-B79F-71D429FBFD0E}"/>
            </a:ext>
          </a:extLst>
        </xdr:cNvPr>
        <xdr:cNvSpPr txBox="1"/>
      </xdr:nvSpPr>
      <xdr:spPr>
        <a:xfrm>
          <a:off x="8515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75" name="n_3aveValue【公営住宅】&#10;一人当たり面積">
          <a:extLst>
            <a:ext uri="{FF2B5EF4-FFF2-40B4-BE49-F238E27FC236}">
              <a16:creationId xmlns:a16="http://schemas.microsoft.com/office/drawing/2014/main" id="{EEBDE073-63C5-481B-B833-F1257DA1362C}"/>
            </a:ext>
          </a:extLst>
        </xdr:cNvPr>
        <xdr:cNvSpPr txBox="1"/>
      </xdr:nvSpPr>
      <xdr:spPr>
        <a:xfrm>
          <a:off x="7626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6" name="n_4aveValue【公営住宅】&#10;一人当たり面積">
          <a:extLst>
            <a:ext uri="{FF2B5EF4-FFF2-40B4-BE49-F238E27FC236}">
              <a16:creationId xmlns:a16="http://schemas.microsoft.com/office/drawing/2014/main" id="{A241EE6D-01EC-4313-8E6C-B422D85DB2E0}"/>
            </a:ext>
          </a:extLst>
        </xdr:cNvPr>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165733</xdr:rowOff>
    </xdr:from>
    <xdr:ext cx="469744" cy="259045"/>
    <xdr:sp macro="" textlink="">
      <xdr:nvSpPr>
        <xdr:cNvPr id="377" name="n_1mainValue【公営住宅】&#10;一人当たり面積">
          <a:extLst>
            <a:ext uri="{FF2B5EF4-FFF2-40B4-BE49-F238E27FC236}">
              <a16:creationId xmlns:a16="http://schemas.microsoft.com/office/drawing/2014/main" id="{0AE59B91-BC23-437F-B36B-3AB561A4FA35}"/>
            </a:ext>
          </a:extLst>
        </xdr:cNvPr>
        <xdr:cNvSpPr txBox="1"/>
      </xdr:nvSpPr>
      <xdr:spPr>
        <a:xfrm>
          <a:off x="9391727" y="1439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167257</xdr:rowOff>
    </xdr:from>
    <xdr:ext cx="469744" cy="259045"/>
    <xdr:sp macro="" textlink="">
      <xdr:nvSpPr>
        <xdr:cNvPr id="378" name="n_2mainValue【公営住宅】&#10;一人当たり面積">
          <a:extLst>
            <a:ext uri="{FF2B5EF4-FFF2-40B4-BE49-F238E27FC236}">
              <a16:creationId xmlns:a16="http://schemas.microsoft.com/office/drawing/2014/main" id="{70D26E05-8E53-4808-A05A-50FFBB890132}"/>
            </a:ext>
          </a:extLst>
        </xdr:cNvPr>
        <xdr:cNvSpPr txBox="1"/>
      </xdr:nvSpPr>
      <xdr:spPr>
        <a:xfrm>
          <a:off x="8515427" y="143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168564</xdr:rowOff>
    </xdr:from>
    <xdr:ext cx="469744" cy="259045"/>
    <xdr:sp macro="" textlink="">
      <xdr:nvSpPr>
        <xdr:cNvPr id="379" name="n_3mainValue【公営住宅】&#10;一人当たり面積">
          <a:extLst>
            <a:ext uri="{FF2B5EF4-FFF2-40B4-BE49-F238E27FC236}">
              <a16:creationId xmlns:a16="http://schemas.microsoft.com/office/drawing/2014/main" id="{5B17E718-33E9-4EED-87EF-45BF88D62A01}"/>
            </a:ext>
          </a:extLst>
        </xdr:cNvPr>
        <xdr:cNvSpPr txBox="1"/>
      </xdr:nvSpPr>
      <xdr:spPr>
        <a:xfrm>
          <a:off x="7626427" y="1439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1686</xdr:rowOff>
    </xdr:from>
    <xdr:ext cx="469744" cy="259045"/>
    <xdr:sp macro="" textlink="">
      <xdr:nvSpPr>
        <xdr:cNvPr id="380" name="n_4mainValue【公営住宅】&#10;一人当たり面積">
          <a:extLst>
            <a:ext uri="{FF2B5EF4-FFF2-40B4-BE49-F238E27FC236}">
              <a16:creationId xmlns:a16="http://schemas.microsoft.com/office/drawing/2014/main" id="{19D03940-4A8E-4E11-B673-640AA66FA1DB}"/>
            </a:ext>
          </a:extLst>
        </xdr:cNvPr>
        <xdr:cNvSpPr txBox="1"/>
      </xdr:nvSpPr>
      <xdr:spPr>
        <a:xfrm>
          <a:off x="6737427" y="1440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BD30A653-0AEA-4E68-A5D4-70054A9E28F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65677FD3-47AF-48E3-8DDE-4F7F7CE003A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FBC52870-470A-48B2-AFE3-42B586F16A2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C3A55568-8E41-4D65-97ED-41F5AD459D4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BD9A608-89BD-4C17-AAEA-EA79DDA92E8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160AD4A-36B7-4F46-8843-2919985720E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314C2FD3-4932-42AA-9D85-D704BB5FC54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FCEEA0EF-E129-468F-BC4E-BC247F800E5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66A0F4DD-BD12-4C18-918E-EF7CF73F454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745F750A-8C1A-4D4E-ADA0-37CD1D7C219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C95F6955-52CA-4B7A-9FC4-459CEEA7D20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CF2FC216-29A4-4429-9CF8-BF4EBDB01DC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5A35DAD1-DC10-445C-B73E-7E8F3B98D1D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C70A39CB-DF84-4610-997B-82CE38353B9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AF70AEE1-C590-4382-9D70-CB4AF837CE6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1E019120-B7F4-45EC-9A32-A4D71044560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C09B1240-9FA0-4385-B24C-2ACBB04A451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31213268-9F10-4B78-929D-77618716819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A32BAB37-DEB5-46F4-B91C-BA36DDA5AC0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87FEEB02-700E-479E-81B7-0DDF852A823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7F10B4B4-1A61-4593-9D4E-50468DB9713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B1A1358A-62A0-48DE-90EB-4CEA901671A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F09D9029-E4C3-4A80-9739-18EFB535A92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E730167F-3908-4237-8A3D-8777D733FF9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FFC40715-5EF1-4DDA-945E-A3E372F854F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9CAB9C2D-F029-4B55-9DB3-0FAD9596E3E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EFF7BBD-6EF4-4463-A40C-81A771A5A1D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50118BF4-E08A-4516-8593-89AB6728D2D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D51B8BB2-23F0-4907-A97B-6CD4E7D86A5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A7E95A82-8CBF-462B-96E0-560484AF051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953CE038-2129-4AEC-BCC6-78534A7979C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FA58B39E-E702-48FF-8216-EF96E8045ED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8F35D0AB-A696-4DBC-B25C-47786545DC5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70DBC18B-0466-4F7E-8037-EBE2C019C32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936BF06D-455E-4C1F-81D0-4995AA52D3F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EEB45160-949E-4B01-AAE5-E7FCF684A24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1BC4F821-3B1B-4492-858A-E41133C0EE7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7A497C8-7E83-428A-B249-F4E690B46E4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2FFFE440-BA45-42B3-AA3A-FD64DF77081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7EDA71D-1153-4011-A5E9-0D3518AB223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C41F8665-9F52-48B1-B0CC-B3811064E16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6E09A5E-F404-4177-900D-B8C799F12C04}"/>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97B74E3F-58FF-4307-9B82-7EB29B09850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7DE8EC48-CE70-42C2-8583-1672B3F482B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6078DFBA-7F40-4AF4-B8A7-E23E40905082}"/>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D8F5818E-31CD-4E01-8B09-E65D59B29342}"/>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39840404-E913-4401-B376-7B80E4AC2D52}"/>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9B04434B-7E8F-4EA2-85FE-D97D1B3C24D6}"/>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a:extLst>
            <a:ext uri="{FF2B5EF4-FFF2-40B4-BE49-F238E27FC236}">
              <a16:creationId xmlns:a16="http://schemas.microsoft.com/office/drawing/2014/main" id="{3F3BDC73-A04D-40D2-9CDB-388D0EB614CB}"/>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a:extLst>
            <a:ext uri="{FF2B5EF4-FFF2-40B4-BE49-F238E27FC236}">
              <a16:creationId xmlns:a16="http://schemas.microsoft.com/office/drawing/2014/main" id="{38241D08-5097-4C4E-80D2-62E8A330AA3A}"/>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a:extLst>
            <a:ext uri="{FF2B5EF4-FFF2-40B4-BE49-F238E27FC236}">
              <a16:creationId xmlns:a16="http://schemas.microsoft.com/office/drawing/2014/main" id="{DB478D59-2CE6-45BC-814D-15A1E8367CDE}"/>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a:extLst>
            <a:ext uri="{FF2B5EF4-FFF2-40B4-BE49-F238E27FC236}">
              <a16:creationId xmlns:a16="http://schemas.microsoft.com/office/drawing/2014/main" id="{30E8AF4A-3D2C-4B33-A20F-BD657A5884D4}"/>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528ADBE-4965-401B-9869-C413BCAD268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F05BAFE-4A60-4D1B-9CF9-81D2012CDBA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9805579-CEAC-492D-99F6-B33566B958D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91090647-59FD-4043-9C5C-FF81A02DE27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6A69408B-A109-4125-972D-0201217B62F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38" name="楕円 437">
          <a:extLst>
            <a:ext uri="{FF2B5EF4-FFF2-40B4-BE49-F238E27FC236}">
              <a16:creationId xmlns:a16="http://schemas.microsoft.com/office/drawing/2014/main" id="{AFB73E0B-0FBA-432F-9EBA-A2503965AF91}"/>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39" name="楕円 438">
          <a:extLst>
            <a:ext uri="{FF2B5EF4-FFF2-40B4-BE49-F238E27FC236}">
              <a16:creationId xmlns:a16="http://schemas.microsoft.com/office/drawing/2014/main" id="{717F0233-30C0-477F-80DB-853DB6335EC8}"/>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40" name="直線コネクタ 439">
          <a:extLst>
            <a:ext uri="{FF2B5EF4-FFF2-40B4-BE49-F238E27FC236}">
              <a16:creationId xmlns:a16="http://schemas.microsoft.com/office/drawing/2014/main" id="{3C896EB1-C2CA-4B4F-B073-4C0FACF8C18C}"/>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25400</xdr:rowOff>
    </xdr:from>
    <xdr:to>
      <xdr:col>72</xdr:col>
      <xdr:colOff>38100</xdr:colOff>
      <xdr:row>42</xdr:row>
      <xdr:rowOff>127000</xdr:rowOff>
    </xdr:to>
    <xdr:sp macro="" textlink="">
      <xdr:nvSpPr>
        <xdr:cNvPr id="441" name="楕円 440">
          <a:extLst>
            <a:ext uri="{FF2B5EF4-FFF2-40B4-BE49-F238E27FC236}">
              <a16:creationId xmlns:a16="http://schemas.microsoft.com/office/drawing/2014/main" id="{0A57C34C-7792-4BE5-90F8-BEC3CB40B3DC}"/>
            </a:ext>
          </a:extLst>
        </xdr:cNvPr>
        <xdr:cNvSpPr/>
      </xdr:nvSpPr>
      <xdr:spPr>
        <a:xfrm>
          <a:off x="13652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76200</xdr:rowOff>
    </xdr:from>
    <xdr:to>
      <xdr:col>76</xdr:col>
      <xdr:colOff>114300</xdr:colOff>
      <xdr:row>42</xdr:row>
      <xdr:rowOff>92528</xdr:rowOff>
    </xdr:to>
    <xdr:cxnSp macro="">
      <xdr:nvCxnSpPr>
        <xdr:cNvPr id="442" name="直線コネクタ 441">
          <a:extLst>
            <a:ext uri="{FF2B5EF4-FFF2-40B4-BE49-F238E27FC236}">
              <a16:creationId xmlns:a16="http://schemas.microsoft.com/office/drawing/2014/main" id="{76AB4264-BFC1-48A6-A151-F9FBEFEDCCF3}"/>
            </a:ext>
          </a:extLst>
        </xdr:cNvPr>
        <xdr:cNvCxnSpPr/>
      </xdr:nvCxnSpPr>
      <xdr:spPr>
        <a:xfrm>
          <a:off x="13703300" y="7277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160927</xdr:rowOff>
    </xdr:from>
    <xdr:to>
      <xdr:col>67</xdr:col>
      <xdr:colOff>101600</xdr:colOff>
      <xdr:row>42</xdr:row>
      <xdr:rowOff>91077</xdr:rowOff>
    </xdr:to>
    <xdr:sp macro="" textlink="">
      <xdr:nvSpPr>
        <xdr:cNvPr id="443" name="楕円 442">
          <a:extLst>
            <a:ext uri="{FF2B5EF4-FFF2-40B4-BE49-F238E27FC236}">
              <a16:creationId xmlns:a16="http://schemas.microsoft.com/office/drawing/2014/main" id="{10027C7E-C404-483B-A872-5C2C72F9B0EE}"/>
            </a:ext>
          </a:extLst>
        </xdr:cNvPr>
        <xdr:cNvSpPr/>
      </xdr:nvSpPr>
      <xdr:spPr>
        <a:xfrm>
          <a:off x="12763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40277</xdr:rowOff>
    </xdr:from>
    <xdr:to>
      <xdr:col>71</xdr:col>
      <xdr:colOff>177800</xdr:colOff>
      <xdr:row>42</xdr:row>
      <xdr:rowOff>76200</xdr:rowOff>
    </xdr:to>
    <xdr:cxnSp macro="">
      <xdr:nvCxnSpPr>
        <xdr:cNvPr id="444" name="直線コネクタ 443">
          <a:extLst>
            <a:ext uri="{FF2B5EF4-FFF2-40B4-BE49-F238E27FC236}">
              <a16:creationId xmlns:a16="http://schemas.microsoft.com/office/drawing/2014/main" id="{B6105570-3000-485B-8CDC-0F7DBD3A3142}"/>
            </a:ext>
          </a:extLst>
        </xdr:cNvPr>
        <xdr:cNvCxnSpPr/>
      </xdr:nvCxnSpPr>
      <xdr:spPr>
        <a:xfrm>
          <a:off x="12814300" y="72411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F6C29B0A-2F36-4E46-B52D-628BAC43C0ED}"/>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F52802A8-DFD8-42A6-AB58-D42B2D1E12F3}"/>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275BA674-FA9D-44FD-B911-5A3810955311}"/>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D163B8F9-F44E-4A43-BC8A-6B28EC0E7CDF}"/>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49" name="n_1mainValue【認定こども園・幼稚園・保育所】&#10;有形固定資産減価償却率">
          <a:extLst>
            <a:ext uri="{FF2B5EF4-FFF2-40B4-BE49-F238E27FC236}">
              <a16:creationId xmlns:a16="http://schemas.microsoft.com/office/drawing/2014/main" id="{7A460C0B-63E6-42A0-A192-C5E453757FCE}"/>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50" name="n_2mainValue【認定こども園・幼稚園・保育所】&#10;有形固定資産減価償却率">
          <a:extLst>
            <a:ext uri="{FF2B5EF4-FFF2-40B4-BE49-F238E27FC236}">
              <a16:creationId xmlns:a16="http://schemas.microsoft.com/office/drawing/2014/main" id="{A4EC6F5B-EAB1-4AB8-826F-434163C0911B}"/>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118127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183CD7F9-B9CC-4E91-A801-5F066F9ECB5B}"/>
            </a:ext>
          </a:extLst>
        </xdr:cNvPr>
        <xdr:cNvSpPr txBox="1"/>
      </xdr:nvSpPr>
      <xdr:spPr>
        <a:xfrm>
          <a:off x="13500744"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82204</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6C2C4EA7-7B37-4F8C-AE5B-F593E001B531}"/>
            </a:ext>
          </a:extLst>
        </xdr:cNvPr>
        <xdr:cNvSpPr txBox="1"/>
      </xdr:nvSpPr>
      <xdr:spPr>
        <a:xfrm>
          <a:off x="126117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8196B60E-DC0F-4786-B0D7-1B86CA6A9A1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6537C08F-F753-4F8A-9018-B77D4274D65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2669DC4F-0B5D-4B05-94D2-9126677EA6F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F6CB5FB0-D22C-4075-89F0-51739597E1D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7ED71555-0628-4504-8766-44880D031A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A1CE2B40-9225-49D8-AC26-A8ED07C2E8C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BB8AFC38-756A-4984-AEB3-08391AA9BF4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A9C6A230-5457-43A9-AD4B-F4AC21BCC7C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37B6FE9C-B386-48E9-A279-223C5B9CCD3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3A9D4BD1-E1AA-4546-8755-FC5A167A780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19D0AB11-3591-4FCD-BC04-A2A3044059E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a:extLst>
            <a:ext uri="{FF2B5EF4-FFF2-40B4-BE49-F238E27FC236}">
              <a16:creationId xmlns:a16="http://schemas.microsoft.com/office/drawing/2014/main" id="{676951B3-EE95-4963-B954-4C6B39CDF72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4B665625-6049-4BD4-8ECA-4F7C743F8A8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a:extLst>
            <a:ext uri="{FF2B5EF4-FFF2-40B4-BE49-F238E27FC236}">
              <a16:creationId xmlns:a16="http://schemas.microsoft.com/office/drawing/2014/main" id="{655B4FA4-720F-4A3B-87CD-EE3054470E3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ABA81921-582D-46A6-8471-37333F2B198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a:extLst>
            <a:ext uri="{FF2B5EF4-FFF2-40B4-BE49-F238E27FC236}">
              <a16:creationId xmlns:a16="http://schemas.microsoft.com/office/drawing/2014/main" id="{B9B512DA-5739-4AB4-82A4-62C9DCC5500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DD73A032-8C1F-49E5-B4C9-958478A4C48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a:extLst>
            <a:ext uri="{FF2B5EF4-FFF2-40B4-BE49-F238E27FC236}">
              <a16:creationId xmlns:a16="http://schemas.microsoft.com/office/drawing/2014/main" id="{99D93F25-A822-4567-8106-61BAC6D9CA2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D10AC758-39D8-4CF2-A5A3-53DF1CA85BA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a:extLst>
            <a:ext uri="{FF2B5EF4-FFF2-40B4-BE49-F238E27FC236}">
              <a16:creationId xmlns:a16="http://schemas.microsoft.com/office/drawing/2014/main" id="{3EC8AA5E-FCA6-49FF-B2BE-987160D2DD4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E5E1ADE7-68D1-4819-B418-EA579A4F53F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DB56F83E-92C2-4053-BBF3-14B0B36B2E4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F3BF4023-7218-45EF-BCCC-88619613474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BE9D402A-E38A-4137-B97B-566CA34B9DA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98858DB-3EE0-47D3-B794-4CC11C33671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78" name="直線コネクタ 477">
          <a:extLst>
            <a:ext uri="{FF2B5EF4-FFF2-40B4-BE49-F238E27FC236}">
              <a16:creationId xmlns:a16="http://schemas.microsoft.com/office/drawing/2014/main" id="{EE9010C4-AB9A-4B4B-B1F5-2DC09DFA4ADE}"/>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BCA9409D-782C-4AEC-9631-29B7EBEE45B6}"/>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0" name="直線コネクタ 479">
          <a:extLst>
            <a:ext uri="{FF2B5EF4-FFF2-40B4-BE49-F238E27FC236}">
              <a16:creationId xmlns:a16="http://schemas.microsoft.com/office/drawing/2014/main" id="{890A0278-F984-4229-8867-615C19BDA5B2}"/>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7BFE860-4788-4640-94B9-A836B2E6CB84}"/>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2" name="直線コネクタ 481">
          <a:extLst>
            <a:ext uri="{FF2B5EF4-FFF2-40B4-BE49-F238E27FC236}">
              <a16:creationId xmlns:a16="http://schemas.microsoft.com/office/drawing/2014/main" id="{1B03B8B8-3E82-4F92-BCD7-E543A2235266}"/>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5280B970-CFB0-4EDC-9C72-2CE93D9250C4}"/>
            </a:ext>
          </a:extLst>
        </xdr:cNvPr>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4" name="フローチャート: 判断 483">
          <a:extLst>
            <a:ext uri="{FF2B5EF4-FFF2-40B4-BE49-F238E27FC236}">
              <a16:creationId xmlns:a16="http://schemas.microsoft.com/office/drawing/2014/main" id="{F643CA02-82E0-4CAF-AFFB-C97A68B80A71}"/>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5" name="フローチャート: 判断 484">
          <a:extLst>
            <a:ext uri="{FF2B5EF4-FFF2-40B4-BE49-F238E27FC236}">
              <a16:creationId xmlns:a16="http://schemas.microsoft.com/office/drawing/2014/main" id="{E8D34C5F-36A1-482B-84C3-647D9BDF4479}"/>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6" name="フローチャート: 判断 485">
          <a:extLst>
            <a:ext uri="{FF2B5EF4-FFF2-40B4-BE49-F238E27FC236}">
              <a16:creationId xmlns:a16="http://schemas.microsoft.com/office/drawing/2014/main" id="{11318B09-1003-4048-8C20-A973FEC3BFCB}"/>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87" name="フローチャート: 判断 486">
          <a:extLst>
            <a:ext uri="{FF2B5EF4-FFF2-40B4-BE49-F238E27FC236}">
              <a16:creationId xmlns:a16="http://schemas.microsoft.com/office/drawing/2014/main" id="{8BD4531C-6453-48CC-AD46-B883E126E114}"/>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88" name="フローチャート: 判断 487">
          <a:extLst>
            <a:ext uri="{FF2B5EF4-FFF2-40B4-BE49-F238E27FC236}">
              <a16:creationId xmlns:a16="http://schemas.microsoft.com/office/drawing/2014/main" id="{0868B710-6E6E-4D49-9533-D64B4F31B578}"/>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87FA922-1A8E-4CFB-9B16-ED9A5E80128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56BB897-4E64-4D97-B4DC-7EEFCCBD8AA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833E4C4-15D6-4601-A1AB-7D01784ECE3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9BB45CE-11D4-4CA2-AD2C-A7C2DCF4CF7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D6779BD8-E7B2-4C0C-AC6E-D362CD057E6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84183</xdr:rowOff>
    </xdr:from>
    <xdr:to>
      <xdr:col>112</xdr:col>
      <xdr:colOff>38100</xdr:colOff>
      <xdr:row>42</xdr:row>
      <xdr:rowOff>14333</xdr:rowOff>
    </xdr:to>
    <xdr:sp macro="" textlink="">
      <xdr:nvSpPr>
        <xdr:cNvPr id="494" name="楕円 493">
          <a:extLst>
            <a:ext uri="{FF2B5EF4-FFF2-40B4-BE49-F238E27FC236}">
              <a16:creationId xmlns:a16="http://schemas.microsoft.com/office/drawing/2014/main" id="{1AADC9E6-EDD0-4FB6-8EC3-D355B83785F5}"/>
            </a:ext>
          </a:extLst>
        </xdr:cNvPr>
        <xdr:cNvSpPr/>
      </xdr:nvSpPr>
      <xdr:spPr>
        <a:xfrm>
          <a:off x="21272500" y="71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87449</xdr:rowOff>
    </xdr:from>
    <xdr:to>
      <xdr:col>107</xdr:col>
      <xdr:colOff>101600</xdr:colOff>
      <xdr:row>42</xdr:row>
      <xdr:rowOff>17599</xdr:rowOff>
    </xdr:to>
    <xdr:sp macro="" textlink="">
      <xdr:nvSpPr>
        <xdr:cNvPr id="495" name="楕円 494">
          <a:extLst>
            <a:ext uri="{FF2B5EF4-FFF2-40B4-BE49-F238E27FC236}">
              <a16:creationId xmlns:a16="http://schemas.microsoft.com/office/drawing/2014/main" id="{AC7AC7B6-6F65-4041-9DC6-A15E1AE404D7}"/>
            </a:ext>
          </a:extLst>
        </xdr:cNvPr>
        <xdr:cNvSpPr/>
      </xdr:nvSpPr>
      <xdr:spPr>
        <a:xfrm>
          <a:off x="20383500" y="71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134983</xdr:rowOff>
    </xdr:from>
    <xdr:to>
      <xdr:col>111</xdr:col>
      <xdr:colOff>177800</xdr:colOff>
      <xdr:row>41</xdr:row>
      <xdr:rowOff>138249</xdr:rowOff>
    </xdr:to>
    <xdr:cxnSp macro="">
      <xdr:nvCxnSpPr>
        <xdr:cNvPr id="496" name="直線コネクタ 495">
          <a:extLst>
            <a:ext uri="{FF2B5EF4-FFF2-40B4-BE49-F238E27FC236}">
              <a16:creationId xmlns:a16="http://schemas.microsoft.com/office/drawing/2014/main" id="{4298B581-7650-4A31-A96A-6638D058E8D2}"/>
            </a:ext>
          </a:extLst>
        </xdr:cNvPr>
        <xdr:cNvCxnSpPr/>
      </xdr:nvCxnSpPr>
      <xdr:spPr>
        <a:xfrm flipV="1">
          <a:off x="20434300" y="716443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89081</xdr:rowOff>
    </xdr:from>
    <xdr:to>
      <xdr:col>102</xdr:col>
      <xdr:colOff>165100</xdr:colOff>
      <xdr:row>42</xdr:row>
      <xdr:rowOff>19231</xdr:rowOff>
    </xdr:to>
    <xdr:sp macro="" textlink="">
      <xdr:nvSpPr>
        <xdr:cNvPr id="497" name="楕円 496">
          <a:extLst>
            <a:ext uri="{FF2B5EF4-FFF2-40B4-BE49-F238E27FC236}">
              <a16:creationId xmlns:a16="http://schemas.microsoft.com/office/drawing/2014/main" id="{0CFF0274-35AB-401C-B31C-B2E97B662F8A}"/>
            </a:ext>
          </a:extLst>
        </xdr:cNvPr>
        <xdr:cNvSpPr/>
      </xdr:nvSpPr>
      <xdr:spPr>
        <a:xfrm>
          <a:off x="194945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138249</xdr:rowOff>
    </xdr:from>
    <xdr:to>
      <xdr:col>107</xdr:col>
      <xdr:colOff>50800</xdr:colOff>
      <xdr:row>41</xdr:row>
      <xdr:rowOff>139881</xdr:rowOff>
    </xdr:to>
    <xdr:cxnSp macro="">
      <xdr:nvCxnSpPr>
        <xdr:cNvPr id="498" name="直線コネクタ 497">
          <a:extLst>
            <a:ext uri="{FF2B5EF4-FFF2-40B4-BE49-F238E27FC236}">
              <a16:creationId xmlns:a16="http://schemas.microsoft.com/office/drawing/2014/main" id="{D2D9C7CB-C443-4759-8353-665C5ED0735E}"/>
            </a:ext>
          </a:extLst>
        </xdr:cNvPr>
        <xdr:cNvCxnSpPr/>
      </xdr:nvCxnSpPr>
      <xdr:spPr>
        <a:xfrm flipV="1">
          <a:off x="19545300" y="71676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90715</xdr:rowOff>
    </xdr:from>
    <xdr:to>
      <xdr:col>98</xdr:col>
      <xdr:colOff>38100</xdr:colOff>
      <xdr:row>42</xdr:row>
      <xdr:rowOff>20865</xdr:rowOff>
    </xdr:to>
    <xdr:sp macro="" textlink="">
      <xdr:nvSpPr>
        <xdr:cNvPr id="499" name="楕円 498">
          <a:extLst>
            <a:ext uri="{FF2B5EF4-FFF2-40B4-BE49-F238E27FC236}">
              <a16:creationId xmlns:a16="http://schemas.microsoft.com/office/drawing/2014/main" id="{656B2279-B152-4934-8A64-7A2F12B9AD6D}"/>
            </a:ext>
          </a:extLst>
        </xdr:cNvPr>
        <xdr:cNvSpPr/>
      </xdr:nvSpPr>
      <xdr:spPr>
        <a:xfrm>
          <a:off x="186055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139881</xdr:rowOff>
    </xdr:from>
    <xdr:to>
      <xdr:col>102</xdr:col>
      <xdr:colOff>114300</xdr:colOff>
      <xdr:row>41</xdr:row>
      <xdr:rowOff>141515</xdr:rowOff>
    </xdr:to>
    <xdr:cxnSp macro="">
      <xdr:nvCxnSpPr>
        <xdr:cNvPr id="500" name="直線コネクタ 499">
          <a:extLst>
            <a:ext uri="{FF2B5EF4-FFF2-40B4-BE49-F238E27FC236}">
              <a16:creationId xmlns:a16="http://schemas.microsoft.com/office/drawing/2014/main" id="{925CF502-6923-4E2D-B1B2-4E0D806BC461}"/>
            </a:ext>
          </a:extLst>
        </xdr:cNvPr>
        <xdr:cNvCxnSpPr/>
      </xdr:nvCxnSpPr>
      <xdr:spPr>
        <a:xfrm flipV="1">
          <a:off x="18656300" y="716933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FF05C0A7-69C1-4882-B913-AE215F72C37B}"/>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02B2A6D2-06F8-4560-BE94-DB855CCE251D}"/>
            </a:ext>
          </a:extLst>
        </xdr:cNvPr>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9277321F-A98A-4E69-8D5B-FB52E3ED1FF2}"/>
            </a:ext>
          </a:extLst>
        </xdr:cNvPr>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6EF6E941-22B0-44FD-A7EC-E757DF0FC39C}"/>
            </a:ext>
          </a:extLst>
        </xdr:cNvPr>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5460</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4373593C-DABA-41DE-932F-3F1DB06DBBD8}"/>
            </a:ext>
          </a:extLst>
        </xdr:cNvPr>
        <xdr:cNvSpPr txBox="1"/>
      </xdr:nvSpPr>
      <xdr:spPr>
        <a:xfrm>
          <a:off x="21075727" y="720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8726</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8698DBC4-B6BC-4F1C-BAA2-F487C85FD8A5}"/>
            </a:ext>
          </a:extLst>
        </xdr:cNvPr>
        <xdr:cNvSpPr txBox="1"/>
      </xdr:nvSpPr>
      <xdr:spPr>
        <a:xfrm>
          <a:off x="20199427" y="720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10358</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F4A875B6-C362-4161-9B2C-ECA5E71E6F4B}"/>
            </a:ext>
          </a:extLst>
        </xdr:cNvPr>
        <xdr:cNvSpPr txBox="1"/>
      </xdr:nvSpPr>
      <xdr:spPr>
        <a:xfrm>
          <a:off x="19310427" y="721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11992</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F99888F9-EEB6-4C8F-9108-01688F164DB5}"/>
            </a:ext>
          </a:extLst>
        </xdr:cNvPr>
        <xdr:cNvSpPr txBox="1"/>
      </xdr:nvSpPr>
      <xdr:spPr>
        <a:xfrm>
          <a:off x="18421427" y="721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69582384-92E3-4FA1-A7F7-3423F07F0D8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4D7F9A86-18C3-40F0-8468-BAB1280BAFA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E81D360C-D1B1-403C-B983-99A12C9617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C8E32548-7929-4806-906C-E9D98E9835E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B28896DA-5520-4A92-A2EC-539FC836DAA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357C1B9E-05E4-4455-8DBE-771F58B0252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DCB9779A-477F-49C5-8153-494C42087C6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A3484A64-12A4-4371-9817-30D2D0792A1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AAEFB765-68AB-47CA-A49D-D4F59995FFF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8B80576E-F720-4ACA-AEA0-6E819A41F24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C5959B4F-A11C-4198-8D4C-04CBE77AB69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775C73F9-2F58-4ACF-96B1-578E361DB90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A8A662A5-BA97-4643-9DFA-30723AE532B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39244E33-CD02-47EB-A30C-6EC35B7F96D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6036451A-036D-4E5A-9EDE-74B2D28F026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E07D5BD1-195F-4C63-8809-358583C8478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5F95FFEA-3CF4-481F-A3E8-B707155365D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FC087A9D-A9D5-4DDF-8F08-752018031BD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BA34CD29-E5EE-4066-AE09-A647A63E1E5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ABFBCB5F-312A-4796-8F66-4B095CBC8F6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id="{B9C1B267-F235-4C13-A05C-377A4E4A6F7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1650F587-FBB5-4375-9127-E4E79FA3FE3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80C477A5-65C2-47BB-8F73-1B0157FCCCA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9CF2C13C-FC0E-4F9D-AE86-31E13D43592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3" name="直線コネクタ 532">
          <a:extLst>
            <a:ext uri="{FF2B5EF4-FFF2-40B4-BE49-F238E27FC236}">
              <a16:creationId xmlns:a16="http://schemas.microsoft.com/office/drawing/2014/main" id="{5B49F649-3B31-47A4-A972-40735B110443}"/>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A54FCAEA-0983-445E-BF00-4C6A414DC151}"/>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35" name="直線コネクタ 534">
          <a:extLst>
            <a:ext uri="{FF2B5EF4-FFF2-40B4-BE49-F238E27FC236}">
              <a16:creationId xmlns:a16="http://schemas.microsoft.com/office/drawing/2014/main" id="{21FBF339-ABF9-4BA9-88DD-599C5761C054}"/>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D74157BF-1716-4657-A490-98DEE66557E6}"/>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7" name="直線コネクタ 536">
          <a:extLst>
            <a:ext uri="{FF2B5EF4-FFF2-40B4-BE49-F238E27FC236}">
              <a16:creationId xmlns:a16="http://schemas.microsoft.com/office/drawing/2014/main" id="{98BB0142-2046-46F5-8B00-F944272F04DB}"/>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9471FD96-9F33-4FD6-BC45-0752C7FFAF10}"/>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39" name="フローチャート: 判断 538">
          <a:extLst>
            <a:ext uri="{FF2B5EF4-FFF2-40B4-BE49-F238E27FC236}">
              <a16:creationId xmlns:a16="http://schemas.microsoft.com/office/drawing/2014/main" id="{C48F1B1E-4704-470C-9AD6-2261F604A1BD}"/>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0" name="フローチャート: 判断 539">
          <a:extLst>
            <a:ext uri="{FF2B5EF4-FFF2-40B4-BE49-F238E27FC236}">
              <a16:creationId xmlns:a16="http://schemas.microsoft.com/office/drawing/2014/main" id="{15D6C1AF-CBEB-4B14-8C4E-C8CB04B23BDF}"/>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1" name="フローチャート: 判断 540">
          <a:extLst>
            <a:ext uri="{FF2B5EF4-FFF2-40B4-BE49-F238E27FC236}">
              <a16:creationId xmlns:a16="http://schemas.microsoft.com/office/drawing/2014/main" id="{A2B93CCB-487A-43A1-9543-A9345DBE270F}"/>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2" name="フローチャート: 判断 541">
          <a:extLst>
            <a:ext uri="{FF2B5EF4-FFF2-40B4-BE49-F238E27FC236}">
              <a16:creationId xmlns:a16="http://schemas.microsoft.com/office/drawing/2014/main" id="{954E753A-DB58-4FE2-8D83-9D2145D0BC34}"/>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3" name="フローチャート: 判断 542">
          <a:extLst>
            <a:ext uri="{FF2B5EF4-FFF2-40B4-BE49-F238E27FC236}">
              <a16:creationId xmlns:a16="http://schemas.microsoft.com/office/drawing/2014/main" id="{79931A18-9AF5-4CFD-B476-9E47026DC5F0}"/>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67A1400-768F-446F-A63A-6CB7947314D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2CFFAE3-2419-4DB8-9201-DD6C67DFF9E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359C572-7F03-426B-8D4F-383FA456B4A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EBC7BF8-205D-4B8C-A354-69B01DA42A0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A2C2316-BD80-4C2D-9806-AC1FF76C01F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21590</xdr:rowOff>
    </xdr:from>
    <xdr:to>
      <xdr:col>85</xdr:col>
      <xdr:colOff>177800</xdr:colOff>
      <xdr:row>61</xdr:row>
      <xdr:rowOff>123190</xdr:rowOff>
    </xdr:to>
    <xdr:sp macro="" textlink="">
      <xdr:nvSpPr>
        <xdr:cNvPr id="549" name="楕円 548">
          <a:extLst>
            <a:ext uri="{FF2B5EF4-FFF2-40B4-BE49-F238E27FC236}">
              <a16:creationId xmlns:a16="http://schemas.microsoft.com/office/drawing/2014/main" id="{94367223-A269-4D97-9B34-F26CE31F6457}"/>
            </a:ext>
          </a:extLst>
        </xdr:cNvPr>
        <xdr:cNvSpPr/>
      </xdr:nvSpPr>
      <xdr:spPr>
        <a:xfrm>
          <a:off x="16268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CC3A909F-AE30-4D37-AC61-A73BAEF4BDB3}"/>
            </a:ext>
          </a:extLst>
        </xdr:cNvPr>
        <xdr:cNvSpPr txBox="1"/>
      </xdr:nvSpPr>
      <xdr:spPr>
        <a:xfrm>
          <a:off x="163576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51" name="楕円 550">
          <a:extLst>
            <a:ext uri="{FF2B5EF4-FFF2-40B4-BE49-F238E27FC236}">
              <a16:creationId xmlns:a16="http://schemas.microsoft.com/office/drawing/2014/main" id="{3E28150F-42E4-4E5D-B0D1-7012601B8C4D}"/>
            </a:ext>
          </a:extLst>
        </xdr:cNvPr>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72390</xdr:rowOff>
    </xdr:to>
    <xdr:cxnSp macro="">
      <xdr:nvCxnSpPr>
        <xdr:cNvPr id="552" name="直線コネクタ 551">
          <a:extLst>
            <a:ext uri="{FF2B5EF4-FFF2-40B4-BE49-F238E27FC236}">
              <a16:creationId xmlns:a16="http://schemas.microsoft.com/office/drawing/2014/main" id="{F3C7733A-662C-46B1-8FEF-40FC19FDDD7A}"/>
            </a:ext>
          </a:extLst>
        </xdr:cNvPr>
        <xdr:cNvCxnSpPr/>
      </xdr:nvCxnSpPr>
      <xdr:spPr>
        <a:xfrm>
          <a:off x="15481300" y="10515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166370</xdr:rowOff>
    </xdr:from>
    <xdr:to>
      <xdr:col>76</xdr:col>
      <xdr:colOff>165100</xdr:colOff>
      <xdr:row>61</xdr:row>
      <xdr:rowOff>96520</xdr:rowOff>
    </xdr:to>
    <xdr:sp macro="" textlink="">
      <xdr:nvSpPr>
        <xdr:cNvPr id="553" name="楕円 552">
          <a:extLst>
            <a:ext uri="{FF2B5EF4-FFF2-40B4-BE49-F238E27FC236}">
              <a16:creationId xmlns:a16="http://schemas.microsoft.com/office/drawing/2014/main" id="{4EE37CF9-CC3B-49BC-BC02-3E652ECEAFBC}"/>
            </a:ext>
          </a:extLst>
        </xdr:cNvPr>
        <xdr:cNvSpPr/>
      </xdr:nvSpPr>
      <xdr:spPr>
        <a:xfrm>
          <a:off x="1454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57150</xdr:rowOff>
    </xdr:to>
    <xdr:cxnSp macro="">
      <xdr:nvCxnSpPr>
        <xdr:cNvPr id="554" name="直線コネクタ 553">
          <a:extLst>
            <a:ext uri="{FF2B5EF4-FFF2-40B4-BE49-F238E27FC236}">
              <a16:creationId xmlns:a16="http://schemas.microsoft.com/office/drawing/2014/main" id="{7A942D4B-76FD-47C6-B44B-3ADCA5B9CBB8}"/>
            </a:ext>
          </a:extLst>
        </xdr:cNvPr>
        <xdr:cNvCxnSpPr/>
      </xdr:nvCxnSpPr>
      <xdr:spPr>
        <a:xfrm>
          <a:off x="14592300" y="10504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147320</xdr:rowOff>
    </xdr:from>
    <xdr:to>
      <xdr:col>72</xdr:col>
      <xdr:colOff>38100</xdr:colOff>
      <xdr:row>61</xdr:row>
      <xdr:rowOff>77470</xdr:rowOff>
    </xdr:to>
    <xdr:sp macro="" textlink="">
      <xdr:nvSpPr>
        <xdr:cNvPr id="555" name="楕円 554">
          <a:extLst>
            <a:ext uri="{FF2B5EF4-FFF2-40B4-BE49-F238E27FC236}">
              <a16:creationId xmlns:a16="http://schemas.microsoft.com/office/drawing/2014/main" id="{DF2F71DE-E85C-4ACA-B359-164907829B2D}"/>
            </a:ext>
          </a:extLst>
        </xdr:cNvPr>
        <xdr:cNvSpPr/>
      </xdr:nvSpPr>
      <xdr:spPr>
        <a:xfrm>
          <a:off x="1365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26670</xdr:rowOff>
    </xdr:from>
    <xdr:to>
      <xdr:col>76</xdr:col>
      <xdr:colOff>114300</xdr:colOff>
      <xdr:row>61</xdr:row>
      <xdr:rowOff>45720</xdr:rowOff>
    </xdr:to>
    <xdr:cxnSp macro="">
      <xdr:nvCxnSpPr>
        <xdr:cNvPr id="556" name="直線コネクタ 555">
          <a:extLst>
            <a:ext uri="{FF2B5EF4-FFF2-40B4-BE49-F238E27FC236}">
              <a16:creationId xmlns:a16="http://schemas.microsoft.com/office/drawing/2014/main" id="{F5BD93A3-374E-4FBA-AC34-EE4B17F4A971}"/>
            </a:ext>
          </a:extLst>
        </xdr:cNvPr>
        <xdr:cNvCxnSpPr/>
      </xdr:nvCxnSpPr>
      <xdr:spPr>
        <a:xfrm>
          <a:off x="13703300" y="104851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109220</xdr:rowOff>
    </xdr:from>
    <xdr:to>
      <xdr:col>67</xdr:col>
      <xdr:colOff>101600</xdr:colOff>
      <xdr:row>61</xdr:row>
      <xdr:rowOff>39370</xdr:rowOff>
    </xdr:to>
    <xdr:sp macro="" textlink="">
      <xdr:nvSpPr>
        <xdr:cNvPr id="557" name="楕円 556">
          <a:extLst>
            <a:ext uri="{FF2B5EF4-FFF2-40B4-BE49-F238E27FC236}">
              <a16:creationId xmlns:a16="http://schemas.microsoft.com/office/drawing/2014/main" id="{8D24D8F1-4740-4244-AF3F-611513BA8099}"/>
            </a:ext>
          </a:extLst>
        </xdr:cNvPr>
        <xdr:cNvSpPr/>
      </xdr:nvSpPr>
      <xdr:spPr>
        <a:xfrm>
          <a:off x="1276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160020</xdr:rowOff>
    </xdr:from>
    <xdr:to>
      <xdr:col>71</xdr:col>
      <xdr:colOff>177800</xdr:colOff>
      <xdr:row>61</xdr:row>
      <xdr:rowOff>26670</xdr:rowOff>
    </xdr:to>
    <xdr:cxnSp macro="">
      <xdr:nvCxnSpPr>
        <xdr:cNvPr id="558" name="直線コネクタ 557">
          <a:extLst>
            <a:ext uri="{FF2B5EF4-FFF2-40B4-BE49-F238E27FC236}">
              <a16:creationId xmlns:a16="http://schemas.microsoft.com/office/drawing/2014/main" id="{A9497A6A-B8AD-4F97-9B2A-D8E34C795063}"/>
            </a:ext>
          </a:extLst>
        </xdr:cNvPr>
        <xdr:cNvCxnSpPr/>
      </xdr:nvCxnSpPr>
      <xdr:spPr>
        <a:xfrm>
          <a:off x="12814300" y="1044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59" name="n_1aveValue【学校施設】&#10;有形固定資産減価償却率">
          <a:extLst>
            <a:ext uri="{FF2B5EF4-FFF2-40B4-BE49-F238E27FC236}">
              <a16:creationId xmlns:a16="http://schemas.microsoft.com/office/drawing/2014/main" id="{082AA56B-7B4C-4F89-A898-7823442C4DB9}"/>
            </a:ext>
          </a:extLst>
        </xdr:cNvPr>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60" name="n_2aveValue【学校施設】&#10;有形固定資産減価償却率">
          <a:extLst>
            <a:ext uri="{FF2B5EF4-FFF2-40B4-BE49-F238E27FC236}">
              <a16:creationId xmlns:a16="http://schemas.microsoft.com/office/drawing/2014/main" id="{4BE70856-3BC1-49FE-A82C-22B384D7D190}"/>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1" name="n_3aveValue【学校施設】&#10;有形固定資産減価償却率">
          <a:extLst>
            <a:ext uri="{FF2B5EF4-FFF2-40B4-BE49-F238E27FC236}">
              <a16:creationId xmlns:a16="http://schemas.microsoft.com/office/drawing/2014/main" id="{5871DC47-05E4-4248-A174-8E1A6FAC5E81}"/>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2" name="n_4aveValue【学校施設】&#10;有形固定資産減価償却率">
          <a:extLst>
            <a:ext uri="{FF2B5EF4-FFF2-40B4-BE49-F238E27FC236}">
              <a16:creationId xmlns:a16="http://schemas.microsoft.com/office/drawing/2014/main" id="{C1F987B7-409C-45A7-B152-E3D80773BAF3}"/>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563" name="n_1mainValue【学校施設】&#10;有形固定資産減価償却率">
          <a:extLst>
            <a:ext uri="{FF2B5EF4-FFF2-40B4-BE49-F238E27FC236}">
              <a16:creationId xmlns:a16="http://schemas.microsoft.com/office/drawing/2014/main" id="{45D36AD4-31D6-4866-9F05-E08AE3374588}"/>
            </a:ext>
          </a:extLst>
        </xdr:cNvPr>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87647</xdr:rowOff>
    </xdr:from>
    <xdr:ext cx="405111" cy="259045"/>
    <xdr:sp macro="" textlink="">
      <xdr:nvSpPr>
        <xdr:cNvPr id="564" name="n_2mainValue【学校施設】&#10;有形固定資産減価償却率">
          <a:extLst>
            <a:ext uri="{FF2B5EF4-FFF2-40B4-BE49-F238E27FC236}">
              <a16:creationId xmlns:a16="http://schemas.microsoft.com/office/drawing/2014/main" id="{5374F977-71EF-464A-88BC-39C5C845CD93}"/>
            </a:ext>
          </a:extLst>
        </xdr:cNvPr>
        <xdr:cNvSpPr txBox="1"/>
      </xdr:nvSpPr>
      <xdr:spPr>
        <a:xfrm>
          <a:off x="14389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68597</xdr:rowOff>
    </xdr:from>
    <xdr:ext cx="405111" cy="259045"/>
    <xdr:sp macro="" textlink="">
      <xdr:nvSpPr>
        <xdr:cNvPr id="565" name="n_3mainValue【学校施設】&#10;有形固定資産減価償却率">
          <a:extLst>
            <a:ext uri="{FF2B5EF4-FFF2-40B4-BE49-F238E27FC236}">
              <a16:creationId xmlns:a16="http://schemas.microsoft.com/office/drawing/2014/main" id="{EB87344C-72A6-4DD5-B716-5A9D7A824891}"/>
            </a:ext>
          </a:extLst>
        </xdr:cNvPr>
        <xdr:cNvSpPr txBox="1"/>
      </xdr:nvSpPr>
      <xdr:spPr>
        <a:xfrm>
          <a:off x="13500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566" name="n_4mainValue【学校施設】&#10;有形固定資産減価償却率">
          <a:extLst>
            <a:ext uri="{FF2B5EF4-FFF2-40B4-BE49-F238E27FC236}">
              <a16:creationId xmlns:a16="http://schemas.microsoft.com/office/drawing/2014/main" id="{0848384E-5A48-4061-AB2C-2761C4F54783}"/>
            </a:ext>
          </a:extLst>
        </xdr:cNvPr>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4FAC5107-8A51-43DB-A4D8-F5A94B13B8E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9DACC6AB-0B40-4893-B5F5-B774EFC0F5A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9D27EBE8-57CD-4FB5-B9F2-D548CF877DD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75A9DB3A-5B4D-4183-85A5-3AD8645A1AA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40DB08B4-1E9C-4851-8EC3-31352855124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410AC8F8-BE3E-4F80-837A-F05704F7740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A38C2F69-C615-466D-A165-10ADF9D81F1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D41747B8-DAED-4FBC-B73E-899EBA8E107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58433716-7794-4E98-B409-341A4017FD5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604063E8-254B-44AB-BB1B-08D5B8B3E2C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18BCA367-F3CB-4572-8BE1-3FD84607498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D9BE97E7-7860-4ECE-9DC7-A6A6234FD07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5D28BA5E-7165-41F2-A6DA-381F9DDBC79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38950E75-D71F-427F-935C-D3378054BDF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AF0C995F-41F1-4033-B134-539A4AA3F5E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02591DE3-D40B-47D2-8999-7DA60F0A6C3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2801B967-D8D7-4C10-B489-8C77E4954C3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577C34E3-7CE7-4813-B65D-BB02D9EECCA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80781561-747F-482A-B9A7-22ECB05422B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3ABE4D8F-DF9F-4D94-9221-EBAE759F7C5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B12B0CEC-CAD5-4C73-9DA3-ECCEBCD1398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8" name="テキスト ボックス 587">
          <a:extLst>
            <a:ext uri="{FF2B5EF4-FFF2-40B4-BE49-F238E27FC236}">
              <a16:creationId xmlns:a16="http://schemas.microsoft.com/office/drawing/2014/main" id="{54F49634-5C3D-4EE7-BC08-B90271B48AD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FAC127C8-2064-45FE-97D6-6FA388716C8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65243B31-1AE5-4F3E-B428-4543290C063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84417AC3-F979-4975-AE55-7D7B5E32DC6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2" name="直線コネクタ 591">
          <a:extLst>
            <a:ext uri="{FF2B5EF4-FFF2-40B4-BE49-F238E27FC236}">
              <a16:creationId xmlns:a16="http://schemas.microsoft.com/office/drawing/2014/main" id="{BF8F8A26-A0BB-4569-AB62-A293E9398F2B}"/>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3" name="【学校施設】&#10;一人当たり面積最小値テキスト">
          <a:extLst>
            <a:ext uri="{FF2B5EF4-FFF2-40B4-BE49-F238E27FC236}">
              <a16:creationId xmlns:a16="http://schemas.microsoft.com/office/drawing/2014/main" id="{ED167650-BEE4-4304-85A6-385B82436FFF}"/>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94" name="直線コネクタ 593">
          <a:extLst>
            <a:ext uri="{FF2B5EF4-FFF2-40B4-BE49-F238E27FC236}">
              <a16:creationId xmlns:a16="http://schemas.microsoft.com/office/drawing/2014/main" id="{343C5978-1206-45CA-B679-399C419FB828}"/>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95" name="【学校施設】&#10;一人当たり面積最大値テキスト">
          <a:extLst>
            <a:ext uri="{FF2B5EF4-FFF2-40B4-BE49-F238E27FC236}">
              <a16:creationId xmlns:a16="http://schemas.microsoft.com/office/drawing/2014/main" id="{15E9D5D4-2F85-4321-A917-C0E4B520A2CE}"/>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96" name="直線コネクタ 595">
          <a:extLst>
            <a:ext uri="{FF2B5EF4-FFF2-40B4-BE49-F238E27FC236}">
              <a16:creationId xmlns:a16="http://schemas.microsoft.com/office/drawing/2014/main" id="{6F861F39-B5FA-46EA-9E5F-208E96FE6C99}"/>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597" name="【学校施設】&#10;一人当たり面積平均値テキスト">
          <a:extLst>
            <a:ext uri="{FF2B5EF4-FFF2-40B4-BE49-F238E27FC236}">
              <a16:creationId xmlns:a16="http://schemas.microsoft.com/office/drawing/2014/main" id="{48F129E3-FEA8-4A01-8591-D633533D0EFB}"/>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98" name="フローチャート: 判断 597">
          <a:extLst>
            <a:ext uri="{FF2B5EF4-FFF2-40B4-BE49-F238E27FC236}">
              <a16:creationId xmlns:a16="http://schemas.microsoft.com/office/drawing/2014/main" id="{0D1C7CA8-2A15-417C-9726-B9AF74E9C35F}"/>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99" name="フローチャート: 判断 598">
          <a:extLst>
            <a:ext uri="{FF2B5EF4-FFF2-40B4-BE49-F238E27FC236}">
              <a16:creationId xmlns:a16="http://schemas.microsoft.com/office/drawing/2014/main" id="{89BE3F19-1840-46E8-A98B-EE3D83DE8A2D}"/>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0" name="フローチャート: 判断 599">
          <a:extLst>
            <a:ext uri="{FF2B5EF4-FFF2-40B4-BE49-F238E27FC236}">
              <a16:creationId xmlns:a16="http://schemas.microsoft.com/office/drawing/2014/main" id="{98C2DAC8-7C89-415D-BE7E-797B3B798962}"/>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1" name="フローチャート: 判断 600">
          <a:extLst>
            <a:ext uri="{FF2B5EF4-FFF2-40B4-BE49-F238E27FC236}">
              <a16:creationId xmlns:a16="http://schemas.microsoft.com/office/drawing/2014/main" id="{8C571D38-9CCF-470D-8F52-3545C0CFE757}"/>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2" name="フローチャート: 判断 601">
          <a:extLst>
            <a:ext uri="{FF2B5EF4-FFF2-40B4-BE49-F238E27FC236}">
              <a16:creationId xmlns:a16="http://schemas.microsoft.com/office/drawing/2014/main" id="{F7B4168F-3769-4E47-89B1-539B99FF9D04}"/>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29296D6-F82B-4AA5-9CA4-C173784A400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E12FC2C-0B27-48A2-8988-45143DDDE95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B36067D-3714-4163-BF23-AEBA2FA29D1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053FF24-6029-43E5-96E3-5147085D5F0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BAFD846-2550-44C5-A79E-41079638E6F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169473</xdr:rowOff>
    </xdr:from>
    <xdr:to>
      <xdr:col>116</xdr:col>
      <xdr:colOff>114300</xdr:colOff>
      <xdr:row>62</xdr:row>
      <xdr:rowOff>99623</xdr:rowOff>
    </xdr:to>
    <xdr:sp macro="" textlink="">
      <xdr:nvSpPr>
        <xdr:cNvPr id="608" name="楕円 607">
          <a:extLst>
            <a:ext uri="{FF2B5EF4-FFF2-40B4-BE49-F238E27FC236}">
              <a16:creationId xmlns:a16="http://schemas.microsoft.com/office/drawing/2014/main" id="{BF0DACE4-0B44-4052-91D3-CD5A47072F79}"/>
            </a:ext>
          </a:extLst>
        </xdr:cNvPr>
        <xdr:cNvSpPr/>
      </xdr:nvSpPr>
      <xdr:spPr>
        <a:xfrm>
          <a:off x="22110700" y="106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147900</xdr:rowOff>
    </xdr:from>
    <xdr:ext cx="469744" cy="259045"/>
    <xdr:sp macro="" textlink="">
      <xdr:nvSpPr>
        <xdr:cNvPr id="609" name="【学校施設】&#10;一人当たり面積該当値テキスト">
          <a:extLst>
            <a:ext uri="{FF2B5EF4-FFF2-40B4-BE49-F238E27FC236}">
              <a16:creationId xmlns:a16="http://schemas.microsoft.com/office/drawing/2014/main" id="{A8D21D92-991A-4707-AE1B-4E1D33325E60}"/>
            </a:ext>
          </a:extLst>
        </xdr:cNvPr>
        <xdr:cNvSpPr txBox="1"/>
      </xdr:nvSpPr>
      <xdr:spPr>
        <a:xfrm>
          <a:off x="22199600" y="1060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35905</xdr:rowOff>
    </xdr:from>
    <xdr:to>
      <xdr:col>112</xdr:col>
      <xdr:colOff>38100</xdr:colOff>
      <xdr:row>62</xdr:row>
      <xdr:rowOff>137505</xdr:rowOff>
    </xdr:to>
    <xdr:sp macro="" textlink="">
      <xdr:nvSpPr>
        <xdr:cNvPr id="610" name="楕円 609">
          <a:extLst>
            <a:ext uri="{FF2B5EF4-FFF2-40B4-BE49-F238E27FC236}">
              <a16:creationId xmlns:a16="http://schemas.microsoft.com/office/drawing/2014/main" id="{14B5CF77-AA64-4DEE-B13B-8F0C8F9C392A}"/>
            </a:ext>
          </a:extLst>
        </xdr:cNvPr>
        <xdr:cNvSpPr/>
      </xdr:nvSpPr>
      <xdr:spPr>
        <a:xfrm>
          <a:off x="21272500" y="106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48823</xdr:rowOff>
    </xdr:from>
    <xdr:to>
      <xdr:col>116</xdr:col>
      <xdr:colOff>63500</xdr:colOff>
      <xdr:row>62</xdr:row>
      <xdr:rowOff>86705</xdr:rowOff>
    </xdr:to>
    <xdr:cxnSp macro="">
      <xdr:nvCxnSpPr>
        <xdr:cNvPr id="611" name="直線コネクタ 610">
          <a:extLst>
            <a:ext uri="{FF2B5EF4-FFF2-40B4-BE49-F238E27FC236}">
              <a16:creationId xmlns:a16="http://schemas.microsoft.com/office/drawing/2014/main" id="{8977219F-7EBC-487E-8160-8E6F374ACD3F}"/>
            </a:ext>
          </a:extLst>
        </xdr:cNvPr>
        <xdr:cNvCxnSpPr/>
      </xdr:nvCxnSpPr>
      <xdr:spPr>
        <a:xfrm flipV="1">
          <a:off x="21323300" y="10678723"/>
          <a:ext cx="8382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43252</xdr:rowOff>
    </xdr:from>
    <xdr:to>
      <xdr:col>107</xdr:col>
      <xdr:colOff>101600</xdr:colOff>
      <xdr:row>62</xdr:row>
      <xdr:rowOff>144852</xdr:rowOff>
    </xdr:to>
    <xdr:sp macro="" textlink="">
      <xdr:nvSpPr>
        <xdr:cNvPr id="612" name="楕円 611">
          <a:extLst>
            <a:ext uri="{FF2B5EF4-FFF2-40B4-BE49-F238E27FC236}">
              <a16:creationId xmlns:a16="http://schemas.microsoft.com/office/drawing/2014/main" id="{B4FC441B-32EE-49F5-8878-498E16751928}"/>
            </a:ext>
          </a:extLst>
        </xdr:cNvPr>
        <xdr:cNvSpPr/>
      </xdr:nvSpPr>
      <xdr:spPr>
        <a:xfrm>
          <a:off x="20383500" y="10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86705</xdr:rowOff>
    </xdr:from>
    <xdr:to>
      <xdr:col>111</xdr:col>
      <xdr:colOff>177800</xdr:colOff>
      <xdr:row>62</xdr:row>
      <xdr:rowOff>94052</xdr:rowOff>
    </xdr:to>
    <xdr:cxnSp macro="">
      <xdr:nvCxnSpPr>
        <xdr:cNvPr id="613" name="直線コネクタ 612">
          <a:extLst>
            <a:ext uri="{FF2B5EF4-FFF2-40B4-BE49-F238E27FC236}">
              <a16:creationId xmlns:a16="http://schemas.microsoft.com/office/drawing/2014/main" id="{24A993C8-C435-4F00-B920-1EEAB2F1013D}"/>
            </a:ext>
          </a:extLst>
        </xdr:cNvPr>
        <xdr:cNvCxnSpPr/>
      </xdr:nvCxnSpPr>
      <xdr:spPr>
        <a:xfrm flipV="1">
          <a:off x="20434300" y="10716605"/>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49294</xdr:rowOff>
    </xdr:from>
    <xdr:to>
      <xdr:col>102</xdr:col>
      <xdr:colOff>165100</xdr:colOff>
      <xdr:row>62</xdr:row>
      <xdr:rowOff>150894</xdr:rowOff>
    </xdr:to>
    <xdr:sp macro="" textlink="">
      <xdr:nvSpPr>
        <xdr:cNvPr id="614" name="楕円 613">
          <a:extLst>
            <a:ext uri="{FF2B5EF4-FFF2-40B4-BE49-F238E27FC236}">
              <a16:creationId xmlns:a16="http://schemas.microsoft.com/office/drawing/2014/main" id="{F4DCDEBD-9385-416E-959E-521147FF2563}"/>
            </a:ext>
          </a:extLst>
        </xdr:cNvPr>
        <xdr:cNvSpPr/>
      </xdr:nvSpPr>
      <xdr:spPr>
        <a:xfrm>
          <a:off x="19494500" y="106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94052</xdr:rowOff>
    </xdr:from>
    <xdr:to>
      <xdr:col>107</xdr:col>
      <xdr:colOff>50800</xdr:colOff>
      <xdr:row>62</xdr:row>
      <xdr:rowOff>100094</xdr:rowOff>
    </xdr:to>
    <xdr:cxnSp macro="">
      <xdr:nvCxnSpPr>
        <xdr:cNvPr id="615" name="直線コネクタ 614">
          <a:extLst>
            <a:ext uri="{FF2B5EF4-FFF2-40B4-BE49-F238E27FC236}">
              <a16:creationId xmlns:a16="http://schemas.microsoft.com/office/drawing/2014/main" id="{FC681A9A-A561-46DC-9661-27B93F42E094}"/>
            </a:ext>
          </a:extLst>
        </xdr:cNvPr>
        <xdr:cNvCxnSpPr/>
      </xdr:nvCxnSpPr>
      <xdr:spPr>
        <a:xfrm flipV="1">
          <a:off x="19545300" y="10723952"/>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56315</xdr:rowOff>
    </xdr:from>
    <xdr:to>
      <xdr:col>98</xdr:col>
      <xdr:colOff>38100</xdr:colOff>
      <xdr:row>62</xdr:row>
      <xdr:rowOff>157915</xdr:rowOff>
    </xdr:to>
    <xdr:sp macro="" textlink="">
      <xdr:nvSpPr>
        <xdr:cNvPr id="616" name="楕円 615">
          <a:extLst>
            <a:ext uri="{FF2B5EF4-FFF2-40B4-BE49-F238E27FC236}">
              <a16:creationId xmlns:a16="http://schemas.microsoft.com/office/drawing/2014/main" id="{89356565-44E3-4951-ACC5-79CE452CDC08}"/>
            </a:ext>
          </a:extLst>
        </xdr:cNvPr>
        <xdr:cNvSpPr/>
      </xdr:nvSpPr>
      <xdr:spPr>
        <a:xfrm>
          <a:off x="18605500" y="106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100094</xdr:rowOff>
    </xdr:from>
    <xdr:to>
      <xdr:col>102</xdr:col>
      <xdr:colOff>114300</xdr:colOff>
      <xdr:row>62</xdr:row>
      <xdr:rowOff>107115</xdr:rowOff>
    </xdr:to>
    <xdr:cxnSp macro="">
      <xdr:nvCxnSpPr>
        <xdr:cNvPr id="617" name="直線コネクタ 616">
          <a:extLst>
            <a:ext uri="{FF2B5EF4-FFF2-40B4-BE49-F238E27FC236}">
              <a16:creationId xmlns:a16="http://schemas.microsoft.com/office/drawing/2014/main" id="{026D4651-FB09-4E37-B66F-E9964B151245}"/>
            </a:ext>
          </a:extLst>
        </xdr:cNvPr>
        <xdr:cNvCxnSpPr/>
      </xdr:nvCxnSpPr>
      <xdr:spPr>
        <a:xfrm flipV="1">
          <a:off x="18656300" y="10729994"/>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18" name="n_1aveValue【学校施設】&#10;一人当たり面積">
          <a:extLst>
            <a:ext uri="{FF2B5EF4-FFF2-40B4-BE49-F238E27FC236}">
              <a16:creationId xmlns:a16="http://schemas.microsoft.com/office/drawing/2014/main" id="{191BA6BB-BDBB-4DB9-AD5C-10C8FC47CBE2}"/>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19" name="n_2aveValue【学校施設】&#10;一人当たり面積">
          <a:extLst>
            <a:ext uri="{FF2B5EF4-FFF2-40B4-BE49-F238E27FC236}">
              <a16:creationId xmlns:a16="http://schemas.microsoft.com/office/drawing/2014/main" id="{40B83B7B-D7EF-456E-9C6B-4852EC455FD0}"/>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0" name="n_3aveValue【学校施設】&#10;一人当たり面積">
          <a:extLst>
            <a:ext uri="{FF2B5EF4-FFF2-40B4-BE49-F238E27FC236}">
              <a16:creationId xmlns:a16="http://schemas.microsoft.com/office/drawing/2014/main" id="{B6C5E39F-9FE6-46BA-84B9-228C3786AA69}"/>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1" name="n_4aveValue【学校施設】&#10;一人当たり面積">
          <a:extLst>
            <a:ext uri="{FF2B5EF4-FFF2-40B4-BE49-F238E27FC236}">
              <a16:creationId xmlns:a16="http://schemas.microsoft.com/office/drawing/2014/main" id="{21DB6143-7A63-4955-8CAF-F55976969A3E}"/>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128632</xdr:rowOff>
    </xdr:from>
    <xdr:ext cx="469744" cy="259045"/>
    <xdr:sp macro="" textlink="">
      <xdr:nvSpPr>
        <xdr:cNvPr id="622" name="n_1mainValue【学校施設】&#10;一人当たり面積">
          <a:extLst>
            <a:ext uri="{FF2B5EF4-FFF2-40B4-BE49-F238E27FC236}">
              <a16:creationId xmlns:a16="http://schemas.microsoft.com/office/drawing/2014/main" id="{43277D14-A54D-4D9F-9799-4EB0F9E372FF}"/>
            </a:ext>
          </a:extLst>
        </xdr:cNvPr>
        <xdr:cNvSpPr txBox="1"/>
      </xdr:nvSpPr>
      <xdr:spPr>
        <a:xfrm>
          <a:off x="21075727" y="1075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135979</xdr:rowOff>
    </xdr:from>
    <xdr:ext cx="469744" cy="259045"/>
    <xdr:sp macro="" textlink="">
      <xdr:nvSpPr>
        <xdr:cNvPr id="623" name="n_2mainValue【学校施設】&#10;一人当たり面積">
          <a:extLst>
            <a:ext uri="{FF2B5EF4-FFF2-40B4-BE49-F238E27FC236}">
              <a16:creationId xmlns:a16="http://schemas.microsoft.com/office/drawing/2014/main" id="{C85D5255-2F5A-48AC-BA8E-0022C23F34F0}"/>
            </a:ext>
          </a:extLst>
        </xdr:cNvPr>
        <xdr:cNvSpPr txBox="1"/>
      </xdr:nvSpPr>
      <xdr:spPr>
        <a:xfrm>
          <a:off x="20199427" y="1076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142021</xdr:rowOff>
    </xdr:from>
    <xdr:ext cx="469744" cy="259045"/>
    <xdr:sp macro="" textlink="">
      <xdr:nvSpPr>
        <xdr:cNvPr id="624" name="n_3mainValue【学校施設】&#10;一人当たり面積">
          <a:extLst>
            <a:ext uri="{FF2B5EF4-FFF2-40B4-BE49-F238E27FC236}">
              <a16:creationId xmlns:a16="http://schemas.microsoft.com/office/drawing/2014/main" id="{2FA12052-4666-4CE5-8548-DC9541BF9CF6}"/>
            </a:ext>
          </a:extLst>
        </xdr:cNvPr>
        <xdr:cNvSpPr txBox="1"/>
      </xdr:nvSpPr>
      <xdr:spPr>
        <a:xfrm>
          <a:off x="19310427" y="1077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149042</xdr:rowOff>
    </xdr:from>
    <xdr:ext cx="469744" cy="259045"/>
    <xdr:sp macro="" textlink="">
      <xdr:nvSpPr>
        <xdr:cNvPr id="625" name="n_4mainValue【学校施設】&#10;一人当たり面積">
          <a:extLst>
            <a:ext uri="{FF2B5EF4-FFF2-40B4-BE49-F238E27FC236}">
              <a16:creationId xmlns:a16="http://schemas.microsoft.com/office/drawing/2014/main" id="{8534A223-63C7-467D-BF1F-9312EA07DCB9}"/>
            </a:ext>
          </a:extLst>
        </xdr:cNvPr>
        <xdr:cNvSpPr txBox="1"/>
      </xdr:nvSpPr>
      <xdr:spPr>
        <a:xfrm>
          <a:off x="18421427" y="1077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B44D45A-9CD5-4056-AF71-55659CC8E7B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60E287B4-2872-4AC6-9A0F-C80C3CA2A41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B1272085-5563-4F76-A1BA-499E17E88E3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11CDFEA7-43CE-4370-8C50-1FAFAA53F48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C635A8C4-3602-48F8-897B-0B4BCB516FD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67978679-4113-4027-9DF2-1F752589CEA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49AF5315-7420-4A38-A80A-28B1AE38FB6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17755358-8B0F-44FD-8A85-9260D3F8D39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48203746-1CEE-425E-A211-A44196A2DF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48C42027-B4E9-4801-B1FA-20524042604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1218C5EE-4A51-46D3-8A87-A551262DDD9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EF43A36B-E145-4AF9-B4E5-827998B101A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AD341039-FB45-4022-97B8-A8D7AB01B76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D0DF32A7-E778-4006-8815-727D080D374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D2E2A046-8337-4D4A-8366-CEFC5BC3C7F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721CC1C8-026E-4818-8D76-2221A6A900E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4C4D7806-EF82-4140-999C-4D41B49E597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6B51D15B-4C55-4AF7-8605-B06279BFFB8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DBC6439D-2A6D-4C42-96B7-48D6F194590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2498DEFF-C5B5-4293-8300-51605C572DF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2B804906-2F8E-4E29-8698-F9CF49BC851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C703A520-80EA-4E30-B32B-614D56C1241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37150632-0A8B-4BEE-8720-77BC1D879EA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165A6CC1-E8E3-43B1-8400-6C1622D0DA1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EFD3A9E8-CAD8-4C87-B23A-CE5A1D940D3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D2D54D96-F5E6-4B98-BBE2-2F55341A257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C63A95BC-67C0-4F36-9A45-705CB439019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E460A46E-3600-41EC-B0DB-B0A6DF0D5AC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BFB42DB8-EA44-4468-9F24-25CC874FECF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0CB70363-5543-44D7-AC19-87F1B2AE404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D6DEF9EB-5505-45D4-956D-567956A7BB3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4090EC55-C7D4-4A6E-BFE8-F344DBF6A36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2B08B2EC-C070-493F-B77E-5C26B85DF09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F01219D5-AF83-4E72-B2AA-DF76481C602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84DFA331-8195-44A6-A0AB-95F6F6BB4F6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84E4EBA6-7865-438C-8D26-AD8A246231A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CC62F230-257F-47EB-A7E6-878BE2B2ED3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397D39FE-5FC4-4CB6-8581-562BF3B1442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9D54261F-09ED-4EDE-9539-2343989F7BD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9E4FE745-E082-4DA4-A6E4-62E4587F327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B4D42F76-2CFF-4004-AFDB-E3F3EFC857DB}"/>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A8973914-FD3B-4527-8788-DC9F33A4B744}"/>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0D16A257-DD6B-4CA2-BE92-1DF8BF56171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69" name="【公民館】&#10;有形固定資産減価償却率最大値テキスト">
          <a:extLst>
            <a:ext uri="{FF2B5EF4-FFF2-40B4-BE49-F238E27FC236}">
              <a16:creationId xmlns:a16="http://schemas.microsoft.com/office/drawing/2014/main" id="{F6B91C3B-A03D-412E-8DE3-4AB524D0BD4B}"/>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0" name="直線コネクタ 669">
          <a:extLst>
            <a:ext uri="{FF2B5EF4-FFF2-40B4-BE49-F238E27FC236}">
              <a16:creationId xmlns:a16="http://schemas.microsoft.com/office/drawing/2014/main" id="{A6F26531-FF7A-4163-9AFE-0A10AAD7A5C7}"/>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671" name="【公民館】&#10;有形固定資産減価償却率平均値テキスト">
          <a:extLst>
            <a:ext uri="{FF2B5EF4-FFF2-40B4-BE49-F238E27FC236}">
              <a16:creationId xmlns:a16="http://schemas.microsoft.com/office/drawing/2014/main" id="{A677B991-298D-4DE6-8454-F7260563ABBF}"/>
            </a:ext>
          </a:extLst>
        </xdr:cNvPr>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2" name="フローチャート: 判断 671">
          <a:extLst>
            <a:ext uri="{FF2B5EF4-FFF2-40B4-BE49-F238E27FC236}">
              <a16:creationId xmlns:a16="http://schemas.microsoft.com/office/drawing/2014/main" id="{268C1492-A21D-4BA3-A146-DADC72E8373B}"/>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3" name="フローチャート: 判断 672">
          <a:extLst>
            <a:ext uri="{FF2B5EF4-FFF2-40B4-BE49-F238E27FC236}">
              <a16:creationId xmlns:a16="http://schemas.microsoft.com/office/drawing/2014/main" id="{08F95766-653D-49C2-AFD9-44C0C228424E}"/>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4" name="フローチャート: 判断 673">
          <a:extLst>
            <a:ext uri="{FF2B5EF4-FFF2-40B4-BE49-F238E27FC236}">
              <a16:creationId xmlns:a16="http://schemas.microsoft.com/office/drawing/2014/main" id="{A9889BDF-11C3-42A5-B1E3-4182FE463696}"/>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75" name="フローチャート: 判断 674">
          <a:extLst>
            <a:ext uri="{FF2B5EF4-FFF2-40B4-BE49-F238E27FC236}">
              <a16:creationId xmlns:a16="http://schemas.microsoft.com/office/drawing/2014/main" id="{8A9BD5CF-606A-490F-9252-C8FDD8B65718}"/>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76" name="フローチャート: 判断 675">
          <a:extLst>
            <a:ext uri="{FF2B5EF4-FFF2-40B4-BE49-F238E27FC236}">
              <a16:creationId xmlns:a16="http://schemas.microsoft.com/office/drawing/2014/main" id="{B9BCC360-43CB-41AB-8680-A77224FD5149}"/>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E54177BA-7F35-4BF2-8E4B-3A7C2AF0820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AE85186-4A4A-421B-82C8-1E17FD5BF7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C954D997-26E4-40E6-959C-814EB6A1D3B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B62DE522-8572-4938-90DA-79770288B1A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E7856D8-5059-4B6C-82DF-4F6F38C6264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82" name="楕円 681">
          <a:extLst>
            <a:ext uri="{FF2B5EF4-FFF2-40B4-BE49-F238E27FC236}">
              <a16:creationId xmlns:a16="http://schemas.microsoft.com/office/drawing/2014/main" id="{3E37E80F-2AD3-43CE-A818-8C50386B6CC8}"/>
            </a:ext>
          </a:extLst>
        </xdr:cNvPr>
        <xdr:cNvSpPr/>
      </xdr:nvSpPr>
      <xdr:spPr>
        <a:xfrm>
          <a:off x="162687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118763</xdr:rowOff>
    </xdr:from>
    <xdr:ext cx="405111" cy="259045"/>
    <xdr:sp macro="" textlink="">
      <xdr:nvSpPr>
        <xdr:cNvPr id="683" name="【公民館】&#10;有形固定資産減価償却率該当値テキスト">
          <a:extLst>
            <a:ext uri="{FF2B5EF4-FFF2-40B4-BE49-F238E27FC236}">
              <a16:creationId xmlns:a16="http://schemas.microsoft.com/office/drawing/2014/main" id="{1D63F17A-BF9D-4E35-9C4D-B318A882A0B6}"/>
            </a:ext>
          </a:extLst>
        </xdr:cNvPr>
        <xdr:cNvSpPr txBox="1"/>
      </xdr:nvSpPr>
      <xdr:spPr>
        <a:xfrm>
          <a:off x="16357600" y="1777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23495</xdr:rowOff>
    </xdr:from>
    <xdr:to>
      <xdr:col>81</xdr:col>
      <xdr:colOff>101600</xdr:colOff>
      <xdr:row>104</xdr:row>
      <xdr:rowOff>125095</xdr:rowOff>
    </xdr:to>
    <xdr:sp macro="" textlink="">
      <xdr:nvSpPr>
        <xdr:cNvPr id="684" name="楕円 683">
          <a:extLst>
            <a:ext uri="{FF2B5EF4-FFF2-40B4-BE49-F238E27FC236}">
              <a16:creationId xmlns:a16="http://schemas.microsoft.com/office/drawing/2014/main" id="{169A6E82-8B7A-4293-9931-DDB64127446C}"/>
            </a:ext>
          </a:extLst>
        </xdr:cNvPr>
        <xdr:cNvSpPr/>
      </xdr:nvSpPr>
      <xdr:spPr>
        <a:xfrm>
          <a:off x="15430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74295</xdr:rowOff>
    </xdr:from>
    <xdr:to>
      <xdr:col>85</xdr:col>
      <xdr:colOff>127000</xdr:colOff>
      <xdr:row>104</xdr:row>
      <xdr:rowOff>146686</xdr:rowOff>
    </xdr:to>
    <xdr:cxnSp macro="">
      <xdr:nvCxnSpPr>
        <xdr:cNvPr id="685" name="直線コネクタ 684">
          <a:extLst>
            <a:ext uri="{FF2B5EF4-FFF2-40B4-BE49-F238E27FC236}">
              <a16:creationId xmlns:a16="http://schemas.microsoft.com/office/drawing/2014/main" id="{1A0CA396-FBBD-46A7-A922-079C5193287C}"/>
            </a:ext>
          </a:extLst>
        </xdr:cNvPr>
        <xdr:cNvCxnSpPr/>
      </xdr:nvCxnSpPr>
      <xdr:spPr>
        <a:xfrm>
          <a:off x="15481300" y="17905095"/>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132080</xdr:rowOff>
    </xdr:from>
    <xdr:to>
      <xdr:col>76</xdr:col>
      <xdr:colOff>165100</xdr:colOff>
      <xdr:row>104</xdr:row>
      <xdr:rowOff>62230</xdr:rowOff>
    </xdr:to>
    <xdr:sp macro="" textlink="">
      <xdr:nvSpPr>
        <xdr:cNvPr id="686" name="楕円 685">
          <a:extLst>
            <a:ext uri="{FF2B5EF4-FFF2-40B4-BE49-F238E27FC236}">
              <a16:creationId xmlns:a16="http://schemas.microsoft.com/office/drawing/2014/main" id="{F1F8C06F-3B1A-409A-96B8-9DBB47B16627}"/>
            </a:ext>
          </a:extLst>
        </xdr:cNvPr>
        <xdr:cNvSpPr/>
      </xdr:nvSpPr>
      <xdr:spPr>
        <a:xfrm>
          <a:off x="14541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xdr:rowOff>
    </xdr:from>
    <xdr:to>
      <xdr:col>81</xdr:col>
      <xdr:colOff>50800</xdr:colOff>
      <xdr:row>104</xdr:row>
      <xdr:rowOff>74295</xdr:rowOff>
    </xdr:to>
    <xdr:cxnSp macro="">
      <xdr:nvCxnSpPr>
        <xdr:cNvPr id="687" name="直線コネクタ 686">
          <a:extLst>
            <a:ext uri="{FF2B5EF4-FFF2-40B4-BE49-F238E27FC236}">
              <a16:creationId xmlns:a16="http://schemas.microsoft.com/office/drawing/2014/main" id="{37750D72-4B88-4116-913B-486A9740421B}"/>
            </a:ext>
          </a:extLst>
        </xdr:cNvPr>
        <xdr:cNvCxnSpPr/>
      </xdr:nvCxnSpPr>
      <xdr:spPr>
        <a:xfrm>
          <a:off x="14592300" y="178422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93980</xdr:rowOff>
    </xdr:from>
    <xdr:to>
      <xdr:col>72</xdr:col>
      <xdr:colOff>38100</xdr:colOff>
      <xdr:row>104</xdr:row>
      <xdr:rowOff>24130</xdr:rowOff>
    </xdr:to>
    <xdr:sp macro="" textlink="">
      <xdr:nvSpPr>
        <xdr:cNvPr id="688" name="楕円 687">
          <a:extLst>
            <a:ext uri="{FF2B5EF4-FFF2-40B4-BE49-F238E27FC236}">
              <a16:creationId xmlns:a16="http://schemas.microsoft.com/office/drawing/2014/main" id="{F76AE387-6B3A-4CAB-8B52-4AFC658C29AA}"/>
            </a:ext>
          </a:extLst>
        </xdr:cNvPr>
        <xdr:cNvSpPr/>
      </xdr:nvSpPr>
      <xdr:spPr>
        <a:xfrm>
          <a:off x="1365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144780</xdr:rowOff>
    </xdr:from>
    <xdr:to>
      <xdr:col>76</xdr:col>
      <xdr:colOff>114300</xdr:colOff>
      <xdr:row>104</xdr:row>
      <xdr:rowOff>11430</xdr:rowOff>
    </xdr:to>
    <xdr:cxnSp macro="">
      <xdr:nvCxnSpPr>
        <xdr:cNvPr id="689" name="直線コネクタ 688">
          <a:extLst>
            <a:ext uri="{FF2B5EF4-FFF2-40B4-BE49-F238E27FC236}">
              <a16:creationId xmlns:a16="http://schemas.microsoft.com/office/drawing/2014/main" id="{964AE2E3-AFFD-4718-BC57-9C4CAE7BF108}"/>
            </a:ext>
          </a:extLst>
        </xdr:cNvPr>
        <xdr:cNvCxnSpPr/>
      </xdr:nvCxnSpPr>
      <xdr:spPr>
        <a:xfrm>
          <a:off x="13703300" y="17804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25400</xdr:rowOff>
    </xdr:from>
    <xdr:to>
      <xdr:col>67</xdr:col>
      <xdr:colOff>101600</xdr:colOff>
      <xdr:row>103</xdr:row>
      <xdr:rowOff>127000</xdr:rowOff>
    </xdr:to>
    <xdr:sp macro="" textlink="">
      <xdr:nvSpPr>
        <xdr:cNvPr id="690" name="楕円 689">
          <a:extLst>
            <a:ext uri="{FF2B5EF4-FFF2-40B4-BE49-F238E27FC236}">
              <a16:creationId xmlns:a16="http://schemas.microsoft.com/office/drawing/2014/main" id="{5AAC3F75-EC89-4C6F-ABF7-425E87B549FC}"/>
            </a:ext>
          </a:extLst>
        </xdr:cNvPr>
        <xdr:cNvSpPr/>
      </xdr:nvSpPr>
      <xdr:spPr>
        <a:xfrm>
          <a:off x="12763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76200</xdr:rowOff>
    </xdr:from>
    <xdr:to>
      <xdr:col>71</xdr:col>
      <xdr:colOff>177800</xdr:colOff>
      <xdr:row>103</xdr:row>
      <xdr:rowOff>144780</xdr:rowOff>
    </xdr:to>
    <xdr:cxnSp macro="">
      <xdr:nvCxnSpPr>
        <xdr:cNvPr id="691" name="直線コネクタ 690">
          <a:extLst>
            <a:ext uri="{FF2B5EF4-FFF2-40B4-BE49-F238E27FC236}">
              <a16:creationId xmlns:a16="http://schemas.microsoft.com/office/drawing/2014/main" id="{C7A7CADB-7CC4-454C-839E-4541AA3E6CCB}"/>
            </a:ext>
          </a:extLst>
        </xdr:cNvPr>
        <xdr:cNvCxnSpPr/>
      </xdr:nvCxnSpPr>
      <xdr:spPr>
        <a:xfrm>
          <a:off x="12814300" y="177355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92" name="n_1aveValue【公民館】&#10;有形固定資産減価償却率">
          <a:extLst>
            <a:ext uri="{FF2B5EF4-FFF2-40B4-BE49-F238E27FC236}">
              <a16:creationId xmlns:a16="http://schemas.microsoft.com/office/drawing/2014/main" id="{59F7B35C-6F6A-4E9F-B44B-73AE8530BC81}"/>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93" name="n_2aveValue【公民館】&#10;有形固定資産減価償却率">
          <a:extLst>
            <a:ext uri="{FF2B5EF4-FFF2-40B4-BE49-F238E27FC236}">
              <a16:creationId xmlns:a16="http://schemas.microsoft.com/office/drawing/2014/main" id="{4C5F535D-D34F-4E36-BCB3-CCDCB798462F}"/>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694" name="n_3aveValue【公民館】&#10;有形固定資産減価償却率">
          <a:extLst>
            <a:ext uri="{FF2B5EF4-FFF2-40B4-BE49-F238E27FC236}">
              <a16:creationId xmlns:a16="http://schemas.microsoft.com/office/drawing/2014/main" id="{4627397D-A01E-43AE-8126-CD062C00CBCB}"/>
            </a:ext>
          </a:extLst>
        </xdr:cNvPr>
        <xdr:cNvSpPr txBox="1"/>
      </xdr:nvSpPr>
      <xdr:spPr>
        <a:xfrm>
          <a:off x="13500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5732</xdr:rowOff>
    </xdr:from>
    <xdr:ext cx="405111" cy="259045"/>
    <xdr:sp macro="" textlink="">
      <xdr:nvSpPr>
        <xdr:cNvPr id="695" name="n_4aveValue【公民館】&#10;有形固定資産減価償却率">
          <a:extLst>
            <a:ext uri="{FF2B5EF4-FFF2-40B4-BE49-F238E27FC236}">
              <a16:creationId xmlns:a16="http://schemas.microsoft.com/office/drawing/2014/main" id="{8E917466-8107-444F-BC8E-D94CB3C55BE7}"/>
            </a:ext>
          </a:extLst>
        </xdr:cNvPr>
        <xdr:cNvSpPr txBox="1"/>
      </xdr:nvSpPr>
      <xdr:spPr>
        <a:xfrm>
          <a:off x="12611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141622</xdr:rowOff>
    </xdr:from>
    <xdr:ext cx="405111" cy="259045"/>
    <xdr:sp macro="" textlink="">
      <xdr:nvSpPr>
        <xdr:cNvPr id="696" name="n_1mainValue【公民館】&#10;有形固定資産減価償却率">
          <a:extLst>
            <a:ext uri="{FF2B5EF4-FFF2-40B4-BE49-F238E27FC236}">
              <a16:creationId xmlns:a16="http://schemas.microsoft.com/office/drawing/2014/main" id="{55C828B9-3B55-4FAE-89D8-A2608DBB4378}"/>
            </a:ext>
          </a:extLst>
        </xdr:cNvPr>
        <xdr:cNvSpPr txBox="1"/>
      </xdr:nvSpPr>
      <xdr:spPr>
        <a:xfrm>
          <a:off x="15266044" y="1762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78757</xdr:rowOff>
    </xdr:from>
    <xdr:ext cx="405111" cy="259045"/>
    <xdr:sp macro="" textlink="">
      <xdr:nvSpPr>
        <xdr:cNvPr id="697" name="n_2mainValue【公民館】&#10;有形固定資産減価償却率">
          <a:extLst>
            <a:ext uri="{FF2B5EF4-FFF2-40B4-BE49-F238E27FC236}">
              <a16:creationId xmlns:a16="http://schemas.microsoft.com/office/drawing/2014/main" id="{8AFCD0B2-B637-4E77-A7AD-5D7B134D87DA}"/>
            </a:ext>
          </a:extLst>
        </xdr:cNvPr>
        <xdr:cNvSpPr txBox="1"/>
      </xdr:nvSpPr>
      <xdr:spPr>
        <a:xfrm>
          <a:off x="143897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40657</xdr:rowOff>
    </xdr:from>
    <xdr:ext cx="405111" cy="259045"/>
    <xdr:sp macro="" textlink="">
      <xdr:nvSpPr>
        <xdr:cNvPr id="698" name="n_3mainValue【公民館】&#10;有形固定資産減価償却率">
          <a:extLst>
            <a:ext uri="{FF2B5EF4-FFF2-40B4-BE49-F238E27FC236}">
              <a16:creationId xmlns:a16="http://schemas.microsoft.com/office/drawing/2014/main" id="{1AE2EAA4-E7A9-4A83-921C-CD0D19CD25DF}"/>
            </a:ext>
          </a:extLst>
        </xdr:cNvPr>
        <xdr:cNvSpPr txBox="1"/>
      </xdr:nvSpPr>
      <xdr:spPr>
        <a:xfrm>
          <a:off x="13500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143527</xdr:rowOff>
    </xdr:from>
    <xdr:ext cx="405111" cy="259045"/>
    <xdr:sp macro="" textlink="">
      <xdr:nvSpPr>
        <xdr:cNvPr id="699" name="n_4mainValue【公民館】&#10;有形固定資産減価償却率">
          <a:extLst>
            <a:ext uri="{FF2B5EF4-FFF2-40B4-BE49-F238E27FC236}">
              <a16:creationId xmlns:a16="http://schemas.microsoft.com/office/drawing/2014/main" id="{CE20B1D1-6473-4AB0-9C73-C3EE693D75C8}"/>
            </a:ext>
          </a:extLst>
        </xdr:cNvPr>
        <xdr:cNvSpPr txBox="1"/>
      </xdr:nvSpPr>
      <xdr:spPr>
        <a:xfrm>
          <a:off x="12611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0BB1065A-D979-4E03-9891-CEB297CC505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B00E5798-EFA2-4AD0-B662-6F56A8E319E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98D67EC9-B347-44B1-93C7-C50692CECC5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B71472E9-6174-46A4-A40A-7F9C0FAE88B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69C4E6A6-589A-445B-BEF7-357A3CBE0F9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A23D992-D374-494F-B22E-B69D31E1946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1A55B738-74EA-4466-86D7-9DA130E3F68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839DDDDD-489E-4830-A7C5-9521FCB6927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3BC70B67-ADC8-45A8-8F24-A688ABB3E73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61E3014D-0B15-46DA-99B9-E3FED672203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FB3ED013-FBCC-48A1-A1CB-AFCC0F5E7EF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49F6E4F4-6847-4BFA-A76B-3169231C894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9C721D6E-A21A-4100-8B50-74D0202ECDC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214A44DF-1131-40B4-865A-006EF84B17C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ED767D0B-402D-4E6B-A41A-F24F5695DA5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a:extLst>
            <a:ext uri="{FF2B5EF4-FFF2-40B4-BE49-F238E27FC236}">
              <a16:creationId xmlns:a16="http://schemas.microsoft.com/office/drawing/2014/main" id="{8F0D906D-643F-413D-A417-34A2C3B382E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F30D2B2F-6F78-4557-953A-2840CC5B21A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a:extLst>
            <a:ext uri="{FF2B5EF4-FFF2-40B4-BE49-F238E27FC236}">
              <a16:creationId xmlns:a16="http://schemas.microsoft.com/office/drawing/2014/main" id="{32E785A6-7BFE-4603-8BAA-0C5B2953ED0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1A0737DE-30C1-4BDC-9413-42B3FB48B76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a:extLst>
            <a:ext uri="{FF2B5EF4-FFF2-40B4-BE49-F238E27FC236}">
              <a16:creationId xmlns:a16="http://schemas.microsoft.com/office/drawing/2014/main" id="{BEA7E002-2EC0-4064-9C47-08AF5D80E95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21D73DA4-34EA-4FB4-BF3A-BB6B6E77595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4DDD98E8-C33C-450B-A4E7-E6FB12A8CD3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C4E4C368-D8C0-4FAB-AF64-3B1A4977334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3" name="直線コネクタ 722">
          <a:extLst>
            <a:ext uri="{FF2B5EF4-FFF2-40B4-BE49-F238E27FC236}">
              <a16:creationId xmlns:a16="http://schemas.microsoft.com/office/drawing/2014/main" id="{993E8AED-8362-4CDA-BAF2-4914C1D00600}"/>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24" name="【公民館】&#10;一人当たり面積最小値テキスト">
          <a:extLst>
            <a:ext uri="{FF2B5EF4-FFF2-40B4-BE49-F238E27FC236}">
              <a16:creationId xmlns:a16="http://schemas.microsoft.com/office/drawing/2014/main" id="{75D83BC8-FC0D-44AC-859D-17E4E7120683}"/>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25" name="直線コネクタ 724">
          <a:extLst>
            <a:ext uri="{FF2B5EF4-FFF2-40B4-BE49-F238E27FC236}">
              <a16:creationId xmlns:a16="http://schemas.microsoft.com/office/drawing/2014/main" id="{49AEAE39-E770-46ED-B312-9D6CDEC0CC40}"/>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26" name="【公民館】&#10;一人当たり面積最大値テキスト">
          <a:extLst>
            <a:ext uri="{FF2B5EF4-FFF2-40B4-BE49-F238E27FC236}">
              <a16:creationId xmlns:a16="http://schemas.microsoft.com/office/drawing/2014/main" id="{08287D00-CC59-432E-89B8-27FC4637A106}"/>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27" name="直線コネクタ 726">
          <a:extLst>
            <a:ext uri="{FF2B5EF4-FFF2-40B4-BE49-F238E27FC236}">
              <a16:creationId xmlns:a16="http://schemas.microsoft.com/office/drawing/2014/main" id="{4D26FB71-195C-43CD-B0D0-8D094CF7D2CB}"/>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728" name="【公民館】&#10;一人当たり面積平均値テキスト">
          <a:extLst>
            <a:ext uri="{FF2B5EF4-FFF2-40B4-BE49-F238E27FC236}">
              <a16:creationId xmlns:a16="http://schemas.microsoft.com/office/drawing/2014/main" id="{98CDA7F5-F5C2-4ABD-BFA8-8BB8ABFF6CBB}"/>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29" name="フローチャート: 判断 728">
          <a:extLst>
            <a:ext uri="{FF2B5EF4-FFF2-40B4-BE49-F238E27FC236}">
              <a16:creationId xmlns:a16="http://schemas.microsoft.com/office/drawing/2014/main" id="{9B66E623-2AE2-4D30-AFD4-A3EF8BE4ACAD}"/>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0" name="フローチャート: 判断 729">
          <a:extLst>
            <a:ext uri="{FF2B5EF4-FFF2-40B4-BE49-F238E27FC236}">
              <a16:creationId xmlns:a16="http://schemas.microsoft.com/office/drawing/2014/main" id="{AAED50E7-E6BC-49C4-93F2-8B23B6646D1F}"/>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1" name="フローチャート: 判断 730">
          <a:extLst>
            <a:ext uri="{FF2B5EF4-FFF2-40B4-BE49-F238E27FC236}">
              <a16:creationId xmlns:a16="http://schemas.microsoft.com/office/drawing/2014/main" id="{D14B3BFB-6FA4-40C9-85D7-F97403CCB900}"/>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2" name="フローチャート: 判断 731">
          <a:extLst>
            <a:ext uri="{FF2B5EF4-FFF2-40B4-BE49-F238E27FC236}">
              <a16:creationId xmlns:a16="http://schemas.microsoft.com/office/drawing/2014/main" id="{76135FAE-47C4-4ADB-90C2-1DC75F0841A7}"/>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3" name="フローチャート: 判断 732">
          <a:extLst>
            <a:ext uri="{FF2B5EF4-FFF2-40B4-BE49-F238E27FC236}">
              <a16:creationId xmlns:a16="http://schemas.microsoft.com/office/drawing/2014/main" id="{29BF14A9-8095-422B-B78B-E62054236296}"/>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71F267F-925D-440B-89B3-EF22424BC54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7714550B-7317-4261-964E-ECE63C68793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F6CFEA28-AA1F-4101-BAAE-F6E19E8C7F5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9F53180D-87FE-4EC7-BBE3-6AE1D3569D6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CDB8BBA8-EB32-4C8D-938D-07817DB4BF2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14732</xdr:rowOff>
    </xdr:from>
    <xdr:to>
      <xdr:col>116</xdr:col>
      <xdr:colOff>114300</xdr:colOff>
      <xdr:row>108</xdr:row>
      <xdr:rowOff>116332</xdr:rowOff>
    </xdr:to>
    <xdr:sp macro="" textlink="">
      <xdr:nvSpPr>
        <xdr:cNvPr id="739" name="楕円 738">
          <a:extLst>
            <a:ext uri="{FF2B5EF4-FFF2-40B4-BE49-F238E27FC236}">
              <a16:creationId xmlns:a16="http://schemas.microsoft.com/office/drawing/2014/main" id="{EDBFB2D1-0EFD-487F-9091-5E3BF4B15504}"/>
            </a:ext>
          </a:extLst>
        </xdr:cNvPr>
        <xdr:cNvSpPr/>
      </xdr:nvSpPr>
      <xdr:spPr>
        <a:xfrm>
          <a:off x="22110700" y="185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101109</xdr:rowOff>
    </xdr:from>
    <xdr:ext cx="469744" cy="259045"/>
    <xdr:sp macro="" textlink="">
      <xdr:nvSpPr>
        <xdr:cNvPr id="740" name="【公民館】&#10;一人当たり面積該当値テキスト">
          <a:extLst>
            <a:ext uri="{FF2B5EF4-FFF2-40B4-BE49-F238E27FC236}">
              <a16:creationId xmlns:a16="http://schemas.microsoft.com/office/drawing/2014/main" id="{BF6CB74C-CDDC-4172-A585-EB7D88FF6E75}"/>
            </a:ext>
          </a:extLst>
        </xdr:cNvPr>
        <xdr:cNvSpPr txBox="1"/>
      </xdr:nvSpPr>
      <xdr:spPr>
        <a:xfrm>
          <a:off x="22199600" y="1844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17018</xdr:rowOff>
    </xdr:from>
    <xdr:to>
      <xdr:col>112</xdr:col>
      <xdr:colOff>38100</xdr:colOff>
      <xdr:row>108</xdr:row>
      <xdr:rowOff>118618</xdr:rowOff>
    </xdr:to>
    <xdr:sp macro="" textlink="">
      <xdr:nvSpPr>
        <xdr:cNvPr id="741" name="楕円 740">
          <a:extLst>
            <a:ext uri="{FF2B5EF4-FFF2-40B4-BE49-F238E27FC236}">
              <a16:creationId xmlns:a16="http://schemas.microsoft.com/office/drawing/2014/main" id="{90ED9BFB-10D5-4600-8BAD-16214C2B2E2D}"/>
            </a:ext>
          </a:extLst>
        </xdr:cNvPr>
        <xdr:cNvSpPr/>
      </xdr:nvSpPr>
      <xdr:spPr>
        <a:xfrm>
          <a:off x="21272500" y="185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65532</xdr:rowOff>
    </xdr:from>
    <xdr:to>
      <xdr:col>116</xdr:col>
      <xdr:colOff>63500</xdr:colOff>
      <xdr:row>108</xdr:row>
      <xdr:rowOff>67818</xdr:rowOff>
    </xdr:to>
    <xdr:cxnSp macro="">
      <xdr:nvCxnSpPr>
        <xdr:cNvPr id="742" name="直線コネクタ 741">
          <a:extLst>
            <a:ext uri="{FF2B5EF4-FFF2-40B4-BE49-F238E27FC236}">
              <a16:creationId xmlns:a16="http://schemas.microsoft.com/office/drawing/2014/main" id="{5717994B-022B-4A31-965E-3F0E560BBE11}"/>
            </a:ext>
          </a:extLst>
        </xdr:cNvPr>
        <xdr:cNvCxnSpPr/>
      </xdr:nvCxnSpPr>
      <xdr:spPr>
        <a:xfrm flipV="1">
          <a:off x="21323300" y="185821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18542</xdr:rowOff>
    </xdr:from>
    <xdr:to>
      <xdr:col>107</xdr:col>
      <xdr:colOff>101600</xdr:colOff>
      <xdr:row>108</xdr:row>
      <xdr:rowOff>120142</xdr:rowOff>
    </xdr:to>
    <xdr:sp macro="" textlink="">
      <xdr:nvSpPr>
        <xdr:cNvPr id="743" name="楕円 742">
          <a:extLst>
            <a:ext uri="{FF2B5EF4-FFF2-40B4-BE49-F238E27FC236}">
              <a16:creationId xmlns:a16="http://schemas.microsoft.com/office/drawing/2014/main" id="{EBD24ECC-75A7-4E9A-BB10-F945BE9CF423}"/>
            </a:ext>
          </a:extLst>
        </xdr:cNvPr>
        <xdr:cNvSpPr/>
      </xdr:nvSpPr>
      <xdr:spPr>
        <a:xfrm>
          <a:off x="20383500" y="185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67818</xdr:rowOff>
    </xdr:from>
    <xdr:to>
      <xdr:col>111</xdr:col>
      <xdr:colOff>177800</xdr:colOff>
      <xdr:row>108</xdr:row>
      <xdr:rowOff>69342</xdr:rowOff>
    </xdr:to>
    <xdr:cxnSp macro="">
      <xdr:nvCxnSpPr>
        <xdr:cNvPr id="744" name="直線コネクタ 743">
          <a:extLst>
            <a:ext uri="{FF2B5EF4-FFF2-40B4-BE49-F238E27FC236}">
              <a16:creationId xmlns:a16="http://schemas.microsoft.com/office/drawing/2014/main" id="{76E0F672-E120-4D55-8260-5A3FC5B5BF3D}"/>
            </a:ext>
          </a:extLst>
        </xdr:cNvPr>
        <xdr:cNvCxnSpPr/>
      </xdr:nvCxnSpPr>
      <xdr:spPr>
        <a:xfrm flipV="1">
          <a:off x="20434300" y="185844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20065</xdr:rowOff>
    </xdr:from>
    <xdr:to>
      <xdr:col>102</xdr:col>
      <xdr:colOff>165100</xdr:colOff>
      <xdr:row>108</xdr:row>
      <xdr:rowOff>121665</xdr:rowOff>
    </xdr:to>
    <xdr:sp macro="" textlink="">
      <xdr:nvSpPr>
        <xdr:cNvPr id="745" name="楕円 744">
          <a:extLst>
            <a:ext uri="{FF2B5EF4-FFF2-40B4-BE49-F238E27FC236}">
              <a16:creationId xmlns:a16="http://schemas.microsoft.com/office/drawing/2014/main" id="{5349175C-9132-4121-B074-879553F9AEDF}"/>
            </a:ext>
          </a:extLst>
        </xdr:cNvPr>
        <xdr:cNvSpPr/>
      </xdr:nvSpPr>
      <xdr:spPr>
        <a:xfrm>
          <a:off x="19494500" y="185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69342</xdr:rowOff>
    </xdr:from>
    <xdr:to>
      <xdr:col>107</xdr:col>
      <xdr:colOff>50800</xdr:colOff>
      <xdr:row>108</xdr:row>
      <xdr:rowOff>70865</xdr:rowOff>
    </xdr:to>
    <xdr:cxnSp macro="">
      <xdr:nvCxnSpPr>
        <xdr:cNvPr id="746" name="直線コネクタ 745">
          <a:extLst>
            <a:ext uri="{FF2B5EF4-FFF2-40B4-BE49-F238E27FC236}">
              <a16:creationId xmlns:a16="http://schemas.microsoft.com/office/drawing/2014/main" id="{4A68DBDF-66E0-489D-8A44-68332800DBE4}"/>
            </a:ext>
          </a:extLst>
        </xdr:cNvPr>
        <xdr:cNvCxnSpPr/>
      </xdr:nvCxnSpPr>
      <xdr:spPr>
        <a:xfrm flipV="1">
          <a:off x="19545300" y="1858594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21589</xdr:rowOff>
    </xdr:from>
    <xdr:to>
      <xdr:col>98</xdr:col>
      <xdr:colOff>38100</xdr:colOff>
      <xdr:row>108</xdr:row>
      <xdr:rowOff>123189</xdr:rowOff>
    </xdr:to>
    <xdr:sp macro="" textlink="">
      <xdr:nvSpPr>
        <xdr:cNvPr id="747" name="楕円 746">
          <a:extLst>
            <a:ext uri="{FF2B5EF4-FFF2-40B4-BE49-F238E27FC236}">
              <a16:creationId xmlns:a16="http://schemas.microsoft.com/office/drawing/2014/main" id="{EB91B6F6-A63F-42FB-8484-D3BD359BFFA1}"/>
            </a:ext>
          </a:extLst>
        </xdr:cNvPr>
        <xdr:cNvSpPr/>
      </xdr:nvSpPr>
      <xdr:spPr>
        <a:xfrm>
          <a:off x="18605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70865</xdr:rowOff>
    </xdr:from>
    <xdr:to>
      <xdr:col>102</xdr:col>
      <xdr:colOff>114300</xdr:colOff>
      <xdr:row>108</xdr:row>
      <xdr:rowOff>72389</xdr:rowOff>
    </xdr:to>
    <xdr:cxnSp macro="">
      <xdr:nvCxnSpPr>
        <xdr:cNvPr id="748" name="直線コネクタ 747">
          <a:extLst>
            <a:ext uri="{FF2B5EF4-FFF2-40B4-BE49-F238E27FC236}">
              <a16:creationId xmlns:a16="http://schemas.microsoft.com/office/drawing/2014/main" id="{6E3C63A4-D363-4431-ADDA-EFF8422314CE}"/>
            </a:ext>
          </a:extLst>
        </xdr:cNvPr>
        <xdr:cNvCxnSpPr/>
      </xdr:nvCxnSpPr>
      <xdr:spPr>
        <a:xfrm flipV="1">
          <a:off x="18656300" y="185874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749" name="n_1aveValue【公民館】&#10;一人当たり面積">
          <a:extLst>
            <a:ext uri="{FF2B5EF4-FFF2-40B4-BE49-F238E27FC236}">
              <a16:creationId xmlns:a16="http://schemas.microsoft.com/office/drawing/2014/main" id="{A329BEB8-85AC-4EE7-80DC-269A91A7F708}"/>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750" name="n_2aveValue【公民館】&#10;一人当たり面積">
          <a:extLst>
            <a:ext uri="{FF2B5EF4-FFF2-40B4-BE49-F238E27FC236}">
              <a16:creationId xmlns:a16="http://schemas.microsoft.com/office/drawing/2014/main" id="{2650AF28-CA32-4CCB-AA63-2FC291D1BD72}"/>
            </a:ext>
          </a:extLst>
        </xdr:cNvPr>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751" name="n_3aveValue【公民館】&#10;一人当たり面積">
          <a:extLst>
            <a:ext uri="{FF2B5EF4-FFF2-40B4-BE49-F238E27FC236}">
              <a16:creationId xmlns:a16="http://schemas.microsoft.com/office/drawing/2014/main" id="{C196A842-7C0C-4C16-B4AE-B7EE1E28CCFE}"/>
            </a:ext>
          </a:extLst>
        </xdr:cNvPr>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52" name="n_4aveValue【公民館】&#10;一人当たり面積">
          <a:extLst>
            <a:ext uri="{FF2B5EF4-FFF2-40B4-BE49-F238E27FC236}">
              <a16:creationId xmlns:a16="http://schemas.microsoft.com/office/drawing/2014/main" id="{80C486E0-B0FA-46FE-A39A-BE29F76F4F8D}"/>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109745</xdr:rowOff>
    </xdr:from>
    <xdr:ext cx="469744" cy="259045"/>
    <xdr:sp macro="" textlink="">
      <xdr:nvSpPr>
        <xdr:cNvPr id="753" name="n_1mainValue【公民館】&#10;一人当たり面積">
          <a:extLst>
            <a:ext uri="{FF2B5EF4-FFF2-40B4-BE49-F238E27FC236}">
              <a16:creationId xmlns:a16="http://schemas.microsoft.com/office/drawing/2014/main" id="{434FEEC1-900E-4F76-9415-43F00F45010D}"/>
            </a:ext>
          </a:extLst>
        </xdr:cNvPr>
        <xdr:cNvSpPr txBox="1"/>
      </xdr:nvSpPr>
      <xdr:spPr>
        <a:xfrm>
          <a:off x="21075727" y="186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111269</xdr:rowOff>
    </xdr:from>
    <xdr:ext cx="469744" cy="259045"/>
    <xdr:sp macro="" textlink="">
      <xdr:nvSpPr>
        <xdr:cNvPr id="754" name="n_2mainValue【公民館】&#10;一人当たり面積">
          <a:extLst>
            <a:ext uri="{FF2B5EF4-FFF2-40B4-BE49-F238E27FC236}">
              <a16:creationId xmlns:a16="http://schemas.microsoft.com/office/drawing/2014/main" id="{17A1BE5F-D946-4B3B-8001-6513BA0B467B}"/>
            </a:ext>
          </a:extLst>
        </xdr:cNvPr>
        <xdr:cNvSpPr txBox="1"/>
      </xdr:nvSpPr>
      <xdr:spPr>
        <a:xfrm>
          <a:off x="20199427" y="1862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112792</xdr:rowOff>
    </xdr:from>
    <xdr:ext cx="469744" cy="259045"/>
    <xdr:sp macro="" textlink="">
      <xdr:nvSpPr>
        <xdr:cNvPr id="755" name="n_3mainValue【公民館】&#10;一人当たり面積">
          <a:extLst>
            <a:ext uri="{FF2B5EF4-FFF2-40B4-BE49-F238E27FC236}">
              <a16:creationId xmlns:a16="http://schemas.microsoft.com/office/drawing/2014/main" id="{05BDAF0F-540E-4205-A3E4-0EDD3A981997}"/>
            </a:ext>
          </a:extLst>
        </xdr:cNvPr>
        <xdr:cNvSpPr txBox="1"/>
      </xdr:nvSpPr>
      <xdr:spPr>
        <a:xfrm>
          <a:off x="19310427"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114316</xdr:rowOff>
    </xdr:from>
    <xdr:ext cx="469744" cy="259045"/>
    <xdr:sp macro="" textlink="">
      <xdr:nvSpPr>
        <xdr:cNvPr id="756" name="n_4mainValue【公民館】&#10;一人当たり面積">
          <a:extLst>
            <a:ext uri="{FF2B5EF4-FFF2-40B4-BE49-F238E27FC236}">
              <a16:creationId xmlns:a16="http://schemas.microsoft.com/office/drawing/2014/main" id="{037A698A-08B5-4373-BC13-F694DFA1AD05}"/>
            </a:ext>
          </a:extLst>
        </xdr:cNvPr>
        <xdr:cNvSpPr txBox="1"/>
      </xdr:nvSpPr>
      <xdr:spPr>
        <a:xfrm>
          <a:off x="18421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F050A651-A18D-4B8F-BF47-6A7971488AA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8C3C9C66-141F-428F-A255-E536BD2FC43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C9CC7253-7D65-4841-B27C-E96A2E0ABC4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類似団体と比較して特に有形固定資産減価償却率で突出している施設類型はなかった。認定こども園・幼稚園・保育所は令和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年度より旧第一保育園が外れたため該当無となった。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日常点検をした際に剥落やひび割れなどの劣化箇所が多数見られたため、実際の類型上の有形固定資産減価償却率ではなく、施設毎の有形固定資産減価償却率や実施に現地の日常点検を行う等して施設マネジメントを推進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314CDB0-CF18-4611-A0AA-6200A00E121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F04C932-1A55-408B-9557-9E73064AC06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A76791B-C91F-4CF4-984F-D39B13C5AE1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266802A-B36C-453C-9012-EC3C6D5450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D99CE3B-3B13-4930-8FBE-50118CE8CB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BDE54C-5AA6-4612-8289-F6681FBF7CD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965E52-0287-4B38-96F2-408E168E397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B10DAF-F347-4DA9-916C-C9864298853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C16B0F8-63F1-4188-915E-1713BD41EFC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339A36D-DFB8-4B1D-B90C-A03ED8A7419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9,201
9,057
68.92
8,470,497
8,258,918
207,191
3,837,932
8,260,602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E26C955-C880-4165-8A15-35558A2693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21BC8D7-8313-4961-BF5F-328689F3163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D7E171C-4030-4171-8B91-DF122B8B20D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3B4388F-4307-49E3-AF0D-3BA253561AB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85C075-F691-42DD-A33E-D884B336FE9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B6F99B7-BAA1-4A4D-ABE5-89FDE36C75A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253992-C41C-4199-8AAB-A83CB33CE35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BDAEBE-1791-4987-98BA-C4021FFB8EB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F3FCBC0-60EA-4B0B-894E-4A07F830BC1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94F6745-ACD8-4B8C-B944-52949B84F6B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2C9D6B5-723F-4B36-8587-A99363B1979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D0E347D-D424-4AFF-B690-18FBDC93102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CAB1A8-B083-4306-8D6F-9FCF71E0A6E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337D4CE-FA04-4231-A9B1-51A8D12809F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1C15ECE-3E0D-47F1-B344-93C3FEB91C5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C67367-6B78-49E1-8B0F-FC7C45E23B7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A554A5E-556C-46C6-B48C-CBE6779ADB1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AF567E5-C84E-4072-80A0-DD2253425A1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76FC2B-12DA-43E3-82C9-9188F809609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BAD17E0-4334-4777-BA0A-F5AA644FE8B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124C6F7-BA4A-4910-89CD-BBF46DE9D1C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064F9A8-544D-4ADE-AA04-76B76C0F25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7CAE985-AC43-44DD-A456-4313599DE1B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DD16F96-4563-4F8B-8305-8A38D2FC7E9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36A3EC6-D238-4797-B8FC-5FC8D8C17DF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CC90072-3AB2-4C3F-A998-E825C053598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1A5A497-7F49-4914-A2FF-E3889136D0D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7CD86C4-CA26-417A-BB58-F5199E3B65B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B0F7D0C-08AE-4404-B2E4-4BB7E55EEB7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BCDDFC3-528B-474F-B607-6136767FA76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A1A3BA3-F72D-421A-A3B6-D4798290222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A1F6F64-02A6-40D8-BBB6-FDF6FFBA874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E233D60-C269-4539-B3E5-0B5E85CB04F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BA09884-BE9A-43D4-B4E1-7F8A7DC97A0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BB8DDC4-5CC0-4C7A-8C3E-0AFE3DC8E2C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1A4244C-B8CF-4CF7-BB98-F5321CD680A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FE117CF-A036-4190-9CD5-4697FCD735A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3C2657A-FEBD-4C6A-8F86-A4011E5D3D0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05C28CE-F1F5-4810-B1C1-AB4A8807B5E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90B250E-A154-4684-840A-FA7ADAA58F7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4AF39DA-D308-4022-913A-E9A54798255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EE22659-C9A9-4669-9989-05EFEF8A388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FFF99F1-64A0-4A5F-AACA-3FEDA5B7E77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BCD1BAC-133D-4288-92FD-A39C9A529D7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EBE6E7B-32FD-4EEA-9952-ED5C0B51026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B2676EF-3CEB-47AC-A4A0-8C01D4F1CC9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7CC70FC4-655B-4C9E-B473-676CD504FF84}"/>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154948FA-4B08-480C-8A24-B40486BB7B83}"/>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399ADC81-9007-4940-A526-D4FAF67685EE}"/>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6D3C489D-2158-4034-9C41-8F67182A44AB}"/>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F0C8FDA8-8E2D-4D75-B49D-DE3FAF7D467E}"/>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id="{4971CFD9-579A-442F-90C3-D2982AB56DE7}"/>
            </a:ext>
          </a:extLst>
        </xdr:cNvPr>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C4864E2A-6639-493C-A571-1985F5116A4B}"/>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96E8C067-100F-4F9E-AD35-45DA2B5CAB67}"/>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D6EB0D0C-3B7A-4618-9396-E510DF671F5A}"/>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A4FD9354-1236-4D20-A0F5-4CAE78601DB5}"/>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4C35D3C5-AF6A-48A4-BE99-46C42C0F078E}"/>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E2C5822-28B0-4F0A-9B26-37A143FFBA7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3C99884-B511-4DCE-B521-17FAD11AF3B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9ECD7FB-D0AB-422B-AA4A-A5471A139D8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A8242B5-0B7B-41AA-8736-9874B0CCA28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933BC67-D892-4924-A804-6081C5B2F30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a:extLst>
            <a:ext uri="{FF2B5EF4-FFF2-40B4-BE49-F238E27FC236}">
              <a16:creationId xmlns:a16="http://schemas.microsoft.com/office/drawing/2014/main" id="{D9C317BE-023D-4F32-8C1A-58714552CEC6}"/>
            </a:ext>
          </a:extLst>
        </xdr:cNvPr>
        <xdr:cNvSpPr/>
      </xdr:nvSpPr>
      <xdr:spPr>
        <a:xfrm>
          <a:off x="4584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126292</xdr:rowOff>
    </xdr:from>
    <xdr:ext cx="405111" cy="259045"/>
    <xdr:sp macro="" textlink="">
      <xdr:nvSpPr>
        <xdr:cNvPr id="75" name="【図書館】&#10;有形固定資産減価償却率該当値テキスト">
          <a:extLst>
            <a:ext uri="{FF2B5EF4-FFF2-40B4-BE49-F238E27FC236}">
              <a16:creationId xmlns:a16="http://schemas.microsoft.com/office/drawing/2014/main" id="{141C0DEE-C27D-4711-965C-0AA40458CB98}"/>
            </a:ext>
          </a:extLst>
        </xdr:cNvPr>
        <xdr:cNvSpPr txBox="1"/>
      </xdr:nvSpPr>
      <xdr:spPr>
        <a:xfrm>
          <a:off x="4673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6" name="楕円 75">
          <a:extLst>
            <a:ext uri="{FF2B5EF4-FFF2-40B4-BE49-F238E27FC236}">
              <a16:creationId xmlns:a16="http://schemas.microsoft.com/office/drawing/2014/main" id="{F58F84A8-0300-4F07-A9F8-36EAF91B89F0}"/>
            </a:ext>
          </a:extLst>
        </xdr:cNvPr>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27215</xdr:rowOff>
    </xdr:to>
    <xdr:cxnSp macro="">
      <xdr:nvCxnSpPr>
        <xdr:cNvPr id="77" name="直線コネクタ 76">
          <a:extLst>
            <a:ext uri="{FF2B5EF4-FFF2-40B4-BE49-F238E27FC236}">
              <a16:creationId xmlns:a16="http://schemas.microsoft.com/office/drawing/2014/main" id="{FC4F92EB-C95D-4555-996B-7E81BC05A2BF}"/>
            </a:ext>
          </a:extLst>
        </xdr:cNvPr>
        <xdr:cNvCxnSpPr/>
      </xdr:nvCxnSpPr>
      <xdr:spPr>
        <a:xfrm>
          <a:off x="3797300" y="650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a:extLst>
            <a:ext uri="{FF2B5EF4-FFF2-40B4-BE49-F238E27FC236}">
              <a16:creationId xmlns:a16="http://schemas.microsoft.com/office/drawing/2014/main" id="{757000FD-CBB9-4C7F-BE25-133A92C665C6}"/>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9" name="直線コネクタ 78">
          <a:extLst>
            <a:ext uri="{FF2B5EF4-FFF2-40B4-BE49-F238E27FC236}">
              <a16:creationId xmlns:a16="http://schemas.microsoft.com/office/drawing/2014/main" id="{6DF73D8F-261D-4954-B62C-D0ABF58EBF79}"/>
            </a:ext>
          </a:extLst>
        </xdr:cNvPr>
        <xdr:cNvCxnSpPr/>
      </xdr:nvCxnSpPr>
      <xdr:spPr>
        <a:xfrm>
          <a:off x="2908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a:extLst>
            <a:ext uri="{FF2B5EF4-FFF2-40B4-BE49-F238E27FC236}">
              <a16:creationId xmlns:a16="http://schemas.microsoft.com/office/drawing/2014/main" id="{58E62804-60B6-4F77-9CE4-4BE014C3D482}"/>
            </a:ext>
          </a:extLst>
        </xdr:cNvPr>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81" name="直線コネクタ 80">
          <a:extLst>
            <a:ext uri="{FF2B5EF4-FFF2-40B4-BE49-F238E27FC236}">
              <a16:creationId xmlns:a16="http://schemas.microsoft.com/office/drawing/2014/main" id="{8DDE7C2D-F122-476F-9307-771F72A859FC}"/>
            </a:ext>
          </a:extLst>
        </xdr:cNvPr>
        <xdr:cNvCxnSpPr/>
      </xdr:nvCxnSpPr>
      <xdr:spPr>
        <a:xfrm>
          <a:off x="2019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a:extLst>
            <a:ext uri="{FF2B5EF4-FFF2-40B4-BE49-F238E27FC236}">
              <a16:creationId xmlns:a16="http://schemas.microsoft.com/office/drawing/2014/main" id="{4282E679-0B60-4C64-9C2F-ED0B6E73B4E9}"/>
            </a:ext>
          </a:extLst>
        </xdr:cNvPr>
        <xdr:cNvSpPr/>
      </xdr:nvSpPr>
      <xdr:spPr>
        <a:xfrm>
          <a:off x="107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100693</xdr:rowOff>
    </xdr:to>
    <xdr:cxnSp macro="">
      <xdr:nvCxnSpPr>
        <xdr:cNvPr id="83" name="直線コネクタ 82">
          <a:extLst>
            <a:ext uri="{FF2B5EF4-FFF2-40B4-BE49-F238E27FC236}">
              <a16:creationId xmlns:a16="http://schemas.microsoft.com/office/drawing/2014/main" id="{F776FAAF-217E-4392-81F4-FC8AF253B74D}"/>
            </a:ext>
          </a:extLst>
        </xdr:cNvPr>
        <xdr:cNvCxnSpPr/>
      </xdr:nvCxnSpPr>
      <xdr:spPr>
        <a:xfrm>
          <a:off x="1130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98AA5426-6811-49A8-90AF-42ADE7FCAF33}"/>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5" name="n_2aveValue【図書館】&#10;有形固定資産減価償却率">
          <a:extLst>
            <a:ext uri="{FF2B5EF4-FFF2-40B4-BE49-F238E27FC236}">
              <a16:creationId xmlns:a16="http://schemas.microsoft.com/office/drawing/2014/main" id="{54F38207-3F05-4110-B4AC-14CC91945728}"/>
            </a:ext>
          </a:extLst>
        </xdr:cNvPr>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6" name="n_3aveValue【図書館】&#10;有形固定資産減価償却率">
          <a:extLst>
            <a:ext uri="{FF2B5EF4-FFF2-40B4-BE49-F238E27FC236}">
              <a16:creationId xmlns:a16="http://schemas.microsoft.com/office/drawing/2014/main" id="{B58B19EC-4E84-4B14-A0E1-781B27599172}"/>
            </a:ext>
          </a:extLst>
        </xdr:cNvPr>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87" name="n_4aveValue【図書館】&#10;有形固定資産減価償却率">
          <a:extLst>
            <a:ext uri="{FF2B5EF4-FFF2-40B4-BE49-F238E27FC236}">
              <a16:creationId xmlns:a16="http://schemas.microsoft.com/office/drawing/2014/main" id="{D1483BB9-2143-4416-B7F5-3336EFADED80}"/>
            </a:ext>
          </a:extLst>
        </xdr:cNvPr>
        <xdr:cNvSpPr txBox="1"/>
      </xdr:nvSpPr>
      <xdr:spPr>
        <a:xfrm>
          <a:off x="927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36484</xdr:rowOff>
    </xdr:from>
    <xdr:ext cx="405111" cy="259045"/>
    <xdr:sp macro="" textlink="">
      <xdr:nvSpPr>
        <xdr:cNvPr id="88" name="n_1mainValue【図書館】&#10;有形固定資産減価償却率">
          <a:extLst>
            <a:ext uri="{FF2B5EF4-FFF2-40B4-BE49-F238E27FC236}">
              <a16:creationId xmlns:a16="http://schemas.microsoft.com/office/drawing/2014/main" id="{F70262FD-A009-4ACF-AF80-852189B884AB}"/>
            </a:ext>
          </a:extLst>
        </xdr:cNvPr>
        <xdr:cNvSpPr txBox="1"/>
      </xdr:nvSpPr>
      <xdr:spPr>
        <a:xfrm>
          <a:off x="35820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9" name="n_2mainValue【図書館】&#10;有形固定資産減価償却率">
          <a:extLst>
            <a:ext uri="{FF2B5EF4-FFF2-40B4-BE49-F238E27FC236}">
              <a16:creationId xmlns:a16="http://schemas.microsoft.com/office/drawing/2014/main" id="{684E5709-7B08-43EC-B6AB-CC52ADD8BACC}"/>
            </a:ext>
          </a:extLst>
        </xdr:cNvPr>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142620</xdr:rowOff>
    </xdr:from>
    <xdr:ext cx="405111" cy="259045"/>
    <xdr:sp macro="" textlink="">
      <xdr:nvSpPr>
        <xdr:cNvPr id="90" name="n_3mainValue【図書館】&#10;有形固定資産減価償却率">
          <a:extLst>
            <a:ext uri="{FF2B5EF4-FFF2-40B4-BE49-F238E27FC236}">
              <a16:creationId xmlns:a16="http://schemas.microsoft.com/office/drawing/2014/main" id="{B4BEF7FD-531E-4512-A23A-F4542B9F5B09}"/>
            </a:ext>
          </a:extLst>
        </xdr:cNvPr>
        <xdr:cNvSpPr txBox="1"/>
      </xdr:nvSpPr>
      <xdr:spPr>
        <a:xfrm>
          <a:off x="1816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91" name="n_4mainValue【図書館】&#10;有形固定資産減価償却率">
          <a:extLst>
            <a:ext uri="{FF2B5EF4-FFF2-40B4-BE49-F238E27FC236}">
              <a16:creationId xmlns:a16="http://schemas.microsoft.com/office/drawing/2014/main" id="{4F914BD0-71A4-4793-B43D-0C3027518B26}"/>
            </a:ext>
          </a:extLst>
        </xdr:cNvPr>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37441F2-F8FE-4749-A7C7-D17DBB7952F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D26FA25-3182-43F2-8A95-F4450A64C4F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AD05171-A6CE-422D-96EF-D3AA53CFB71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358DF0D-8C11-4099-A6C3-7E6D9CD886C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3E61540-46EE-4409-9404-F0BC7AB325A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D121E68-BFA0-4ECA-889A-C2054762C9F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3B0D30E-6C22-45B8-864B-6FC560D8A31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58AB484-D13E-43A1-AC85-A28B8235B33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48D4B7F-9AD1-45C6-8D3F-60368DE139F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C4941F5-3911-4F1E-B359-318CF908D7B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1898FE9E-7DFD-49B5-A767-ECB86EE7B7D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EB5AAD14-19A9-4A93-83DF-E38F668CAF94}"/>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30F32154-E1A7-4EA4-A4E7-F17ECB9D7C2A}"/>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8F0FE659-78F2-467C-8B91-154029AFDE65}"/>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96C00A76-F23B-4D4A-9387-47E0CE485FB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CFD068F4-C67E-49BE-8E42-55BBEE201C1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79BE0C74-CD50-4394-BED3-347C64AB282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31A1F4B2-E6E1-4004-B599-9687F0FCD891}"/>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5AEE197D-9E55-48BF-AD33-DA37B1C31D8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6D87227-E695-4407-ABDF-831F012421A9}"/>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2FB38A8D-924B-47B8-BE92-3064A24B7F5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AA8D694E-C2FC-4EF9-BDF2-01A1AD0920F2}"/>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D51E2E5F-6227-4588-971A-62BD0B44000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4F114EDC-20CB-4FC4-BF0E-9412DC5E8AE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B0B462B6-5AF2-4DCD-97B6-71A75AD4E91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23055A15-CEB5-4C29-91AE-F5555F9A5709}"/>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284D2C4C-377F-4258-AD4D-259803141713}"/>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62036126-5F13-4ED6-92AA-6DBE19836E2F}"/>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8D96900A-C101-4DF3-B0C6-428D2147CFD2}"/>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ED4919B6-40A4-48F6-91BE-25F3CEFEC6BD}"/>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62973</xdr:rowOff>
    </xdr:from>
    <xdr:ext cx="469744" cy="259045"/>
    <xdr:sp macro="" textlink="">
      <xdr:nvSpPr>
        <xdr:cNvPr id="122" name="【図書館】&#10;一人当たり面積平均値テキスト">
          <a:extLst>
            <a:ext uri="{FF2B5EF4-FFF2-40B4-BE49-F238E27FC236}">
              <a16:creationId xmlns:a16="http://schemas.microsoft.com/office/drawing/2014/main" id="{75316164-08A9-4EEE-A351-D7762A13AB85}"/>
            </a:ext>
          </a:extLst>
        </xdr:cNvPr>
        <xdr:cNvSpPr txBox="1"/>
      </xdr:nvSpPr>
      <xdr:spPr>
        <a:xfrm>
          <a:off x="10515600" y="6578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3BDDC0E1-FC76-4984-912B-E2DDEF75062B}"/>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56B14BB1-87F0-447B-B7B8-970765EAA058}"/>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a:extLst>
            <a:ext uri="{FF2B5EF4-FFF2-40B4-BE49-F238E27FC236}">
              <a16:creationId xmlns:a16="http://schemas.microsoft.com/office/drawing/2014/main" id="{9FB96362-C433-4777-B5C9-4CEF2F6BEE69}"/>
            </a:ext>
          </a:extLst>
        </xdr:cNvPr>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a:extLst>
            <a:ext uri="{FF2B5EF4-FFF2-40B4-BE49-F238E27FC236}">
              <a16:creationId xmlns:a16="http://schemas.microsoft.com/office/drawing/2014/main" id="{FBBA7FC8-5CEB-456D-9EF8-E6F75168C156}"/>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a:extLst>
            <a:ext uri="{FF2B5EF4-FFF2-40B4-BE49-F238E27FC236}">
              <a16:creationId xmlns:a16="http://schemas.microsoft.com/office/drawing/2014/main" id="{83E46463-8F2C-498C-A960-A328CD9EDD42}"/>
            </a:ext>
          </a:extLst>
        </xdr:cNvPr>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B94FE34-39BE-4B2F-B96D-E00D45AB95A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F60DE2C-0AD6-453F-8460-00AFEDABD53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57450D3-5D8F-4EFD-82B7-C3AA0B3C3EC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88B3EF63-A823-4DEC-8643-7A4D5CBF51F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9CC85F49-0B6F-46E9-9049-0C4B369C0B3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38463</xdr:rowOff>
    </xdr:from>
    <xdr:to>
      <xdr:col>55</xdr:col>
      <xdr:colOff>50800</xdr:colOff>
      <xdr:row>40</xdr:row>
      <xdr:rowOff>140063</xdr:rowOff>
    </xdr:to>
    <xdr:sp macro="" textlink="">
      <xdr:nvSpPr>
        <xdr:cNvPr id="133" name="楕円 132">
          <a:extLst>
            <a:ext uri="{FF2B5EF4-FFF2-40B4-BE49-F238E27FC236}">
              <a16:creationId xmlns:a16="http://schemas.microsoft.com/office/drawing/2014/main" id="{72F57D84-55BF-4CB0-9D42-F4080BD8A344}"/>
            </a:ext>
          </a:extLst>
        </xdr:cNvPr>
        <xdr:cNvSpPr/>
      </xdr:nvSpPr>
      <xdr:spPr>
        <a:xfrm>
          <a:off x="104267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16890</xdr:rowOff>
    </xdr:from>
    <xdr:ext cx="469744" cy="259045"/>
    <xdr:sp macro="" textlink="">
      <xdr:nvSpPr>
        <xdr:cNvPr id="134" name="【図書館】&#10;一人当たり面積該当値テキスト">
          <a:extLst>
            <a:ext uri="{FF2B5EF4-FFF2-40B4-BE49-F238E27FC236}">
              <a16:creationId xmlns:a16="http://schemas.microsoft.com/office/drawing/2014/main" id="{156FCB6B-1AE0-4169-BC08-E90A56AB3F70}"/>
            </a:ext>
          </a:extLst>
        </xdr:cNvPr>
        <xdr:cNvSpPr txBox="1"/>
      </xdr:nvSpPr>
      <xdr:spPr>
        <a:xfrm>
          <a:off x="10515600"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35" name="楕円 134">
          <a:extLst>
            <a:ext uri="{FF2B5EF4-FFF2-40B4-BE49-F238E27FC236}">
              <a16:creationId xmlns:a16="http://schemas.microsoft.com/office/drawing/2014/main" id="{D67A1A35-0007-4F9C-A814-A4190A34F2F8}"/>
            </a:ext>
          </a:extLst>
        </xdr:cNvPr>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89263</xdr:rowOff>
    </xdr:from>
    <xdr:to>
      <xdr:col>55</xdr:col>
      <xdr:colOff>0</xdr:colOff>
      <xdr:row>40</xdr:row>
      <xdr:rowOff>99060</xdr:rowOff>
    </xdr:to>
    <xdr:cxnSp macro="">
      <xdr:nvCxnSpPr>
        <xdr:cNvPr id="136" name="直線コネクタ 135">
          <a:extLst>
            <a:ext uri="{FF2B5EF4-FFF2-40B4-BE49-F238E27FC236}">
              <a16:creationId xmlns:a16="http://schemas.microsoft.com/office/drawing/2014/main" id="{65DAD1D3-6EE5-4127-ABB4-8665837510DA}"/>
            </a:ext>
          </a:extLst>
        </xdr:cNvPr>
        <xdr:cNvCxnSpPr/>
      </xdr:nvCxnSpPr>
      <xdr:spPr>
        <a:xfrm flipV="1">
          <a:off x="9639300" y="694726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54791</xdr:rowOff>
    </xdr:from>
    <xdr:to>
      <xdr:col>46</xdr:col>
      <xdr:colOff>38100</xdr:colOff>
      <xdr:row>40</xdr:row>
      <xdr:rowOff>156391</xdr:rowOff>
    </xdr:to>
    <xdr:sp macro="" textlink="">
      <xdr:nvSpPr>
        <xdr:cNvPr id="137" name="楕円 136">
          <a:extLst>
            <a:ext uri="{FF2B5EF4-FFF2-40B4-BE49-F238E27FC236}">
              <a16:creationId xmlns:a16="http://schemas.microsoft.com/office/drawing/2014/main" id="{4F5030DC-8623-4A9B-AFBF-320D0CD79D1D}"/>
            </a:ext>
          </a:extLst>
        </xdr:cNvPr>
        <xdr:cNvSpPr/>
      </xdr:nvSpPr>
      <xdr:spPr>
        <a:xfrm>
          <a:off x="8699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105591</xdr:rowOff>
    </xdr:to>
    <xdr:cxnSp macro="">
      <xdr:nvCxnSpPr>
        <xdr:cNvPr id="138" name="直線コネクタ 137">
          <a:extLst>
            <a:ext uri="{FF2B5EF4-FFF2-40B4-BE49-F238E27FC236}">
              <a16:creationId xmlns:a16="http://schemas.microsoft.com/office/drawing/2014/main" id="{0B59C0F4-D1D1-47B1-8023-EDCCFD922182}"/>
            </a:ext>
          </a:extLst>
        </xdr:cNvPr>
        <xdr:cNvCxnSpPr/>
      </xdr:nvCxnSpPr>
      <xdr:spPr>
        <a:xfrm flipV="1">
          <a:off x="8750300" y="69570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58057</xdr:rowOff>
    </xdr:from>
    <xdr:to>
      <xdr:col>41</xdr:col>
      <xdr:colOff>101600</xdr:colOff>
      <xdr:row>40</xdr:row>
      <xdr:rowOff>159657</xdr:rowOff>
    </xdr:to>
    <xdr:sp macro="" textlink="">
      <xdr:nvSpPr>
        <xdr:cNvPr id="139" name="楕円 138">
          <a:extLst>
            <a:ext uri="{FF2B5EF4-FFF2-40B4-BE49-F238E27FC236}">
              <a16:creationId xmlns:a16="http://schemas.microsoft.com/office/drawing/2014/main" id="{161706B6-31C3-46B5-91C8-C2C3F6C2F9C8}"/>
            </a:ext>
          </a:extLst>
        </xdr:cNvPr>
        <xdr:cNvSpPr/>
      </xdr:nvSpPr>
      <xdr:spPr>
        <a:xfrm>
          <a:off x="7810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105591</xdr:rowOff>
    </xdr:from>
    <xdr:to>
      <xdr:col>45</xdr:col>
      <xdr:colOff>177800</xdr:colOff>
      <xdr:row>40</xdr:row>
      <xdr:rowOff>108857</xdr:rowOff>
    </xdr:to>
    <xdr:cxnSp macro="">
      <xdr:nvCxnSpPr>
        <xdr:cNvPr id="140" name="直線コネクタ 139">
          <a:extLst>
            <a:ext uri="{FF2B5EF4-FFF2-40B4-BE49-F238E27FC236}">
              <a16:creationId xmlns:a16="http://schemas.microsoft.com/office/drawing/2014/main" id="{CEF1E88F-957F-474D-90D4-764F5890BCE6}"/>
            </a:ext>
          </a:extLst>
        </xdr:cNvPr>
        <xdr:cNvCxnSpPr/>
      </xdr:nvCxnSpPr>
      <xdr:spPr>
        <a:xfrm flipV="1">
          <a:off x="7861300" y="69635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64588</xdr:rowOff>
    </xdr:from>
    <xdr:to>
      <xdr:col>36</xdr:col>
      <xdr:colOff>165100</xdr:colOff>
      <xdr:row>40</xdr:row>
      <xdr:rowOff>166188</xdr:rowOff>
    </xdr:to>
    <xdr:sp macro="" textlink="">
      <xdr:nvSpPr>
        <xdr:cNvPr id="141" name="楕円 140">
          <a:extLst>
            <a:ext uri="{FF2B5EF4-FFF2-40B4-BE49-F238E27FC236}">
              <a16:creationId xmlns:a16="http://schemas.microsoft.com/office/drawing/2014/main" id="{D1411EBF-A32E-441B-9244-D58A65417A5A}"/>
            </a:ext>
          </a:extLst>
        </xdr:cNvPr>
        <xdr:cNvSpPr/>
      </xdr:nvSpPr>
      <xdr:spPr>
        <a:xfrm>
          <a:off x="6921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108857</xdr:rowOff>
    </xdr:from>
    <xdr:to>
      <xdr:col>41</xdr:col>
      <xdr:colOff>50800</xdr:colOff>
      <xdr:row>40</xdr:row>
      <xdr:rowOff>115388</xdr:rowOff>
    </xdr:to>
    <xdr:cxnSp macro="">
      <xdr:nvCxnSpPr>
        <xdr:cNvPr id="142" name="直線コネクタ 141">
          <a:extLst>
            <a:ext uri="{FF2B5EF4-FFF2-40B4-BE49-F238E27FC236}">
              <a16:creationId xmlns:a16="http://schemas.microsoft.com/office/drawing/2014/main" id="{6C521CAC-5C84-4E2C-8A37-062AB16D8416}"/>
            </a:ext>
          </a:extLst>
        </xdr:cNvPr>
        <xdr:cNvCxnSpPr/>
      </xdr:nvCxnSpPr>
      <xdr:spPr>
        <a:xfrm flipV="1">
          <a:off x="6972300" y="69668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151692</xdr:rowOff>
    </xdr:from>
    <xdr:ext cx="469744" cy="259045"/>
    <xdr:sp macro="" textlink="">
      <xdr:nvSpPr>
        <xdr:cNvPr id="143" name="n_1aveValue【図書館】&#10;一人当たり面積">
          <a:extLst>
            <a:ext uri="{FF2B5EF4-FFF2-40B4-BE49-F238E27FC236}">
              <a16:creationId xmlns:a16="http://schemas.microsoft.com/office/drawing/2014/main" id="{9AEE6A06-2B96-4105-BAE6-20D4A22898B6}"/>
            </a:ext>
          </a:extLst>
        </xdr:cNvPr>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58618</xdr:rowOff>
    </xdr:from>
    <xdr:ext cx="469744" cy="259045"/>
    <xdr:sp macro="" textlink="">
      <xdr:nvSpPr>
        <xdr:cNvPr id="144" name="n_2aveValue【図書館】&#10;一人当たり面積">
          <a:extLst>
            <a:ext uri="{FF2B5EF4-FFF2-40B4-BE49-F238E27FC236}">
              <a16:creationId xmlns:a16="http://schemas.microsoft.com/office/drawing/2014/main" id="{D149A35E-5746-4E84-AF4C-B59B79213CC9}"/>
            </a:ext>
          </a:extLst>
        </xdr:cNvPr>
        <xdr:cNvSpPr txBox="1"/>
      </xdr:nvSpPr>
      <xdr:spPr>
        <a:xfrm>
          <a:off x="85154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45" name="n_3aveValue【図書館】&#10;一人当たり面積">
          <a:extLst>
            <a:ext uri="{FF2B5EF4-FFF2-40B4-BE49-F238E27FC236}">
              <a16:creationId xmlns:a16="http://schemas.microsoft.com/office/drawing/2014/main" id="{C0A40987-1DD8-4EF8-9CE3-F552CEA24169}"/>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42290</xdr:rowOff>
    </xdr:from>
    <xdr:ext cx="469744" cy="259045"/>
    <xdr:sp macro="" textlink="">
      <xdr:nvSpPr>
        <xdr:cNvPr id="146" name="n_4aveValue【図書館】&#10;一人当たり面積">
          <a:extLst>
            <a:ext uri="{FF2B5EF4-FFF2-40B4-BE49-F238E27FC236}">
              <a16:creationId xmlns:a16="http://schemas.microsoft.com/office/drawing/2014/main" id="{8F2ACAF9-79AB-496F-B4CE-F00A8FE5CE0D}"/>
            </a:ext>
          </a:extLst>
        </xdr:cNvPr>
        <xdr:cNvSpPr txBox="1"/>
      </xdr:nvSpPr>
      <xdr:spPr>
        <a:xfrm>
          <a:off x="6737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47" name="n_1mainValue【図書館】&#10;一人当たり面積">
          <a:extLst>
            <a:ext uri="{FF2B5EF4-FFF2-40B4-BE49-F238E27FC236}">
              <a16:creationId xmlns:a16="http://schemas.microsoft.com/office/drawing/2014/main" id="{C2523220-3AC6-441C-8A2D-8F76421E0B15}"/>
            </a:ext>
          </a:extLst>
        </xdr:cNvPr>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147518</xdr:rowOff>
    </xdr:from>
    <xdr:ext cx="469744" cy="259045"/>
    <xdr:sp macro="" textlink="">
      <xdr:nvSpPr>
        <xdr:cNvPr id="148" name="n_2mainValue【図書館】&#10;一人当たり面積">
          <a:extLst>
            <a:ext uri="{FF2B5EF4-FFF2-40B4-BE49-F238E27FC236}">
              <a16:creationId xmlns:a16="http://schemas.microsoft.com/office/drawing/2014/main" id="{9939670F-1DE5-4E6E-AB5F-08084FFE60B5}"/>
            </a:ext>
          </a:extLst>
        </xdr:cNvPr>
        <xdr:cNvSpPr txBox="1"/>
      </xdr:nvSpPr>
      <xdr:spPr>
        <a:xfrm>
          <a:off x="8515427" y="700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150784</xdr:rowOff>
    </xdr:from>
    <xdr:ext cx="469744" cy="259045"/>
    <xdr:sp macro="" textlink="">
      <xdr:nvSpPr>
        <xdr:cNvPr id="149" name="n_3mainValue【図書館】&#10;一人当たり面積">
          <a:extLst>
            <a:ext uri="{FF2B5EF4-FFF2-40B4-BE49-F238E27FC236}">
              <a16:creationId xmlns:a16="http://schemas.microsoft.com/office/drawing/2014/main" id="{4B3897E5-425A-478F-8ED8-2AB883ED4754}"/>
            </a:ext>
          </a:extLst>
        </xdr:cNvPr>
        <xdr:cNvSpPr txBox="1"/>
      </xdr:nvSpPr>
      <xdr:spPr>
        <a:xfrm>
          <a:off x="7626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157315</xdr:rowOff>
    </xdr:from>
    <xdr:ext cx="469744" cy="259045"/>
    <xdr:sp macro="" textlink="">
      <xdr:nvSpPr>
        <xdr:cNvPr id="150" name="n_4mainValue【図書館】&#10;一人当たり面積">
          <a:extLst>
            <a:ext uri="{FF2B5EF4-FFF2-40B4-BE49-F238E27FC236}">
              <a16:creationId xmlns:a16="http://schemas.microsoft.com/office/drawing/2014/main" id="{486E069E-D502-4160-952B-06B967F54DD1}"/>
            </a:ext>
          </a:extLst>
        </xdr:cNvPr>
        <xdr:cNvSpPr txBox="1"/>
      </xdr:nvSpPr>
      <xdr:spPr>
        <a:xfrm>
          <a:off x="6737427" y="701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35545872-0D1B-4FA7-A399-B1272ED0C60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D2D893A3-77DF-449E-B001-89F275420CC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9F26F270-F8C6-43E9-A27A-0B3DCB837AE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F0E8EF99-770E-4147-8B99-7922086A2BD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CF47E8B2-0A2C-4590-9ED3-890C55B402A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8C7389EB-096C-48C6-BD4C-6CA66C2BAA0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BD205F4F-1219-44C7-8908-6A94F5D59DB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D1824F07-CE20-4995-A8C4-EABF850B9F0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37D274EC-17B9-4051-AD35-B438F97CC17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5FC0220D-64F4-4151-BBF5-509AA5FDFE4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D453CF6B-5EF3-4E80-8167-A8B623CB856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7E361E8E-AFEF-4DFD-A167-9047AB7CD8A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6C8D19CA-762E-4854-AD53-92A32033997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B87CE80D-793C-492D-B6C4-DA96328E657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4EE983A0-9251-4B3B-B547-6C7CBBA102A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7281F0A7-1D7B-4011-ADCB-82B76BB86D2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C5C29944-056A-4534-A875-60752E65073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BDFBCC99-CA29-44EE-9AFF-F8A99C69829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4292D3C8-A8E6-4C7F-ADFB-290AE481CAE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B273B22C-9D4A-4378-98F8-42F06B77145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F9D22322-3617-4244-A4CF-028C467C040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36CECB67-6AAB-4244-82FA-0070A596ECF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9A6E65C9-3E08-4449-8773-14821249D0A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9C3EF979-C40D-4C78-94E9-771BBD8E062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B1168A42-12A0-490E-B310-56D5A42B288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07AA93BF-24C1-47C3-B480-4CA5E6A2F458}"/>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3CC0F807-C3B1-42BA-8F26-26B62AAC70A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B8580B0D-7997-4A86-AEBC-AF7884EA969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F15AFADF-7F89-4589-ACAF-96F40E1CB4AA}"/>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C2D4965E-2306-48A2-80F9-55381E31E628}"/>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5EA6B305-C3F2-4D02-926A-E417AFAEAC6D}"/>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C1FB7A07-0CC4-49EA-A475-A7221311F34E}"/>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a:extLst>
            <a:ext uri="{FF2B5EF4-FFF2-40B4-BE49-F238E27FC236}">
              <a16:creationId xmlns:a16="http://schemas.microsoft.com/office/drawing/2014/main" id="{F7FF8FE6-1CCB-4E51-8BFF-FDA3682F6990}"/>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a:extLst>
            <a:ext uri="{FF2B5EF4-FFF2-40B4-BE49-F238E27FC236}">
              <a16:creationId xmlns:a16="http://schemas.microsoft.com/office/drawing/2014/main" id="{6BAA9D17-5FC2-4F8B-8224-8F9166B12317}"/>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a:extLst>
            <a:ext uri="{FF2B5EF4-FFF2-40B4-BE49-F238E27FC236}">
              <a16:creationId xmlns:a16="http://schemas.microsoft.com/office/drawing/2014/main" id="{615083C2-8735-471D-8465-E597FED7F682}"/>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a:extLst>
            <a:ext uri="{FF2B5EF4-FFF2-40B4-BE49-F238E27FC236}">
              <a16:creationId xmlns:a16="http://schemas.microsoft.com/office/drawing/2014/main" id="{0CDA364D-F2E2-42D7-9389-0D51FE995FC7}"/>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6CB7EF1-7086-47D5-BB3C-B9D0555F7CC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B058DB8-9849-40AA-9D3E-5AEF5AABA4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026C4CE-21DC-40C2-B19B-F45B8CA277C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18D2F4EA-756A-4357-9F6F-77CEF4720E9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540288E4-9545-4911-A847-A61DEEA1B91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192" name="楕円 191">
          <a:extLst>
            <a:ext uri="{FF2B5EF4-FFF2-40B4-BE49-F238E27FC236}">
              <a16:creationId xmlns:a16="http://schemas.microsoft.com/office/drawing/2014/main" id="{060F8BF2-81DA-48B8-B850-A8DF71A9E991}"/>
            </a:ext>
          </a:extLst>
        </xdr:cNvPr>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110507</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20452B7-78A9-4715-8EF9-4DF349AB4BAB}"/>
            </a:ext>
          </a:extLst>
        </xdr:cNvPr>
        <xdr:cNvSpPr txBox="1"/>
      </xdr:nvSpPr>
      <xdr:spPr>
        <a:xfrm>
          <a:off x="4673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66766</xdr:rowOff>
    </xdr:from>
    <xdr:to>
      <xdr:col>20</xdr:col>
      <xdr:colOff>38100</xdr:colOff>
      <xdr:row>62</xdr:row>
      <xdr:rowOff>168366</xdr:rowOff>
    </xdr:to>
    <xdr:sp macro="" textlink="">
      <xdr:nvSpPr>
        <xdr:cNvPr id="194" name="楕円 193">
          <a:extLst>
            <a:ext uri="{FF2B5EF4-FFF2-40B4-BE49-F238E27FC236}">
              <a16:creationId xmlns:a16="http://schemas.microsoft.com/office/drawing/2014/main" id="{5BE3CFD6-ECF2-46CF-8033-B06D329128DB}"/>
            </a:ext>
          </a:extLst>
        </xdr:cNvPr>
        <xdr:cNvSpPr/>
      </xdr:nvSpPr>
      <xdr:spPr>
        <a:xfrm>
          <a:off x="3746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117566</xdr:rowOff>
    </xdr:from>
    <xdr:to>
      <xdr:col>24</xdr:col>
      <xdr:colOff>63500</xdr:colOff>
      <xdr:row>63</xdr:row>
      <xdr:rowOff>11430</xdr:rowOff>
    </xdr:to>
    <xdr:cxnSp macro="">
      <xdr:nvCxnSpPr>
        <xdr:cNvPr id="195" name="直線コネクタ 194">
          <a:extLst>
            <a:ext uri="{FF2B5EF4-FFF2-40B4-BE49-F238E27FC236}">
              <a16:creationId xmlns:a16="http://schemas.microsoft.com/office/drawing/2014/main" id="{15EC80B5-F67B-44B1-A516-F7E62BF3E18E}"/>
            </a:ext>
          </a:extLst>
        </xdr:cNvPr>
        <xdr:cNvCxnSpPr/>
      </xdr:nvCxnSpPr>
      <xdr:spPr>
        <a:xfrm>
          <a:off x="3797300" y="1074746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22678</xdr:rowOff>
    </xdr:from>
    <xdr:to>
      <xdr:col>15</xdr:col>
      <xdr:colOff>101600</xdr:colOff>
      <xdr:row>62</xdr:row>
      <xdr:rowOff>124278</xdr:rowOff>
    </xdr:to>
    <xdr:sp macro="" textlink="">
      <xdr:nvSpPr>
        <xdr:cNvPr id="196" name="楕円 195">
          <a:extLst>
            <a:ext uri="{FF2B5EF4-FFF2-40B4-BE49-F238E27FC236}">
              <a16:creationId xmlns:a16="http://schemas.microsoft.com/office/drawing/2014/main" id="{46153459-6671-490D-B568-451F2313E1E3}"/>
            </a:ext>
          </a:extLst>
        </xdr:cNvPr>
        <xdr:cNvSpPr/>
      </xdr:nvSpPr>
      <xdr:spPr>
        <a:xfrm>
          <a:off x="2857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73478</xdr:rowOff>
    </xdr:from>
    <xdr:to>
      <xdr:col>19</xdr:col>
      <xdr:colOff>177800</xdr:colOff>
      <xdr:row>62</xdr:row>
      <xdr:rowOff>117566</xdr:rowOff>
    </xdr:to>
    <xdr:cxnSp macro="">
      <xdr:nvCxnSpPr>
        <xdr:cNvPr id="197" name="直線コネクタ 196">
          <a:extLst>
            <a:ext uri="{FF2B5EF4-FFF2-40B4-BE49-F238E27FC236}">
              <a16:creationId xmlns:a16="http://schemas.microsoft.com/office/drawing/2014/main" id="{953E153D-6BEC-4C06-8E56-7A05FB592729}"/>
            </a:ext>
          </a:extLst>
        </xdr:cNvPr>
        <xdr:cNvCxnSpPr/>
      </xdr:nvCxnSpPr>
      <xdr:spPr>
        <a:xfrm>
          <a:off x="2908300" y="107033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114119</xdr:rowOff>
    </xdr:from>
    <xdr:to>
      <xdr:col>10</xdr:col>
      <xdr:colOff>165100</xdr:colOff>
      <xdr:row>63</xdr:row>
      <xdr:rowOff>44269</xdr:rowOff>
    </xdr:to>
    <xdr:sp macro="" textlink="">
      <xdr:nvSpPr>
        <xdr:cNvPr id="198" name="楕円 197">
          <a:extLst>
            <a:ext uri="{FF2B5EF4-FFF2-40B4-BE49-F238E27FC236}">
              <a16:creationId xmlns:a16="http://schemas.microsoft.com/office/drawing/2014/main" id="{DB462FA0-9645-420A-9CFF-B3ABDD7525F0}"/>
            </a:ext>
          </a:extLst>
        </xdr:cNvPr>
        <xdr:cNvSpPr/>
      </xdr:nvSpPr>
      <xdr:spPr>
        <a:xfrm>
          <a:off x="1968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73478</xdr:rowOff>
    </xdr:from>
    <xdr:to>
      <xdr:col>15</xdr:col>
      <xdr:colOff>50800</xdr:colOff>
      <xdr:row>62</xdr:row>
      <xdr:rowOff>164919</xdr:rowOff>
    </xdr:to>
    <xdr:cxnSp macro="">
      <xdr:nvCxnSpPr>
        <xdr:cNvPr id="199" name="直線コネクタ 198">
          <a:extLst>
            <a:ext uri="{FF2B5EF4-FFF2-40B4-BE49-F238E27FC236}">
              <a16:creationId xmlns:a16="http://schemas.microsoft.com/office/drawing/2014/main" id="{5958CEDE-3DC7-47C8-AAF6-2F1BFD9FD44A}"/>
            </a:ext>
          </a:extLst>
        </xdr:cNvPr>
        <xdr:cNvCxnSpPr/>
      </xdr:nvCxnSpPr>
      <xdr:spPr>
        <a:xfrm flipV="1">
          <a:off x="2019300" y="10703378"/>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70031</xdr:rowOff>
    </xdr:from>
    <xdr:to>
      <xdr:col>6</xdr:col>
      <xdr:colOff>38100</xdr:colOff>
      <xdr:row>63</xdr:row>
      <xdr:rowOff>181</xdr:rowOff>
    </xdr:to>
    <xdr:sp macro="" textlink="">
      <xdr:nvSpPr>
        <xdr:cNvPr id="200" name="楕円 199">
          <a:extLst>
            <a:ext uri="{FF2B5EF4-FFF2-40B4-BE49-F238E27FC236}">
              <a16:creationId xmlns:a16="http://schemas.microsoft.com/office/drawing/2014/main" id="{F7CE6CA1-7571-4AF5-B1BE-6706E8D1BBFB}"/>
            </a:ext>
          </a:extLst>
        </xdr:cNvPr>
        <xdr:cNvSpPr/>
      </xdr:nvSpPr>
      <xdr:spPr>
        <a:xfrm>
          <a:off x="1079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120831</xdr:rowOff>
    </xdr:from>
    <xdr:to>
      <xdr:col>10</xdr:col>
      <xdr:colOff>114300</xdr:colOff>
      <xdr:row>62</xdr:row>
      <xdr:rowOff>164919</xdr:rowOff>
    </xdr:to>
    <xdr:cxnSp macro="">
      <xdr:nvCxnSpPr>
        <xdr:cNvPr id="201" name="直線コネクタ 200">
          <a:extLst>
            <a:ext uri="{FF2B5EF4-FFF2-40B4-BE49-F238E27FC236}">
              <a16:creationId xmlns:a16="http://schemas.microsoft.com/office/drawing/2014/main" id="{ACD06BD1-605D-4E12-AD4A-AB5D3A9E2261}"/>
            </a:ext>
          </a:extLst>
        </xdr:cNvPr>
        <xdr:cNvCxnSpPr/>
      </xdr:nvCxnSpPr>
      <xdr:spPr>
        <a:xfrm>
          <a:off x="1130300" y="1075073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202" name="n_1aveValue【体育館・プール】&#10;有形固定資産減価償却率">
          <a:extLst>
            <a:ext uri="{FF2B5EF4-FFF2-40B4-BE49-F238E27FC236}">
              <a16:creationId xmlns:a16="http://schemas.microsoft.com/office/drawing/2014/main" id="{ADE53E47-A756-4FF2-9117-F293E328C42E}"/>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203" name="n_2aveValue【体育館・プール】&#10;有形固定資産減価償却率">
          <a:extLst>
            <a:ext uri="{FF2B5EF4-FFF2-40B4-BE49-F238E27FC236}">
              <a16:creationId xmlns:a16="http://schemas.microsoft.com/office/drawing/2014/main" id="{95D3044D-4285-4159-B72E-7D034DB6CA9D}"/>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204" name="n_3aveValue【体育館・プール】&#10;有形固定資産減価償却率">
          <a:extLst>
            <a:ext uri="{FF2B5EF4-FFF2-40B4-BE49-F238E27FC236}">
              <a16:creationId xmlns:a16="http://schemas.microsoft.com/office/drawing/2014/main" id="{2FD28C1C-4889-4FBD-88B6-B18360E7046F}"/>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205" name="n_4aveValue【体育館・プール】&#10;有形固定資産減価償却率">
          <a:extLst>
            <a:ext uri="{FF2B5EF4-FFF2-40B4-BE49-F238E27FC236}">
              <a16:creationId xmlns:a16="http://schemas.microsoft.com/office/drawing/2014/main" id="{76C60585-167C-45B2-9D64-F465B7B6EB39}"/>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159493</xdr:rowOff>
    </xdr:from>
    <xdr:ext cx="405111" cy="259045"/>
    <xdr:sp macro="" textlink="">
      <xdr:nvSpPr>
        <xdr:cNvPr id="206" name="n_1mainValue【体育館・プール】&#10;有形固定資産減価償却率">
          <a:extLst>
            <a:ext uri="{FF2B5EF4-FFF2-40B4-BE49-F238E27FC236}">
              <a16:creationId xmlns:a16="http://schemas.microsoft.com/office/drawing/2014/main" id="{FECC205D-3B1C-4CB7-A652-F41792C4DFDD}"/>
            </a:ext>
          </a:extLst>
        </xdr:cNvPr>
        <xdr:cNvSpPr txBox="1"/>
      </xdr:nvSpPr>
      <xdr:spPr>
        <a:xfrm>
          <a:off x="35820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115405</xdr:rowOff>
    </xdr:from>
    <xdr:ext cx="405111" cy="259045"/>
    <xdr:sp macro="" textlink="">
      <xdr:nvSpPr>
        <xdr:cNvPr id="207" name="n_2mainValue【体育館・プール】&#10;有形固定資産減価償却率">
          <a:extLst>
            <a:ext uri="{FF2B5EF4-FFF2-40B4-BE49-F238E27FC236}">
              <a16:creationId xmlns:a16="http://schemas.microsoft.com/office/drawing/2014/main" id="{A9166616-FE84-4585-BF43-114E3D042CD3}"/>
            </a:ext>
          </a:extLst>
        </xdr:cNvPr>
        <xdr:cNvSpPr txBox="1"/>
      </xdr:nvSpPr>
      <xdr:spPr>
        <a:xfrm>
          <a:off x="27057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35396</xdr:rowOff>
    </xdr:from>
    <xdr:ext cx="405111" cy="259045"/>
    <xdr:sp macro="" textlink="">
      <xdr:nvSpPr>
        <xdr:cNvPr id="208" name="n_3mainValue【体育館・プール】&#10;有形固定資産減価償却率">
          <a:extLst>
            <a:ext uri="{FF2B5EF4-FFF2-40B4-BE49-F238E27FC236}">
              <a16:creationId xmlns:a16="http://schemas.microsoft.com/office/drawing/2014/main" id="{7C0C9DD0-2E21-4123-8B4A-FD35BC1897EA}"/>
            </a:ext>
          </a:extLst>
        </xdr:cNvPr>
        <xdr:cNvSpPr txBox="1"/>
      </xdr:nvSpPr>
      <xdr:spPr>
        <a:xfrm>
          <a:off x="18167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162758</xdr:rowOff>
    </xdr:from>
    <xdr:ext cx="405111" cy="259045"/>
    <xdr:sp macro="" textlink="">
      <xdr:nvSpPr>
        <xdr:cNvPr id="209" name="n_4mainValue【体育館・プール】&#10;有形固定資産減価償却率">
          <a:extLst>
            <a:ext uri="{FF2B5EF4-FFF2-40B4-BE49-F238E27FC236}">
              <a16:creationId xmlns:a16="http://schemas.microsoft.com/office/drawing/2014/main" id="{16C62CAF-9DF4-48A9-AC93-7B3CBA22B469}"/>
            </a:ext>
          </a:extLst>
        </xdr:cNvPr>
        <xdr:cNvSpPr txBox="1"/>
      </xdr:nvSpPr>
      <xdr:spPr>
        <a:xfrm>
          <a:off x="927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4B70C1DA-2036-40AE-A844-50C01980321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56AC0024-2BA8-4BD0-A425-D531B10CD69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82533E9-9C19-4EBA-8BC3-E8BA868AE1E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F7EE87EB-6341-4137-92CB-F9D6A2303FB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ABA1D6B1-E5D4-4668-A865-78BE3E125CC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66D11529-D7BE-41AA-B5A6-F509A8442B1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1D75DD53-322D-40F4-B595-DCAD8F9A717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2CF6DFA1-0E7A-452C-BC7F-7ED7D9A4705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2E512E3D-C2FD-42AF-BA0A-5BA969CEE2B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3104C583-8C6E-4777-9027-56D1AEAA1A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4160ABC8-6738-47C7-9F73-0495610E54B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DF90051B-087E-4C23-AE14-A0D6466FD11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93CEA2E3-0F46-48B0-A814-2CDA5B0094D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A570BF29-8066-48B6-BE7B-68E692AB1A7E}"/>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30688F25-7390-4D06-9D32-8E6DCE770B7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EC669A83-95A3-4BFE-823D-22F8F307BD5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729DE203-0608-45AE-B957-EEC2C799815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CBC7D206-63AD-41EA-AFA8-87B0218E634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64155936-38CB-4B5E-BCF1-89FEA101160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92066D59-6D52-4921-B609-DF8B880F70A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7C677E55-3D2B-4826-9631-8013F91DC74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7DA8574F-61BB-4A18-B3D4-714739A206B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4E969D29-6635-4431-B1E3-459102CDC1D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A0941BAE-5B3A-4277-B6F0-05C9E39AFB1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0F740270-8205-4B87-B39D-330394A5018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F60A8B4E-487D-47EC-9C07-2C99F541DD04}"/>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FB3D95BE-CD6F-4E49-A0EF-C74C4E9C88AA}"/>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5CB32265-25FD-40AE-9F98-E9B18EABC2D0}"/>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541F033B-BE3E-4B25-AAD3-CF055DB0404A}"/>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97A30808-98B2-4B8B-BEF6-A037D03112D4}"/>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240" name="【体育館・プール】&#10;一人当たり面積平均値テキスト">
          <a:extLst>
            <a:ext uri="{FF2B5EF4-FFF2-40B4-BE49-F238E27FC236}">
              <a16:creationId xmlns:a16="http://schemas.microsoft.com/office/drawing/2014/main" id="{33B8B59D-C11E-4F51-9D8C-F3C4104885F0}"/>
            </a:ext>
          </a:extLst>
        </xdr:cNvPr>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5FF336B3-8BBD-4166-94A1-60DF43DA106A}"/>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a:extLst>
            <a:ext uri="{FF2B5EF4-FFF2-40B4-BE49-F238E27FC236}">
              <a16:creationId xmlns:a16="http://schemas.microsoft.com/office/drawing/2014/main" id="{B54612F5-B70A-4191-94B2-2F2E2EFE10B7}"/>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a:extLst>
            <a:ext uri="{FF2B5EF4-FFF2-40B4-BE49-F238E27FC236}">
              <a16:creationId xmlns:a16="http://schemas.microsoft.com/office/drawing/2014/main" id="{BDACB3B4-46D7-4CD1-BDE1-A0C132B276F8}"/>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a:extLst>
            <a:ext uri="{FF2B5EF4-FFF2-40B4-BE49-F238E27FC236}">
              <a16:creationId xmlns:a16="http://schemas.microsoft.com/office/drawing/2014/main" id="{2C0D9F01-9C7E-4681-8456-26A12CE4422D}"/>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a:extLst>
            <a:ext uri="{FF2B5EF4-FFF2-40B4-BE49-F238E27FC236}">
              <a16:creationId xmlns:a16="http://schemas.microsoft.com/office/drawing/2014/main" id="{C7D67759-979D-4243-B0C0-D9F47FBCD237}"/>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4FA213F-17A0-45A0-91E0-CD62E06230C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C60F3835-6CB3-4CB9-BCE1-86AEE4B096D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590A1269-55B3-4F96-B18F-1D116BBCFE7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723BE1B2-108D-415B-A4C0-3C1DD5DD382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44315F59-CDBB-44BA-A43D-345453A34B5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78740</xdr:rowOff>
    </xdr:from>
    <xdr:to>
      <xdr:col>55</xdr:col>
      <xdr:colOff>50800</xdr:colOff>
      <xdr:row>63</xdr:row>
      <xdr:rowOff>8890</xdr:rowOff>
    </xdr:to>
    <xdr:sp macro="" textlink="">
      <xdr:nvSpPr>
        <xdr:cNvPr id="251" name="楕円 250">
          <a:extLst>
            <a:ext uri="{FF2B5EF4-FFF2-40B4-BE49-F238E27FC236}">
              <a16:creationId xmlns:a16="http://schemas.microsoft.com/office/drawing/2014/main" id="{0199BB24-1BFD-4889-85E7-6E9EE2F7FA2A}"/>
            </a:ext>
          </a:extLst>
        </xdr:cNvPr>
        <xdr:cNvSpPr/>
      </xdr:nvSpPr>
      <xdr:spPr>
        <a:xfrm>
          <a:off x="10426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57167</xdr:rowOff>
    </xdr:from>
    <xdr:ext cx="469744" cy="259045"/>
    <xdr:sp macro="" textlink="">
      <xdr:nvSpPr>
        <xdr:cNvPr id="252" name="【体育館・プール】&#10;一人当たり面積該当値テキスト">
          <a:extLst>
            <a:ext uri="{FF2B5EF4-FFF2-40B4-BE49-F238E27FC236}">
              <a16:creationId xmlns:a16="http://schemas.microsoft.com/office/drawing/2014/main" id="{0B27C9CC-AD26-4E3D-A75A-8C33757A2FAC}"/>
            </a:ext>
          </a:extLst>
        </xdr:cNvPr>
        <xdr:cNvSpPr txBox="1"/>
      </xdr:nvSpPr>
      <xdr:spPr>
        <a:xfrm>
          <a:off x="105156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81462</xdr:rowOff>
    </xdr:from>
    <xdr:to>
      <xdr:col>50</xdr:col>
      <xdr:colOff>165100</xdr:colOff>
      <xdr:row>62</xdr:row>
      <xdr:rowOff>11612</xdr:rowOff>
    </xdr:to>
    <xdr:sp macro="" textlink="">
      <xdr:nvSpPr>
        <xdr:cNvPr id="253" name="楕円 252">
          <a:extLst>
            <a:ext uri="{FF2B5EF4-FFF2-40B4-BE49-F238E27FC236}">
              <a16:creationId xmlns:a16="http://schemas.microsoft.com/office/drawing/2014/main" id="{D8EFC5A7-A7BF-4157-96AC-F446B80A5447}"/>
            </a:ext>
          </a:extLst>
        </xdr:cNvPr>
        <xdr:cNvSpPr/>
      </xdr:nvSpPr>
      <xdr:spPr>
        <a:xfrm>
          <a:off x="9588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132262</xdr:rowOff>
    </xdr:from>
    <xdr:to>
      <xdr:col>55</xdr:col>
      <xdr:colOff>0</xdr:colOff>
      <xdr:row>62</xdr:row>
      <xdr:rowOff>129540</xdr:rowOff>
    </xdr:to>
    <xdr:cxnSp macro="">
      <xdr:nvCxnSpPr>
        <xdr:cNvPr id="254" name="直線コネクタ 253">
          <a:extLst>
            <a:ext uri="{FF2B5EF4-FFF2-40B4-BE49-F238E27FC236}">
              <a16:creationId xmlns:a16="http://schemas.microsoft.com/office/drawing/2014/main" id="{DCC7694B-B34E-4BE8-A581-1D409671B55D}"/>
            </a:ext>
          </a:extLst>
        </xdr:cNvPr>
        <xdr:cNvCxnSpPr/>
      </xdr:nvCxnSpPr>
      <xdr:spPr>
        <a:xfrm>
          <a:off x="9639300" y="10590712"/>
          <a:ext cx="838200" cy="1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91259</xdr:rowOff>
    </xdr:from>
    <xdr:to>
      <xdr:col>46</xdr:col>
      <xdr:colOff>38100</xdr:colOff>
      <xdr:row>62</xdr:row>
      <xdr:rowOff>21409</xdr:rowOff>
    </xdr:to>
    <xdr:sp macro="" textlink="">
      <xdr:nvSpPr>
        <xdr:cNvPr id="255" name="楕円 254">
          <a:extLst>
            <a:ext uri="{FF2B5EF4-FFF2-40B4-BE49-F238E27FC236}">
              <a16:creationId xmlns:a16="http://schemas.microsoft.com/office/drawing/2014/main" id="{127F0C5C-EDC1-4249-9937-96C73E1F9962}"/>
            </a:ext>
          </a:extLst>
        </xdr:cNvPr>
        <xdr:cNvSpPr/>
      </xdr:nvSpPr>
      <xdr:spPr>
        <a:xfrm>
          <a:off x="8699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132262</xdr:rowOff>
    </xdr:from>
    <xdr:to>
      <xdr:col>50</xdr:col>
      <xdr:colOff>114300</xdr:colOff>
      <xdr:row>61</xdr:row>
      <xdr:rowOff>142059</xdr:rowOff>
    </xdr:to>
    <xdr:cxnSp macro="">
      <xdr:nvCxnSpPr>
        <xdr:cNvPr id="256" name="直線コネクタ 255">
          <a:extLst>
            <a:ext uri="{FF2B5EF4-FFF2-40B4-BE49-F238E27FC236}">
              <a16:creationId xmlns:a16="http://schemas.microsoft.com/office/drawing/2014/main" id="{86CF8073-553F-48FA-BC77-6EFC847E3A56}"/>
            </a:ext>
          </a:extLst>
        </xdr:cNvPr>
        <xdr:cNvCxnSpPr/>
      </xdr:nvCxnSpPr>
      <xdr:spPr>
        <a:xfrm flipV="1">
          <a:off x="8750300" y="1059071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99967</xdr:rowOff>
    </xdr:from>
    <xdr:to>
      <xdr:col>41</xdr:col>
      <xdr:colOff>101600</xdr:colOff>
      <xdr:row>62</xdr:row>
      <xdr:rowOff>30117</xdr:rowOff>
    </xdr:to>
    <xdr:sp macro="" textlink="">
      <xdr:nvSpPr>
        <xdr:cNvPr id="257" name="楕円 256">
          <a:extLst>
            <a:ext uri="{FF2B5EF4-FFF2-40B4-BE49-F238E27FC236}">
              <a16:creationId xmlns:a16="http://schemas.microsoft.com/office/drawing/2014/main" id="{D6C7836B-56A7-4E67-9941-AF621F397964}"/>
            </a:ext>
          </a:extLst>
        </xdr:cNvPr>
        <xdr:cNvSpPr/>
      </xdr:nvSpPr>
      <xdr:spPr>
        <a:xfrm>
          <a:off x="7810500" y="1055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142059</xdr:rowOff>
    </xdr:from>
    <xdr:to>
      <xdr:col>45</xdr:col>
      <xdr:colOff>177800</xdr:colOff>
      <xdr:row>61</xdr:row>
      <xdr:rowOff>150767</xdr:rowOff>
    </xdr:to>
    <xdr:cxnSp macro="">
      <xdr:nvCxnSpPr>
        <xdr:cNvPr id="258" name="直線コネクタ 257">
          <a:extLst>
            <a:ext uri="{FF2B5EF4-FFF2-40B4-BE49-F238E27FC236}">
              <a16:creationId xmlns:a16="http://schemas.microsoft.com/office/drawing/2014/main" id="{63FC5B3C-4609-4744-BA2E-A5713205AA2C}"/>
            </a:ext>
          </a:extLst>
        </xdr:cNvPr>
        <xdr:cNvCxnSpPr/>
      </xdr:nvCxnSpPr>
      <xdr:spPr>
        <a:xfrm flipV="1">
          <a:off x="7861300" y="1060050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108676</xdr:rowOff>
    </xdr:from>
    <xdr:to>
      <xdr:col>36</xdr:col>
      <xdr:colOff>165100</xdr:colOff>
      <xdr:row>62</xdr:row>
      <xdr:rowOff>38826</xdr:rowOff>
    </xdr:to>
    <xdr:sp macro="" textlink="">
      <xdr:nvSpPr>
        <xdr:cNvPr id="259" name="楕円 258">
          <a:extLst>
            <a:ext uri="{FF2B5EF4-FFF2-40B4-BE49-F238E27FC236}">
              <a16:creationId xmlns:a16="http://schemas.microsoft.com/office/drawing/2014/main" id="{6C5D4DD5-3E67-4518-A5A5-FB64D58077C0}"/>
            </a:ext>
          </a:extLst>
        </xdr:cNvPr>
        <xdr:cNvSpPr/>
      </xdr:nvSpPr>
      <xdr:spPr>
        <a:xfrm>
          <a:off x="6921500" y="1056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150767</xdr:rowOff>
    </xdr:from>
    <xdr:to>
      <xdr:col>41</xdr:col>
      <xdr:colOff>50800</xdr:colOff>
      <xdr:row>61</xdr:row>
      <xdr:rowOff>159476</xdr:rowOff>
    </xdr:to>
    <xdr:cxnSp macro="">
      <xdr:nvCxnSpPr>
        <xdr:cNvPr id="260" name="直線コネクタ 259">
          <a:extLst>
            <a:ext uri="{FF2B5EF4-FFF2-40B4-BE49-F238E27FC236}">
              <a16:creationId xmlns:a16="http://schemas.microsoft.com/office/drawing/2014/main" id="{64FF1BE7-41EB-427E-906F-8C193B004856}"/>
            </a:ext>
          </a:extLst>
        </xdr:cNvPr>
        <xdr:cNvCxnSpPr/>
      </xdr:nvCxnSpPr>
      <xdr:spPr>
        <a:xfrm flipV="1">
          <a:off x="6972300" y="10609217"/>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61" name="n_1aveValue【体育館・プール】&#10;一人当たり面積">
          <a:extLst>
            <a:ext uri="{FF2B5EF4-FFF2-40B4-BE49-F238E27FC236}">
              <a16:creationId xmlns:a16="http://schemas.microsoft.com/office/drawing/2014/main" id="{F5CA7E29-8775-4186-8BD0-F62B17E31072}"/>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262" name="n_2aveValue【体育館・プール】&#10;一人当たり面積">
          <a:extLst>
            <a:ext uri="{FF2B5EF4-FFF2-40B4-BE49-F238E27FC236}">
              <a16:creationId xmlns:a16="http://schemas.microsoft.com/office/drawing/2014/main" id="{02299CD5-A3F1-4B26-8ACB-90EAD951A897}"/>
            </a:ext>
          </a:extLst>
        </xdr:cNvPr>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263" name="n_3aveValue【体育館・プール】&#10;一人当たり面積">
          <a:extLst>
            <a:ext uri="{FF2B5EF4-FFF2-40B4-BE49-F238E27FC236}">
              <a16:creationId xmlns:a16="http://schemas.microsoft.com/office/drawing/2014/main" id="{DAC2297B-A22A-421F-9457-8B816FAC8482}"/>
            </a:ext>
          </a:extLst>
        </xdr:cNvPr>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264" name="n_4aveValue【体育館・プール】&#10;一人当たり面積">
          <a:extLst>
            <a:ext uri="{FF2B5EF4-FFF2-40B4-BE49-F238E27FC236}">
              <a16:creationId xmlns:a16="http://schemas.microsoft.com/office/drawing/2014/main" id="{D359D850-7853-45ED-B2E1-BDF8F2F25F32}"/>
            </a:ext>
          </a:extLst>
        </xdr:cNvPr>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2739</xdr:rowOff>
    </xdr:from>
    <xdr:ext cx="469744" cy="259045"/>
    <xdr:sp macro="" textlink="">
      <xdr:nvSpPr>
        <xdr:cNvPr id="265" name="n_1mainValue【体育館・プール】&#10;一人当たり面積">
          <a:extLst>
            <a:ext uri="{FF2B5EF4-FFF2-40B4-BE49-F238E27FC236}">
              <a16:creationId xmlns:a16="http://schemas.microsoft.com/office/drawing/2014/main" id="{1A438FF8-264F-46C2-817D-D07F83C1195A}"/>
            </a:ext>
          </a:extLst>
        </xdr:cNvPr>
        <xdr:cNvSpPr txBox="1"/>
      </xdr:nvSpPr>
      <xdr:spPr>
        <a:xfrm>
          <a:off x="9391727" y="1063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12536</xdr:rowOff>
    </xdr:from>
    <xdr:ext cx="469744" cy="259045"/>
    <xdr:sp macro="" textlink="">
      <xdr:nvSpPr>
        <xdr:cNvPr id="266" name="n_2mainValue【体育館・プール】&#10;一人当たり面積">
          <a:extLst>
            <a:ext uri="{FF2B5EF4-FFF2-40B4-BE49-F238E27FC236}">
              <a16:creationId xmlns:a16="http://schemas.microsoft.com/office/drawing/2014/main" id="{620DEABC-7CF9-47F9-BCC5-01FB1DE2383E}"/>
            </a:ext>
          </a:extLst>
        </xdr:cNvPr>
        <xdr:cNvSpPr txBox="1"/>
      </xdr:nvSpPr>
      <xdr:spPr>
        <a:xfrm>
          <a:off x="8515427" y="106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21244</xdr:rowOff>
    </xdr:from>
    <xdr:ext cx="469744" cy="259045"/>
    <xdr:sp macro="" textlink="">
      <xdr:nvSpPr>
        <xdr:cNvPr id="267" name="n_3mainValue【体育館・プール】&#10;一人当たり面積">
          <a:extLst>
            <a:ext uri="{FF2B5EF4-FFF2-40B4-BE49-F238E27FC236}">
              <a16:creationId xmlns:a16="http://schemas.microsoft.com/office/drawing/2014/main" id="{BDE2990D-90B1-44D9-A75F-5932157C64D6}"/>
            </a:ext>
          </a:extLst>
        </xdr:cNvPr>
        <xdr:cNvSpPr txBox="1"/>
      </xdr:nvSpPr>
      <xdr:spPr>
        <a:xfrm>
          <a:off x="7626427" y="1065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29953</xdr:rowOff>
    </xdr:from>
    <xdr:ext cx="469744" cy="259045"/>
    <xdr:sp macro="" textlink="">
      <xdr:nvSpPr>
        <xdr:cNvPr id="268" name="n_4mainValue【体育館・プール】&#10;一人当たり面積">
          <a:extLst>
            <a:ext uri="{FF2B5EF4-FFF2-40B4-BE49-F238E27FC236}">
              <a16:creationId xmlns:a16="http://schemas.microsoft.com/office/drawing/2014/main" id="{F37EC762-EFA7-48EA-B9E7-8DBD85DBC01E}"/>
            </a:ext>
          </a:extLst>
        </xdr:cNvPr>
        <xdr:cNvSpPr txBox="1"/>
      </xdr:nvSpPr>
      <xdr:spPr>
        <a:xfrm>
          <a:off x="6737427" y="1065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9E55ABD3-220A-4423-BFF5-59E7AEA3A57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A386F5C5-B756-45FD-BE87-5FEF3FFD8AA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68730CD1-3580-4551-86C8-D05A5643463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C20C70AF-9C96-45B0-9038-4C9D6D1B2AD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CCEAA018-62AD-4528-956A-29DD1054C23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2969DB9E-E726-4A88-B98B-BA216F15CD3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D91D5D88-33E2-4D53-92FD-4CB126905F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F34045E2-A190-4275-B16C-F86905C5D46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161D26E6-F08B-436E-B5F7-177AB25E7FE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7D6EE936-4BB0-4E8F-93D6-87B825BA234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4C3F6C9D-F09F-48AB-869D-4D6010AEA80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A391BCD7-B6C8-4B09-B74D-4D75A306FCB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DCECD176-2660-4D1C-A94F-0DEB03C26C9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C255F50B-ECAB-46F3-B330-6E91FE5803C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91E4A2AD-253F-4684-9D78-263C7320F20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A58A4581-DE42-4398-AF99-87550BE2D60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909B822C-F29D-4D8F-B78B-CAA325376ED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FA27ED8A-33CB-4A83-87C9-5F478F48D81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B7E2B8D3-A9D7-4BA2-82BA-DB659BC50B7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8A7A3D9F-5EFA-417B-A971-C139E688A99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068D88D5-5B10-40FD-88CD-06930698C80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905EDA01-4D06-432F-8161-9F665D07AAF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06DD5A9F-9017-4640-8F14-727CF29A2AE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EAA6BBEE-B7AB-4B6B-844E-EBD4DB2DE56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a:extLst>
            <a:ext uri="{FF2B5EF4-FFF2-40B4-BE49-F238E27FC236}">
              <a16:creationId xmlns:a16="http://schemas.microsoft.com/office/drawing/2014/main" id="{8528FEF1-65CC-4206-A503-A699C4F547D1}"/>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70A40AC3-6F8B-47CA-B9B3-2D96F060F55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a:extLst>
            <a:ext uri="{FF2B5EF4-FFF2-40B4-BE49-F238E27FC236}">
              <a16:creationId xmlns:a16="http://schemas.microsoft.com/office/drawing/2014/main" id="{E48157E9-A2F2-48A8-95ED-378341960FB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B1BF9B73-77FB-4C75-850F-F8B49951BEDD}"/>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a:extLst>
            <a:ext uri="{FF2B5EF4-FFF2-40B4-BE49-F238E27FC236}">
              <a16:creationId xmlns:a16="http://schemas.microsoft.com/office/drawing/2014/main" id="{707D910E-310C-41D9-AFC7-19B0305CC5FA}"/>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8F5EE34-4AE1-4670-8DB2-DA61873EEC58}"/>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a:extLst>
            <a:ext uri="{FF2B5EF4-FFF2-40B4-BE49-F238E27FC236}">
              <a16:creationId xmlns:a16="http://schemas.microsoft.com/office/drawing/2014/main" id="{D08F5325-4B97-44CC-8180-7E6FC2532BC3}"/>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0" name="フローチャート: 判断 299">
          <a:extLst>
            <a:ext uri="{FF2B5EF4-FFF2-40B4-BE49-F238E27FC236}">
              <a16:creationId xmlns:a16="http://schemas.microsoft.com/office/drawing/2014/main" id="{0DF44CA0-9C35-42B2-884A-06580410AE9F}"/>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301" name="フローチャート: 判断 300">
          <a:extLst>
            <a:ext uri="{FF2B5EF4-FFF2-40B4-BE49-F238E27FC236}">
              <a16:creationId xmlns:a16="http://schemas.microsoft.com/office/drawing/2014/main" id="{820A7B25-90D3-428C-BB62-FC7567538ED8}"/>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2" name="フローチャート: 判断 301">
          <a:extLst>
            <a:ext uri="{FF2B5EF4-FFF2-40B4-BE49-F238E27FC236}">
              <a16:creationId xmlns:a16="http://schemas.microsoft.com/office/drawing/2014/main" id="{4F337902-30BE-459A-811F-96387AD56444}"/>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3" name="フローチャート: 判断 302">
          <a:extLst>
            <a:ext uri="{FF2B5EF4-FFF2-40B4-BE49-F238E27FC236}">
              <a16:creationId xmlns:a16="http://schemas.microsoft.com/office/drawing/2014/main" id="{1EDD8812-DB6A-4DB9-8F40-9C9F28DD8230}"/>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133434C-BA7D-45CC-95C2-4CD4A2C2ECF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C9B6376-CBB8-427B-8182-6688B791165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77A37E8C-17D5-4E63-B8BF-F4C57AEFF54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A3C85031-E5F2-433C-9046-4A3F4B4ABB3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C2AEA9ED-2032-499B-980F-AD2A6B36A1A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309" name="楕円 308">
          <a:extLst>
            <a:ext uri="{FF2B5EF4-FFF2-40B4-BE49-F238E27FC236}">
              <a16:creationId xmlns:a16="http://schemas.microsoft.com/office/drawing/2014/main" id="{2A8E7037-5C16-48AC-A2E1-ED3DCCAAEC28}"/>
            </a:ext>
          </a:extLst>
        </xdr:cNvPr>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6AEBE595-2F9A-4B7A-BEC0-7772055142D3}"/>
            </a:ext>
          </a:extLst>
        </xdr:cNvPr>
        <xdr:cNvSpPr txBox="1"/>
      </xdr:nvSpPr>
      <xdr:spPr>
        <a:xfrm>
          <a:off x="4673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311" name="楕円 310">
          <a:extLst>
            <a:ext uri="{FF2B5EF4-FFF2-40B4-BE49-F238E27FC236}">
              <a16:creationId xmlns:a16="http://schemas.microsoft.com/office/drawing/2014/main" id="{F4AFF4B3-B95E-4054-84C4-10DD7C0BEC0F}"/>
            </a:ext>
          </a:extLst>
        </xdr:cNvPr>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80</xdr:row>
      <xdr:rowOff>163830</xdr:rowOff>
    </xdr:to>
    <xdr:cxnSp macro="">
      <xdr:nvCxnSpPr>
        <xdr:cNvPr id="312" name="直線コネクタ 311">
          <a:extLst>
            <a:ext uri="{FF2B5EF4-FFF2-40B4-BE49-F238E27FC236}">
              <a16:creationId xmlns:a16="http://schemas.microsoft.com/office/drawing/2014/main" id="{8EB23A0E-CBF8-42D2-AF65-4303A3BDC8A7}"/>
            </a:ext>
          </a:extLst>
        </xdr:cNvPr>
        <xdr:cNvCxnSpPr/>
      </xdr:nvCxnSpPr>
      <xdr:spPr>
        <a:xfrm>
          <a:off x="3797300" y="13868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63500</xdr:rowOff>
    </xdr:from>
    <xdr:to>
      <xdr:col>15</xdr:col>
      <xdr:colOff>101600</xdr:colOff>
      <xdr:row>80</xdr:row>
      <xdr:rowOff>165100</xdr:rowOff>
    </xdr:to>
    <xdr:sp macro="" textlink="">
      <xdr:nvSpPr>
        <xdr:cNvPr id="313" name="楕円 312">
          <a:extLst>
            <a:ext uri="{FF2B5EF4-FFF2-40B4-BE49-F238E27FC236}">
              <a16:creationId xmlns:a16="http://schemas.microsoft.com/office/drawing/2014/main" id="{1A5351C5-9153-4904-AF9E-CCDB338E0CDA}"/>
            </a:ext>
          </a:extLst>
        </xdr:cNvPr>
        <xdr:cNvSpPr/>
      </xdr:nvSpPr>
      <xdr:spPr>
        <a:xfrm>
          <a:off x="2857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114300</xdr:rowOff>
    </xdr:from>
    <xdr:to>
      <xdr:col>19</xdr:col>
      <xdr:colOff>177800</xdr:colOff>
      <xdr:row>80</xdr:row>
      <xdr:rowOff>152400</xdr:rowOff>
    </xdr:to>
    <xdr:cxnSp macro="">
      <xdr:nvCxnSpPr>
        <xdr:cNvPr id="314" name="直線コネクタ 313">
          <a:extLst>
            <a:ext uri="{FF2B5EF4-FFF2-40B4-BE49-F238E27FC236}">
              <a16:creationId xmlns:a16="http://schemas.microsoft.com/office/drawing/2014/main" id="{936E21C5-0309-4558-AEE2-B67E5B806831}"/>
            </a:ext>
          </a:extLst>
        </xdr:cNvPr>
        <xdr:cNvCxnSpPr/>
      </xdr:nvCxnSpPr>
      <xdr:spPr>
        <a:xfrm>
          <a:off x="2908300" y="1383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141605</xdr:rowOff>
    </xdr:from>
    <xdr:to>
      <xdr:col>10</xdr:col>
      <xdr:colOff>165100</xdr:colOff>
      <xdr:row>80</xdr:row>
      <xdr:rowOff>71755</xdr:rowOff>
    </xdr:to>
    <xdr:sp macro="" textlink="">
      <xdr:nvSpPr>
        <xdr:cNvPr id="315" name="楕円 314">
          <a:extLst>
            <a:ext uri="{FF2B5EF4-FFF2-40B4-BE49-F238E27FC236}">
              <a16:creationId xmlns:a16="http://schemas.microsoft.com/office/drawing/2014/main" id="{C719C09E-E9EE-4632-8FF3-760DC52C4D93}"/>
            </a:ext>
          </a:extLst>
        </xdr:cNvPr>
        <xdr:cNvSpPr/>
      </xdr:nvSpPr>
      <xdr:spPr>
        <a:xfrm>
          <a:off x="1968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20955</xdr:rowOff>
    </xdr:from>
    <xdr:to>
      <xdr:col>15</xdr:col>
      <xdr:colOff>50800</xdr:colOff>
      <xdr:row>80</xdr:row>
      <xdr:rowOff>114300</xdr:rowOff>
    </xdr:to>
    <xdr:cxnSp macro="">
      <xdr:nvCxnSpPr>
        <xdr:cNvPr id="316" name="直線コネクタ 315">
          <a:extLst>
            <a:ext uri="{FF2B5EF4-FFF2-40B4-BE49-F238E27FC236}">
              <a16:creationId xmlns:a16="http://schemas.microsoft.com/office/drawing/2014/main" id="{8A6CCE2A-F091-44B4-8D2C-D15FF7DAF089}"/>
            </a:ext>
          </a:extLst>
        </xdr:cNvPr>
        <xdr:cNvCxnSpPr/>
      </xdr:nvCxnSpPr>
      <xdr:spPr>
        <a:xfrm>
          <a:off x="2019300" y="1373695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107314</xdr:rowOff>
    </xdr:from>
    <xdr:to>
      <xdr:col>6</xdr:col>
      <xdr:colOff>38100</xdr:colOff>
      <xdr:row>80</xdr:row>
      <xdr:rowOff>37464</xdr:rowOff>
    </xdr:to>
    <xdr:sp macro="" textlink="">
      <xdr:nvSpPr>
        <xdr:cNvPr id="317" name="楕円 316">
          <a:extLst>
            <a:ext uri="{FF2B5EF4-FFF2-40B4-BE49-F238E27FC236}">
              <a16:creationId xmlns:a16="http://schemas.microsoft.com/office/drawing/2014/main" id="{58AE9F71-4A43-4C18-923E-E2E109CE1C42}"/>
            </a:ext>
          </a:extLst>
        </xdr:cNvPr>
        <xdr:cNvSpPr/>
      </xdr:nvSpPr>
      <xdr:spPr>
        <a:xfrm>
          <a:off x="1079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158114</xdr:rowOff>
    </xdr:from>
    <xdr:to>
      <xdr:col>10</xdr:col>
      <xdr:colOff>114300</xdr:colOff>
      <xdr:row>80</xdr:row>
      <xdr:rowOff>20955</xdr:rowOff>
    </xdr:to>
    <xdr:cxnSp macro="">
      <xdr:nvCxnSpPr>
        <xdr:cNvPr id="318" name="直線コネクタ 317">
          <a:extLst>
            <a:ext uri="{FF2B5EF4-FFF2-40B4-BE49-F238E27FC236}">
              <a16:creationId xmlns:a16="http://schemas.microsoft.com/office/drawing/2014/main" id="{2E528714-99A9-4FB5-89CC-1F774D179732}"/>
            </a:ext>
          </a:extLst>
        </xdr:cNvPr>
        <xdr:cNvCxnSpPr/>
      </xdr:nvCxnSpPr>
      <xdr:spPr>
        <a:xfrm>
          <a:off x="1130300" y="137026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319" name="n_1aveValue【福祉施設】&#10;有形固定資産減価償却率">
          <a:extLst>
            <a:ext uri="{FF2B5EF4-FFF2-40B4-BE49-F238E27FC236}">
              <a16:creationId xmlns:a16="http://schemas.microsoft.com/office/drawing/2014/main" id="{83A32908-B932-44EB-B38F-0E2350AE73D1}"/>
            </a:ext>
          </a:extLst>
        </xdr:cNvPr>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20" name="n_2aveValue【福祉施設】&#10;有形固定資産減価償却率">
          <a:extLst>
            <a:ext uri="{FF2B5EF4-FFF2-40B4-BE49-F238E27FC236}">
              <a16:creationId xmlns:a16="http://schemas.microsoft.com/office/drawing/2014/main" id="{43F52837-B7ED-419C-A484-664296BB8D4E}"/>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154322</xdr:rowOff>
    </xdr:from>
    <xdr:ext cx="405111" cy="259045"/>
    <xdr:sp macro="" textlink="">
      <xdr:nvSpPr>
        <xdr:cNvPr id="321" name="n_3aveValue【福祉施設】&#10;有形固定資産減価償却率">
          <a:extLst>
            <a:ext uri="{FF2B5EF4-FFF2-40B4-BE49-F238E27FC236}">
              <a16:creationId xmlns:a16="http://schemas.microsoft.com/office/drawing/2014/main" id="{D16F0F66-6033-47FF-AEE4-25D8E60FFBC8}"/>
            </a:ext>
          </a:extLst>
        </xdr:cNvPr>
        <xdr:cNvSpPr txBox="1"/>
      </xdr:nvSpPr>
      <xdr:spPr>
        <a:xfrm>
          <a:off x="1816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322" name="n_4aveValue【福祉施設】&#10;有形固定資産減価償却率">
          <a:extLst>
            <a:ext uri="{FF2B5EF4-FFF2-40B4-BE49-F238E27FC236}">
              <a16:creationId xmlns:a16="http://schemas.microsoft.com/office/drawing/2014/main" id="{934ADBBA-522F-43F3-836D-5CF0E59369FA}"/>
            </a:ext>
          </a:extLst>
        </xdr:cNvPr>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323" name="n_1mainValue【福祉施設】&#10;有形固定資産減価償却率">
          <a:extLst>
            <a:ext uri="{FF2B5EF4-FFF2-40B4-BE49-F238E27FC236}">
              <a16:creationId xmlns:a16="http://schemas.microsoft.com/office/drawing/2014/main" id="{8305B5A6-A7E2-4D09-9C3C-8CF059C8738B}"/>
            </a:ext>
          </a:extLst>
        </xdr:cNvPr>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10177</xdr:rowOff>
    </xdr:from>
    <xdr:ext cx="405111" cy="259045"/>
    <xdr:sp macro="" textlink="">
      <xdr:nvSpPr>
        <xdr:cNvPr id="324" name="n_2mainValue【福祉施設】&#10;有形固定資産減価償却率">
          <a:extLst>
            <a:ext uri="{FF2B5EF4-FFF2-40B4-BE49-F238E27FC236}">
              <a16:creationId xmlns:a16="http://schemas.microsoft.com/office/drawing/2014/main" id="{675B1DCB-115B-4718-977F-15967114B8D2}"/>
            </a:ext>
          </a:extLst>
        </xdr:cNvPr>
        <xdr:cNvSpPr txBox="1"/>
      </xdr:nvSpPr>
      <xdr:spPr>
        <a:xfrm>
          <a:off x="2705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88282</xdr:rowOff>
    </xdr:from>
    <xdr:ext cx="405111" cy="259045"/>
    <xdr:sp macro="" textlink="">
      <xdr:nvSpPr>
        <xdr:cNvPr id="325" name="n_3mainValue【福祉施設】&#10;有形固定資産減価償却率">
          <a:extLst>
            <a:ext uri="{FF2B5EF4-FFF2-40B4-BE49-F238E27FC236}">
              <a16:creationId xmlns:a16="http://schemas.microsoft.com/office/drawing/2014/main" id="{14057D68-93A1-45E5-95EE-84CA59197FA9}"/>
            </a:ext>
          </a:extLst>
        </xdr:cNvPr>
        <xdr:cNvSpPr txBox="1"/>
      </xdr:nvSpPr>
      <xdr:spPr>
        <a:xfrm>
          <a:off x="1816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53991</xdr:rowOff>
    </xdr:from>
    <xdr:ext cx="405111" cy="259045"/>
    <xdr:sp macro="" textlink="">
      <xdr:nvSpPr>
        <xdr:cNvPr id="326" name="n_4mainValue【福祉施設】&#10;有形固定資産減価償却率">
          <a:extLst>
            <a:ext uri="{FF2B5EF4-FFF2-40B4-BE49-F238E27FC236}">
              <a16:creationId xmlns:a16="http://schemas.microsoft.com/office/drawing/2014/main" id="{B3D2ACB3-EC36-4863-8DA3-5B63893373AC}"/>
            </a:ext>
          </a:extLst>
        </xdr:cNvPr>
        <xdr:cNvSpPr txBox="1"/>
      </xdr:nvSpPr>
      <xdr:spPr>
        <a:xfrm>
          <a:off x="927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3F7429C-7917-466A-A03B-C5977E59567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C3AEB06E-E04A-4C3E-8DB8-BBAC16ED17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BCF9B255-8206-4251-962D-AB47B830E0E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F00A2141-102C-4F40-922E-6C097BEABC1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4634E087-D9E0-47D3-AE55-07E4C05C02B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6C9E65FC-02A8-42C5-AD25-DDF931F4EA7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1A8C3AB7-DF84-4A88-9B48-E05A8E335CD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E9EC409-51A5-4D9D-A6DE-5ACDAF44EE5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283238F1-4FE8-401B-9EE5-A3410700E33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997D1003-5183-40CE-9035-83AEDA55DC2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a:extLst>
            <a:ext uri="{FF2B5EF4-FFF2-40B4-BE49-F238E27FC236}">
              <a16:creationId xmlns:a16="http://schemas.microsoft.com/office/drawing/2014/main" id="{6162479B-91C3-451B-AB65-E20180FAD5F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a:extLst>
            <a:ext uri="{FF2B5EF4-FFF2-40B4-BE49-F238E27FC236}">
              <a16:creationId xmlns:a16="http://schemas.microsoft.com/office/drawing/2014/main" id="{34EA431A-3739-41B4-A97A-19618A5FE5B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a:extLst>
            <a:ext uri="{FF2B5EF4-FFF2-40B4-BE49-F238E27FC236}">
              <a16:creationId xmlns:a16="http://schemas.microsoft.com/office/drawing/2014/main" id="{5907B14E-49E7-4753-A392-400F1FDE75F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a:extLst>
            <a:ext uri="{FF2B5EF4-FFF2-40B4-BE49-F238E27FC236}">
              <a16:creationId xmlns:a16="http://schemas.microsoft.com/office/drawing/2014/main" id="{F7CECD94-9175-49BD-AE21-5F1CA38A026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a:extLst>
            <a:ext uri="{FF2B5EF4-FFF2-40B4-BE49-F238E27FC236}">
              <a16:creationId xmlns:a16="http://schemas.microsoft.com/office/drawing/2014/main" id="{CF324131-E920-480B-B017-06670477429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a:extLst>
            <a:ext uri="{FF2B5EF4-FFF2-40B4-BE49-F238E27FC236}">
              <a16:creationId xmlns:a16="http://schemas.microsoft.com/office/drawing/2014/main" id="{BD652AF6-C836-4EC3-AEF9-954EFE14FCF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a:extLst>
            <a:ext uri="{FF2B5EF4-FFF2-40B4-BE49-F238E27FC236}">
              <a16:creationId xmlns:a16="http://schemas.microsoft.com/office/drawing/2014/main" id="{07F271D3-A82A-49B0-B520-FE2C0BE94F1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a:extLst>
            <a:ext uri="{FF2B5EF4-FFF2-40B4-BE49-F238E27FC236}">
              <a16:creationId xmlns:a16="http://schemas.microsoft.com/office/drawing/2014/main" id="{B0E4BEAE-C7F8-4E2F-BA28-AC62DCC2A35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a:extLst>
            <a:ext uri="{FF2B5EF4-FFF2-40B4-BE49-F238E27FC236}">
              <a16:creationId xmlns:a16="http://schemas.microsoft.com/office/drawing/2014/main" id="{8D5C19C4-9519-432C-B85A-3A11CDAC7D4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a:extLst>
            <a:ext uri="{FF2B5EF4-FFF2-40B4-BE49-F238E27FC236}">
              <a16:creationId xmlns:a16="http://schemas.microsoft.com/office/drawing/2014/main" id="{01DFD250-C79B-4A3D-9C64-31DA21C6D82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a:extLst>
            <a:ext uri="{FF2B5EF4-FFF2-40B4-BE49-F238E27FC236}">
              <a16:creationId xmlns:a16="http://schemas.microsoft.com/office/drawing/2014/main" id="{D76013E5-5954-4A80-8A34-4D67D7D85E1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a:extLst>
            <a:ext uri="{FF2B5EF4-FFF2-40B4-BE49-F238E27FC236}">
              <a16:creationId xmlns:a16="http://schemas.microsoft.com/office/drawing/2014/main" id="{48BB8251-60BF-40CC-B186-0698A3990BD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a:extLst>
            <a:ext uri="{FF2B5EF4-FFF2-40B4-BE49-F238E27FC236}">
              <a16:creationId xmlns:a16="http://schemas.microsoft.com/office/drawing/2014/main" id="{E04F3547-109E-42F5-AC6C-D11E764DDA7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45AE026F-7B85-41ED-909A-397E97716E4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a:extLst>
            <a:ext uri="{FF2B5EF4-FFF2-40B4-BE49-F238E27FC236}">
              <a16:creationId xmlns:a16="http://schemas.microsoft.com/office/drawing/2014/main" id="{8079E2BB-2031-4B69-919B-7D6301DB9FA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a:extLst>
            <a:ext uri="{FF2B5EF4-FFF2-40B4-BE49-F238E27FC236}">
              <a16:creationId xmlns:a16="http://schemas.microsoft.com/office/drawing/2014/main" id="{D22DDED2-C41C-43D1-A38F-FD9188A8E9ED}"/>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a:extLst>
            <a:ext uri="{FF2B5EF4-FFF2-40B4-BE49-F238E27FC236}">
              <a16:creationId xmlns:a16="http://schemas.microsoft.com/office/drawing/2014/main" id="{D4999576-9412-4CEF-92D4-17B94E077CEC}"/>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a:extLst>
            <a:ext uri="{FF2B5EF4-FFF2-40B4-BE49-F238E27FC236}">
              <a16:creationId xmlns:a16="http://schemas.microsoft.com/office/drawing/2014/main" id="{EC9570D4-4A62-4B7B-BBE7-84CD19139CB3}"/>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a:extLst>
            <a:ext uri="{FF2B5EF4-FFF2-40B4-BE49-F238E27FC236}">
              <a16:creationId xmlns:a16="http://schemas.microsoft.com/office/drawing/2014/main" id="{857ADEB0-1074-45EE-B097-4588A1A78DD5}"/>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a:extLst>
            <a:ext uri="{FF2B5EF4-FFF2-40B4-BE49-F238E27FC236}">
              <a16:creationId xmlns:a16="http://schemas.microsoft.com/office/drawing/2014/main" id="{0F86BC5A-4581-4F21-9107-2E0F25D33FA4}"/>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357" name="【福祉施設】&#10;一人当たり面積平均値テキスト">
          <a:extLst>
            <a:ext uri="{FF2B5EF4-FFF2-40B4-BE49-F238E27FC236}">
              <a16:creationId xmlns:a16="http://schemas.microsoft.com/office/drawing/2014/main" id="{EAA058E9-AD84-4890-9F01-68283736CF1C}"/>
            </a:ext>
          </a:extLst>
        </xdr:cNvPr>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a:extLst>
            <a:ext uri="{FF2B5EF4-FFF2-40B4-BE49-F238E27FC236}">
              <a16:creationId xmlns:a16="http://schemas.microsoft.com/office/drawing/2014/main" id="{DE16ADB0-7B64-4DF7-A8B8-EAA048C9DCA1}"/>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59" name="フローチャート: 判断 358">
          <a:extLst>
            <a:ext uri="{FF2B5EF4-FFF2-40B4-BE49-F238E27FC236}">
              <a16:creationId xmlns:a16="http://schemas.microsoft.com/office/drawing/2014/main" id="{7161F0CD-86A0-4D5F-BC7A-19C67725DC71}"/>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60" name="フローチャート: 判断 359">
          <a:extLst>
            <a:ext uri="{FF2B5EF4-FFF2-40B4-BE49-F238E27FC236}">
              <a16:creationId xmlns:a16="http://schemas.microsoft.com/office/drawing/2014/main" id="{40BF6D19-228B-4BCD-9511-3E74A631D6BE}"/>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61" name="フローチャート: 判断 360">
          <a:extLst>
            <a:ext uri="{FF2B5EF4-FFF2-40B4-BE49-F238E27FC236}">
              <a16:creationId xmlns:a16="http://schemas.microsoft.com/office/drawing/2014/main" id="{371B64E6-3F4A-4988-A2F2-9617B56EEBB2}"/>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62" name="フローチャート: 判断 361">
          <a:extLst>
            <a:ext uri="{FF2B5EF4-FFF2-40B4-BE49-F238E27FC236}">
              <a16:creationId xmlns:a16="http://schemas.microsoft.com/office/drawing/2014/main" id="{68AF883F-2C45-40CD-A2D1-0C74A8FD2314}"/>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F88C5C2C-A426-4DF2-8D86-2F1D92B120D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A72C6B77-4F6B-4601-9481-F1E3FF1D795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527765CA-4A36-442A-94D2-08B5E5C36E0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43AC1DAE-888C-4C09-8B82-1E2AFD099D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BC6C864C-E0DA-48BD-83D8-FF5E3E84AAA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368" name="楕円 367">
          <a:extLst>
            <a:ext uri="{FF2B5EF4-FFF2-40B4-BE49-F238E27FC236}">
              <a16:creationId xmlns:a16="http://schemas.microsoft.com/office/drawing/2014/main" id="{25A85A74-51B2-420F-8C11-5FFD10CF1ECC}"/>
            </a:ext>
          </a:extLst>
        </xdr:cNvPr>
        <xdr:cNvSpPr/>
      </xdr:nvSpPr>
      <xdr:spPr>
        <a:xfrm>
          <a:off x="104267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16708</xdr:rowOff>
    </xdr:from>
    <xdr:ext cx="469744" cy="259045"/>
    <xdr:sp macro="" textlink="">
      <xdr:nvSpPr>
        <xdr:cNvPr id="369" name="【福祉施設】&#10;一人当たり面積該当値テキスト">
          <a:extLst>
            <a:ext uri="{FF2B5EF4-FFF2-40B4-BE49-F238E27FC236}">
              <a16:creationId xmlns:a16="http://schemas.microsoft.com/office/drawing/2014/main" id="{B395012C-B20A-4DF8-B8FB-15751079A69A}"/>
            </a:ext>
          </a:extLst>
        </xdr:cNvPr>
        <xdr:cNvSpPr txBox="1"/>
      </xdr:nvSpPr>
      <xdr:spPr>
        <a:xfrm>
          <a:off x="10515600" y="1424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5806</xdr:rowOff>
    </xdr:from>
    <xdr:to>
      <xdr:col>50</xdr:col>
      <xdr:colOff>165100</xdr:colOff>
      <xdr:row>84</xdr:row>
      <xdr:rowOff>107406</xdr:rowOff>
    </xdr:to>
    <xdr:sp macro="" textlink="">
      <xdr:nvSpPr>
        <xdr:cNvPr id="370" name="楕円 369">
          <a:extLst>
            <a:ext uri="{FF2B5EF4-FFF2-40B4-BE49-F238E27FC236}">
              <a16:creationId xmlns:a16="http://schemas.microsoft.com/office/drawing/2014/main" id="{71FB020C-11D8-4C2B-94DF-9B8ECB91C192}"/>
            </a:ext>
          </a:extLst>
        </xdr:cNvPr>
        <xdr:cNvSpPr/>
      </xdr:nvSpPr>
      <xdr:spPr>
        <a:xfrm>
          <a:off x="9588500" y="144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44631</xdr:rowOff>
    </xdr:from>
    <xdr:to>
      <xdr:col>55</xdr:col>
      <xdr:colOff>0</xdr:colOff>
      <xdr:row>84</xdr:row>
      <xdr:rowOff>56606</xdr:rowOff>
    </xdr:to>
    <xdr:cxnSp macro="">
      <xdr:nvCxnSpPr>
        <xdr:cNvPr id="371" name="直線コネクタ 370">
          <a:extLst>
            <a:ext uri="{FF2B5EF4-FFF2-40B4-BE49-F238E27FC236}">
              <a16:creationId xmlns:a16="http://schemas.microsoft.com/office/drawing/2014/main" id="{973A5C22-B8A4-402B-A485-B30A193D91A9}"/>
            </a:ext>
          </a:extLst>
        </xdr:cNvPr>
        <xdr:cNvCxnSpPr/>
      </xdr:nvCxnSpPr>
      <xdr:spPr>
        <a:xfrm flipV="1">
          <a:off x="9639300" y="14446431"/>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14514</xdr:rowOff>
    </xdr:from>
    <xdr:to>
      <xdr:col>46</xdr:col>
      <xdr:colOff>38100</xdr:colOff>
      <xdr:row>84</xdr:row>
      <xdr:rowOff>116114</xdr:rowOff>
    </xdr:to>
    <xdr:sp macro="" textlink="">
      <xdr:nvSpPr>
        <xdr:cNvPr id="372" name="楕円 371">
          <a:extLst>
            <a:ext uri="{FF2B5EF4-FFF2-40B4-BE49-F238E27FC236}">
              <a16:creationId xmlns:a16="http://schemas.microsoft.com/office/drawing/2014/main" id="{9AB76D5F-8FD0-4CF0-831F-4AB033CA6DA2}"/>
            </a:ext>
          </a:extLst>
        </xdr:cNvPr>
        <xdr:cNvSpPr/>
      </xdr:nvSpPr>
      <xdr:spPr>
        <a:xfrm>
          <a:off x="86995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56606</xdr:rowOff>
    </xdr:from>
    <xdr:to>
      <xdr:col>50</xdr:col>
      <xdr:colOff>114300</xdr:colOff>
      <xdr:row>84</xdr:row>
      <xdr:rowOff>65314</xdr:rowOff>
    </xdr:to>
    <xdr:cxnSp macro="">
      <xdr:nvCxnSpPr>
        <xdr:cNvPr id="373" name="直線コネクタ 372">
          <a:extLst>
            <a:ext uri="{FF2B5EF4-FFF2-40B4-BE49-F238E27FC236}">
              <a16:creationId xmlns:a16="http://schemas.microsoft.com/office/drawing/2014/main" id="{EF6D6D05-251D-469F-B1B6-B3F8D5CD97B0}"/>
            </a:ext>
          </a:extLst>
        </xdr:cNvPr>
        <xdr:cNvCxnSpPr/>
      </xdr:nvCxnSpPr>
      <xdr:spPr>
        <a:xfrm flipV="1">
          <a:off x="8750300" y="1445840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22134</xdr:rowOff>
    </xdr:from>
    <xdr:to>
      <xdr:col>41</xdr:col>
      <xdr:colOff>101600</xdr:colOff>
      <xdr:row>84</xdr:row>
      <xdr:rowOff>123734</xdr:rowOff>
    </xdr:to>
    <xdr:sp macro="" textlink="">
      <xdr:nvSpPr>
        <xdr:cNvPr id="374" name="楕円 373">
          <a:extLst>
            <a:ext uri="{FF2B5EF4-FFF2-40B4-BE49-F238E27FC236}">
              <a16:creationId xmlns:a16="http://schemas.microsoft.com/office/drawing/2014/main" id="{81D455C5-BA38-4672-A5F8-6A48DF307903}"/>
            </a:ext>
          </a:extLst>
        </xdr:cNvPr>
        <xdr:cNvSpPr/>
      </xdr:nvSpPr>
      <xdr:spPr>
        <a:xfrm>
          <a:off x="7810500" y="1442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65314</xdr:rowOff>
    </xdr:from>
    <xdr:to>
      <xdr:col>45</xdr:col>
      <xdr:colOff>177800</xdr:colOff>
      <xdr:row>84</xdr:row>
      <xdr:rowOff>72934</xdr:rowOff>
    </xdr:to>
    <xdr:cxnSp macro="">
      <xdr:nvCxnSpPr>
        <xdr:cNvPr id="375" name="直線コネクタ 374">
          <a:extLst>
            <a:ext uri="{FF2B5EF4-FFF2-40B4-BE49-F238E27FC236}">
              <a16:creationId xmlns:a16="http://schemas.microsoft.com/office/drawing/2014/main" id="{774DE728-8D72-4758-9A7C-7828AC014B51}"/>
            </a:ext>
          </a:extLst>
        </xdr:cNvPr>
        <xdr:cNvCxnSpPr/>
      </xdr:nvCxnSpPr>
      <xdr:spPr>
        <a:xfrm flipV="1">
          <a:off x="7861300" y="1446711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30843</xdr:rowOff>
    </xdr:from>
    <xdr:to>
      <xdr:col>36</xdr:col>
      <xdr:colOff>165100</xdr:colOff>
      <xdr:row>84</xdr:row>
      <xdr:rowOff>132443</xdr:rowOff>
    </xdr:to>
    <xdr:sp macro="" textlink="">
      <xdr:nvSpPr>
        <xdr:cNvPr id="376" name="楕円 375">
          <a:extLst>
            <a:ext uri="{FF2B5EF4-FFF2-40B4-BE49-F238E27FC236}">
              <a16:creationId xmlns:a16="http://schemas.microsoft.com/office/drawing/2014/main" id="{460B139D-63D9-4EAD-B1CD-4EF4BFE9579E}"/>
            </a:ext>
          </a:extLst>
        </xdr:cNvPr>
        <xdr:cNvSpPr/>
      </xdr:nvSpPr>
      <xdr:spPr>
        <a:xfrm>
          <a:off x="6921500" y="144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72934</xdr:rowOff>
    </xdr:from>
    <xdr:to>
      <xdr:col>41</xdr:col>
      <xdr:colOff>50800</xdr:colOff>
      <xdr:row>84</xdr:row>
      <xdr:rowOff>81643</xdr:rowOff>
    </xdr:to>
    <xdr:cxnSp macro="">
      <xdr:nvCxnSpPr>
        <xdr:cNvPr id="377" name="直線コネクタ 376">
          <a:extLst>
            <a:ext uri="{FF2B5EF4-FFF2-40B4-BE49-F238E27FC236}">
              <a16:creationId xmlns:a16="http://schemas.microsoft.com/office/drawing/2014/main" id="{037FD7E8-97E0-461D-92E0-F42EA0E79789}"/>
            </a:ext>
          </a:extLst>
        </xdr:cNvPr>
        <xdr:cNvCxnSpPr/>
      </xdr:nvCxnSpPr>
      <xdr:spPr>
        <a:xfrm flipV="1">
          <a:off x="6972300" y="14474734"/>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378" name="n_1aveValue【福祉施設】&#10;一人当たり面積">
          <a:extLst>
            <a:ext uri="{FF2B5EF4-FFF2-40B4-BE49-F238E27FC236}">
              <a16:creationId xmlns:a16="http://schemas.microsoft.com/office/drawing/2014/main" id="{5A04EC0B-7CD4-47B9-AFF6-703C4F0BD7A8}"/>
            </a:ext>
          </a:extLst>
        </xdr:cNvPr>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108329</xdr:rowOff>
    </xdr:from>
    <xdr:ext cx="469744" cy="259045"/>
    <xdr:sp macro="" textlink="">
      <xdr:nvSpPr>
        <xdr:cNvPr id="379" name="n_2aveValue【福祉施設】&#10;一人当たり面積">
          <a:extLst>
            <a:ext uri="{FF2B5EF4-FFF2-40B4-BE49-F238E27FC236}">
              <a16:creationId xmlns:a16="http://schemas.microsoft.com/office/drawing/2014/main" id="{00F5ACCB-E342-4F98-BAED-754DF6102C01}"/>
            </a:ext>
          </a:extLst>
        </xdr:cNvPr>
        <xdr:cNvSpPr txBox="1"/>
      </xdr:nvSpPr>
      <xdr:spPr>
        <a:xfrm>
          <a:off x="8515427" y="1451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135545</xdr:rowOff>
    </xdr:from>
    <xdr:ext cx="469744" cy="259045"/>
    <xdr:sp macro="" textlink="">
      <xdr:nvSpPr>
        <xdr:cNvPr id="380" name="n_3aveValue【福祉施設】&#10;一人当たり面積">
          <a:extLst>
            <a:ext uri="{FF2B5EF4-FFF2-40B4-BE49-F238E27FC236}">
              <a16:creationId xmlns:a16="http://schemas.microsoft.com/office/drawing/2014/main" id="{E9B48C8F-D2B5-4308-A056-3A59CF25A56A}"/>
            </a:ext>
          </a:extLst>
        </xdr:cNvPr>
        <xdr:cNvSpPr txBox="1"/>
      </xdr:nvSpPr>
      <xdr:spPr>
        <a:xfrm>
          <a:off x="7626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168201</xdr:rowOff>
    </xdr:from>
    <xdr:ext cx="469744" cy="259045"/>
    <xdr:sp macro="" textlink="">
      <xdr:nvSpPr>
        <xdr:cNvPr id="381" name="n_4aveValue【福祉施設】&#10;一人当たり面積">
          <a:extLst>
            <a:ext uri="{FF2B5EF4-FFF2-40B4-BE49-F238E27FC236}">
              <a16:creationId xmlns:a16="http://schemas.microsoft.com/office/drawing/2014/main" id="{6C649012-E6F3-4051-9CA2-5C818FB21DEC}"/>
            </a:ext>
          </a:extLst>
        </xdr:cNvPr>
        <xdr:cNvSpPr txBox="1"/>
      </xdr:nvSpPr>
      <xdr:spPr>
        <a:xfrm>
          <a:off x="6737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98533</xdr:rowOff>
    </xdr:from>
    <xdr:ext cx="469744" cy="259045"/>
    <xdr:sp macro="" textlink="">
      <xdr:nvSpPr>
        <xdr:cNvPr id="382" name="n_1mainValue【福祉施設】&#10;一人当たり面積">
          <a:extLst>
            <a:ext uri="{FF2B5EF4-FFF2-40B4-BE49-F238E27FC236}">
              <a16:creationId xmlns:a16="http://schemas.microsoft.com/office/drawing/2014/main" id="{D94BEA0F-C8EF-4EB0-BAFA-DDFE9C1CB936}"/>
            </a:ext>
          </a:extLst>
        </xdr:cNvPr>
        <xdr:cNvSpPr txBox="1"/>
      </xdr:nvSpPr>
      <xdr:spPr>
        <a:xfrm>
          <a:off x="9391727" y="145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132641</xdr:rowOff>
    </xdr:from>
    <xdr:ext cx="469744" cy="259045"/>
    <xdr:sp macro="" textlink="">
      <xdr:nvSpPr>
        <xdr:cNvPr id="383" name="n_2mainValue【福祉施設】&#10;一人当たり面積">
          <a:extLst>
            <a:ext uri="{FF2B5EF4-FFF2-40B4-BE49-F238E27FC236}">
              <a16:creationId xmlns:a16="http://schemas.microsoft.com/office/drawing/2014/main" id="{BEE6BD19-942C-4609-BB97-F7D27FE91A0E}"/>
            </a:ext>
          </a:extLst>
        </xdr:cNvPr>
        <xdr:cNvSpPr txBox="1"/>
      </xdr:nvSpPr>
      <xdr:spPr>
        <a:xfrm>
          <a:off x="8515427"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140261</xdr:rowOff>
    </xdr:from>
    <xdr:ext cx="469744" cy="259045"/>
    <xdr:sp macro="" textlink="">
      <xdr:nvSpPr>
        <xdr:cNvPr id="384" name="n_3mainValue【福祉施設】&#10;一人当たり面積">
          <a:extLst>
            <a:ext uri="{FF2B5EF4-FFF2-40B4-BE49-F238E27FC236}">
              <a16:creationId xmlns:a16="http://schemas.microsoft.com/office/drawing/2014/main" id="{ED071C97-68A4-4D0E-A65C-D75299C3D232}"/>
            </a:ext>
          </a:extLst>
        </xdr:cNvPr>
        <xdr:cNvSpPr txBox="1"/>
      </xdr:nvSpPr>
      <xdr:spPr>
        <a:xfrm>
          <a:off x="7626427" y="1419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148970</xdr:rowOff>
    </xdr:from>
    <xdr:ext cx="469744" cy="259045"/>
    <xdr:sp macro="" textlink="">
      <xdr:nvSpPr>
        <xdr:cNvPr id="385" name="n_4mainValue【福祉施設】&#10;一人当たり面積">
          <a:extLst>
            <a:ext uri="{FF2B5EF4-FFF2-40B4-BE49-F238E27FC236}">
              <a16:creationId xmlns:a16="http://schemas.microsoft.com/office/drawing/2014/main" id="{24151927-FB14-4C65-9734-2DDD78440E74}"/>
            </a:ext>
          </a:extLst>
        </xdr:cNvPr>
        <xdr:cNvSpPr txBox="1"/>
      </xdr:nvSpPr>
      <xdr:spPr>
        <a:xfrm>
          <a:off x="6737427" y="1420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a:extLst>
            <a:ext uri="{FF2B5EF4-FFF2-40B4-BE49-F238E27FC236}">
              <a16:creationId xmlns:a16="http://schemas.microsoft.com/office/drawing/2014/main" id="{4DE85048-78AB-43A5-A5BB-1FE88D24BC5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a:extLst>
            <a:ext uri="{FF2B5EF4-FFF2-40B4-BE49-F238E27FC236}">
              <a16:creationId xmlns:a16="http://schemas.microsoft.com/office/drawing/2014/main" id="{E6445295-737A-43FD-98F9-9F391FD8CF2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a:extLst>
            <a:ext uri="{FF2B5EF4-FFF2-40B4-BE49-F238E27FC236}">
              <a16:creationId xmlns:a16="http://schemas.microsoft.com/office/drawing/2014/main" id="{506A538F-1283-4CFE-A578-FF8EFF9019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a:extLst>
            <a:ext uri="{FF2B5EF4-FFF2-40B4-BE49-F238E27FC236}">
              <a16:creationId xmlns:a16="http://schemas.microsoft.com/office/drawing/2014/main" id="{FEF51A65-B19A-4262-BB3A-68913B4BFD1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a:extLst>
            <a:ext uri="{FF2B5EF4-FFF2-40B4-BE49-F238E27FC236}">
              <a16:creationId xmlns:a16="http://schemas.microsoft.com/office/drawing/2014/main" id="{0AEA8F62-CF81-402E-80BE-DDCB1CAB427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a:extLst>
            <a:ext uri="{FF2B5EF4-FFF2-40B4-BE49-F238E27FC236}">
              <a16:creationId xmlns:a16="http://schemas.microsoft.com/office/drawing/2014/main" id="{4C7BC45B-E008-4E83-9FB6-09D28F017C3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a:extLst>
            <a:ext uri="{FF2B5EF4-FFF2-40B4-BE49-F238E27FC236}">
              <a16:creationId xmlns:a16="http://schemas.microsoft.com/office/drawing/2014/main" id="{B0FF664C-A250-47FC-8690-512931A6D4F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a:extLst>
            <a:ext uri="{FF2B5EF4-FFF2-40B4-BE49-F238E27FC236}">
              <a16:creationId xmlns:a16="http://schemas.microsoft.com/office/drawing/2014/main" id="{58D0867E-C416-4F8D-B984-7F72FE4BBDE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4" name="テキスト ボックス 393">
          <a:extLst>
            <a:ext uri="{FF2B5EF4-FFF2-40B4-BE49-F238E27FC236}">
              <a16:creationId xmlns:a16="http://schemas.microsoft.com/office/drawing/2014/main" id="{F8F28E72-9BAF-4528-81E2-D9E66AC581B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5" name="直線コネクタ 394">
          <a:extLst>
            <a:ext uri="{FF2B5EF4-FFF2-40B4-BE49-F238E27FC236}">
              <a16:creationId xmlns:a16="http://schemas.microsoft.com/office/drawing/2014/main" id="{20F427E9-2016-4978-BB2B-EA07C1635AD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6" name="テキスト ボックス 395">
          <a:extLst>
            <a:ext uri="{FF2B5EF4-FFF2-40B4-BE49-F238E27FC236}">
              <a16:creationId xmlns:a16="http://schemas.microsoft.com/office/drawing/2014/main" id="{3382C096-1816-45CF-B523-CD3BB837BB5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7" name="直線コネクタ 396">
          <a:extLst>
            <a:ext uri="{FF2B5EF4-FFF2-40B4-BE49-F238E27FC236}">
              <a16:creationId xmlns:a16="http://schemas.microsoft.com/office/drawing/2014/main" id="{D7F102CF-A073-4CA9-B3F8-14FF9086E4C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8" name="テキスト ボックス 397">
          <a:extLst>
            <a:ext uri="{FF2B5EF4-FFF2-40B4-BE49-F238E27FC236}">
              <a16:creationId xmlns:a16="http://schemas.microsoft.com/office/drawing/2014/main" id="{6BDDEEBD-F11E-497A-806D-94D3AF310F1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9" name="直線コネクタ 398">
          <a:extLst>
            <a:ext uri="{FF2B5EF4-FFF2-40B4-BE49-F238E27FC236}">
              <a16:creationId xmlns:a16="http://schemas.microsoft.com/office/drawing/2014/main" id="{49DFDAF9-83C5-4CBA-9C93-9891BA9618C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400" name="テキスト ボックス 399">
          <a:extLst>
            <a:ext uri="{FF2B5EF4-FFF2-40B4-BE49-F238E27FC236}">
              <a16:creationId xmlns:a16="http://schemas.microsoft.com/office/drawing/2014/main" id="{FD39FDEC-225A-4DE8-BF50-27737D6283A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1" name="直線コネクタ 400">
          <a:extLst>
            <a:ext uri="{FF2B5EF4-FFF2-40B4-BE49-F238E27FC236}">
              <a16:creationId xmlns:a16="http://schemas.microsoft.com/office/drawing/2014/main" id="{2B60093A-963A-4BD0-9DE8-0CB7CAA732E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2" name="テキスト ボックス 401">
          <a:extLst>
            <a:ext uri="{FF2B5EF4-FFF2-40B4-BE49-F238E27FC236}">
              <a16:creationId xmlns:a16="http://schemas.microsoft.com/office/drawing/2014/main" id="{5AB898B4-2677-4AE8-A90E-7A43C671208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3" name="直線コネクタ 402">
          <a:extLst>
            <a:ext uri="{FF2B5EF4-FFF2-40B4-BE49-F238E27FC236}">
              <a16:creationId xmlns:a16="http://schemas.microsoft.com/office/drawing/2014/main" id="{2DBF65FE-F441-4854-8117-AF892A5EBA4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4" name="テキスト ボックス 403">
          <a:extLst>
            <a:ext uri="{FF2B5EF4-FFF2-40B4-BE49-F238E27FC236}">
              <a16:creationId xmlns:a16="http://schemas.microsoft.com/office/drawing/2014/main" id="{C08EBA56-1EBB-4449-A6A6-A253534813D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5" name="直線コネクタ 404">
          <a:extLst>
            <a:ext uri="{FF2B5EF4-FFF2-40B4-BE49-F238E27FC236}">
              <a16:creationId xmlns:a16="http://schemas.microsoft.com/office/drawing/2014/main" id="{9E9A5606-6C87-47FF-822D-6CB56B37C8D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6" name="テキスト ボックス 405">
          <a:extLst>
            <a:ext uri="{FF2B5EF4-FFF2-40B4-BE49-F238E27FC236}">
              <a16:creationId xmlns:a16="http://schemas.microsoft.com/office/drawing/2014/main" id="{D3ABD8B1-AC34-4720-81AB-3477B0EF959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7" name="直線コネクタ 406">
          <a:extLst>
            <a:ext uri="{FF2B5EF4-FFF2-40B4-BE49-F238E27FC236}">
              <a16:creationId xmlns:a16="http://schemas.microsoft.com/office/drawing/2014/main" id="{9D0AD346-CA30-429B-B8A5-D4342249721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8" name="テキスト ボックス 407">
          <a:extLst>
            <a:ext uri="{FF2B5EF4-FFF2-40B4-BE49-F238E27FC236}">
              <a16:creationId xmlns:a16="http://schemas.microsoft.com/office/drawing/2014/main" id="{AE5DB1DB-1D07-41F7-AFA0-0822A4EAA16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9" name="直線コネクタ 408">
          <a:extLst>
            <a:ext uri="{FF2B5EF4-FFF2-40B4-BE49-F238E27FC236}">
              <a16:creationId xmlns:a16="http://schemas.microsoft.com/office/drawing/2014/main" id="{E4E4BD71-01D1-434D-B7EA-1D63C8FE0DC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10" name="【市民会館】&#10;有形固定資産減価償却率グラフ枠">
          <a:extLst>
            <a:ext uri="{FF2B5EF4-FFF2-40B4-BE49-F238E27FC236}">
              <a16:creationId xmlns:a16="http://schemas.microsoft.com/office/drawing/2014/main" id="{433798B9-C8B5-4AAE-BA20-1B5A0718383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411" name="直線コネクタ 410">
          <a:extLst>
            <a:ext uri="{FF2B5EF4-FFF2-40B4-BE49-F238E27FC236}">
              <a16:creationId xmlns:a16="http://schemas.microsoft.com/office/drawing/2014/main" id="{FC2356D3-0159-4452-9B90-E914B40E1DE3}"/>
            </a:ext>
          </a:extLst>
        </xdr:cNvPr>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2" name="【市民会館】&#10;有形固定資産減価償却率最小値テキスト">
          <a:extLst>
            <a:ext uri="{FF2B5EF4-FFF2-40B4-BE49-F238E27FC236}">
              <a16:creationId xmlns:a16="http://schemas.microsoft.com/office/drawing/2014/main" id="{95B74DE0-67D1-4199-8D65-20A681769918}"/>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3" name="直線コネクタ 412">
          <a:extLst>
            <a:ext uri="{FF2B5EF4-FFF2-40B4-BE49-F238E27FC236}">
              <a16:creationId xmlns:a16="http://schemas.microsoft.com/office/drawing/2014/main" id="{0FAE0E68-0B8B-438D-9C34-F79FC548507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4" name="【市民会館】&#10;有形固定資産減価償却率最大値テキスト">
          <a:extLst>
            <a:ext uri="{FF2B5EF4-FFF2-40B4-BE49-F238E27FC236}">
              <a16:creationId xmlns:a16="http://schemas.microsoft.com/office/drawing/2014/main" id="{C0720F73-F1F7-44FE-A879-BF8D42D8DA7A}"/>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5" name="直線コネクタ 414">
          <a:extLst>
            <a:ext uri="{FF2B5EF4-FFF2-40B4-BE49-F238E27FC236}">
              <a16:creationId xmlns:a16="http://schemas.microsoft.com/office/drawing/2014/main" id="{DB4B8111-A9A8-4C60-B22E-C2C3A2842F35}"/>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17253</xdr:rowOff>
    </xdr:from>
    <xdr:ext cx="405111" cy="259045"/>
    <xdr:sp macro="" textlink="">
      <xdr:nvSpPr>
        <xdr:cNvPr id="416" name="【市民会館】&#10;有形固定資産減価償却率平均値テキスト">
          <a:extLst>
            <a:ext uri="{FF2B5EF4-FFF2-40B4-BE49-F238E27FC236}">
              <a16:creationId xmlns:a16="http://schemas.microsoft.com/office/drawing/2014/main" id="{A2A5448E-259F-4F69-AD84-C7090519700D}"/>
            </a:ext>
          </a:extLst>
        </xdr:cNvPr>
        <xdr:cNvSpPr txBox="1"/>
      </xdr:nvSpPr>
      <xdr:spPr>
        <a:xfrm>
          <a:off x="4673600" y="1784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417" name="フローチャート: 判断 416">
          <a:extLst>
            <a:ext uri="{FF2B5EF4-FFF2-40B4-BE49-F238E27FC236}">
              <a16:creationId xmlns:a16="http://schemas.microsoft.com/office/drawing/2014/main" id="{EBB2CF5D-E5C4-4E24-8AAF-93C2ECA52D04}"/>
            </a:ext>
          </a:extLst>
        </xdr:cNvPr>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418" name="フローチャート: 判断 417">
          <a:extLst>
            <a:ext uri="{FF2B5EF4-FFF2-40B4-BE49-F238E27FC236}">
              <a16:creationId xmlns:a16="http://schemas.microsoft.com/office/drawing/2014/main" id="{F4820CD0-1DD2-4588-956B-30E63AE9F1ED}"/>
            </a:ext>
          </a:extLst>
        </xdr:cNvPr>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419" name="フローチャート: 判断 418">
          <a:extLst>
            <a:ext uri="{FF2B5EF4-FFF2-40B4-BE49-F238E27FC236}">
              <a16:creationId xmlns:a16="http://schemas.microsoft.com/office/drawing/2014/main" id="{5F75773D-5DA7-4FFF-8994-A70973F48B25}"/>
            </a:ext>
          </a:extLst>
        </xdr:cNvPr>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420" name="フローチャート: 判断 419">
          <a:extLst>
            <a:ext uri="{FF2B5EF4-FFF2-40B4-BE49-F238E27FC236}">
              <a16:creationId xmlns:a16="http://schemas.microsoft.com/office/drawing/2014/main" id="{EF3D12D8-08BE-4D61-A4E7-F8A429D7BAF1}"/>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21" name="フローチャート: 判断 420">
          <a:extLst>
            <a:ext uri="{FF2B5EF4-FFF2-40B4-BE49-F238E27FC236}">
              <a16:creationId xmlns:a16="http://schemas.microsoft.com/office/drawing/2014/main" id="{4B9EA753-DEFA-4783-A603-AAE96EA82255}"/>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6379B3A3-0A41-4A8D-80C3-291946F8574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8798D486-EFE5-4443-B4C1-5FD59323F94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313F6BA1-C5B3-4F1E-9334-3B3ADA5CA37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8A257938-06A2-44EC-9131-78424FFB19B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10F78355-E6BF-46CB-BED1-19EBD25F366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164193</xdr:rowOff>
    </xdr:from>
    <xdr:to>
      <xdr:col>24</xdr:col>
      <xdr:colOff>114300</xdr:colOff>
      <xdr:row>108</xdr:row>
      <xdr:rowOff>94343</xdr:rowOff>
    </xdr:to>
    <xdr:sp macro="" textlink="">
      <xdr:nvSpPr>
        <xdr:cNvPr id="427" name="楕円 426">
          <a:extLst>
            <a:ext uri="{FF2B5EF4-FFF2-40B4-BE49-F238E27FC236}">
              <a16:creationId xmlns:a16="http://schemas.microsoft.com/office/drawing/2014/main" id="{F9FAECEF-2411-4AE3-ADB6-94A83CC6CE03}"/>
            </a:ext>
          </a:extLst>
        </xdr:cNvPr>
        <xdr:cNvSpPr/>
      </xdr:nvSpPr>
      <xdr:spPr>
        <a:xfrm>
          <a:off x="4584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142620</xdr:rowOff>
    </xdr:from>
    <xdr:ext cx="405111" cy="259045"/>
    <xdr:sp macro="" textlink="">
      <xdr:nvSpPr>
        <xdr:cNvPr id="428" name="【市民会館】&#10;有形固定資産減価償却率該当値テキスト">
          <a:extLst>
            <a:ext uri="{FF2B5EF4-FFF2-40B4-BE49-F238E27FC236}">
              <a16:creationId xmlns:a16="http://schemas.microsoft.com/office/drawing/2014/main" id="{D0A7F7CA-19A1-4623-AD50-BF6DA2B55CD6}"/>
            </a:ext>
          </a:extLst>
        </xdr:cNvPr>
        <xdr:cNvSpPr txBox="1"/>
      </xdr:nvSpPr>
      <xdr:spPr>
        <a:xfrm>
          <a:off x="4673600"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131536</xdr:rowOff>
    </xdr:from>
    <xdr:to>
      <xdr:col>20</xdr:col>
      <xdr:colOff>38100</xdr:colOff>
      <xdr:row>108</xdr:row>
      <xdr:rowOff>61686</xdr:rowOff>
    </xdr:to>
    <xdr:sp macro="" textlink="">
      <xdr:nvSpPr>
        <xdr:cNvPr id="429" name="楕円 428">
          <a:extLst>
            <a:ext uri="{FF2B5EF4-FFF2-40B4-BE49-F238E27FC236}">
              <a16:creationId xmlns:a16="http://schemas.microsoft.com/office/drawing/2014/main" id="{7630B5F4-751B-474F-8DC9-7A744FB2AE0A}"/>
            </a:ext>
          </a:extLst>
        </xdr:cNvPr>
        <xdr:cNvSpPr/>
      </xdr:nvSpPr>
      <xdr:spPr>
        <a:xfrm>
          <a:off x="3746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10886</xdr:rowOff>
    </xdr:from>
    <xdr:to>
      <xdr:col>24</xdr:col>
      <xdr:colOff>63500</xdr:colOff>
      <xdr:row>108</xdr:row>
      <xdr:rowOff>43543</xdr:rowOff>
    </xdr:to>
    <xdr:cxnSp macro="">
      <xdr:nvCxnSpPr>
        <xdr:cNvPr id="430" name="直線コネクタ 429">
          <a:extLst>
            <a:ext uri="{FF2B5EF4-FFF2-40B4-BE49-F238E27FC236}">
              <a16:creationId xmlns:a16="http://schemas.microsoft.com/office/drawing/2014/main" id="{931E347C-3EBC-4C50-828C-682BE4883B4F}"/>
            </a:ext>
          </a:extLst>
        </xdr:cNvPr>
        <xdr:cNvCxnSpPr/>
      </xdr:nvCxnSpPr>
      <xdr:spPr>
        <a:xfrm>
          <a:off x="3797300" y="185274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98879</xdr:rowOff>
    </xdr:from>
    <xdr:to>
      <xdr:col>15</xdr:col>
      <xdr:colOff>101600</xdr:colOff>
      <xdr:row>108</xdr:row>
      <xdr:rowOff>29029</xdr:rowOff>
    </xdr:to>
    <xdr:sp macro="" textlink="">
      <xdr:nvSpPr>
        <xdr:cNvPr id="431" name="楕円 430">
          <a:extLst>
            <a:ext uri="{FF2B5EF4-FFF2-40B4-BE49-F238E27FC236}">
              <a16:creationId xmlns:a16="http://schemas.microsoft.com/office/drawing/2014/main" id="{01EDDAFD-94C6-4BFD-A298-B2EDF12B9AA4}"/>
            </a:ext>
          </a:extLst>
        </xdr:cNvPr>
        <xdr:cNvSpPr/>
      </xdr:nvSpPr>
      <xdr:spPr>
        <a:xfrm>
          <a:off x="2857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149679</xdr:rowOff>
    </xdr:from>
    <xdr:to>
      <xdr:col>19</xdr:col>
      <xdr:colOff>177800</xdr:colOff>
      <xdr:row>108</xdr:row>
      <xdr:rowOff>10886</xdr:rowOff>
    </xdr:to>
    <xdr:cxnSp macro="">
      <xdr:nvCxnSpPr>
        <xdr:cNvPr id="432" name="直線コネクタ 431">
          <a:extLst>
            <a:ext uri="{FF2B5EF4-FFF2-40B4-BE49-F238E27FC236}">
              <a16:creationId xmlns:a16="http://schemas.microsoft.com/office/drawing/2014/main" id="{6803D4DF-1583-4107-BF1A-E3D4A0EE838E}"/>
            </a:ext>
          </a:extLst>
        </xdr:cNvPr>
        <xdr:cNvCxnSpPr/>
      </xdr:nvCxnSpPr>
      <xdr:spPr>
        <a:xfrm>
          <a:off x="2908300" y="18494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66221</xdr:rowOff>
    </xdr:from>
    <xdr:to>
      <xdr:col>10</xdr:col>
      <xdr:colOff>165100</xdr:colOff>
      <xdr:row>107</xdr:row>
      <xdr:rowOff>167821</xdr:rowOff>
    </xdr:to>
    <xdr:sp macro="" textlink="">
      <xdr:nvSpPr>
        <xdr:cNvPr id="433" name="楕円 432">
          <a:extLst>
            <a:ext uri="{FF2B5EF4-FFF2-40B4-BE49-F238E27FC236}">
              <a16:creationId xmlns:a16="http://schemas.microsoft.com/office/drawing/2014/main" id="{6B4E7400-0EEA-44E5-A537-C0B77C1A72EF}"/>
            </a:ext>
          </a:extLst>
        </xdr:cNvPr>
        <xdr:cNvSpPr/>
      </xdr:nvSpPr>
      <xdr:spPr>
        <a:xfrm>
          <a:off x="1968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117021</xdr:rowOff>
    </xdr:from>
    <xdr:to>
      <xdr:col>15</xdr:col>
      <xdr:colOff>50800</xdr:colOff>
      <xdr:row>107</xdr:row>
      <xdr:rowOff>149679</xdr:rowOff>
    </xdr:to>
    <xdr:cxnSp macro="">
      <xdr:nvCxnSpPr>
        <xdr:cNvPr id="434" name="直線コネクタ 433">
          <a:extLst>
            <a:ext uri="{FF2B5EF4-FFF2-40B4-BE49-F238E27FC236}">
              <a16:creationId xmlns:a16="http://schemas.microsoft.com/office/drawing/2014/main" id="{75092CF6-3412-4E42-A0D1-536449779E8D}"/>
            </a:ext>
          </a:extLst>
        </xdr:cNvPr>
        <xdr:cNvCxnSpPr/>
      </xdr:nvCxnSpPr>
      <xdr:spPr>
        <a:xfrm>
          <a:off x="2019300" y="18462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33564</xdr:rowOff>
    </xdr:from>
    <xdr:to>
      <xdr:col>6</xdr:col>
      <xdr:colOff>38100</xdr:colOff>
      <xdr:row>107</xdr:row>
      <xdr:rowOff>135164</xdr:rowOff>
    </xdr:to>
    <xdr:sp macro="" textlink="">
      <xdr:nvSpPr>
        <xdr:cNvPr id="435" name="楕円 434">
          <a:extLst>
            <a:ext uri="{FF2B5EF4-FFF2-40B4-BE49-F238E27FC236}">
              <a16:creationId xmlns:a16="http://schemas.microsoft.com/office/drawing/2014/main" id="{2E0A5B94-E63D-4D24-8470-27B2C311BB2F}"/>
            </a:ext>
          </a:extLst>
        </xdr:cNvPr>
        <xdr:cNvSpPr/>
      </xdr:nvSpPr>
      <xdr:spPr>
        <a:xfrm>
          <a:off x="1079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84364</xdr:rowOff>
    </xdr:from>
    <xdr:to>
      <xdr:col>10</xdr:col>
      <xdr:colOff>114300</xdr:colOff>
      <xdr:row>107</xdr:row>
      <xdr:rowOff>117021</xdr:rowOff>
    </xdr:to>
    <xdr:cxnSp macro="">
      <xdr:nvCxnSpPr>
        <xdr:cNvPr id="436" name="直線コネクタ 435">
          <a:extLst>
            <a:ext uri="{FF2B5EF4-FFF2-40B4-BE49-F238E27FC236}">
              <a16:creationId xmlns:a16="http://schemas.microsoft.com/office/drawing/2014/main" id="{FC75CC9B-1BE6-4E8C-8668-1F9237E80706}"/>
            </a:ext>
          </a:extLst>
        </xdr:cNvPr>
        <xdr:cNvCxnSpPr/>
      </xdr:nvCxnSpPr>
      <xdr:spPr>
        <a:xfrm>
          <a:off x="1130300" y="18429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60251</xdr:rowOff>
    </xdr:from>
    <xdr:ext cx="405111" cy="259045"/>
    <xdr:sp macro="" textlink="">
      <xdr:nvSpPr>
        <xdr:cNvPr id="437" name="n_1aveValue【市民会館】&#10;有形固定資産減価償却率">
          <a:extLst>
            <a:ext uri="{FF2B5EF4-FFF2-40B4-BE49-F238E27FC236}">
              <a16:creationId xmlns:a16="http://schemas.microsoft.com/office/drawing/2014/main" id="{FF2F1E57-8F99-482F-9C36-F75D61BA8987}"/>
            </a:ext>
          </a:extLst>
        </xdr:cNvPr>
        <xdr:cNvSpPr txBox="1"/>
      </xdr:nvSpPr>
      <xdr:spPr>
        <a:xfrm>
          <a:off x="35820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39025</xdr:rowOff>
    </xdr:from>
    <xdr:ext cx="405111" cy="259045"/>
    <xdr:sp macro="" textlink="">
      <xdr:nvSpPr>
        <xdr:cNvPr id="438" name="n_2aveValue【市民会館】&#10;有形固定資産減価償却率">
          <a:extLst>
            <a:ext uri="{FF2B5EF4-FFF2-40B4-BE49-F238E27FC236}">
              <a16:creationId xmlns:a16="http://schemas.microsoft.com/office/drawing/2014/main" id="{27E07FBB-13B3-4A3A-BF3A-B351C6D9836D}"/>
            </a:ext>
          </a:extLst>
        </xdr:cNvPr>
        <xdr:cNvSpPr txBox="1"/>
      </xdr:nvSpPr>
      <xdr:spPr>
        <a:xfrm>
          <a:off x="2705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439" name="n_3aveValue【市民会館】&#10;有形固定資産減価償却率">
          <a:extLst>
            <a:ext uri="{FF2B5EF4-FFF2-40B4-BE49-F238E27FC236}">
              <a16:creationId xmlns:a16="http://schemas.microsoft.com/office/drawing/2014/main" id="{CFB8F8CB-30DA-490F-BD33-8FA9A0037862}"/>
            </a:ext>
          </a:extLst>
        </xdr:cNvPr>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40" name="n_4aveValue【市民会館】&#10;有形固定資産減価償却率">
          <a:extLst>
            <a:ext uri="{FF2B5EF4-FFF2-40B4-BE49-F238E27FC236}">
              <a16:creationId xmlns:a16="http://schemas.microsoft.com/office/drawing/2014/main" id="{CE8037C4-A907-4A98-804A-A949B443752B}"/>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52813</xdr:rowOff>
    </xdr:from>
    <xdr:ext cx="405111" cy="259045"/>
    <xdr:sp macro="" textlink="">
      <xdr:nvSpPr>
        <xdr:cNvPr id="441" name="n_1mainValue【市民会館】&#10;有形固定資産減価償却率">
          <a:extLst>
            <a:ext uri="{FF2B5EF4-FFF2-40B4-BE49-F238E27FC236}">
              <a16:creationId xmlns:a16="http://schemas.microsoft.com/office/drawing/2014/main" id="{21C08D9A-CB70-4B9D-861E-078B4A73DB61}"/>
            </a:ext>
          </a:extLst>
        </xdr:cNvPr>
        <xdr:cNvSpPr txBox="1"/>
      </xdr:nvSpPr>
      <xdr:spPr>
        <a:xfrm>
          <a:off x="35820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20156</xdr:rowOff>
    </xdr:from>
    <xdr:ext cx="405111" cy="259045"/>
    <xdr:sp macro="" textlink="">
      <xdr:nvSpPr>
        <xdr:cNvPr id="442" name="n_2mainValue【市民会館】&#10;有形固定資産減価償却率">
          <a:extLst>
            <a:ext uri="{FF2B5EF4-FFF2-40B4-BE49-F238E27FC236}">
              <a16:creationId xmlns:a16="http://schemas.microsoft.com/office/drawing/2014/main" id="{84EA57C7-CF12-4210-9227-BF2F00097797}"/>
            </a:ext>
          </a:extLst>
        </xdr:cNvPr>
        <xdr:cNvSpPr txBox="1"/>
      </xdr:nvSpPr>
      <xdr:spPr>
        <a:xfrm>
          <a:off x="2705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158948</xdr:rowOff>
    </xdr:from>
    <xdr:ext cx="405111" cy="259045"/>
    <xdr:sp macro="" textlink="">
      <xdr:nvSpPr>
        <xdr:cNvPr id="443" name="n_3mainValue【市民会館】&#10;有形固定資産減価償却率">
          <a:extLst>
            <a:ext uri="{FF2B5EF4-FFF2-40B4-BE49-F238E27FC236}">
              <a16:creationId xmlns:a16="http://schemas.microsoft.com/office/drawing/2014/main" id="{DB8B6FCE-B258-48E5-B0E1-4EBA7260CF5A}"/>
            </a:ext>
          </a:extLst>
        </xdr:cNvPr>
        <xdr:cNvSpPr txBox="1"/>
      </xdr:nvSpPr>
      <xdr:spPr>
        <a:xfrm>
          <a:off x="1816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126291</xdr:rowOff>
    </xdr:from>
    <xdr:ext cx="405111" cy="259045"/>
    <xdr:sp macro="" textlink="">
      <xdr:nvSpPr>
        <xdr:cNvPr id="444" name="n_4mainValue【市民会館】&#10;有形固定資産減価償却率">
          <a:extLst>
            <a:ext uri="{FF2B5EF4-FFF2-40B4-BE49-F238E27FC236}">
              <a16:creationId xmlns:a16="http://schemas.microsoft.com/office/drawing/2014/main" id="{2B964C2B-F271-4794-9A2F-0DCD67624BBF}"/>
            </a:ext>
          </a:extLst>
        </xdr:cNvPr>
        <xdr:cNvSpPr txBox="1"/>
      </xdr:nvSpPr>
      <xdr:spPr>
        <a:xfrm>
          <a:off x="927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5" name="正方形/長方形 444">
          <a:extLst>
            <a:ext uri="{FF2B5EF4-FFF2-40B4-BE49-F238E27FC236}">
              <a16:creationId xmlns:a16="http://schemas.microsoft.com/office/drawing/2014/main" id="{46F7F495-0D2D-4501-A5F8-97C3063F5CA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6" name="正方形/長方形 445">
          <a:extLst>
            <a:ext uri="{FF2B5EF4-FFF2-40B4-BE49-F238E27FC236}">
              <a16:creationId xmlns:a16="http://schemas.microsoft.com/office/drawing/2014/main" id="{12C0E837-78CF-4D10-A344-9407781D24F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7" name="正方形/長方形 446">
          <a:extLst>
            <a:ext uri="{FF2B5EF4-FFF2-40B4-BE49-F238E27FC236}">
              <a16:creationId xmlns:a16="http://schemas.microsoft.com/office/drawing/2014/main" id="{0B09B71B-CD8F-4F19-9E0F-1AF7EEB8841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8" name="正方形/長方形 447">
          <a:extLst>
            <a:ext uri="{FF2B5EF4-FFF2-40B4-BE49-F238E27FC236}">
              <a16:creationId xmlns:a16="http://schemas.microsoft.com/office/drawing/2014/main" id="{D8A2B158-540B-43D3-91A1-A8A74A3D2A8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9" name="正方形/長方形 448">
          <a:extLst>
            <a:ext uri="{FF2B5EF4-FFF2-40B4-BE49-F238E27FC236}">
              <a16:creationId xmlns:a16="http://schemas.microsoft.com/office/drawing/2014/main" id="{7C8857E1-F128-4F7F-8D91-7890244C1E7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50" name="正方形/長方形 449">
          <a:extLst>
            <a:ext uri="{FF2B5EF4-FFF2-40B4-BE49-F238E27FC236}">
              <a16:creationId xmlns:a16="http://schemas.microsoft.com/office/drawing/2014/main" id="{FE39E989-3EA2-4A04-ACBC-379398ACCA3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1" name="正方形/長方形 450">
          <a:extLst>
            <a:ext uri="{FF2B5EF4-FFF2-40B4-BE49-F238E27FC236}">
              <a16:creationId xmlns:a16="http://schemas.microsoft.com/office/drawing/2014/main" id="{6B1B8A18-1D8E-452B-9036-18811FBB08C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2" name="正方形/長方形 451">
          <a:extLst>
            <a:ext uri="{FF2B5EF4-FFF2-40B4-BE49-F238E27FC236}">
              <a16:creationId xmlns:a16="http://schemas.microsoft.com/office/drawing/2014/main" id="{D7E39E5F-9C07-4C16-AE90-3C1B260B056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3" name="テキスト ボックス 452">
          <a:extLst>
            <a:ext uri="{FF2B5EF4-FFF2-40B4-BE49-F238E27FC236}">
              <a16:creationId xmlns:a16="http://schemas.microsoft.com/office/drawing/2014/main" id="{EF9229DC-991A-40C5-9F8D-B2CE0FD7101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4" name="直線コネクタ 453">
          <a:extLst>
            <a:ext uri="{FF2B5EF4-FFF2-40B4-BE49-F238E27FC236}">
              <a16:creationId xmlns:a16="http://schemas.microsoft.com/office/drawing/2014/main" id="{C0955A14-1A0E-4D1E-B039-C0D41D60D73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5" name="直線コネクタ 454">
          <a:extLst>
            <a:ext uri="{FF2B5EF4-FFF2-40B4-BE49-F238E27FC236}">
              <a16:creationId xmlns:a16="http://schemas.microsoft.com/office/drawing/2014/main" id="{BD21F18B-592C-46B9-8EE1-4DBB4115B3D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6" name="テキスト ボックス 455">
          <a:extLst>
            <a:ext uri="{FF2B5EF4-FFF2-40B4-BE49-F238E27FC236}">
              <a16:creationId xmlns:a16="http://schemas.microsoft.com/office/drawing/2014/main" id="{AF25454C-8E60-4EA1-BDAC-5162BAA66CBD}"/>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7" name="直線コネクタ 456">
          <a:extLst>
            <a:ext uri="{FF2B5EF4-FFF2-40B4-BE49-F238E27FC236}">
              <a16:creationId xmlns:a16="http://schemas.microsoft.com/office/drawing/2014/main" id="{4E61F68B-BB00-4D67-BEEB-6EA1102BB9E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8" name="テキスト ボックス 457">
          <a:extLst>
            <a:ext uri="{FF2B5EF4-FFF2-40B4-BE49-F238E27FC236}">
              <a16:creationId xmlns:a16="http://schemas.microsoft.com/office/drawing/2014/main" id="{CFCC0394-0A0B-4949-8AFB-1A437BCAF3E9}"/>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9" name="直線コネクタ 458">
          <a:extLst>
            <a:ext uri="{FF2B5EF4-FFF2-40B4-BE49-F238E27FC236}">
              <a16:creationId xmlns:a16="http://schemas.microsoft.com/office/drawing/2014/main" id="{82FF0D50-E0BE-4A6E-9746-ECB5450E7E5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60" name="テキスト ボックス 459">
          <a:extLst>
            <a:ext uri="{FF2B5EF4-FFF2-40B4-BE49-F238E27FC236}">
              <a16:creationId xmlns:a16="http://schemas.microsoft.com/office/drawing/2014/main" id="{449C74B0-0F9F-4352-8B65-A6812E43C1CD}"/>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61" name="直線コネクタ 460">
          <a:extLst>
            <a:ext uri="{FF2B5EF4-FFF2-40B4-BE49-F238E27FC236}">
              <a16:creationId xmlns:a16="http://schemas.microsoft.com/office/drawing/2014/main" id="{DA08526F-8363-4EA8-9D6C-5B62897E8198}"/>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2" name="テキスト ボックス 461">
          <a:extLst>
            <a:ext uri="{FF2B5EF4-FFF2-40B4-BE49-F238E27FC236}">
              <a16:creationId xmlns:a16="http://schemas.microsoft.com/office/drawing/2014/main" id="{EFAC0A61-F416-46AF-8CF0-EDCDE70F2A93}"/>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843DC186-2711-44A9-AC9C-94987702FB6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4EBA6504-66A9-40EC-8B4E-914EAD93778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B1FAC55E-0EE5-43A9-AEAA-1282DDD9758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466" name="直線コネクタ 465">
          <a:extLst>
            <a:ext uri="{FF2B5EF4-FFF2-40B4-BE49-F238E27FC236}">
              <a16:creationId xmlns:a16="http://schemas.microsoft.com/office/drawing/2014/main" id="{0BC85601-4AA7-4A52-8DE1-271C03227530}"/>
            </a:ext>
          </a:extLst>
        </xdr:cNvPr>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67" name="【市民会館】&#10;一人当たり面積最小値テキスト">
          <a:extLst>
            <a:ext uri="{FF2B5EF4-FFF2-40B4-BE49-F238E27FC236}">
              <a16:creationId xmlns:a16="http://schemas.microsoft.com/office/drawing/2014/main" id="{4A8A1A31-196F-4E77-9CAF-DA61DCB9BE53}"/>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68" name="直線コネクタ 467">
          <a:extLst>
            <a:ext uri="{FF2B5EF4-FFF2-40B4-BE49-F238E27FC236}">
              <a16:creationId xmlns:a16="http://schemas.microsoft.com/office/drawing/2014/main" id="{ACDA26DE-CC05-43E3-B06B-256FDCE94F13}"/>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469" name="【市民会館】&#10;一人当たり面積最大値テキスト">
          <a:extLst>
            <a:ext uri="{FF2B5EF4-FFF2-40B4-BE49-F238E27FC236}">
              <a16:creationId xmlns:a16="http://schemas.microsoft.com/office/drawing/2014/main" id="{2375793D-E385-467F-AE3D-FF88449717AE}"/>
            </a:ext>
          </a:extLst>
        </xdr:cNvPr>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470" name="直線コネクタ 469">
          <a:extLst>
            <a:ext uri="{FF2B5EF4-FFF2-40B4-BE49-F238E27FC236}">
              <a16:creationId xmlns:a16="http://schemas.microsoft.com/office/drawing/2014/main" id="{17EAEC86-C8F5-4689-BF78-7EFDF5FBF893}"/>
            </a:ext>
          </a:extLst>
        </xdr:cNvPr>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471" name="【市民会館】&#10;一人当たり面積平均値テキスト">
          <a:extLst>
            <a:ext uri="{FF2B5EF4-FFF2-40B4-BE49-F238E27FC236}">
              <a16:creationId xmlns:a16="http://schemas.microsoft.com/office/drawing/2014/main" id="{7F5C9534-98B0-42B8-A781-35F418AAD53E}"/>
            </a:ext>
          </a:extLst>
        </xdr:cNvPr>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72" name="フローチャート: 判断 471">
          <a:extLst>
            <a:ext uri="{FF2B5EF4-FFF2-40B4-BE49-F238E27FC236}">
              <a16:creationId xmlns:a16="http://schemas.microsoft.com/office/drawing/2014/main" id="{C4A0FA82-BD28-4121-AD89-FA2F8C6DD877}"/>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473" name="フローチャート: 判断 472">
          <a:extLst>
            <a:ext uri="{FF2B5EF4-FFF2-40B4-BE49-F238E27FC236}">
              <a16:creationId xmlns:a16="http://schemas.microsoft.com/office/drawing/2014/main" id="{9D6110AA-231F-4B85-A5BD-5F7A1B61762D}"/>
            </a:ext>
          </a:extLst>
        </xdr:cNvPr>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474" name="フローチャート: 判断 473">
          <a:extLst>
            <a:ext uri="{FF2B5EF4-FFF2-40B4-BE49-F238E27FC236}">
              <a16:creationId xmlns:a16="http://schemas.microsoft.com/office/drawing/2014/main" id="{48E4103F-A67B-46D3-8FE9-E64C4F2FA00F}"/>
            </a:ext>
          </a:extLst>
        </xdr:cNvPr>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475" name="フローチャート: 判断 474">
          <a:extLst>
            <a:ext uri="{FF2B5EF4-FFF2-40B4-BE49-F238E27FC236}">
              <a16:creationId xmlns:a16="http://schemas.microsoft.com/office/drawing/2014/main" id="{241ED5F3-3D23-4437-B854-CAB450E0A516}"/>
            </a:ext>
          </a:extLst>
        </xdr:cNvPr>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476" name="フローチャート: 判断 475">
          <a:extLst>
            <a:ext uri="{FF2B5EF4-FFF2-40B4-BE49-F238E27FC236}">
              <a16:creationId xmlns:a16="http://schemas.microsoft.com/office/drawing/2014/main" id="{F73C8DED-224C-463A-99D1-C3D984B0687F}"/>
            </a:ext>
          </a:extLst>
        </xdr:cNvPr>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7E582A5-F2B7-41E1-BF87-2BC87894FFD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B3CA927E-B050-4A65-A755-31A44FF6BDF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B41A7770-AB7F-46E6-A2F1-DC60FE3EB80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655E5C00-615E-47F2-B90C-3E2F86B78DA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CD9B3FDC-DAB0-4A4B-8C29-DDABAF74CCA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53290</xdr:rowOff>
    </xdr:from>
    <xdr:to>
      <xdr:col>55</xdr:col>
      <xdr:colOff>50800</xdr:colOff>
      <xdr:row>107</xdr:row>
      <xdr:rowOff>154890</xdr:rowOff>
    </xdr:to>
    <xdr:sp macro="" textlink="">
      <xdr:nvSpPr>
        <xdr:cNvPr id="482" name="楕円 481">
          <a:extLst>
            <a:ext uri="{FF2B5EF4-FFF2-40B4-BE49-F238E27FC236}">
              <a16:creationId xmlns:a16="http://schemas.microsoft.com/office/drawing/2014/main" id="{21BE3E9C-D433-4DB6-9B43-792BAFEA4280}"/>
            </a:ext>
          </a:extLst>
        </xdr:cNvPr>
        <xdr:cNvSpPr/>
      </xdr:nvSpPr>
      <xdr:spPr>
        <a:xfrm>
          <a:off x="10426700" y="183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31717</xdr:rowOff>
    </xdr:from>
    <xdr:ext cx="469744" cy="259045"/>
    <xdr:sp macro="" textlink="">
      <xdr:nvSpPr>
        <xdr:cNvPr id="483" name="【市民会館】&#10;一人当たり面積該当値テキスト">
          <a:extLst>
            <a:ext uri="{FF2B5EF4-FFF2-40B4-BE49-F238E27FC236}">
              <a16:creationId xmlns:a16="http://schemas.microsoft.com/office/drawing/2014/main" id="{6FDB028C-1795-441E-A071-8C0AE7084F66}"/>
            </a:ext>
          </a:extLst>
        </xdr:cNvPr>
        <xdr:cNvSpPr txBox="1"/>
      </xdr:nvSpPr>
      <xdr:spPr>
        <a:xfrm>
          <a:off x="10515600" y="183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56947</xdr:rowOff>
    </xdr:from>
    <xdr:to>
      <xdr:col>50</xdr:col>
      <xdr:colOff>165100</xdr:colOff>
      <xdr:row>107</xdr:row>
      <xdr:rowOff>158547</xdr:rowOff>
    </xdr:to>
    <xdr:sp macro="" textlink="">
      <xdr:nvSpPr>
        <xdr:cNvPr id="484" name="楕円 483">
          <a:extLst>
            <a:ext uri="{FF2B5EF4-FFF2-40B4-BE49-F238E27FC236}">
              <a16:creationId xmlns:a16="http://schemas.microsoft.com/office/drawing/2014/main" id="{191FF34A-E2DE-4229-B38E-AE1CBF5307B9}"/>
            </a:ext>
          </a:extLst>
        </xdr:cNvPr>
        <xdr:cNvSpPr/>
      </xdr:nvSpPr>
      <xdr:spPr>
        <a:xfrm>
          <a:off x="9588500" y="1840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104090</xdr:rowOff>
    </xdr:from>
    <xdr:to>
      <xdr:col>55</xdr:col>
      <xdr:colOff>0</xdr:colOff>
      <xdr:row>107</xdr:row>
      <xdr:rowOff>107747</xdr:rowOff>
    </xdr:to>
    <xdr:cxnSp macro="">
      <xdr:nvCxnSpPr>
        <xdr:cNvPr id="485" name="直線コネクタ 484">
          <a:extLst>
            <a:ext uri="{FF2B5EF4-FFF2-40B4-BE49-F238E27FC236}">
              <a16:creationId xmlns:a16="http://schemas.microsoft.com/office/drawing/2014/main" id="{586F4644-6706-47F5-8BC0-6531D243C043}"/>
            </a:ext>
          </a:extLst>
        </xdr:cNvPr>
        <xdr:cNvCxnSpPr/>
      </xdr:nvCxnSpPr>
      <xdr:spPr>
        <a:xfrm flipV="1">
          <a:off x="9639300" y="18449240"/>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59689</xdr:rowOff>
    </xdr:from>
    <xdr:to>
      <xdr:col>46</xdr:col>
      <xdr:colOff>38100</xdr:colOff>
      <xdr:row>107</xdr:row>
      <xdr:rowOff>161289</xdr:rowOff>
    </xdr:to>
    <xdr:sp macro="" textlink="">
      <xdr:nvSpPr>
        <xdr:cNvPr id="486" name="楕円 485">
          <a:extLst>
            <a:ext uri="{FF2B5EF4-FFF2-40B4-BE49-F238E27FC236}">
              <a16:creationId xmlns:a16="http://schemas.microsoft.com/office/drawing/2014/main" id="{FCF05902-4958-46A5-8D83-FB429F11F6A0}"/>
            </a:ext>
          </a:extLst>
        </xdr:cNvPr>
        <xdr:cNvSpPr/>
      </xdr:nvSpPr>
      <xdr:spPr>
        <a:xfrm>
          <a:off x="8699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107747</xdr:rowOff>
    </xdr:from>
    <xdr:to>
      <xdr:col>50</xdr:col>
      <xdr:colOff>114300</xdr:colOff>
      <xdr:row>107</xdr:row>
      <xdr:rowOff>110489</xdr:rowOff>
    </xdr:to>
    <xdr:cxnSp macro="">
      <xdr:nvCxnSpPr>
        <xdr:cNvPr id="487" name="直線コネクタ 486">
          <a:extLst>
            <a:ext uri="{FF2B5EF4-FFF2-40B4-BE49-F238E27FC236}">
              <a16:creationId xmlns:a16="http://schemas.microsoft.com/office/drawing/2014/main" id="{E498B2A4-03C0-4C90-B009-D2785ED730C8}"/>
            </a:ext>
          </a:extLst>
        </xdr:cNvPr>
        <xdr:cNvCxnSpPr/>
      </xdr:nvCxnSpPr>
      <xdr:spPr>
        <a:xfrm flipV="1">
          <a:off x="8750300" y="18452897"/>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62433</xdr:rowOff>
    </xdr:from>
    <xdr:to>
      <xdr:col>41</xdr:col>
      <xdr:colOff>101600</xdr:colOff>
      <xdr:row>107</xdr:row>
      <xdr:rowOff>164033</xdr:rowOff>
    </xdr:to>
    <xdr:sp macro="" textlink="">
      <xdr:nvSpPr>
        <xdr:cNvPr id="488" name="楕円 487">
          <a:extLst>
            <a:ext uri="{FF2B5EF4-FFF2-40B4-BE49-F238E27FC236}">
              <a16:creationId xmlns:a16="http://schemas.microsoft.com/office/drawing/2014/main" id="{128BFD86-3421-4105-8A0B-7E88C916E800}"/>
            </a:ext>
          </a:extLst>
        </xdr:cNvPr>
        <xdr:cNvSpPr/>
      </xdr:nvSpPr>
      <xdr:spPr>
        <a:xfrm>
          <a:off x="7810500" y="184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110489</xdr:rowOff>
    </xdr:from>
    <xdr:to>
      <xdr:col>45</xdr:col>
      <xdr:colOff>177800</xdr:colOff>
      <xdr:row>107</xdr:row>
      <xdr:rowOff>113233</xdr:rowOff>
    </xdr:to>
    <xdr:cxnSp macro="">
      <xdr:nvCxnSpPr>
        <xdr:cNvPr id="489" name="直線コネクタ 488">
          <a:extLst>
            <a:ext uri="{FF2B5EF4-FFF2-40B4-BE49-F238E27FC236}">
              <a16:creationId xmlns:a16="http://schemas.microsoft.com/office/drawing/2014/main" id="{0B5B7F71-10AA-4EDA-BFA3-A1A4C8184DB8}"/>
            </a:ext>
          </a:extLst>
        </xdr:cNvPr>
        <xdr:cNvCxnSpPr/>
      </xdr:nvCxnSpPr>
      <xdr:spPr>
        <a:xfrm flipV="1">
          <a:off x="7861300" y="1845563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65176</xdr:rowOff>
    </xdr:from>
    <xdr:to>
      <xdr:col>36</xdr:col>
      <xdr:colOff>165100</xdr:colOff>
      <xdr:row>107</xdr:row>
      <xdr:rowOff>166776</xdr:rowOff>
    </xdr:to>
    <xdr:sp macro="" textlink="">
      <xdr:nvSpPr>
        <xdr:cNvPr id="490" name="楕円 489">
          <a:extLst>
            <a:ext uri="{FF2B5EF4-FFF2-40B4-BE49-F238E27FC236}">
              <a16:creationId xmlns:a16="http://schemas.microsoft.com/office/drawing/2014/main" id="{D7EA8208-73A5-4908-AB6E-46AA9C8087DB}"/>
            </a:ext>
          </a:extLst>
        </xdr:cNvPr>
        <xdr:cNvSpPr/>
      </xdr:nvSpPr>
      <xdr:spPr>
        <a:xfrm>
          <a:off x="6921500" y="184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113233</xdr:rowOff>
    </xdr:from>
    <xdr:to>
      <xdr:col>41</xdr:col>
      <xdr:colOff>50800</xdr:colOff>
      <xdr:row>107</xdr:row>
      <xdr:rowOff>115976</xdr:rowOff>
    </xdr:to>
    <xdr:cxnSp macro="">
      <xdr:nvCxnSpPr>
        <xdr:cNvPr id="491" name="直線コネクタ 490">
          <a:extLst>
            <a:ext uri="{FF2B5EF4-FFF2-40B4-BE49-F238E27FC236}">
              <a16:creationId xmlns:a16="http://schemas.microsoft.com/office/drawing/2014/main" id="{71624D16-3D1D-469F-B70B-3B0BF577F509}"/>
            </a:ext>
          </a:extLst>
        </xdr:cNvPr>
        <xdr:cNvCxnSpPr/>
      </xdr:nvCxnSpPr>
      <xdr:spPr>
        <a:xfrm flipV="1">
          <a:off x="6972300" y="1845838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131639</xdr:rowOff>
    </xdr:from>
    <xdr:ext cx="469744" cy="259045"/>
    <xdr:sp macro="" textlink="">
      <xdr:nvSpPr>
        <xdr:cNvPr id="492" name="n_1aveValue【市民会館】&#10;一人当たり面積">
          <a:extLst>
            <a:ext uri="{FF2B5EF4-FFF2-40B4-BE49-F238E27FC236}">
              <a16:creationId xmlns:a16="http://schemas.microsoft.com/office/drawing/2014/main" id="{7E196D8A-1081-40F5-A41C-6A7FBF45F1F7}"/>
            </a:ext>
          </a:extLst>
        </xdr:cNvPr>
        <xdr:cNvSpPr txBox="1"/>
      </xdr:nvSpPr>
      <xdr:spPr>
        <a:xfrm>
          <a:off x="9391727" y="179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34256</xdr:rowOff>
    </xdr:from>
    <xdr:ext cx="469744" cy="259045"/>
    <xdr:sp macro="" textlink="">
      <xdr:nvSpPr>
        <xdr:cNvPr id="493" name="n_2aveValue【市民会館】&#10;一人当たり面積">
          <a:extLst>
            <a:ext uri="{FF2B5EF4-FFF2-40B4-BE49-F238E27FC236}">
              <a16:creationId xmlns:a16="http://schemas.microsoft.com/office/drawing/2014/main" id="{67A99FFB-B066-4D58-B503-C62CF08E1543}"/>
            </a:ext>
          </a:extLst>
        </xdr:cNvPr>
        <xdr:cNvSpPr txBox="1"/>
      </xdr:nvSpPr>
      <xdr:spPr>
        <a:xfrm>
          <a:off x="8515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494" name="n_3aveValue【市民会館】&#10;一人当たり面積">
          <a:extLst>
            <a:ext uri="{FF2B5EF4-FFF2-40B4-BE49-F238E27FC236}">
              <a16:creationId xmlns:a16="http://schemas.microsoft.com/office/drawing/2014/main" id="{AFEAF50F-004D-4F06-9C9D-00E36B01C25E}"/>
            </a:ext>
          </a:extLst>
        </xdr:cNvPr>
        <xdr:cNvSpPr txBox="1"/>
      </xdr:nvSpPr>
      <xdr:spPr>
        <a:xfrm>
          <a:off x="7626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25113</xdr:rowOff>
    </xdr:from>
    <xdr:ext cx="469744" cy="259045"/>
    <xdr:sp macro="" textlink="">
      <xdr:nvSpPr>
        <xdr:cNvPr id="495" name="n_4aveValue【市民会館】&#10;一人当たり面積">
          <a:extLst>
            <a:ext uri="{FF2B5EF4-FFF2-40B4-BE49-F238E27FC236}">
              <a16:creationId xmlns:a16="http://schemas.microsoft.com/office/drawing/2014/main" id="{B1831D3A-494C-4BD0-9D5C-1158ADA0F0FF}"/>
            </a:ext>
          </a:extLst>
        </xdr:cNvPr>
        <xdr:cNvSpPr txBox="1"/>
      </xdr:nvSpPr>
      <xdr:spPr>
        <a:xfrm>
          <a:off x="6737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149674</xdr:rowOff>
    </xdr:from>
    <xdr:ext cx="469744" cy="259045"/>
    <xdr:sp macro="" textlink="">
      <xdr:nvSpPr>
        <xdr:cNvPr id="496" name="n_1mainValue【市民会館】&#10;一人当たり面積">
          <a:extLst>
            <a:ext uri="{FF2B5EF4-FFF2-40B4-BE49-F238E27FC236}">
              <a16:creationId xmlns:a16="http://schemas.microsoft.com/office/drawing/2014/main" id="{EFDF31DF-7F9D-4CD7-9B8B-20E8445BB054}"/>
            </a:ext>
          </a:extLst>
        </xdr:cNvPr>
        <xdr:cNvSpPr txBox="1"/>
      </xdr:nvSpPr>
      <xdr:spPr>
        <a:xfrm>
          <a:off x="9391727" y="1849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152416</xdr:rowOff>
    </xdr:from>
    <xdr:ext cx="469744" cy="259045"/>
    <xdr:sp macro="" textlink="">
      <xdr:nvSpPr>
        <xdr:cNvPr id="497" name="n_2mainValue【市民会館】&#10;一人当たり面積">
          <a:extLst>
            <a:ext uri="{FF2B5EF4-FFF2-40B4-BE49-F238E27FC236}">
              <a16:creationId xmlns:a16="http://schemas.microsoft.com/office/drawing/2014/main" id="{79DB6CFC-0BEA-4D43-B9E4-491A1CEE6054}"/>
            </a:ext>
          </a:extLst>
        </xdr:cNvPr>
        <xdr:cNvSpPr txBox="1"/>
      </xdr:nvSpPr>
      <xdr:spPr>
        <a:xfrm>
          <a:off x="8515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155160</xdr:rowOff>
    </xdr:from>
    <xdr:ext cx="469744" cy="259045"/>
    <xdr:sp macro="" textlink="">
      <xdr:nvSpPr>
        <xdr:cNvPr id="498" name="n_3mainValue【市民会館】&#10;一人当たり面積">
          <a:extLst>
            <a:ext uri="{FF2B5EF4-FFF2-40B4-BE49-F238E27FC236}">
              <a16:creationId xmlns:a16="http://schemas.microsoft.com/office/drawing/2014/main" id="{D1509F11-71C7-496E-88B7-0A1FA788711B}"/>
            </a:ext>
          </a:extLst>
        </xdr:cNvPr>
        <xdr:cNvSpPr txBox="1"/>
      </xdr:nvSpPr>
      <xdr:spPr>
        <a:xfrm>
          <a:off x="7626427" y="1850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157903</xdr:rowOff>
    </xdr:from>
    <xdr:ext cx="469744" cy="259045"/>
    <xdr:sp macro="" textlink="">
      <xdr:nvSpPr>
        <xdr:cNvPr id="499" name="n_4mainValue【市民会館】&#10;一人当たり面積">
          <a:extLst>
            <a:ext uri="{FF2B5EF4-FFF2-40B4-BE49-F238E27FC236}">
              <a16:creationId xmlns:a16="http://schemas.microsoft.com/office/drawing/2014/main" id="{CE7182FE-F564-4265-9ECA-58660DB6380E}"/>
            </a:ext>
          </a:extLst>
        </xdr:cNvPr>
        <xdr:cNvSpPr txBox="1"/>
      </xdr:nvSpPr>
      <xdr:spPr>
        <a:xfrm>
          <a:off x="6737427" y="1850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DCBA7A02-2415-4E67-BB4D-7849B8260AA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FB8780F5-962E-477D-9D51-ADD4E56B38F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E94F7953-B310-4806-B80F-FAD0FB0C42B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6AF5844E-F2A7-476E-97EE-18AEFF59C09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FADD145A-953E-4D1C-9C15-652286B54CB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603925DE-8126-46C4-BEB9-5C8F512FAC1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11F6FC19-6270-43F0-AA7E-60EC26712C4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77E0165A-EE52-4E52-BF9F-A2531AB511A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B07262EB-F834-44FE-A623-D7800472592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C0842208-851A-4F91-99E1-8A83991EED0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FEC286B1-9F45-4A93-8576-A58A6890F78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a:extLst>
            <a:ext uri="{FF2B5EF4-FFF2-40B4-BE49-F238E27FC236}">
              <a16:creationId xmlns:a16="http://schemas.microsoft.com/office/drawing/2014/main" id="{6AAB317B-7446-45A9-8A43-AC421125C17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a:extLst>
            <a:ext uri="{FF2B5EF4-FFF2-40B4-BE49-F238E27FC236}">
              <a16:creationId xmlns:a16="http://schemas.microsoft.com/office/drawing/2014/main" id="{FAB732F9-83CD-478E-8CDF-D97286F67FF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a:extLst>
            <a:ext uri="{FF2B5EF4-FFF2-40B4-BE49-F238E27FC236}">
              <a16:creationId xmlns:a16="http://schemas.microsoft.com/office/drawing/2014/main" id="{A07737CB-A3B9-404D-B122-1D4D1F71B09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a:extLst>
            <a:ext uri="{FF2B5EF4-FFF2-40B4-BE49-F238E27FC236}">
              <a16:creationId xmlns:a16="http://schemas.microsoft.com/office/drawing/2014/main" id="{1E432E1D-FCAE-4C1B-9708-31E1A4E323F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a:extLst>
            <a:ext uri="{FF2B5EF4-FFF2-40B4-BE49-F238E27FC236}">
              <a16:creationId xmlns:a16="http://schemas.microsoft.com/office/drawing/2014/main" id="{D69C9FE0-DBB6-44CF-96E8-87A41151594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a:extLst>
            <a:ext uri="{FF2B5EF4-FFF2-40B4-BE49-F238E27FC236}">
              <a16:creationId xmlns:a16="http://schemas.microsoft.com/office/drawing/2014/main" id="{BD70B08E-0A08-4201-AC98-043ABAF867A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a:extLst>
            <a:ext uri="{FF2B5EF4-FFF2-40B4-BE49-F238E27FC236}">
              <a16:creationId xmlns:a16="http://schemas.microsoft.com/office/drawing/2014/main" id="{6E618B32-714E-498C-A563-D7F41DF2263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a:extLst>
            <a:ext uri="{FF2B5EF4-FFF2-40B4-BE49-F238E27FC236}">
              <a16:creationId xmlns:a16="http://schemas.microsoft.com/office/drawing/2014/main" id="{8B79879C-BBD7-4ECF-B8EB-2935FEC93F3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a:extLst>
            <a:ext uri="{FF2B5EF4-FFF2-40B4-BE49-F238E27FC236}">
              <a16:creationId xmlns:a16="http://schemas.microsoft.com/office/drawing/2014/main" id="{3CF0A5A4-E5EB-4186-B707-56FB69EDCD5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a:extLst>
            <a:ext uri="{FF2B5EF4-FFF2-40B4-BE49-F238E27FC236}">
              <a16:creationId xmlns:a16="http://schemas.microsoft.com/office/drawing/2014/main" id="{BC854CF3-7129-4D14-8130-33CAAC782EB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31FAFA1C-521E-4674-AE40-1F5ECF32DC9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a:extLst>
            <a:ext uri="{FF2B5EF4-FFF2-40B4-BE49-F238E27FC236}">
              <a16:creationId xmlns:a16="http://schemas.microsoft.com/office/drawing/2014/main" id="{B08DA676-AC17-464E-AD54-D37AE4972AE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a:extLst>
            <a:ext uri="{FF2B5EF4-FFF2-40B4-BE49-F238E27FC236}">
              <a16:creationId xmlns:a16="http://schemas.microsoft.com/office/drawing/2014/main" id="{EEEABBBF-3116-4C4B-A372-41F359C6F0B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524" name="直線コネクタ 523">
          <a:extLst>
            <a:ext uri="{FF2B5EF4-FFF2-40B4-BE49-F238E27FC236}">
              <a16:creationId xmlns:a16="http://schemas.microsoft.com/office/drawing/2014/main" id="{3F6D7E82-D244-45FE-907A-FCC63A999CCE}"/>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5" name="【一般廃棄物処理施設】&#10;有形固定資産減価償却率最小値テキスト">
          <a:extLst>
            <a:ext uri="{FF2B5EF4-FFF2-40B4-BE49-F238E27FC236}">
              <a16:creationId xmlns:a16="http://schemas.microsoft.com/office/drawing/2014/main" id="{8D5B1244-B98E-434D-A63C-6804EB1B245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6" name="直線コネクタ 525">
          <a:extLst>
            <a:ext uri="{FF2B5EF4-FFF2-40B4-BE49-F238E27FC236}">
              <a16:creationId xmlns:a16="http://schemas.microsoft.com/office/drawing/2014/main" id="{FEFE91A3-03BD-4784-9CCA-620492AD71B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527" name="【一般廃棄物処理施設】&#10;有形固定資産減価償却率最大値テキスト">
          <a:extLst>
            <a:ext uri="{FF2B5EF4-FFF2-40B4-BE49-F238E27FC236}">
              <a16:creationId xmlns:a16="http://schemas.microsoft.com/office/drawing/2014/main" id="{695A33C8-B57D-42F0-815C-547766250BF2}"/>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528" name="直線コネクタ 527">
          <a:extLst>
            <a:ext uri="{FF2B5EF4-FFF2-40B4-BE49-F238E27FC236}">
              <a16:creationId xmlns:a16="http://schemas.microsoft.com/office/drawing/2014/main" id="{998DC234-C012-461E-97EA-D1A1D3ADF7C4}"/>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529" name="【一般廃棄物処理施設】&#10;有形固定資産減価償却率平均値テキスト">
          <a:extLst>
            <a:ext uri="{FF2B5EF4-FFF2-40B4-BE49-F238E27FC236}">
              <a16:creationId xmlns:a16="http://schemas.microsoft.com/office/drawing/2014/main" id="{426530DB-0ACB-4712-BB67-C8E4C6DFBBD1}"/>
            </a:ext>
          </a:extLst>
        </xdr:cNvPr>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530" name="フローチャート: 判断 529">
          <a:extLst>
            <a:ext uri="{FF2B5EF4-FFF2-40B4-BE49-F238E27FC236}">
              <a16:creationId xmlns:a16="http://schemas.microsoft.com/office/drawing/2014/main" id="{98AA12A4-798D-44E1-AE60-8825B4E93C63}"/>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531" name="フローチャート: 判断 530">
          <a:extLst>
            <a:ext uri="{FF2B5EF4-FFF2-40B4-BE49-F238E27FC236}">
              <a16:creationId xmlns:a16="http://schemas.microsoft.com/office/drawing/2014/main" id="{23431CF0-23BB-4BDB-BCE0-084E172EA266}"/>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32" name="フローチャート: 判断 531">
          <a:extLst>
            <a:ext uri="{FF2B5EF4-FFF2-40B4-BE49-F238E27FC236}">
              <a16:creationId xmlns:a16="http://schemas.microsoft.com/office/drawing/2014/main" id="{62E0B8B4-2CCD-44EF-BC1B-952184CC2E9E}"/>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533" name="フローチャート: 判断 532">
          <a:extLst>
            <a:ext uri="{FF2B5EF4-FFF2-40B4-BE49-F238E27FC236}">
              <a16:creationId xmlns:a16="http://schemas.microsoft.com/office/drawing/2014/main" id="{A5E6AEA3-DBAC-4853-9572-9A8346D5A678}"/>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534" name="フローチャート: 判断 533">
          <a:extLst>
            <a:ext uri="{FF2B5EF4-FFF2-40B4-BE49-F238E27FC236}">
              <a16:creationId xmlns:a16="http://schemas.microsoft.com/office/drawing/2014/main" id="{A8C8C5E8-EEBB-4D7C-96B2-57C5D878DBA8}"/>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BC932261-256E-4CBB-BD78-4FC0CDB87D5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9C5AD763-C5B8-4F3A-81C7-A5CAEE9AE4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AB783FEB-F115-49C5-9A5B-E5C3ECFD972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4E46AF7F-810D-420B-AE99-EC0FEBFE9E3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29532565-9A2B-4F46-9F89-0ABA85DFDA1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149225</xdr:rowOff>
    </xdr:from>
    <xdr:to>
      <xdr:col>85</xdr:col>
      <xdr:colOff>177800</xdr:colOff>
      <xdr:row>35</xdr:row>
      <xdr:rowOff>79375</xdr:rowOff>
    </xdr:to>
    <xdr:sp macro="" textlink="">
      <xdr:nvSpPr>
        <xdr:cNvPr id="540" name="楕円 539">
          <a:extLst>
            <a:ext uri="{FF2B5EF4-FFF2-40B4-BE49-F238E27FC236}">
              <a16:creationId xmlns:a16="http://schemas.microsoft.com/office/drawing/2014/main" id="{BA68E5F8-16B6-4211-ACD4-67B561BE8860}"/>
            </a:ext>
          </a:extLst>
        </xdr:cNvPr>
        <xdr:cNvSpPr/>
      </xdr:nvSpPr>
      <xdr:spPr>
        <a:xfrm>
          <a:off x="162687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64152</xdr:rowOff>
    </xdr:from>
    <xdr:ext cx="405111" cy="259045"/>
    <xdr:sp macro="" textlink="">
      <xdr:nvSpPr>
        <xdr:cNvPr id="541" name="【一般廃棄物処理施設】&#10;有形固定資産減価償却率該当値テキスト">
          <a:extLst>
            <a:ext uri="{FF2B5EF4-FFF2-40B4-BE49-F238E27FC236}">
              <a16:creationId xmlns:a16="http://schemas.microsoft.com/office/drawing/2014/main" id="{92ABF561-291C-43F7-ABB1-A6C195E9D919}"/>
            </a:ext>
          </a:extLst>
        </xdr:cNvPr>
        <xdr:cNvSpPr txBox="1"/>
      </xdr:nvSpPr>
      <xdr:spPr>
        <a:xfrm>
          <a:off x="16357600" y="5893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71120</xdr:rowOff>
    </xdr:from>
    <xdr:to>
      <xdr:col>81</xdr:col>
      <xdr:colOff>101600</xdr:colOff>
      <xdr:row>35</xdr:row>
      <xdr:rowOff>1270</xdr:rowOff>
    </xdr:to>
    <xdr:sp macro="" textlink="">
      <xdr:nvSpPr>
        <xdr:cNvPr id="542" name="楕円 541">
          <a:extLst>
            <a:ext uri="{FF2B5EF4-FFF2-40B4-BE49-F238E27FC236}">
              <a16:creationId xmlns:a16="http://schemas.microsoft.com/office/drawing/2014/main" id="{C69C0621-0980-4756-8C22-27FE7FCB234B}"/>
            </a:ext>
          </a:extLst>
        </xdr:cNvPr>
        <xdr:cNvSpPr/>
      </xdr:nvSpPr>
      <xdr:spPr>
        <a:xfrm>
          <a:off x="15430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121920</xdr:rowOff>
    </xdr:from>
    <xdr:to>
      <xdr:col>85</xdr:col>
      <xdr:colOff>127000</xdr:colOff>
      <xdr:row>35</xdr:row>
      <xdr:rowOff>28575</xdr:rowOff>
    </xdr:to>
    <xdr:cxnSp macro="">
      <xdr:nvCxnSpPr>
        <xdr:cNvPr id="543" name="直線コネクタ 542">
          <a:extLst>
            <a:ext uri="{FF2B5EF4-FFF2-40B4-BE49-F238E27FC236}">
              <a16:creationId xmlns:a16="http://schemas.microsoft.com/office/drawing/2014/main" id="{85584D58-A282-4ECD-A7C3-D47017A4044D}"/>
            </a:ext>
          </a:extLst>
        </xdr:cNvPr>
        <xdr:cNvCxnSpPr/>
      </xdr:nvCxnSpPr>
      <xdr:spPr>
        <a:xfrm>
          <a:off x="15481300" y="595122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162560</xdr:rowOff>
    </xdr:from>
    <xdr:to>
      <xdr:col>76</xdr:col>
      <xdr:colOff>165100</xdr:colOff>
      <xdr:row>34</xdr:row>
      <xdr:rowOff>92710</xdr:rowOff>
    </xdr:to>
    <xdr:sp macro="" textlink="">
      <xdr:nvSpPr>
        <xdr:cNvPr id="544" name="楕円 543">
          <a:extLst>
            <a:ext uri="{FF2B5EF4-FFF2-40B4-BE49-F238E27FC236}">
              <a16:creationId xmlns:a16="http://schemas.microsoft.com/office/drawing/2014/main" id="{E5C5D39A-5980-4B5E-8404-27D71AB5A429}"/>
            </a:ext>
          </a:extLst>
        </xdr:cNvPr>
        <xdr:cNvSpPr/>
      </xdr:nvSpPr>
      <xdr:spPr>
        <a:xfrm>
          <a:off x="145415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41910</xdr:rowOff>
    </xdr:from>
    <xdr:to>
      <xdr:col>81</xdr:col>
      <xdr:colOff>50800</xdr:colOff>
      <xdr:row>34</xdr:row>
      <xdr:rowOff>121920</xdr:rowOff>
    </xdr:to>
    <xdr:cxnSp macro="">
      <xdr:nvCxnSpPr>
        <xdr:cNvPr id="545" name="直線コネクタ 544">
          <a:extLst>
            <a:ext uri="{FF2B5EF4-FFF2-40B4-BE49-F238E27FC236}">
              <a16:creationId xmlns:a16="http://schemas.microsoft.com/office/drawing/2014/main" id="{5256E3CF-1D83-450C-B783-2FFB1E72E5D2}"/>
            </a:ext>
          </a:extLst>
        </xdr:cNvPr>
        <xdr:cNvCxnSpPr/>
      </xdr:nvCxnSpPr>
      <xdr:spPr>
        <a:xfrm>
          <a:off x="14592300" y="58712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4445</xdr:rowOff>
    </xdr:from>
    <xdr:to>
      <xdr:col>72</xdr:col>
      <xdr:colOff>38100</xdr:colOff>
      <xdr:row>36</xdr:row>
      <xdr:rowOff>106045</xdr:rowOff>
    </xdr:to>
    <xdr:sp macro="" textlink="">
      <xdr:nvSpPr>
        <xdr:cNvPr id="546" name="楕円 545">
          <a:extLst>
            <a:ext uri="{FF2B5EF4-FFF2-40B4-BE49-F238E27FC236}">
              <a16:creationId xmlns:a16="http://schemas.microsoft.com/office/drawing/2014/main" id="{2F41D271-4B62-4E8A-9763-EE69548E9942}"/>
            </a:ext>
          </a:extLst>
        </xdr:cNvPr>
        <xdr:cNvSpPr/>
      </xdr:nvSpPr>
      <xdr:spPr>
        <a:xfrm>
          <a:off x="13652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41910</xdr:rowOff>
    </xdr:from>
    <xdr:to>
      <xdr:col>76</xdr:col>
      <xdr:colOff>114300</xdr:colOff>
      <xdr:row>36</xdr:row>
      <xdr:rowOff>55245</xdr:rowOff>
    </xdr:to>
    <xdr:cxnSp macro="">
      <xdr:nvCxnSpPr>
        <xdr:cNvPr id="547" name="直線コネクタ 546">
          <a:extLst>
            <a:ext uri="{FF2B5EF4-FFF2-40B4-BE49-F238E27FC236}">
              <a16:creationId xmlns:a16="http://schemas.microsoft.com/office/drawing/2014/main" id="{DAC0424C-5B31-49B3-91B0-23629FC5CCD7}"/>
            </a:ext>
          </a:extLst>
        </xdr:cNvPr>
        <xdr:cNvCxnSpPr/>
      </xdr:nvCxnSpPr>
      <xdr:spPr>
        <a:xfrm flipV="1">
          <a:off x="13703300" y="5871210"/>
          <a:ext cx="889000" cy="3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63500</xdr:rowOff>
    </xdr:from>
    <xdr:to>
      <xdr:col>67</xdr:col>
      <xdr:colOff>101600</xdr:colOff>
      <xdr:row>33</xdr:row>
      <xdr:rowOff>165100</xdr:rowOff>
    </xdr:to>
    <xdr:sp macro="" textlink="">
      <xdr:nvSpPr>
        <xdr:cNvPr id="548" name="楕円 547">
          <a:extLst>
            <a:ext uri="{FF2B5EF4-FFF2-40B4-BE49-F238E27FC236}">
              <a16:creationId xmlns:a16="http://schemas.microsoft.com/office/drawing/2014/main" id="{F2BF6B69-F71B-4AED-AE07-EEDD8B003F4E}"/>
            </a:ext>
          </a:extLst>
        </xdr:cNvPr>
        <xdr:cNvSpPr/>
      </xdr:nvSpPr>
      <xdr:spPr>
        <a:xfrm>
          <a:off x="12763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114300</xdr:rowOff>
    </xdr:from>
    <xdr:to>
      <xdr:col>71</xdr:col>
      <xdr:colOff>177800</xdr:colOff>
      <xdr:row>36</xdr:row>
      <xdr:rowOff>55245</xdr:rowOff>
    </xdr:to>
    <xdr:cxnSp macro="">
      <xdr:nvCxnSpPr>
        <xdr:cNvPr id="549" name="直線コネクタ 548">
          <a:extLst>
            <a:ext uri="{FF2B5EF4-FFF2-40B4-BE49-F238E27FC236}">
              <a16:creationId xmlns:a16="http://schemas.microsoft.com/office/drawing/2014/main" id="{77B1C376-EE1D-49EE-AB34-61DF68AF3111}"/>
            </a:ext>
          </a:extLst>
        </xdr:cNvPr>
        <xdr:cNvCxnSpPr/>
      </xdr:nvCxnSpPr>
      <xdr:spPr>
        <a:xfrm>
          <a:off x="12814300" y="5772150"/>
          <a:ext cx="889000" cy="4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550" name="n_1aveValue【一般廃棄物処理施設】&#10;有形固定資産減価償却率">
          <a:extLst>
            <a:ext uri="{FF2B5EF4-FFF2-40B4-BE49-F238E27FC236}">
              <a16:creationId xmlns:a16="http://schemas.microsoft.com/office/drawing/2014/main" id="{E713AB49-18D3-41D0-9D5A-1D93EBF8D994}"/>
            </a:ext>
          </a:extLst>
        </xdr:cNvPr>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551" name="n_2aveValue【一般廃棄物処理施設】&#10;有形固定資産減価償却率">
          <a:extLst>
            <a:ext uri="{FF2B5EF4-FFF2-40B4-BE49-F238E27FC236}">
              <a16:creationId xmlns:a16="http://schemas.microsoft.com/office/drawing/2014/main" id="{208063D8-B7AB-47E3-A03E-120747A82CE2}"/>
            </a:ext>
          </a:extLst>
        </xdr:cNvPr>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552" name="n_3aveValue【一般廃棄物処理施設】&#10;有形固定資産減価償却率">
          <a:extLst>
            <a:ext uri="{FF2B5EF4-FFF2-40B4-BE49-F238E27FC236}">
              <a16:creationId xmlns:a16="http://schemas.microsoft.com/office/drawing/2014/main" id="{0E03547E-1A83-40A4-9286-F8CAA39DFA28}"/>
            </a:ext>
          </a:extLst>
        </xdr:cNvPr>
        <xdr:cNvSpPr txBox="1"/>
      </xdr:nvSpPr>
      <xdr:spPr>
        <a:xfrm>
          <a:off x="13500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53357</xdr:rowOff>
    </xdr:from>
    <xdr:ext cx="405111" cy="259045"/>
    <xdr:sp macro="" textlink="">
      <xdr:nvSpPr>
        <xdr:cNvPr id="553" name="n_4aveValue【一般廃棄物処理施設】&#10;有形固定資産減価償却率">
          <a:extLst>
            <a:ext uri="{FF2B5EF4-FFF2-40B4-BE49-F238E27FC236}">
              <a16:creationId xmlns:a16="http://schemas.microsoft.com/office/drawing/2014/main" id="{D2D70313-02D3-4C4B-A4EA-6729A48B2758}"/>
            </a:ext>
          </a:extLst>
        </xdr:cNvPr>
        <xdr:cNvSpPr txBox="1"/>
      </xdr:nvSpPr>
      <xdr:spPr>
        <a:xfrm>
          <a:off x="12611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17797</xdr:rowOff>
    </xdr:from>
    <xdr:ext cx="405111" cy="259045"/>
    <xdr:sp macro="" textlink="">
      <xdr:nvSpPr>
        <xdr:cNvPr id="554" name="n_1mainValue【一般廃棄物処理施設】&#10;有形固定資産減価償却率">
          <a:extLst>
            <a:ext uri="{FF2B5EF4-FFF2-40B4-BE49-F238E27FC236}">
              <a16:creationId xmlns:a16="http://schemas.microsoft.com/office/drawing/2014/main" id="{84E22033-808C-485D-A3E0-3178FBECCFF4}"/>
            </a:ext>
          </a:extLst>
        </xdr:cNvPr>
        <xdr:cNvSpPr txBox="1"/>
      </xdr:nvSpPr>
      <xdr:spPr>
        <a:xfrm>
          <a:off x="152660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109237</xdr:rowOff>
    </xdr:from>
    <xdr:ext cx="405111" cy="259045"/>
    <xdr:sp macro="" textlink="">
      <xdr:nvSpPr>
        <xdr:cNvPr id="555" name="n_2mainValue【一般廃棄物処理施設】&#10;有形固定資産減価償却率">
          <a:extLst>
            <a:ext uri="{FF2B5EF4-FFF2-40B4-BE49-F238E27FC236}">
              <a16:creationId xmlns:a16="http://schemas.microsoft.com/office/drawing/2014/main" id="{29C825C8-85C4-40C4-82CB-9F8CE84A34B8}"/>
            </a:ext>
          </a:extLst>
        </xdr:cNvPr>
        <xdr:cNvSpPr txBox="1"/>
      </xdr:nvSpPr>
      <xdr:spPr>
        <a:xfrm>
          <a:off x="14389744"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122572</xdr:rowOff>
    </xdr:from>
    <xdr:ext cx="405111" cy="259045"/>
    <xdr:sp macro="" textlink="">
      <xdr:nvSpPr>
        <xdr:cNvPr id="556" name="n_3mainValue【一般廃棄物処理施設】&#10;有形固定資産減価償却率">
          <a:extLst>
            <a:ext uri="{FF2B5EF4-FFF2-40B4-BE49-F238E27FC236}">
              <a16:creationId xmlns:a16="http://schemas.microsoft.com/office/drawing/2014/main" id="{2CAE9285-D5B0-43C0-9340-157026E795BC}"/>
            </a:ext>
          </a:extLst>
        </xdr:cNvPr>
        <xdr:cNvSpPr txBox="1"/>
      </xdr:nvSpPr>
      <xdr:spPr>
        <a:xfrm>
          <a:off x="13500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10177</xdr:rowOff>
    </xdr:from>
    <xdr:ext cx="405111" cy="259045"/>
    <xdr:sp macro="" textlink="">
      <xdr:nvSpPr>
        <xdr:cNvPr id="557" name="n_4mainValue【一般廃棄物処理施設】&#10;有形固定資産減価償却率">
          <a:extLst>
            <a:ext uri="{FF2B5EF4-FFF2-40B4-BE49-F238E27FC236}">
              <a16:creationId xmlns:a16="http://schemas.microsoft.com/office/drawing/2014/main" id="{0A986855-F21B-477B-BA83-6BD694EA5D91}"/>
            </a:ext>
          </a:extLst>
        </xdr:cNvPr>
        <xdr:cNvSpPr txBox="1"/>
      </xdr:nvSpPr>
      <xdr:spPr>
        <a:xfrm>
          <a:off x="12611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a:extLst>
            <a:ext uri="{FF2B5EF4-FFF2-40B4-BE49-F238E27FC236}">
              <a16:creationId xmlns:a16="http://schemas.microsoft.com/office/drawing/2014/main" id="{0FACC13E-162F-4FEE-9FC5-CB44AF077EC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a:extLst>
            <a:ext uri="{FF2B5EF4-FFF2-40B4-BE49-F238E27FC236}">
              <a16:creationId xmlns:a16="http://schemas.microsoft.com/office/drawing/2014/main" id="{6937D085-AE4A-4946-8344-9B84C2F938D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a:extLst>
            <a:ext uri="{FF2B5EF4-FFF2-40B4-BE49-F238E27FC236}">
              <a16:creationId xmlns:a16="http://schemas.microsoft.com/office/drawing/2014/main" id="{7C80D2A5-0006-481A-A22C-81C423C4087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a:extLst>
            <a:ext uri="{FF2B5EF4-FFF2-40B4-BE49-F238E27FC236}">
              <a16:creationId xmlns:a16="http://schemas.microsoft.com/office/drawing/2014/main" id="{E73E6DE2-689D-404C-818E-82D2123FC12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a:extLst>
            <a:ext uri="{FF2B5EF4-FFF2-40B4-BE49-F238E27FC236}">
              <a16:creationId xmlns:a16="http://schemas.microsoft.com/office/drawing/2014/main" id="{3314F9C9-4543-4997-8559-2E56175CE88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a:extLst>
            <a:ext uri="{FF2B5EF4-FFF2-40B4-BE49-F238E27FC236}">
              <a16:creationId xmlns:a16="http://schemas.microsoft.com/office/drawing/2014/main" id="{F88170C0-8749-453C-B018-F07F7DD00F3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a:extLst>
            <a:ext uri="{FF2B5EF4-FFF2-40B4-BE49-F238E27FC236}">
              <a16:creationId xmlns:a16="http://schemas.microsoft.com/office/drawing/2014/main" id="{BF63ABB6-9C08-4FE3-8F59-43CBC4AE9F6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a:extLst>
            <a:ext uri="{FF2B5EF4-FFF2-40B4-BE49-F238E27FC236}">
              <a16:creationId xmlns:a16="http://schemas.microsoft.com/office/drawing/2014/main" id="{03FB99AF-E24D-4B50-B7DE-1ABC0C8199C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a:extLst>
            <a:ext uri="{FF2B5EF4-FFF2-40B4-BE49-F238E27FC236}">
              <a16:creationId xmlns:a16="http://schemas.microsoft.com/office/drawing/2014/main" id="{F2411AB3-DE8F-4332-B47F-909FBCDA671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a:extLst>
            <a:ext uri="{FF2B5EF4-FFF2-40B4-BE49-F238E27FC236}">
              <a16:creationId xmlns:a16="http://schemas.microsoft.com/office/drawing/2014/main" id="{7C7717FD-31D8-4547-BFAA-B02B2892729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8" name="直線コネクタ 567">
          <a:extLst>
            <a:ext uri="{FF2B5EF4-FFF2-40B4-BE49-F238E27FC236}">
              <a16:creationId xmlns:a16="http://schemas.microsoft.com/office/drawing/2014/main" id="{4D691093-FEBF-438D-ADAC-7A32FF1918F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9" name="テキスト ボックス 568">
          <a:extLst>
            <a:ext uri="{FF2B5EF4-FFF2-40B4-BE49-F238E27FC236}">
              <a16:creationId xmlns:a16="http://schemas.microsoft.com/office/drawing/2014/main" id="{A26FC8E5-CA68-44C1-B8B6-F15B37D82A0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0" name="直線コネクタ 569">
          <a:extLst>
            <a:ext uri="{FF2B5EF4-FFF2-40B4-BE49-F238E27FC236}">
              <a16:creationId xmlns:a16="http://schemas.microsoft.com/office/drawing/2014/main" id="{CD0B3755-7260-45B1-825F-0CF9F87585B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1" name="テキスト ボックス 570">
          <a:extLst>
            <a:ext uri="{FF2B5EF4-FFF2-40B4-BE49-F238E27FC236}">
              <a16:creationId xmlns:a16="http://schemas.microsoft.com/office/drawing/2014/main" id="{3996B803-5F3D-42DC-B9A6-2E9F64EE078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2" name="直線コネクタ 571">
          <a:extLst>
            <a:ext uri="{FF2B5EF4-FFF2-40B4-BE49-F238E27FC236}">
              <a16:creationId xmlns:a16="http://schemas.microsoft.com/office/drawing/2014/main" id="{FFC306F6-02E8-4DD4-BACF-8392AEEF60F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3" name="テキスト ボックス 572">
          <a:extLst>
            <a:ext uri="{FF2B5EF4-FFF2-40B4-BE49-F238E27FC236}">
              <a16:creationId xmlns:a16="http://schemas.microsoft.com/office/drawing/2014/main" id="{10D0A3E6-6F5B-4A51-A3C4-5B48EB4949B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4" name="直線コネクタ 573">
          <a:extLst>
            <a:ext uri="{FF2B5EF4-FFF2-40B4-BE49-F238E27FC236}">
              <a16:creationId xmlns:a16="http://schemas.microsoft.com/office/drawing/2014/main" id="{49170C5C-3153-4218-ABAC-F19058BF4AD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5" name="テキスト ボックス 574">
          <a:extLst>
            <a:ext uri="{FF2B5EF4-FFF2-40B4-BE49-F238E27FC236}">
              <a16:creationId xmlns:a16="http://schemas.microsoft.com/office/drawing/2014/main" id="{EA76D1C7-8F87-491C-93A9-F5E8842DC1F6}"/>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6" name="直線コネクタ 575">
          <a:extLst>
            <a:ext uri="{FF2B5EF4-FFF2-40B4-BE49-F238E27FC236}">
              <a16:creationId xmlns:a16="http://schemas.microsoft.com/office/drawing/2014/main" id="{CB23B015-9110-4E7B-82BA-00D831929F8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7" name="テキスト ボックス 576">
          <a:extLst>
            <a:ext uri="{FF2B5EF4-FFF2-40B4-BE49-F238E27FC236}">
              <a16:creationId xmlns:a16="http://schemas.microsoft.com/office/drawing/2014/main" id="{8A5AA9AE-06E8-4906-BC61-78D883D5C26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a:extLst>
            <a:ext uri="{FF2B5EF4-FFF2-40B4-BE49-F238E27FC236}">
              <a16:creationId xmlns:a16="http://schemas.microsoft.com/office/drawing/2014/main" id="{984E0344-0EBA-4F7E-B60D-CBBE654AA6F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9" name="テキスト ボックス 578">
          <a:extLst>
            <a:ext uri="{FF2B5EF4-FFF2-40B4-BE49-F238E27FC236}">
              <a16:creationId xmlns:a16="http://schemas.microsoft.com/office/drawing/2014/main" id="{794820B0-CBA9-4C6A-A4EE-3AE5515C14F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一般廃棄物処理施設】&#10;一人当たり有形固定資産（償却資産）額グラフ枠">
          <a:extLst>
            <a:ext uri="{FF2B5EF4-FFF2-40B4-BE49-F238E27FC236}">
              <a16:creationId xmlns:a16="http://schemas.microsoft.com/office/drawing/2014/main" id="{473FE7BB-5279-4682-93E6-0A12EB46990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581" name="直線コネクタ 580">
          <a:extLst>
            <a:ext uri="{FF2B5EF4-FFF2-40B4-BE49-F238E27FC236}">
              <a16:creationId xmlns:a16="http://schemas.microsoft.com/office/drawing/2014/main" id="{CFA076F0-F875-47A0-B938-F52000B979ED}"/>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582" name="【一般廃棄物処理施設】&#10;一人当たり有形固定資産（償却資産）額最小値テキスト">
          <a:extLst>
            <a:ext uri="{FF2B5EF4-FFF2-40B4-BE49-F238E27FC236}">
              <a16:creationId xmlns:a16="http://schemas.microsoft.com/office/drawing/2014/main" id="{5CE07DAF-FECC-4414-BDF8-644D831973EB}"/>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583" name="直線コネクタ 582">
          <a:extLst>
            <a:ext uri="{FF2B5EF4-FFF2-40B4-BE49-F238E27FC236}">
              <a16:creationId xmlns:a16="http://schemas.microsoft.com/office/drawing/2014/main" id="{C6C0D95C-F619-4C0B-8F59-F1D3078D4687}"/>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584" name="【一般廃棄物処理施設】&#10;一人当たり有形固定資産（償却資産）額最大値テキスト">
          <a:extLst>
            <a:ext uri="{FF2B5EF4-FFF2-40B4-BE49-F238E27FC236}">
              <a16:creationId xmlns:a16="http://schemas.microsoft.com/office/drawing/2014/main" id="{EEC92302-5185-4B32-BBE6-A08979670A6E}"/>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585" name="直線コネクタ 584">
          <a:extLst>
            <a:ext uri="{FF2B5EF4-FFF2-40B4-BE49-F238E27FC236}">
              <a16:creationId xmlns:a16="http://schemas.microsoft.com/office/drawing/2014/main" id="{7F136260-C14F-4AD2-BE7A-EDF2F7C96988}"/>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586" name="【一般廃棄物処理施設】&#10;一人当たり有形固定資産（償却資産）額平均値テキスト">
          <a:extLst>
            <a:ext uri="{FF2B5EF4-FFF2-40B4-BE49-F238E27FC236}">
              <a16:creationId xmlns:a16="http://schemas.microsoft.com/office/drawing/2014/main" id="{76FD3A83-3403-4DDD-B5A8-613565858B08}"/>
            </a:ext>
          </a:extLst>
        </xdr:cNvPr>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587" name="フローチャート: 判断 586">
          <a:extLst>
            <a:ext uri="{FF2B5EF4-FFF2-40B4-BE49-F238E27FC236}">
              <a16:creationId xmlns:a16="http://schemas.microsoft.com/office/drawing/2014/main" id="{95D2E330-E278-4489-8811-2D36ACC87AA5}"/>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588" name="フローチャート: 判断 587">
          <a:extLst>
            <a:ext uri="{FF2B5EF4-FFF2-40B4-BE49-F238E27FC236}">
              <a16:creationId xmlns:a16="http://schemas.microsoft.com/office/drawing/2014/main" id="{0019808B-38D7-49DB-ABFB-000660CF3F6B}"/>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589" name="フローチャート: 判断 588">
          <a:extLst>
            <a:ext uri="{FF2B5EF4-FFF2-40B4-BE49-F238E27FC236}">
              <a16:creationId xmlns:a16="http://schemas.microsoft.com/office/drawing/2014/main" id="{85D58C22-0C3A-4E9B-AFC4-8840BD69864A}"/>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590" name="フローチャート: 判断 589">
          <a:extLst>
            <a:ext uri="{FF2B5EF4-FFF2-40B4-BE49-F238E27FC236}">
              <a16:creationId xmlns:a16="http://schemas.microsoft.com/office/drawing/2014/main" id="{F0E14E91-C4A1-4751-A6BB-624D536E7F3F}"/>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591" name="フローチャート: 判断 590">
          <a:extLst>
            <a:ext uri="{FF2B5EF4-FFF2-40B4-BE49-F238E27FC236}">
              <a16:creationId xmlns:a16="http://schemas.microsoft.com/office/drawing/2014/main" id="{4716E937-80D5-403A-B264-03793B3EC7AD}"/>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41687DAD-50B4-444D-AEBD-BC884EF45E2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FEBE45F6-0813-4F46-8146-49C96BB7F00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E81C9891-0E53-4E4B-9502-480CC4D0F6E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7F245ADA-E876-4C1F-AE19-2FCE33D8673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B98EF704-25D6-47A3-84DE-4128552CC1E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52318</xdr:rowOff>
    </xdr:from>
    <xdr:to>
      <xdr:col>116</xdr:col>
      <xdr:colOff>114300</xdr:colOff>
      <xdr:row>39</xdr:row>
      <xdr:rowOff>153918</xdr:rowOff>
    </xdr:to>
    <xdr:sp macro="" textlink="">
      <xdr:nvSpPr>
        <xdr:cNvPr id="597" name="楕円 596">
          <a:extLst>
            <a:ext uri="{FF2B5EF4-FFF2-40B4-BE49-F238E27FC236}">
              <a16:creationId xmlns:a16="http://schemas.microsoft.com/office/drawing/2014/main" id="{C756835A-E8EC-442B-883D-D5AABCCC39C7}"/>
            </a:ext>
          </a:extLst>
        </xdr:cNvPr>
        <xdr:cNvSpPr/>
      </xdr:nvSpPr>
      <xdr:spPr>
        <a:xfrm>
          <a:off x="22110700" y="67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30745</xdr:rowOff>
    </xdr:from>
    <xdr:ext cx="599010" cy="259045"/>
    <xdr:sp macro="" textlink="">
      <xdr:nvSpPr>
        <xdr:cNvPr id="598" name="【一般廃棄物処理施設】&#10;一人当たり有形固定資産（償却資産）額該当値テキスト">
          <a:extLst>
            <a:ext uri="{FF2B5EF4-FFF2-40B4-BE49-F238E27FC236}">
              <a16:creationId xmlns:a16="http://schemas.microsoft.com/office/drawing/2014/main" id="{144CA082-F868-4FDB-A0BB-28E79162849D}"/>
            </a:ext>
          </a:extLst>
        </xdr:cNvPr>
        <xdr:cNvSpPr txBox="1"/>
      </xdr:nvSpPr>
      <xdr:spPr>
        <a:xfrm>
          <a:off x="22199600" y="671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58258</xdr:rowOff>
    </xdr:from>
    <xdr:to>
      <xdr:col>112</xdr:col>
      <xdr:colOff>38100</xdr:colOff>
      <xdr:row>39</xdr:row>
      <xdr:rowOff>159858</xdr:rowOff>
    </xdr:to>
    <xdr:sp macro="" textlink="">
      <xdr:nvSpPr>
        <xdr:cNvPr id="599" name="楕円 598">
          <a:extLst>
            <a:ext uri="{FF2B5EF4-FFF2-40B4-BE49-F238E27FC236}">
              <a16:creationId xmlns:a16="http://schemas.microsoft.com/office/drawing/2014/main" id="{431C00FD-5880-445D-BEB2-A2E72348D1E4}"/>
            </a:ext>
          </a:extLst>
        </xdr:cNvPr>
        <xdr:cNvSpPr/>
      </xdr:nvSpPr>
      <xdr:spPr>
        <a:xfrm>
          <a:off x="21272500" y="674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103118</xdr:rowOff>
    </xdr:from>
    <xdr:to>
      <xdr:col>116</xdr:col>
      <xdr:colOff>63500</xdr:colOff>
      <xdr:row>39</xdr:row>
      <xdr:rowOff>109058</xdr:rowOff>
    </xdr:to>
    <xdr:cxnSp macro="">
      <xdr:nvCxnSpPr>
        <xdr:cNvPr id="600" name="直線コネクタ 599">
          <a:extLst>
            <a:ext uri="{FF2B5EF4-FFF2-40B4-BE49-F238E27FC236}">
              <a16:creationId xmlns:a16="http://schemas.microsoft.com/office/drawing/2014/main" id="{D32D9023-7CF9-451C-B2D9-28F7828B25F7}"/>
            </a:ext>
          </a:extLst>
        </xdr:cNvPr>
        <xdr:cNvCxnSpPr/>
      </xdr:nvCxnSpPr>
      <xdr:spPr>
        <a:xfrm flipV="1">
          <a:off x="21323300" y="6789668"/>
          <a:ext cx="838200" cy="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63695</xdr:rowOff>
    </xdr:from>
    <xdr:to>
      <xdr:col>107</xdr:col>
      <xdr:colOff>101600</xdr:colOff>
      <xdr:row>39</xdr:row>
      <xdr:rowOff>165295</xdr:rowOff>
    </xdr:to>
    <xdr:sp macro="" textlink="">
      <xdr:nvSpPr>
        <xdr:cNvPr id="601" name="楕円 600">
          <a:extLst>
            <a:ext uri="{FF2B5EF4-FFF2-40B4-BE49-F238E27FC236}">
              <a16:creationId xmlns:a16="http://schemas.microsoft.com/office/drawing/2014/main" id="{DEDAD7BB-B9A4-486F-A95D-3336D5D37428}"/>
            </a:ext>
          </a:extLst>
        </xdr:cNvPr>
        <xdr:cNvSpPr/>
      </xdr:nvSpPr>
      <xdr:spPr>
        <a:xfrm>
          <a:off x="20383500" y="67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109058</xdr:rowOff>
    </xdr:from>
    <xdr:to>
      <xdr:col>111</xdr:col>
      <xdr:colOff>177800</xdr:colOff>
      <xdr:row>39</xdr:row>
      <xdr:rowOff>114495</xdr:rowOff>
    </xdr:to>
    <xdr:cxnSp macro="">
      <xdr:nvCxnSpPr>
        <xdr:cNvPr id="602" name="直線コネクタ 601">
          <a:extLst>
            <a:ext uri="{FF2B5EF4-FFF2-40B4-BE49-F238E27FC236}">
              <a16:creationId xmlns:a16="http://schemas.microsoft.com/office/drawing/2014/main" id="{74518EF8-89D5-48C4-9EC4-A79D6B1916FF}"/>
            </a:ext>
          </a:extLst>
        </xdr:cNvPr>
        <xdr:cNvCxnSpPr/>
      </xdr:nvCxnSpPr>
      <xdr:spPr>
        <a:xfrm flipV="1">
          <a:off x="20434300" y="6795608"/>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89309</xdr:rowOff>
    </xdr:from>
    <xdr:to>
      <xdr:col>102</xdr:col>
      <xdr:colOff>165100</xdr:colOff>
      <xdr:row>41</xdr:row>
      <xdr:rowOff>19459</xdr:rowOff>
    </xdr:to>
    <xdr:sp macro="" textlink="">
      <xdr:nvSpPr>
        <xdr:cNvPr id="603" name="楕円 602">
          <a:extLst>
            <a:ext uri="{FF2B5EF4-FFF2-40B4-BE49-F238E27FC236}">
              <a16:creationId xmlns:a16="http://schemas.microsoft.com/office/drawing/2014/main" id="{9E4CCD47-9219-413D-99C6-4D5C031F6A7C}"/>
            </a:ext>
          </a:extLst>
        </xdr:cNvPr>
        <xdr:cNvSpPr/>
      </xdr:nvSpPr>
      <xdr:spPr>
        <a:xfrm>
          <a:off x="19494500" y="694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114495</xdr:rowOff>
    </xdr:from>
    <xdr:to>
      <xdr:col>107</xdr:col>
      <xdr:colOff>50800</xdr:colOff>
      <xdr:row>40</xdr:row>
      <xdr:rowOff>140109</xdr:rowOff>
    </xdr:to>
    <xdr:cxnSp macro="">
      <xdr:nvCxnSpPr>
        <xdr:cNvPr id="604" name="直線コネクタ 603">
          <a:extLst>
            <a:ext uri="{FF2B5EF4-FFF2-40B4-BE49-F238E27FC236}">
              <a16:creationId xmlns:a16="http://schemas.microsoft.com/office/drawing/2014/main" id="{1CA122D3-E12F-4418-AF40-BA6B1A334B1D}"/>
            </a:ext>
          </a:extLst>
        </xdr:cNvPr>
        <xdr:cNvCxnSpPr/>
      </xdr:nvCxnSpPr>
      <xdr:spPr>
        <a:xfrm flipV="1">
          <a:off x="19545300" y="6801045"/>
          <a:ext cx="889000" cy="19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105974</xdr:rowOff>
    </xdr:from>
    <xdr:to>
      <xdr:col>98</xdr:col>
      <xdr:colOff>38100</xdr:colOff>
      <xdr:row>41</xdr:row>
      <xdr:rowOff>36124</xdr:rowOff>
    </xdr:to>
    <xdr:sp macro="" textlink="">
      <xdr:nvSpPr>
        <xdr:cNvPr id="605" name="楕円 604">
          <a:extLst>
            <a:ext uri="{FF2B5EF4-FFF2-40B4-BE49-F238E27FC236}">
              <a16:creationId xmlns:a16="http://schemas.microsoft.com/office/drawing/2014/main" id="{77287949-D01B-4CBE-810F-FDEC797E285A}"/>
            </a:ext>
          </a:extLst>
        </xdr:cNvPr>
        <xdr:cNvSpPr/>
      </xdr:nvSpPr>
      <xdr:spPr>
        <a:xfrm>
          <a:off x="18605500" y="696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140109</xdr:rowOff>
    </xdr:from>
    <xdr:to>
      <xdr:col>102</xdr:col>
      <xdr:colOff>114300</xdr:colOff>
      <xdr:row>40</xdr:row>
      <xdr:rowOff>156774</xdr:rowOff>
    </xdr:to>
    <xdr:cxnSp macro="">
      <xdr:nvCxnSpPr>
        <xdr:cNvPr id="606" name="直線コネクタ 605">
          <a:extLst>
            <a:ext uri="{FF2B5EF4-FFF2-40B4-BE49-F238E27FC236}">
              <a16:creationId xmlns:a16="http://schemas.microsoft.com/office/drawing/2014/main" id="{761493AD-6E75-4663-8CE0-B83C7ACCC9C8}"/>
            </a:ext>
          </a:extLst>
        </xdr:cNvPr>
        <xdr:cNvCxnSpPr/>
      </xdr:nvCxnSpPr>
      <xdr:spPr>
        <a:xfrm flipV="1">
          <a:off x="18656300" y="6998109"/>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607" name="n_1aveValue【一般廃棄物処理施設】&#10;一人当たり有形固定資産（償却資産）額">
          <a:extLst>
            <a:ext uri="{FF2B5EF4-FFF2-40B4-BE49-F238E27FC236}">
              <a16:creationId xmlns:a16="http://schemas.microsoft.com/office/drawing/2014/main" id="{7D1216D0-8FB7-47EA-B15D-4DA51D03B21C}"/>
            </a:ext>
          </a:extLst>
        </xdr:cNvPr>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608" name="n_2aveValue【一般廃棄物処理施設】&#10;一人当たり有形固定資産（償却資産）額">
          <a:extLst>
            <a:ext uri="{FF2B5EF4-FFF2-40B4-BE49-F238E27FC236}">
              <a16:creationId xmlns:a16="http://schemas.microsoft.com/office/drawing/2014/main" id="{AAC712D7-EB80-4E55-9851-C4FAAB6233DE}"/>
            </a:ext>
          </a:extLst>
        </xdr:cNvPr>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609" name="n_3aveValue【一般廃棄物処理施設】&#10;一人当たり有形固定資産（償却資産）額">
          <a:extLst>
            <a:ext uri="{FF2B5EF4-FFF2-40B4-BE49-F238E27FC236}">
              <a16:creationId xmlns:a16="http://schemas.microsoft.com/office/drawing/2014/main" id="{D7EA3510-7EBB-4A21-9192-F11A3160C0C1}"/>
            </a:ext>
          </a:extLst>
        </xdr:cNvPr>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610" name="n_4aveValue【一般廃棄物処理施設】&#10;一人当たり有形固定資産（償却資産）額">
          <a:extLst>
            <a:ext uri="{FF2B5EF4-FFF2-40B4-BE49-F238E27FC236}">
              <a16:creationId xmlns:a16="http://schemas.microsoft.com/office/drawing/2014/main" id="{ED3C725A-4EE4-46E8-A8A7-F31AF87C2DD6}"/>
            </a:ext>
          </a:extLst>
        </xdr:cNvPr>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150985</xdr:rowOff>
    </xdr:from>
    <xdr:ext cx="599010" cy="259045"/>
    <xdr:sp macro="" textlink="">
      <xdr:nvSpPr>
        <xdr:cNvPr id="611" name="n_1mainValue【一般廃棄物処理施設】&#10;一人当たり有形固定資産（償却資産）額">
          <a:extLst>
            <a:ext uri="{FF2B5EF4-FFF2-40B4-BE49-F238E27FC236}">
              <a16:creationId xmlns:a16="http://schemas.microsoft.com/office/drawing/2014/main" id="{A008E03C-D13A-44A3-963D-51F0E89E7AA1}"/>
            </a:ext>
          </a:extLst>
        </xdr:cNvPr>
        <xdr:cNvSpPr txBox="1"/>
      </xdr:nvSpPr>
      <xdr:spPr>
        <a:xfrm>
          <a:off x="21011095" y="683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156422</xdr:rowOff>
    </xdr:from>
    <xdr:ext cx="599010" cy="259045"/>
    <xdr:sp macro="" textlink="">
      <xdr:nvSpPr>
        <xdr:cNvPr id="612" name="n_2mainValue【一般廃棄物処理施設】&#10;一人当たり有形固定資産（償却資産）額">
          <a:extLst>
            <a:ext uri="{FF2B5EF4-FFF2-40B4-BE49-F238E27FC236}">
              <a16:creationId xmlns:a16="http://schemas.microsoft.com/office/drawing/2014/main" id="{0E0DBAE1-F952-4733-A329-FE54066CE090}"/>
            </a:ext>
          </a:extLst>
        </xdr:cNvPr>
        <xdr:cNvSpPr txBox="1"/>
      </xdr:nvSpPr>
      <xdr:spPr>
        <a:xfrm>
          <a:off x="20134795" y="684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10586</xdr:rowOff>
    </xdr:from>
    <xdr:ext cx="534377" cy="259045"/>
    <xdr:sp macro="" textlink="">
      <xdr:nvSpPr>
        <xdr:cNvPr id="613" name="n_3mainValue【一般廃棄物処理施設】&#10;一人当たり有形固定資産（償却資産）額">
          <a:extLst>
            <a:ext uri="{FF2B5EF4-FFF2-40B4-BE49-F238E27FC236}">
              <a16:creationId xmlns:a16="http://schemas.microsoft.com/office/drawing/2014/main" id="{6A5961E2-402A-4E4D-8DA2-382C90DFE984}"/>
            </a:ext>
          </a:extLst>
        </xdr:cNvPr>
        <xdr:cNvSpPr txBox="1"/>
      </xdr:nvSpPr>
      <xdr:spPr>
        <a:xfrm>
          <a:off x="19278111" y="704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27251</xdr:rowOff>
    </xdr:from>
    <xdr:ext cx="534377" cy="259045"/>
    <xdr:sp macro="" textlink="">
      <xdr:nvSpPr>
        <xdr:cNvPr id="614" name="n_4mainValue【一般廃棄物処理施設】&#10;一人当たり有形固定資産（償却資産）額">
          <a:extLst>
            <a:ext uri="{FF2B5EF4-FFF2-40B4-BE49-F238E27FC236}">
              <a16:creationId xmlns:a16="http://schemas.microsoft.com/office/drawing/2014/main" id="{EB0E603C-953B-42D4-A2B7-8E196195B0ED}"/>
            </a:ext>
          </a:extLst>
        </xdr:cNvPr>
        <xdr:cNvSpPr txBox="1"/>
      </xdr:nvSpPr>
      <xdr:spPr>
        <a:xfrm>
          <a:off x="18389111" y="705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a:extLst>
            <a:ext uri="{FF2B5EF4-FFF2-40B4-BE49-F238E27FC236}">
              <a16:creationId xmlns:a16="http://schemas.microsoft.com/office/drawing/2014/main" id="{58F5CDED-E125-49AC-8C4E-6C07DDC575B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a:extLst>
            <a:ext uri="{FF2B5EF4-FFF2-40B4-BE49-F238E27FC236}">
              <a16:creationId xmlns:a16="http://schemas.microsoft.com/office/drawing/2014/main" id="{FC0FE92D-5963-4CE4-98A0-B4A3084D1D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a:extLst>
            <a:ext uri="{FF2B5EF4-FFF2-40B4-BE49-F238E27FC236}">
              <a16:creationId xmlns:a16="http://schemas.microsoft.com/office/drawing/2014/main" id="{D482FC76-655C-4B93-B8C7-64B422B822E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a:extLst>
            <a:ext uri="{FF2B5EF4-FFF2-40B4-BE49-F238E27FC236}">
              <a16:creationId xmlns:a16="http://schemas.microsoft.com/office/drawing/2014/main" id="{E7E99BB3-C5AC-42CF-A21C-ABD415F55BC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a:extLst>
            <a:ext uri="{FF2B5EF4-FFF2-40B4-BE49-F238E27FC236}">
              <a16:creationId xmlns:a16="http://schemas.microsoft.com/office/drawing/2014/main" id="{88268FE7-33BD-454A-8EA3-D72D7D0F74A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a:extLst>
            <a:ext uri="{FF2B5EF4-FFF2-40B4-BE49-F238E27FC236}">
              <a16:creationId xmlns:a16="http://schemas.microsoft.com/office/drawing/2014/main" id="{F9918CD1-CA78-4077-A524-33064345A1F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a:extLst>
            <a:ext uri="{FF2B5EF4-FFF2-40B4-BE49-F238E27FC236}">
              <a16:creationId xmlns:a16="http://schemas.microsoft.com/office/drawing/2014/main" id="{D72C5FAE-26AA-4ED0-B8D3-5B81D319922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a:extLst>
            <a:ext uri="{FF2B5EF4-FFF2-40B4-BE49-F238E27FC236}">
              <a16:creationId xmlns:a16="http://schemas.microsoft.com/office/drawing/2014/main" id="{62E4E059-5357-42A7-82F1-10E3E242EA4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a:extLst>
            <a:ext uri="{FF2B5EF4-FFF2-40B4-BE49-F238E27FC236}">
              <a16:creationId xmlns:a16="http://schemas.microsoft.com/office/drawing/2014/main" id="{F3956612-74FB-40F4-844A-CDCD37C3B0B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a:extLst>
            <a:ext uri="{FF2B5EF4-FFF2-40B4-BE49-F238E27FC236}">
              <a16:creationId xmlns:a16="http://schemas.microsoft.com/office/drawing/2014/main" id="{D26F41BC-49E3-4C9A-9CAC-3D81655C96F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a:extLst>
            <a:ext uri="{FF2B5EF4-FFF2-40B4-BE49-F238E27FC236}">
              <a16:creationId xmlns:a16="http://schemas.microsoft.com/office/drawing/2014/main" id="{A6940884-3FDA-4035-9DEC-307B550B884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6" name="直線コネクタ 625">
          <a:extLst>
            <a:ext uri="{FF2B5EF4-FFF2-40B4-BE49-F238E27FC236}">
              <a16:creationId xmlns:a16="http://schemas.microsoft.com/office/drawing/2014/main" id="{3AAE28CB-769E-416D-B940-6F967FBFB2B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7" name="テキスト ボックス 626">
          <a:extLst>
            <a:ext uri="{FF2B5EF4-FFF2-40B4-BE49-F238E27FC236}">
              <a16:creationId xmlns:a16="http://schemas.microsoft.com/office/drawing/2014/main" id="{C7227AB7-0690-4297-908A-EB6C15D26B0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8" name="直線コネクタ 627">
          <a:extLst>
            <a:ext uri="{FF2B5EF4-FFF2-40B4-BE49-F238E27FC236}">
              <a16:creationId xmlns:a16="http://schemas.microsoft.com/office/drawing/2014/main" id="{6C20F881-4419-4802-9D47-08EF85648F8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9" name="テキスト ボックス 628">
          <a:extLst>
            <a:ext uri="{FF2B5EF4-FFF2-40B4-BE49-F238E27FC236}">
              <a16:creationId xmlns:a16="http://schemas.microsoft.com/office/drawing/2014/main" id="{7663D383-6448-49E7-9923-949CA188149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0" name="直線コネクタ 629">
          <a:extLst>
            <a:ext uri="{FF2B5EF4-FFF2-40B4-BE49-F238E27FC236}">
              <a16:creationId xmlns:a16="http://schemas.microsoft.com/office/drawing/2014/main" id="{759F488E-ED7B-4837-8F4D-1E47FCBBC44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1" name="テキスト ボックス 630">
          <a:extLst>
            <a:ext uri="{FF2B5EF4-FFF2-40B4-BE49-F238E27FC236}">
              <a16:creationId xmlns:a16="http://schemas.microsoft.com/office/drawing/2014/main" id="{F58D0B47-9B8A-42C3-A43C-1D049BA1B66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2" name="直線コネクタ 631">
          <a:extLst>
            <a:ext uri="{FF2B5EF4-FFF2-40B4-BE49-F238E27FC236}">
              <a16:creationId xmlns:a16="http://schemas.microsoft.com/office/drawing/2014/main" id="{89563460-FEED-4440-8809-340E6A2B24F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3" name="テキスト ボックス 632">
          <a:extLst>
            <a:ext uri="{FF2B5EF4-FFF2-40B4-BE49-F238E27FC236}">
              <a16:creationId xmlns:a16="http://schemas.microsoft.com/office/drawing/2014/main" id="{12CD6DB1-2DD3-4A9F-AFE3-D89D7F2AA9D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4" name="直線コネクタ 633">
          <a:extLst>
            <a:ext uri="{FF2B5EF4-FFF2-40B4-BE49-F238E27FC236}">
              <a16:creationId xmlns:a16="http://schemas.microsoft.com/office/drawing/2014/main" id="{A7B48BD6-9A8E-4E39-A74B-A9E14324231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5" name="テキスト ボックス 634">
          <a:extLst>
            <a:ext uri="{FF2B5EF4-FFF2-40B4-BE49-F238E27FC236}">
              <a16:creationId xmlns:a16="http://schemas.microsoft.com/office/drawing/2014/main" id="{9E444407-D26E-4AC4-9CC9-B8C319E386E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6" name="直線コネクタ 635">
          <a:extLst>
            <a:ext uri="{FF2B5EF4-FFF2-40B4-BE49-F238E27FC236}">
              <a16:creationId xmlns:a16="http://schemas.microsoft.com/office/drawing/2014/main" id="{F00B9A27-F402-4470-8E33-52BFE1EF93D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7" name="テキスト ボックス 636">
          <a:extLst>
            <a:ext uri="{FF2B5EF4-FFF2-40B4-BE49-F238E27FC236}">
              <a16:creationId xmlns:a16="http://schemas.microsoft.com/office/drawing/2014/main" id="{2323B3A6-C534-4B37-B2A7-089F86F57F0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8" name="直線コネクタ 637">
          <a:extLst>
            <a:ext uri="{FF2B5EF4-FFF2-40B4-BE49-F238E27FC236}">
              <a16:creationId xmlns:a16="http://schemas.microsoft.com/office/drawing/2014/main" id="{A223FAFB-03D9-4796-9AC2-AE4031F50E4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9" name="【保健センター・保健所】&#10;有形固定資産減価償却率グラフ枠">
          <a:extLst>
            <a:ext uri="{FF2B5EF4-FFF2-40B4-BE49-F238E27FC236}">
              <a16:creationId xmlns:a16="http://schemas.microsoft.com/office/drawing/2014/main" id="{B19BB615-9D41-4C8F-B6E3-8F5137581B3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640" name="直線コネクタ 639">
          <a:extLst>
            <a:ext uri="{FF2B5EF4-FFF2-40B4-BE49-F238E27FC236}">
              <a16:creationId xmlns:a16="http://schemas.microsoft.com/office/drawing/2014/main" id="{55F24E8A-593A-4789-A963-575076F8CB7D}"/>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641" name="【保健センター・保健所】&#10;有形固定資産減価償却率最小値テキスト">
          <a:extLst>
            <a:ext uri="{FF2B5EF4-FFF2-40B4-BE49-F238E27FC236}">
              <a16:creationId xmlns:a16="http://schemas.microsoft.com/office/drawing/2014/main" id="{DFD82C05-440B-474D-8E93-C9D4AA351B51}"/>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642" name="直線コネクタ 641">
          <a:extLst>
            <a:ext uri="{FF2B5EF4-FFF2-40B4-BE49-F238E27FC236}">
              <a16:creationId xmlns:a16="http://schemas.microsoft.com/office/drawing/2014/main" id="{C7946035-C33F-4C7C-93F2-6A502157F9FF}"/>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643" name="【保健センター・保健所】&#10;有形固定資産減価償却率最大値テキスト">
          <a:extLst>
            <a:ext uri="{FF2B5EF4-FFF2-40B4-BE49-F238E27FC236}">
              <a16:creationId xmlns:a16="http://schemas.microsoft.com/office/drawing/2014/main" id="{F9CBE075-53A5-4E2B-848D-FFB66EB9C0BE}"/>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644" name="直線コネクタ 643">
          <a:extLst>
            <a:ext uri="{FF2B5EF4-FFF2-40B4-BE49-F238E27FC236}">
              <a16:creationId xmlns:a16="http://schemas.microsoft.com/office/drawing/2014/main" id="{764C6665-62ED-4D45-A13D-A416F028F714}"/>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645" name="【保健センター・保健所】&#10;有形固定資産減価償却率平均値テキスト">
          <a:extLst>
            <a:ext uri="{FF2B5EF4-FFF2-40B4-BE49-F238E27FC236}">
              <a16:creationId xmlns:a16="http://schemas.microsoft.com/office/drawing/2014/main" id="{811167B6-E758-4BF4-A28D-1F802C1E6C70}"/>
            </a:ext>
          </a:extLst>
        </xdr:cNvPr>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646" name="フローチャート: 判断 645">
          <a:extLst>
            <a:ext uri="{FF2B5EF4-FFF2-40B4-BE49-F238E27FC236}">
              <a16:creationId xmlns:a16="http://schemas.microsoft.com/office/drawing/2014/main" id="{1AE7F77C-2387-4BDC-8DDD-E775639E238F}"/>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647" name="フローチャート: 判断 646">
          <a:extLst>
            <a:ext uri="{FF2B5EF4-FFF2-40B4-BE49-F238E27FC236}">
              <a16:creationId xmlns:a16="http://schemas.microsoft.com/office/drawing/2014/main" id="{D69D8875-25BE-41B0-8A39-C67A46A07301}"/>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48" name="フローチャート: 判断 647">
          <a:extLst>
            <a:ext uri="{FF2B5EF4-FFF2-40B4-BE49-F238E27FC236}">
              <a16:creationId xmlns:a16="http://schemas.microsoft.com/office/drawing/2014/main" id="{802E7973-FEA3-4C16-B6F3-D977534D15E2}"/>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649" name="フローチャート: 判断 648">
          <a:extLst>
            <a:ext uri="{FF2B5EF4-FFF2-40B4-BE49-F238E27FC236}">
              <a16:creationId xmlns:a16="http://schemas.microsoft.com/office/drawing/2014/main" id="{0938774F-E334-4474-9953-D7E71257ECB0}"/>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650" name="フローチャート: 判断 649">
          <a:extLst>
            <a:ext uri="{FF2B5EF4-FFF2-40B4-BE49-F238E27FC236}">
              <a16:creationId xmlns:a16="http://schemas.microsoft.com/office/drawing/2014/main" id="{119F6F85-2DEA-4CB6-9B2D-86F1EA9B1BA2}"/>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81EE7282-AF16-418A-AB57-F94B04B2914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8F30DFF8-FA67-440B-B562-B912FAAFF8A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CDFC31F9-43BD-43FB-A7E0-E1B0CDF00D3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63C57A83-3946-4E0C-8664-C05A449DF5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5733512F-E198-4FDE-A1D0-7A54CB37DBD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37374</xdr:rowOff>
    </xdr:from>
    <xdr:to>
      <xdr:col>85</xdr:col>
      <xdr:colOff>177800</xdr:colOff>
      <xdr:row>56</xdr:row>
      <xdr:rowOff>138974</xdr:rowOff>
    </xdr:to>
    <xdr:sp macro="" textlink="">
      <xdr:nvSpPr>
        <xdr:cNvPr id="656" name="楕円 655">
          <a:extLst>
            <a:ext uri="{FF2B5EF4-FFF2-40B4-BE49-F238E27FC236}">
              <a16:creationId xmlns:a16="http://schemas.microsoft.com/office/drawing/2014/main" id="{CE713121-5536-4759-B08B-9D2502804D58}"/>
            </a:ext>
          </a:extLst>
        </xdr:cNvPr>
        <xdr:cNvSpPr/>
      </xdr:nvSpPr>
      <xdr:spPr>
        <a:xfrm>
          <a:off x="162687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60251</xdr:rowOff>
    </xdr:from>
    <xdr:ext cx="405111" cy="259045"/>
    <xdr:sp macro="" textlink="">
      <xdr:nvSpPr>
        <xdr:cNvPr id="657" name="【保健センター・保健所】&#10;有形固定資産減価償却率該当値テキスト">
          <a:extLst>
            <a:ext uri="{FF2B5EF4-FFF2-40B4-BE49-F238E27FC236}">
              <a16:creationId xmlns:a16="http://schemas.microsoft.com/office/drawing/2014/main" id="{D30D3FDB-8EEB-4835-8422-F3CADD5EF1BE}"/>
            </a:ext>
          </a:extLst>
        </xdr:cNvPr>
        <xdr:cNvSpPr txBox="1"/>
      </xdr:nvSpPr>
      <xdr:spPr>
        <a:xfrm>
          <a:off x="16357600" y="949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158206</xdr:rowOff>
    </xdr:from>
    <xdr:to>
      <xdr:col>81</xdr:col>
      <xdr:colOff>101600</xdr:colOff>
      <xdr:row>61</xdr:row>
      <xdr:rowOff>88356</xdr:rowOff>
    </xdr:to>
    <xdr:sp macro="" textlink="">
      <xdr:nvSpPr>
        <xdr:cNvPr id="658" name="楕円 657">
          <a:extLst>
            <a:ext uri="{FF2B5EF4-FFF2-40B4-BE49-F238E27FC236}">
              <a16:creationId xmlns:a16="http://schemas.microsoft.com/office/drawing/2014/main" id="{2C503C2E-B43F-496A-B8DF-2B9AAD980588}"/>
            </a:ext>
          </a:extLst>
        </xdr:cNvPr>
        <xdr:cNvSpPr/>
      </xdr:nvSpPr>
      <xdr:spPr>
        <a:xfrm>
          <a:off x="15430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88174</xdr:rowOff>
    </xdr:from>
    <xdr:to>
      <xdr:col>85</xdr:col>
      <xdr:colOff>127000</xdr:colOff>
      <xdr:row>61</xdr:row>
      <xdr:rowOff>37556</xdr:rowOff>
    </xdr:to>
    <xdr:cxnSp macro="">
      <xdr:nvCxnSpPr>
        <xdr:cNvPr id="659" name="直線コネクタ 658">
          <a:extLst>
            <a:ext uri="{FF2B5EF4-FFF2-40B4-BE49-F238E27FC236}">
              <a16:creationId xmlns:a16="http://schemas.microsoft.com/office/drawing/2014/main" id="{E66A0161-197D-4867-9B9F-E05D4231556E}"/>
            </a:ext>
          </a:extLst>
        </xdr:cNvPr>
        <xdr:cNvCxnSpPr/>
      </xdr:nvCxnSpPr>
      <xdr:spPr>
        <a:xfrm flipV="1">
          <a:off x="15481300" y="9689374"/>
          <a:ext cx="838200" cy="80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123916</xdr:rowOff>
    </xdr:from>
    <xdr:to>
      <xdr:col>76</xdr:col>
      <xdr:colOff>165100</xdr:colOff>
      <xdr:row>61</xdr:row>
      <xdr:rowOff>54066</xdr:rowOff>
    </xdr:to>
    <xdr:sp macro="" textlink="">
      <xdr:nvSpPr>
        <xdr:cNvPr id="660" name="楕円 659">
          <a:extLst>
            <a:ext uri="{FF2B5EF4-FFF2-40B4-BE49-F238E27FC236}">
              <a16:creationId xmlns:a16="http://schemas.microsoft.com/office/drawing/2014/main" id="{76BC7749-4A10-475F-A26C-12F4B2EFAABB}"/>
            </a:ext>
          </a:extLst>
        </xdr:cNvPr>
        <xdr:cNvSpPr/>
      </xdr:nvSpPr>
      <xdr:spPr>
        <a:xfrm>
          <a:off x="14541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3266</xdr:rowOff>
    </xdr:from>
    <xdr:to>
      <xdr:col>81</xdr:col>
      <xdr:colOff>50800</xdr:colOff>
      <xdr:row>61</xdr:row>
      <xdr:rowOff>37556</xdr:rowOff>
    </xdr:to>
    <xdr:cxnSp macro="">
      <xdr:nvCxnSpPr>
        <xdr:cNvPr id="661" name="直線コネクタ 660">
          <a:extLst>
            <a:ext uri="{FF2B5EF4-FFF2-40B4-BE49-F238E27FC236}">
              <a16:creationId xmlns:a16="http://schemas.microsoft.com/office/drawing/2014/main" id="{652E4AD7-859F-422E-AB27-3435ED061AD6}"/>
            </a:ext>
          </a:extLst>
        </xdr:cNvPr>
        <xdr:cNvCxnSpPr/>
      </xdr:nvCxnSpPr>
      <xdr:spPr>
        <a:xfrm>
          <a:off x="14592300" y="104617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89626</xdr:rowOff>
    </xdr:from>
    <xdr:to>
      <xdr:col>72</xdr:col>
      <xdr:colOff>38100</xdr:colOff>
      <xdr:row>61</xdr:row>
      <xdr:rowOff>19776</xdr:rowOff>
    </xdr:to>
    <xdr:sp macro="" textlink="">
      <xdr:nvSpPr>
        <xdr:cNvPr id="662" name="楕円 661">
          <a:extLst>
            <a:ext uri="{FF2B5EF4-FFF2-40B4-BE49-F238E27FC236}">
              <a16:creationId xmlns:a16="http://schemas.microsoft.com/office/drawing/2014/main" id="{33AF041A-C53C-4B93-8A90-515CB26E0E25}"/>
            </a:ext>
          </a:extLst>
        </xdr:cNvPr>
        <xdr:cNvSpPr/>
      </xdr:nvSpPr>
      <xdr:spPr>
        <a:xfrm>
          <a:off x="13652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140426</xdr:rowOff>
    </xdr:from>
    <xdr:to>
      <xdr:col>76</xdr:col>
      <xdr:colOff>114300</xdr:colOff>
      <xdr:row>61</xdr:row>
      <xdr:rowOff>3266</xdr:rowOff>
    </xdr:to>
    <xdr:cxnSp macro="">
      <xdr:nvCxnSpPr>
        <xdr:cNvPr id="663" name="直線コネクタ 662">
          <a:extLst>
            <a:ext uri="{FF2B5EF4-FFF2-40B4-BE49-F238E27FC236}">
              <a16:creationId xmlns:a16="http://schemas.microsoft.com/office/drawing/2014/main" id="{3723D3F2-8496-490E-9CD5-E8FFDB7E036B}"/>
            </a:ext>
          </a:extLst>
        </xdr:cNvPr>
        <xdr:cNvCxnSpPr/>
      </xdr:nvCxnSpPr>
      <xdr:spPr>
        <a:xfrm>
          <a:off x="13703300" y="104274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87993</xdr:rowOff>
    </xdr:from>
    <xdr:to>
      <xdr:col>67</xdr:col>
      <xdr:colOff>101600</xdr:colOff>
      <xdr:row>61</xdr:row>
      <xdr:rowOff>18143</xdr:rowOff>
    </xdr:to>
    <xdr:sp macro="" textlink="">
      <xdr:nvSpPr>
        <xdr:cNvPr id="664" name="楕円 663">
          <a:extLst>
            <a:ext uri="{FF2B5EF4-FFF2-40B4-BE49-F238E27FC236}">
              <a16:creationId xmlns:a16="http://schemas.microsoft.com/office/drawing/2014/main" id="{A1378BB3-97EC-4902-95E8-527792BD3179}"/>
            </a:ext>
          </a:extLst>
        </xdr:cNvPr>
        <xdr:cNvSpPr/>
      </xdr:nvSpPr>
      <xdr:spPr>
        <a:xfrm>
          <a:off x="12763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138793</xdr:rowOff>
    </xdr:from>
    <xdr:to>
      <xdr:col>71</xdr:col>
      <xdr:colOff>177800</xdr:colOff>
      <xdr:row>60</xdr:row>
      <xdr:rowOff>140426</xdr:rowOff>
    </xdr:to>
    <xdr:cxnSp macro="">
      <xdr:nvCxnSpPr>
        <xdr:cNvPr id="665" name="直線コネクタ 664">
          <a:extLst>
            <a:ext uri="{FF2B5EF4-FFF2-40B4-BE49-F238E27FC236}">
              <a16:creationId xmlns:a16="http://schemas.microsoft.com/office/drawing/2014/main" id="{91E73F6F-00E5-4C0F-A9E4-CA760CDDFF4C}"/>
            </a:ext>
          </a:extLst>
        </xdr:cNvPr>
        <xdr:cNvCxnSpPr/>
      </xdr:nvCxnSpPr>
      <xdr:spPr>
        <a:xfrm>
          <a:off x="12814300" y="104257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666" name="n_1aveValue【保健センター・保健所】&#10;有形固定資産減価償却率">
          <a:extLst>
            <a:ext uri="{FF2B5EF4-FFF2-40B4-BE49-F238E27FC236}">
              <a16:creationId xmlns:a16="http://schemas.microsoft.com/office/drawing/2014/main" id="{C3939466-D57C-4C0B-8A06-C57CECADD4E2}"/>
            </a:ext>
          </a:extLst>
        </xdr:cNvPr>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667" name="n_2aveValue【保健センター・保健所】&#10;有形固定資産減価償却率">
          <a:extLst>
            <a:ext uri="{FF2B5EF4-FFF2-40B4-BE49-F238E27FC236}">
              <a16:creationId xmlns:a16="http://schemas.microsoft.com/office/drawing/2014/main" id="{AC05E334-CD79-4BDA-8886-1C3169A27341}"/>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668" name="n_3aveValue【保健センター・保健所】&#10;有形固定資産減価償却率">
          <a:extLst>
            <a:ext uri="{FF2B5EF4-FFF2-40B4-BE49-F238E27FC236}">
              <a16:creationId xmlns:a16="http://schemas.microsoft.com/office/drawing/2014/main" id="{1F13DB14-F78A-4E65-A722-C3B30DDAA0B9}"/>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669" name="n_4aveValue【保健センター・保健所】&#10;有形固定資産減価償却率">
          <a:extLst>
            <a:ext uri="{FF2B5EF4-FFF2-40B4-BE49-F238E27FC236}">
              <a16:creationId xmlns:a16="http://schemas.microsoft.com/office/drawing/2014/main" id="{9AF0124D-C176-4555-A036-D37DB923226F}"/>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79483</xdr:rowOff>
    </xdr:from>
    <xdr:ext cx="405111" cy="259045"/>
    <xdr:sp macro="" textlink="">
      <xdr:nvSpPr>
        <xdr:cNvPr id="670" name="n_1mainValue【保健センター・保健所】&#10;有形固定資産減価償却率">
          <a:extLst>
            <a:ext uri="{FF2B5EF4-FFF2-40B4-BE49-F238E27FC236}">
              <a16:creationId xmlns:a16="http://schemas.microsoft.com/office/drawing/2014/main" id="{93C54196-7ABA-4AB3-B339-F399E3C996B8}"/>
            </a:ext>
          </a:extLst>
        </xdr:cNvPr>
        <xdr:cNvSpPr txBox="1"/>
      </xdr:nvSpPr>
      <xdr:spPr>
        <a:xfrm>
          <a:off x="15266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45193</xdr:rowOff>
    </xdr:from>
    <xdr:ext cx="405111" cy="259045"/>
    <xdr:sp macro="" textlink="">
      <xdr:nvSpPr>
        <xdr:cNvPr id="671" name="n_2mainValue【保健センター・保健所】&#10;有形固定資産減価償却率">
          <a:extLst>
            <a:ext uri="{FF2B5EF4-FFF2-40B4-BE49-F238E27FC236}">
              <a16:creationId xmlns:a16="http://schemas.microsoft.com/office/drawing/2014/main" id="{18A134C3-182C-4C39-A942-DC72E6B36819}"/>
            </a:ext>
          </a:extLst>
        </xdr:cNvPr>
        <xdr:cNvSpPr txBox="1"/>
      </xdr:nvSpPr>
      <xdr:spPr>
        <a:xfrm>
          <a:off x="14389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672" name="n_3mainValue【保健センター・保健所】&#10;有形固定資産減価償却率">
          <a:extLst>
            <a:ext uri="{FF2B5EF4-FFF2-40B4-BE49-F238E27FC236}">
              <a16:creationId xmlns:a16="http://schemas.microsoft.com/office/drawing/2014/main" id="{793DA024-7648-4B12-947D-F31E5C344A89}"/>
            </a:ext>
          </a:extLst>
        </xdr:cNvPr>
        <xdr:cNvSpPr txBox="1"/>
      </xdr:nvSpPr>
      <xdr:spPr>
        <a:xfrm>
          <a:off x="13500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673" name="n_4mainValue【保健センター・保健所】&#10;有形固定資産減価償却率">
          <a:extLst>
            <a:ext uri="{FF2B5EF4-FFF2-40B4-BE49-F238E27FC236}">
              <a16:creationId xmlns:a16="http://schemas.microsoft.com/office/drawing/2014/main" id="{D8FEBC69-F64A-4A73-B1DD-5FE0BA7FC9C9}"/>
            </a:ext>
          </a:extLst>
        </xdr:cNvPr>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a:extLst>
            <a:ext uri="{FF2B5EF4-FFF2-40B4-BE49-F238E27FC236}">
              <a16:creationId xmlns:a16="http://schemas.microsoft.com/office/drawing/2014/main" id="{22030E7F-0F25-4D77-A6AB-7747FF87E12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a:extLst>
            <a:ext uri="{FF2B5EF4-FFF2-40B4-BE49-F238E27FC236}">
              <a16:creationId xmlns:a16="http://schemas.microsoft.com/office/drawing/2014/main" id="{154E7785-EA16-4E30-9441-EEB024C5C1B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a:extLst>
            <a:ext uri="{FF2B5EF4-FFF2-40B4-BE49-F238E27FC236}">
              <a16:creationId xmlns:a16="http://schemas.microsoft.com/office/drawing/2014/main" id="{7F2393BC-A7D9-46D2-A99B-2979FF3A7C2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a:extLst>
            <a:ext uri="{FF2B5EF4-FFF2-40B4-BE49-F238E27FC236}">
              <a16:creationId xmlns:a16="http://schemas.microsoft.com/office/drawing/2014/main" id="{E7C5AE29-3AC1-4918-8456-D5700DFD0DE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a:extLst>
            <a:ext uri="{FF2B5EF4-FFF2-40B4-BE49-F238E27FC236}">
              <a16:creationId xmlns:a16="http://schemas.microsoft.com/office/drawing/2014/main" id="{58E3BA28-BBC5-4F05-8197-ADA2FFBD09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a:extLst>
            <a:ext uri="{FF2B5EF4-FFF2-40B4-BE49-F238E27FC236}">
              <a16:creationId xmlns:a16="http://schemas.microsoft.com/office/drawing/2014/main" id="{391099E6-E221-4124-A1D6-589ED23C0D2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a:extLst>
            <a:ext uri="{FF2B5EF4-FFF2-40B4-BE49-F238E27FC236}">
              <a16:creationId xmlns:a16="http://schemas.microsoft.com/office/drawing/2014/main" id="{3261ED30-17F3-43F5-9749-376A77C396D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a:extLst>
            <a:ext uri="{FF2B5EF4-FFF2-40B4-BE49-F238E27FC236}">
              <a16:creationId xmlns:a16="http://schemas.microsoft.com/office/drawing/2014/main" id="{EB03EB8B-FCED-4886-9EE6-7A8F279AB46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a:extLst>
            <a:ext uri="{FF2B5EF4-FFF2-40B4-BE49-F238E27FC236}">
              <a16:creationId xmlns:a16="http://schemas.microsoft.com/office/drawing/2014/main" id="{A0C6885A-3B36-4BD7-B361-4FC78C8D81E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a:extLst>
            <a:ext uri="{FF2B5EF4-FFF2-40B4-BE49-F238E27FC236}">
              <a16:creationId xmlns:a16="http://schemas.microsoft.com/office/drawing/2014/main" id="{2F4F3D6A-ED80-4F72-8B1B-20FCFB27C68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4" name="直線コネクタ 683">
          <a:extLst>
            <a:ext uri="{FF2B5EF4-FFF2-40B4-BE49-F238E27FC236}">
              <a16:creationId xmlns:a16="http://schemas.microsoft.com/office/drawing/2014/main" id="{7AE6E9EE-84A6-4BC8-B249-6E33EBE798E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5" name="テキスト ボックス 684">
          <a:extLst>
            <a:ext uri="{FF2B5EF4-FFF2-40B4-BE49-F238E27FC236}">
              <a16:creationId xmlns:a16="http://schemas.microsoft.com/office/drawing/2014/main" id="{5DFC5388-D262-49A9-A41D-8D91451AFC8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6" name="直線コネクタ 685">
          <a:extLst>
            <a:ext uri="{FF2B5EF4-FFF2-40B4-BE49-F238E27FC236}">
              <a16:creationId xmlns:a16="http://schemas.microsoft.com/office/drawing/2014/main" id="{33BF23C0-42C4-48E3-9A5D-89BE7DA0326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7" name="テキスト ボックス 686">
          <a:extLst>
            <a:ext uri="{FF2B5EF4-FFF2-40B4-BE49-F238E27FC236}">
              <a16:creationId xmlns:a16="http://schemas.microsoft.com/office/drawing/2014/main" id="{5BF8DAFC-43F6-4AEF-8139-CC63E200FB1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8" name="直線コネクタ 687">
          <a:extLst>
            <a:ext uri="{FF2B5EF4-FFF2-40B4-BE49-F238E27FC236}">
              <a16:creationId xmlns:a16="http://schemas.microsoft.com/office/drawing/2014/main" id="{5FF917DF-80AF-47CF-94D5-2DC7ED42635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9" name="テキスト ボックス 688">
          <a:extLst>
            <a:ext uri="{FF2B5EF4-FFF2-40B4-BE49-F238E27FC236}">
              <a16:creationId xmlns:a16="http://schemas.microsoft.com/office/drawing/2014/main" id="{A505E540-FD20-471D-9187-AF8B48FAB5D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90" name="直線コネクタ 689">
          <a:extLst>
            <a:ext uri="{FF2B5EF4-FFF2-40B4-BE49-F238E27FC236}">
              <a16:creationId xmlns:a16="http://schemas.microsoft.com/office/drawing/2014/main" id="{40DC31D5-EE5F-4395-AA01-60A66158D73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91" name="テキスト ボックス 690">
          <a:extLst>
            <a:ext uri="{FF2B5EF4-FFF2-40B4-BE49-F238E27FC236}">
              <a16:creationId xmlns:a16="http://schemas.microsoft.com/office/drawing/2014/main" id="{FB5C8BB2-E049-4D55-BFDD-8554876C06B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a:extLst>
            <a:ext uri="{FF2B5EF4-FFF2-40B4-BE49-F238E27FC236}">
              <a16:creationId xmlns:a16="http://schemas.microsoft.com/office/drawing/2014/main" id="{8C0FB0CC-9DD7-4F44-9C51-A8773A8EC7E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3" name="テキスト ボックス 692">
          <a:extLst>
            <a:ext uri="{FF2B5EF4-FFF2-40B4-BE49-F238E27FC236}">
              <a16:creationId xmlns:a16="http://schemas.microsoft.com/office/drawing/2014/main" id="{C7B81304-DDCC-4FC3-842C-378A852CA8C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保健センター・保健所】&#10;一人当たり面積グラフ枠">
          <a:extLst>
            <a:ext uri="{FF2B5EF4-FFF2-40B4-BE49-F238E27FC236}">
              <a16:creationId xmlns:a16="http://schemas.microsoft.com/office/drawing/2014/main" id="{95248D8D-FC39-4562-9A4D-4A42181AF45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695" name="直線コネクタ 694">
          <a:extLst>
            <a:ext uri="{FF2B5EF4-FFF2-40B4-BE49-F238E27FC236}">
              <a16:creationId xmlns:a16="http://schemas.microsoft.com/office/drawing/2014/main" id="{85014FCD-AEC3-4C9B-BB27-5B9019A9E227}"/>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696" name="【保健センター・保健所】&#10;一人当たり面積最小値テキスト">
          <a:extLst>
            <a:ext uri="{FF2B5EF4-FFF2-40B4-BE49-F238E27FC236}">
              <a16:creationId xmlns:a16="http://schemas.microsoft.com/office/drawing/2014/main" id="{C2574113-EA53-470E-B6B8-6815D4F6F6BB}"/>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697" name="直線コネクタ 696">
          <a:extLst>
            <a:ext uri="{FF2B5EF4-FFF2-40B4-BE49-F238E27FC236}">
              <a16:creationId xmlns:a16="http://schemas.microsoft.com/office/drawing/2014/main" id="{3E14DC8E-DF9F-486D-A9B2-3D1F679EAAC1}"/>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698" name="【保健センター・保健所】&#10;一人当たり面積最大値テキスト">
          <a:extLst>
            <a:ext uri="{FF2B5EF4-FFF2-40B4-BE49-F238E27FC236}">
              <a16:creationId xmlns:a16="http://schemas.microsoft.com/office/drawing/2014/main" id="{A89C48D7-040F-47FB-883A-2BC9945B65CD}"/>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699" name="直線コネクタ 698">
          <a:extLst>
            <a:ext uri="{FF2B5EF4-FFF2-40B4-BE49-F238E27FC236}">
              <a16:creationId xmlns:a16="http://schemas.microsoft.com/office/drawing/2014/main" id="{F8E53EE6-42D3-4BAB-B535-06285775257C}"/>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700" name="【保健センター・保健所】&#10;一人当たり面積平均値テキスト">
          <a:extLst>
            <a:ext uri="{FF2B5EF4-FFF2-40B4-BE49-F238E27FC236}">
              <a16:creationId xmlns:a16="http://schemas.microsoft.com/office/drawing/2014/main" id="{5D355079-52FE-4441-9E09-FD7BCA099F79}"/>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701" name="フローチャート: 判断 700">
          <a:extLst>
            <a:ext uri="{FF2B5EF4-FFF2-40B4-BE49-F238E27FC236}">
              <a16:creationId xmlns:a16="http://schemas.microsoft.com/office/drawing/2014/main" id="{1AC22DB5-1648-40F8-A223-9AB7FA2757D5}"/>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702" name="フローチャート: 判断 701">
          <a:extLst>
            <a:ext uri="{FF2B5EF4-FFF2-40B4-BE49-F238E27FC236}">
              <a16:creationId xmlns:a16="http://schemas.microsoft.com/office/drawing/2014/main" id="{4B71A0E0-E10E-4394-82BE-E20655AF5455}"/>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703" name="フローチャート: 判断 702">
          <a:extLst>
            <a:ext uri="{FF2B5EF4-FFF2-40B4-BE49-F238E27FC236}">
              <a16:creationId xmlns:a16="http://schemas.microsoft.com/office/drawing/2014/main" id="{635C41B2-E1FF-4C8F-B905-9F41EFE242E6}"/>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704" name="フローチャート: 判断 703">
          <a:extLst>
            <a:ext uri="{FF2B5EF4-FFF2-40B4-BE49-F238E27FC236}">
              <a16:creationId xmlns:a16="http://schemas.microsoft.com/office/drawing/2014/main" id="{859B954A-CEB1-4F1D-85B8-8C5BBBDD76FC}"/>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705" name="フローチャート: 判断 704">
          <a:extLst>
            <a:ext uri="{FF2B5EF4-FFF2-40B4-BE49-F238E27FC236}">
              <a16:creationId xmlns:a16="http://schemas.microsoft.com/office/drawing/2014/main" id="{0486F59D-9A2A-4755-A2CD-51A5C69CCAD8}"/>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3D9A3300-CDA3-492A-A9DB-F24CE79BCB7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622E0893-2CC6-4B53-BD7B-BE5C8E6C856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94BBE58F-5D9E-4ADD-B703-053E2423CEA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993174FD-33AF-4247-B556-4BFA734FB80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FB2DA500-7E79-4CC9-8A07-928EBA8492B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152654</xdr:rowOff>
    </xdr:from>
    <xdr:to>
      <xdr:col>116</xdr:col>
      <xdr:colOff>114300</xdr:colOff>
      <xdr:row>63</xdr:row>
      <xdr:rowOff>82804</xdr:rowOff>
    </xdr:to>
    <xdr:sp macro="" textlink="">
      <xdr:nvSpPr>
        <xdr:cNvPr id="711" name="楕円 710">
          <a:extLst>
            <a:ext uri="{FF2B5EF4-FFF2-40B4-BE49-F238E27FC236}">
              <a16:creationId xmlns:a16="http://schemas.microsoft.com/office/drawing/2014/main" id="{760B7EB3-3162-4D5E-8DE0-42A9671B0E56}"/>
            </a:ext>
          </a:extLst>
        </xdr:cNvPr>
        <xdr:cNvSpPr/>
      </xdr:nvSpPr>
      <xdr:spPr>
        <a:xfrm>
          <a:off x="221107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67581</xdr:rowOff>
    </xdr:from>
    <xdr:ext cx="469744" cy="259045"/>
    <xdr:sp macro="" textlink="">
      <xdr:nvSpPr>
        <xdr:cNvPr id="712" name="【保健センター・保健所】&#10;一人当たり面積該当値テキスト">
          <a:extLst>
            <a:ext uri="{FF2B5EF4-FFF2-40B4-BE49-F238E27FC236}">
              <a16:creationId xmlns:a16="http://schemas.microsoft.com/office/drawing/2014/main" id="{C1A88BFC-746F-465D-BDE1-8BBF0CB20B13}"/>
            </a:ext>
          </a:extLst>
        </xdr:cNvPr>
        <xdr:cNvSpPr txBox="1"/>
      </xdr:nvSpPr>
      <xdr:spPr>
        <a:xfrm>
          <a:off x="22199600" y="1069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166370</xdr:rowOff>
    </xdr:from>
    <xdr:to>
      <xdr:col>112</xdr:col>
      <xdr:colOff>38100</xdr:colOff>
      <xdr:row>63</xdr:row>
      <xdr:rowOff>96520</xdr:rowOff>
    </xdr:to>
    <xdr:sp macro="" textlink="">
      <xdr:nvSpPr>
        <xdr:cNvPr id="713" name="楕円 712">
          <a:extLst>
            <a:ext uri="{FF2B5EF4-FFF2-40B4-BE49-F238E27FC236}">
              <a16:creationId xmlns:a16="http://schemas.microsoft.com/office/drawing/2014/main" id="{C303B0B6-3A27-450C-BF90-56D406E984D3}"/>
            </a:ext>
          </a:extLst>
        </xdr:cNvPr>
        <xdr:cNvSpPr/>
      </xdr:nvSpPr>
      <xdr:spPr>
        <a:xfrm>
          <a:off x="21272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32004</xdr:rowOff>
    </xdr:from>
    <xdr:to>
      <xdr:col>116</xdr:col>
      <xdr:colOff>63500</xdr:colOff>
      <xdr:row>63</xdr:row>
      <xdr:rowOff>45720</xdr:rowOff>
    </xdr:to>
    <xdr:cxnSp macro="">
      <xdr:nvCxnSpPr>
        <xdr:cNvPr id="714" name="直線コネクタ 713">
          <a:extLst>
            <a:ext uri="{FF2B5EF4-FFF2-40B4-BE49-F238E27FC236}">
              <a16:creationId xmlns:a16="http://schemas.microsoft.com/office/drawing/2014/main" id="{3479C1CC-C83B-4637-8A69-E36719B15392}"/>
            </a:ext>
          </a:extLst>
        </xdr:cNvPr>
        <xdr:cNvCxnSpPr/>
      </xdr:nvCxnSpPr>
      <xdr:spPr>
        <a:xfrm flipV="1">
          <a:off x="21323300" y="1083335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715" name="楕円 714">
          <a:extLst>
            <a:ext uri="{FF2B5EF4-FFF2-40B4-BE49-F238E27FC236}">
              <a16:creationId xmlns:a16="http://schemas.microsoft.com/office/drawing/2014/main" id="{F5161EFE-D56D-45DF-8EDF-458330D5B974}"/>
            </a:ext>
          </a:extLst>
        </xdr:cNvPr>
        <xdr:cNvSpPr/>
      </xdr:nvSpPr>
      <xdr:spPr>
        <a:xfrm>
          <a:off x="20383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45720</xdr:rowOff>
    </xdr:from>
    <xdr:to>
      <xdr:col>111</xdr:col>
      <xdr:colOff>177800</xdr:colOff>
      <xdr:row>63</xdr:row>
      <xdr:rowOff>48006</xdr:rowOff>
    </xdr:to>
    <xdr:cxnSp macro="">
      <xdr:nvCxnSpPr>
        <xdr:cNvPr id="716" name="直線コネクタ 715">
          <a:extLst>
            <a:ext uri="{FF2B5EF4-FFF2-40B4-BE49-F238E27FC236}">
              <a16:creationId xmlns:a16="http://schemas.microsoft.com/office/drawing/2014/main" id="{8B4F542E-B3EC-4C03-995D-7FA6A18725AB}"/>
            </a:ext>
          </a:extLst>
        </xdr:cNvPr>
        <xdr:cNvCxnSpPr/>
      </xdr:nvCxnSpPr>
      <xdr:spPr>
        <a:xfrm flipV="1">
          <a:off x="20434300" y="1084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170942</xdr:rowOff>
    </xdr:from>
    <xdr:to>
      <xdr:col>102</xdr:col>
      <xdr:colOff>165100</xdr:colOff>
      <xdr:row>63</xdr:row>
      <xdr:rowOff>101092</xdr:rowOff>
    </xdr:to>
    <xdr:sp macro="" textlink="">
      <xdr:nvSpPr>
        <xdr:cNvPr id="717" name="楕円 716">
          <a:extLst>
            <a:ext uri="{FF2B5EF4-FFF2-40B4-BE49-F238E27FC236}">
              <a16:creationId xmlns:a16="http://schemas.microsoft.com/office/drawing/2014/main" id="{DA68F648-92D0-47B7-A214-898DF2BDAEA0}"/>
            </a:ext>
          </a:extLst>
        </xdr:cNvPr>
        <xdr:cNvSpPr/>
      </xdr:nvSpPr>
      <xdr:spPr>
        <a:xfrm>
          <a:off x="19494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50292</xdr:rowOff>
    </xdr:to>
    <xdr:cxnSp macro="">
      <xdr:nvCxnSpPr>
        <xdr:cNvPr id="718" name="直線コネクタ 717">
          <a:extLst>
            <a:ext uri="{FF2B5EF4-FFF2-40B4-BE49-F238E27FC236}">
              <a16:creationId xmlns:a16="http://schemas.microsoft.com/office/drawing/2014/main" id="{7ED71943-D68D-47AE-A58A-1D8B15FE4E33}"/>
            </a:ext>
          </a:extLst>
        </xdr:cNvPr>
        <xdr:cNvCxnSpPr/>
      </xdr:nvCxnSpPr>
      <xdr:spPr>
        <a:xfrm flipV="1">
          <a:off x="19545300" y="10849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xdr:rowOff>
    </xdr:from>
    <xdr:to>
      <xdr:col>98</xdr:col>
      <xdr:colOff>38100</xdr:colOff>
      <xdr:row>63</xdr:row>
      <xdr:rowOff>103378</xdr:rowOff>
    </xdr:to>
    <xdr:sp macro="" textlink="">
      <xdr:nvSpPr>
        <xdr:cNvPr id="719" name="楕円 718">
          <a:extLst>
            <a:ext uri="{FF2B5EF4-FFF2-40B4-BE49-F238E27FC236}">
              <a16:creationId xmlns:a16="http://schemas.microsoft.com/office/drawing/2014/main" id="{07D0E426-38DB-4B3D-9669-1379EAFF77AA}"/>
            </a:ext>
          </a:extLst>
        </xdr:cNvPr>
        <xdr:cNvSpPr/>
      </xdr:nvSpPr>
      <xdr:spPr>
        <a:xfrm>
          <a:off x="18605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50292</xdr:rowOff>
    </xdr:from>
    <xdr:to>
      <xdr:col>102</xdr:col>
      <xdr:colOff>114300</xdr:colOff>
      <xdr:row>63</xdr:row>
      <xdr:rowOff>52578</xdr:rowOff>
    </xdr:to>
    <xdr:cxnSp macro="">
      <xdr:nvCxnSpPr>
        <xdr:cNvPr id="720" name="直線コネクタ 719">
          <a:extLst>
            <a:ext uri="{FF2B5EF4-FFF2-40B4-BE49-F238E27FC236}">
              <a16:creationId xmlns:a16="http://schemas.microsoft.com/office/drawing/2014/main" id="{A38B79D6-617B-4D27-BDE2-9585F4F20730}"/>
            </a:ext>
          </a:extLst>
        </xdr:cNvPr>
        <xdr:cNvCxnSpPr/>
      </xdr:nvCxnSpPr>
      <xdr:spPr>
        <a:xfrm flipV="1">
          <a:off x="18656300" y="1085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721" name="n_1aveValue【保健センター・保健所】&#10;一人当たり面積">
          <a:extLst>
            <a:ext uri="{FF2B5EF4-FFF2-40B4-BE49-F238E27FC236}">
              <a16:creationId xmlns:a16="http://schemas.microsoft.com/office/drawing/2014/main" id="{59C4B641-0B1C-49E6-B5D1-057D67CB8B3C}"/>
            </a:ext>
          </a:extLst>
        </xdr:cNvPr>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722" name="n_2aveValue【保健センター・保健所】&#10;一人当たり面積">
          <a:extLst>
            <a:ext uri="{FF2B5EF4-FFF2-40B4-BE49-F238E27FC236}">
              <a16:creationId xmlns:a16="http://schemas.microsoft.com/office/drawing/2014/main" id="{519B7EF2-FE03-4652-80D7-4ADEC7A7C715}"/>
            </a:ext>
          </a:extLst>
        </xdr:cNvPr>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723" name="n_3aveValue【保健センター・保健所】&#10;一人当たり面積">
          <a:extLst>
            <a:ext uri="{FF2B5EF4-FFF2-40B4-BE49-F238E27FC236}">
              <a16:creationId xmlns:a16="http://schemas.microsoft.com/office/drawing/2014/main" id="{33E78E5A-FAC4-4B35-95A0-D620D120914D}"/>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724" name="n_4aveValue【保健センター・保健所】&#10;一人当たり面積">
          <a:extLst>
            <a:ext uri="{FF2B5EF4-FFF2-40B4-BE49-F238E27FC236}">
              <a16:creationId xmlns:a16="http://schemas.microsoft.com/office/drawing/2014/main" id="{BE686C3D-2AB4-4124-9664-B8B39F68F60A}"/>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87647</xdr:rowOff>
    </xdr:from>
    <xdr:ext cx="469744" cy="259045"/>
    <xdr:sp macro="" textlink="">
      <xdr:nvSpPr>
        <xdr:cNvPr id="725" name="n_1mainValue【保健センター・保健所】&#10;一人当たり面積">
          <a:extLst>
            <a:ext uri="{FF2B5EF4-FFF2-40B4-BE49-F238E27FC236}">
              <a16:creationId xmlns:a16="http://schemas.microsoft.com/office/drawing/2014/main" id="{A68F6FB1-1526-4B4E-AC02-815F466C95A3}"/>
            </a:ext>
          </a:extLst>
        </xdr:cNvPr>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726" name="n_2mainValue【保健センター・保健所】&#10;一人当たり面積">
          <a:extLst>
            <a:ext uri="{FF2B5EF4-FFF2-40B4-BE49-F238E27FC236}">
              <a16:creationId xmlns:a16="http://schemas.microsoft.com/office/drawing/2014/main" id="{6EB48C6C-C0C6-48BE-9843-E7EFC595C231}"/>
            </a:ext>
          </a:extLst>
        </xdr:cNvPr>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92219</xdr:rowOff>
    </xdr:from>
    <xdr:ext cx="469744" cy="259045"/>
    <xdr:sp macro="" textlink="">
      <xdr:nvSpPr>
        <xdr:cNvPr id="727" name="n_3mainValue【保健センター・保健所】&#10;一人当たり面積">
          <a:extLst>
            <a:ext uri="{FF2B5EF4-FFF2-40B4-BE49-F238E27FC236}">
              <a16:creationId xmlns:a16="http://schemas.microsoft.com/office/drawing/2014/main" id="{4FCF3FBD-F6F5-4779-ABFE-C26CAE97B607}"/>
            </a:ext>
          </a:extLst>
        </xdr:cNvPr>
        <xdr:cNvSpPr txBox="1"/>
      </xdr:nvSpPr>
      <xdr:spPr>
        <a:xfrm>
          <a:off x="19310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94505</xdr:rowOff>
    </xdr:from>
    <xdr:ext cx="469744" cy="259045"/>
    <xdr:sp macro="" textlink="">
      <xdr:nvSpPr>
        <xdr:cNvPr id="728" name="n_4mainValue【保健センター・保健所】&#10;一人当たり面積">
          <a:extLst>
            <a:ext uri="{FF2B5EF4-FFF2-40B4-BE49-F238E27FC236}">
              <a16:creationId xmlns:a16="http://schemas.microsoft.com/office/drawing/2014/main" id="{5C24139F-9749-4587-A535-86ED060A8E62}"/>
            </a:ext>
          </a:extLst>
        </xdr:cNvPr>
        <xdr:cNvSpPr txBox="1"/>
      </xdr:nvSpPr>
      <xdr:spPr>
        <a:xfrm>
          <a:off x="18421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a:extLst>
            <a:ext uri="{FF2B5EF4-FFF2-40B4-BE49-F238E27FC236}">
              <a16:creationId xmlns:a16="http://schemas.microsoft.com/office/drawing/2014/main" id="{E5E47598-92C4-4131-B631-E0A4D8E0857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a:extLst>
            <a:ext uri="{FF2B5EF4-FFF2-40B4-BE49-F238E27FC236}">
              <a16:creationId xmlns:a16="http://schemas.microsoft.com/office/drawing/2014/main" id="{3C3B8EF3-BD49-4752-A244-B077D9EA9A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a:extLst>
            <a:ext uri="{FF2B5EF4-FFF2-40B4-BE49-F238E27FC236}">
              <a16:creationId xmlns:a16="http://schemas.microsoft.com/office/drawing/2014/main" id="{8D1E81B1-4C45-4B46-A5EB-F588BD6EAE2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a:extLst>
            <a:ext uri="{FF2B5EF4-FFF2-40B4-BE49-F238E27FC236}">
              <a16:creationId xmlns:a16="http://schemas.microsoft.com/office/drawing/2014/main" id="{D7F3D09B-3CC4-4BC6-B7D6-260B884B75F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a:extLst>
            <a:ext uri="{FF2B5EF4-FFF2-40B4-BE49-F238E27FC236}">
              <a16:creationId xmlns:a16="http://schemas.microsoft.com/office/drawing/2014/main" id="{E273AA1A-FDA7-4542-92AA-506E0D6B181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a:extLst>
            <a:ext uri="{FF2B5EF4-FFF2-40B4-BE49-F238E27FC236}">
              <a16:creationId xmlns:a16="http://schemas.microsoft.com/office/drawing/2014/main" id="{297EE7ED-E428-423C-A695-71D46E73E50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a:extLst>
            <a:ext uri="{FF2B5EF4-FFF2-40B4-BE49-F238E27FC236}">
              <a16:creationId xmlns:a16="http://schemas.microsoft.com/office/drawing/2014/main" id="{16659BB5-EC62-45DA-8957-7A4E2198739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a:extLst>
            <a:ext uri="{FF2B5EF4-FFF2-40B4-BE49-F238E27FC236}">
              <a16:creationId xmlns:a16="http://schemas.microsoft.com/office/drawing/2014/main" id="{7E27281A-D48F-4AF1-8A6E-A7E9FF59D6D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7" name="テキスト ボックス 736">
          <a:extLst>
            <a:ext uri="{FF2B5EF4-FFF2-40B4-BE49-F238E27FC236}">
              <a16:creationId xmlns:a16="http://schemas.microsoft.com/office/drawing/2014/main" id="{D4827A20-10A4-444D-973D-CE7C500ECDD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a:extLst>
            <a:ext uri="{FF2B5EF4-FFF2-40B4-BE49-F238E27FC236}">
              <a16:creationId xmlns:a16="http://schemas.microsoft.com/office/drawing/2014/main" id="{836DF21E-008A-4F43-A1E3-A6AC033B578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9" name="テキスト ボックス 738">
          <a:extLst>
            <a:ext uri="{FF2B5EF4-FFF2-40B4-BE49-F238E27FC236}">
              <a16:creationId xmlns:a16="http://schemas.microsoft.com/office/drawing/2014/main" id="{AF77A662-9AB3-403C-BF43-8943B09054E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0" name="直線コネクタ 739">
          <a:extLst>
            <a:ext uri="{FF2B5EF4-FFF2-40B4-BE49-F238E27FC236}">
              <a16:creationId xmlns:a16="http://schemas.microsoft.com/office/drawing/2014/main" id="{3E7EA6D2-8B4E-43CA-9F7C-A3126DAA0C0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1" name="テキスト ボックス 740">
          <a:extLst>
            <a:ext uri="{FF2B5EF4-FFF2-40B4-BE49-F238E27FC236}">
              <a16:creationId xmlns:a16="http://schemas.microsoft.com/office/drawing/2014/main" id="{17B7A59C-BF97-41B1-8B87-A96C52CF878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2" name="直線コネクタ 741">
          <a:extLst>
            <a:ext uri="{FF2B5EF4-FFF2-40B4-BE49-F238E27FC236}">
              <a16:creationId xmlns:a16="http://schemas.microsoft.com/office/drawing/2014/main" id="{28FDD20B-D765-4EA2-9107-83CC4301474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3" name="テキスト ボックス 742">
          <a:extLst>
            <a:ext uri="{FF2B5EF4-FFF2-40B4-BE49-F238E27FC236}">
              <a16:creationId xmlns:a16="http://schemas.microsoft.com/office/drawing/2014/main" id="{AF4D5C4E-83A4-430D-961B-5B9BEB4E476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4" name="直線コネクタ 743">
          <a:extLst>
            <a:ext uri="{FF2B5EF4-FFF2-40B4-BE49-F238E27FC236}">
              <a16:creationId xmlns:a16="http://schemas.microsoft.com/office/drawing/2014/main" id="{E32EADF5-3A8B-44F2-8E8E-8B1EF35D8B8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5" name="テキスト ボックス 744">
          <a:extLst>
            <a:ext uri="{FF2B5EF4-FFF2-40B4-BE49-F238E27FC236}">
              <a16:creationId xmlns:a16="http://schemas.microsoft.com/office/drawing/2014/main" id="{2CFCCDC3-0430-45FC-A136-EA41A516E8E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6" name="直線コネクタ 745">
          <a:extLst>
            <a:ext uri="{FF2B5EF4-FFF2-40B4-BE49-F238E27FC236}">
              <a16:creationId xmlns:a16="http://schemas.microsoft.com/office/drawing/2014/main" id="{8D05456A-399E-4FFD-92AC-4C5DD7D885B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7" name="テキスト ボックス 746">
          <a:extLst>
            <a:ext uri="{FF2B5EF4-FFF2-40B4-BE49-F238E27FC236}">
              <a16:creationId xmlns:a16="http://schemas.microsoft.com/office/drawing/2014/main" id="{5D2B66B9-B08B-4465-9012-F2BC6EBFEB0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8" name="直線コネクタ 747">
          <a:extLst>
            <a:ext uri="{FF2B5EF4-FFF2-40B4-BE49-F238E27FC236}">
              <a16:creationId xmlns:a16="http://schemas.microsoft.com/office/drawing/2014/main" id="{728BCFCA-DBA1-4445-B4E3-19E3C8DDE36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9" name="テキスト ボックス 748">
          <a:extLst>
            <a:ext uri="{FF2B5EF4-FFF2-40B4-BE49-F238E27FC236}">
              <a16:creationId xmlns:a16="http://schemas.microsoft.com/office/drawing/2014/main" id="{B1E30AF7-2A44-4B53-8E92-CAEF7A4C292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0FA3545F-91A2-4459-B83D-0BFA79EA82A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1" name="テキスト ボックス 750">
          <a:extLst>
            <a:ext uri="{FF2B5EF4-FFF2-40B4-BE49-F238E27FC236}">
              <a16:creationId xmlns:a16="http://schemas.microsoft.com/office/drawing/2014/main" id="{4679C402-E253-4BFF-9B20-69D493DCE53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AE05F137-8765-489A-96D2-0CBBFEAF936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753" name="直線コネクタ 752">
          <a:extLst>
            <a:ext uri="{FF2B5EF4-FFF2-40B4-BE49-F238E27FC236}">
              <a16:creationId xmlns:a16="http://schemas.microsoft.com/office/drawing/2014/main" id="{30D4A9FA-27EE-4011-BED9-43BA14F9A849}"/>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754" name="【消防施設】&#10;有形固定資産減価償却率最小値テキスト">
          <a:extLst>
            <a:ext uri="{FF2B5EF4-FFF2-40B4-BE49-F238E27FC236}">
              <a16:creationId xmlns:a16="http://schemas.microsoft.com/office/drawing/2014/main" id="{C6CDF2C5-A6CA-4FDC-9FC5-0F4F465CB096}"/>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755" name="直線コネクタ 754">
          <a:extLst>
            <a:ext uri="{FF2B5EF4-FFF2-40B4-BE49-F238E27FC236}">
              <a16:creationId xmlns:a16="http://schemas.microsoft.com/office/drawing/2014/main" id="{80672011-0305-49B6-B4E4-78B0A771D9C0}"/>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756" name="【消防施設】&#10;有形固定資産減価償却率最大値テキスト">
          <a:extLst>
            <a:ext uri="{FF2B5EF4-FFF2-40B4-BE49-F238E27FC236}">
              <a16:creationId xmlns:a16="http://schemas.microsoft.com/office/drawing/2014/main" id="{60593C3B-D799-4E4E-B489-A665E37C17F5}"/>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757" name="直線コネクタ 756">
          <a:extLst>
            <a:ext uri="{FF2B5EF4-FFF2-40B4-BE49-F238E27FC236}">
              <a16:creationId xmlns:a16="http://schemas.microsoft.com/office/drawing/2014/main" id="{0551966B-1BC6-4539-A231-AB15D778322A}"/>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758" name="【消防施設】&#10;有形固定資産減価償却率平均値テキスト">
          <a:extLst>
            <a:ext uri="{FF2B5EF4-FFF2-40B4-BE49-F238E27FC236}">
              <a16:creationId xmlns:a16="http://schemas.microsoft.com/office/drawing/2014/main" id="{7656B519-5D19-429A-BB3D-4B222D21CABF}"/>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59" name="フローチャート: 判断 758">
          <a:extLst>
            <a:ext uri="{FF2B5EF4-FFF2-40B4-BE49-F238E27FC236}">
              <a16:creationId xmlns:a16="http://schemas.microsoft.com/office/drawing/2014/main" id="{08A7C552-F3C4-4EEF-88A9-5AFD39BBE4ED}"/>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760" name="フローチャート: 判断 759">
          <a:extLst>
            <a:ext uri="{FF2B5EF4-FFF2-40B4-BE49-F238E27FC236}">
              <a16:creationId xmlns:a16="http://schemas.microsoft.com/office/drawing/2014/main" id="{0CB6D79A-3858-403B-BDB4-DCEA49A4A090}"/>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761" name="フローチャート: 判断 760">
          <a:extLst>
            <a:ext uri="{FF2B5EF4-FFF2-40B4-BE49-F238E27FC236}">
              <a16:creationId xmlns:a16="http://schemas.microsoft.com/office/drawing/2014/main" id="{92525967-109F-4F23-9766-D46A47C98378}"/>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62" name="フローチャート: 判断 761">
          <a:extLst>
            <a:ext uri="{FF2B5EF4-FFF2-40B4-BE49-F238E27FC236}">
              <a16:creationId xmlns:a16="http://schemas.microsoft.com/office/drawing/2014/main" id="{7F697BD9-01DC-4E9E-80F3-B7233CA669FE}"/>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763" name="フローチャート: 判断 762">
          <a:extLst>
            <a:ext uri="{FF2B5EF4-FFF2-40B4-BE49-F238E27FC236}">
              <a16:creationId xmlns:a16="http://schemas.microsoft.com/office/drawing/2014/main" id="{BFF7FC20-FCE4-4B9E-814F-8FC761A16B34}"/>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250DB2E3-F9CD-4143-B707-7C0AE8E6F09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D44242EB-5D3D-45FC-A34D-85366627F1D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2026B0A6-6346-46D1-90CE-24DD1878F10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9F294C16-F50D-4E89-AB2D-BFF182CB361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F04AEEC6-6A3C-4986-A3FA-164CAFB3879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73025</xdr:rowOff>
    </xdr:from>
    <xdr:to>
      <xdr:col>85</xdr:col>
      <xdr:colOff>177800</xdr:colOff>
      <xdr:row>79</xdr:row>
      <xdr:rowOff>3175</xdr:rowOff>
    </xdr:to>
    <xdr:sp macro="" textlink="">
      <xdr:nvSpPr>
        <xdr:cNvPr id="769" name="楕円 768">
          <a:extLst>
            <a:ext uri="{FF2B5EF4-FFF2-40B4-BE49-F238E27FC236}">
              <a16:creationId xmlns:a16="http://schemas.microsoft.com/office/drawing/2014/main" id="{066DC462-76F6-486C-A415-F3CCB7E2369D}"/>
            </a:ext>
          </a:extLst>
        </xdr:cNvPr>
        <xdr:cNvSpPr/>
      </xdr:nvSpPr>
      <xdr:spPr>
        <a:xfrm>
          <a:off x="162687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95902</xdr:rowOff>
    </xdr:from>
    <xdr:ext cx="405111" cy="259045"/>
    <xdr:sp macro="" textlink="">
      <xdr:nvSpPr>
        <xdr:cNvPr id="770" name="【消防施設】&#10;有形固定資産減価償却率該当値テキスト">
          <a:extLst>
            <a:ext uri="{FF2B5EF4-FFF2-40B4-BE49-F238E27FC236}">
              <a16:creationId xmlns:a16="http://schemas.microsoft.com/office/drawing/2014/main" id="{D3D83127-A728-4184-87AA-156F40721F57}"/>
            </a:ext>
          </a:extLst>
        </xdr:cNvPr>
        <xdr:cNvSpPr txBox="1"/>
      </xdr:nvSpPr>
      <xdr:spPr>
        <a:xfrm>
          <a:off x="16357600"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95886</xdr:rowOff>
    </xdr:from>
    <xdr:to>
      <xdr:col>81</xdr:col>
      <xdr:colOff>101600</xdr:colOff>
      <xdr:row>80</xdr:row>
      <xdr:rowOff>26036</xdr:rowOff>
    </xdr:to>
    <xdr:sp macro="" textlink="">
      <xdr:nvSpPr>
        <xdr:cNvPr id="771" name="楕円 770">
          <a:extLst>
            <a:ext uri="{FF2B5EF4-FFF2-40B4-BE49-F238E27FC236}">
              <a16:creationId xmlns:a16="http://schemas.microsoft.com/office/drawing/2014/main" id="{D8D4B7B6-7E06-4216-A783-6CF788F878A8}"/>
            </a:ext>
          </a:extLst>
        </xdr:cNvPr>
        <xdr:cNvSpPr/>
      </xdr:nvSpPr>
      <xdr:spPr>
        <a:xfrm>
          <a:off x="15430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123825</xdr:rowOff>
    </xdr:from>
    <xdr:to>
      <xdr:col>85</xdr:col>
      <xdr:colOff>127000</xdr:colOff>
      <xdr:row>79</xdr:row>
      <xdr:rowOff>146686</xdr:rowOff>
    </xdr:to>
    <xdr:cxnSp macro="">
      <xdr:nvCxnSpPr>
        <xdr:cNvPr id="772" name="直線コネクタ 771">
          <a:extLst>
            <a:ext uri="{FF2B5EF4-FFF2-40B4-BE49-F238E27FC236}">
              <a16:creationId xmlns:a16="http://schemas.microsoft.com/office/drawing/2014/main" id="{045EB588-F6D0-4A1A-9819-F001C525B750}"/>
            </a:ext>
          </a:extLst>
        </xdr:cNvPr>
        <xdr:cNvCxnSpPr/>
      </xdr:nvCxnSpPr>
      <xdr:spPr>
        <a:xfrm flipV="1">
          <a:off x="15481300" y="13496925"/>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107314</xdr:rowOff>
    </xdr:from>
    <xdr:to>
      <xdr:col>76</xdr:col>
      <xdr:colOff>165100</xdr:colOff>
      <xdr:row>81</xdr:row>
      <xdr:rowOff>37464</xdr:rowOff>
    </xdr:to>
    <xdr:sp macro="" textlink="">
      <xdr:nvSpPr>
        <xdr:cNvPr id="773" name="楕円 772">
          <a:extLst>
            <a:ext uri="{FF2B5EF4-FFF2-40B4-BE49-F238E27FC236}">
              <a16:creationId xmlns:a16="http://schemas.microsoft.com/office/drawing/2014/main" id="{F9099FA7-1391-4740-83DC-CB13FBF97D82}"/>
            </a:ext>
          </a:extLst>
        </xdr:cNvPr>
        <xdr:cNvSpPr/>
      </xdr:nvSpPr>
      <xdr:spPr>
        <a:xfrm>
          <a:off x="14541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146686</xdr:rowOff>
    </xdr:from>
    <xdr:to>
      <xdr:col>81</xdr:col>
      <xdr:colOff>50800</xdr:colOff>
      <xdr:row>80</xdr:row>
      <xdr:rowOff>158114</xdr:rowOff>
    </xdr:to>
    <xdr:cxnSp macro="">
      <xdr:nvCxnSpPr>
        <xdr:cNvPr id="774" name="直線コネクタ 773">
          <a:extLst>
            <a:ext uri="{FF2B5EF4-FFF2-40B4-BE49-F238E27FC236}">
              <a16:creationId xmlns:a16="http://schemas.microsoft.com/office/drawing/2014/main" id="{D507632E-3BF7-44D4-9CBF-51A1388B1071}"/>
            </a:ext>
          </a:extLst>
        </xdr:cNvPr>
        <xdr:cNvCxnSpPr/>
      </xdr:nvCxnSpPr>
      <xdr:spPr>
        <a:xfrm flipV="1">
          <a:off x="14592300" y="13691236"/>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90170</xdr:rowOff>
    </xdr:from>
    <xdr:to>
      <xdr:col>72</xdr:col>
      <xdr:colOff>38100</xdr:colOff>
      <xdr:row>81</xdr:row>
      <xdr:rowOff>20320</xdr:rowOff>
    </xdr:to>
    <xdr:sp macro="" textlink="">
      <xdr:nvSpPr>
        <xdr:cNvPr id="775" name="楕円 774">
          <a:extLst>
            <a:ext uri="{FF2B5EF4-FFF2-40B4-BE49-F238E27FC236}">
              <a16:creationId xmlns:a16="http://schemas.microsoft.com/office/drawing/2014/main" id="{9ED0FD08-0018-4F63-8E62-34CE592746DA}"/>
            </a:ext>
          </a:extLst>
        </xdr:cNvPr>
        <xdr:cNvSpPr/>
      </xdr:nvSpPr>
      <xdr:spPr>
        <a:xfrm>
          <a:off x="13652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140970</xdr:rowOff>
    </xdr:from>
    <xdr:to>
      <xdr:col>76</xdr:col>
      <xdr:colOff>114300</xdr:colOff>
      <xdr:row>80</xdr:row>
      <xdr:rowOff>158114</xdr:rowOff>
    </xdr:to>
    <xdr:cxnSp macro="">
      <xdr:nvCxnSpPr>
        <xdr:cNvPr id="776" name="直線コネクタ 775">
          <a:extLst>
            <a:ext uri="{FF2B5EF4-FFF2-40B4-BE49-F238E27FC236}">
              <a16:creationId xmlns:a16="http://schemas.microsoft.com/office/drawing/2014/main" id="{3E4D1D4D-D42C-4A1A-BE7E-D5FE6917AFA8}"/>
            </a:ext>
          </a:extLst>
        </xdr:cNvPr>
        <xdr:cNvCxnSpPr/>
      </xdr:nvCxnSpPr>
      <xdr:spPr>
        <a:xfrm>
          <a:off x="13703300" y="138569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78739</xdr:rowOff>
    </xdr:from>
    <xdr:to>
      <xdr:col>67</xdr:col>
      <xdr:colOff>101600</xdr:colOff>
      <xdr:row>81</xdr:row>
      <xdr:rowOff>8889</xdr:rowOff>
    </xdr:to>
    <xdr:sp macro="" textlink="">
      <xdr:nvSpPr>
        <xdr:cNvPr id="777" name="楕円 776">
          <a:extLst>
            <a:ext uri="{FF2B5EF4-FFF2-40B4-BE49-F238E27FC236}">
              <a16:creationId xmlns:a16="http://schemas.microsoft.com/office/drawing/2014/main" id="{B181409A-65AD-4FEF-BC01-1DE244D077D5}"/>
            </a:ext>
          </a:extLst>
        </xdr:cNvPr>
        <xdr:cNvSpPr/>
      </xdr:nvSpPr>
      <xdr:spPr>
        <a:xfrm>
          <a:off x="12763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129539</xdr:rowOff>
    </xdr:from>
    <xdr:to>
      <xdr:col>71</xdr:col>
      <xdr:colOff>177800</xdr:colOff>
      <xdr:row>80</xdr:row>
      <xdr:rowOff>140970</xdr:rowOff>
    </xdr:to>
    <xdr:cxnSp macro="">
      <xdr:nvCxnSpPr>
        <xdr:cNvPr id="778" name="直線コネクタ 777">
          <a:extLst>
            <a:ext uri="{FF2B5EF4-FFF2-40B4-BE49-F238E27FC236}">
              <a16:creationId xmlns:a16="http://schemas.microsoft.com/office/drawing/2014/main" id="{81A0493A-3DF9-46CD-A44F-26832645E3B9}"/>
            </a:ext>
          </a:extLst>
        </xdr:cNvPr>
        <xdr:cNvCxnSpPr/>
      </xdr:nvCxnSpPr>
      <xdr:spPr>
        <a:xfrm>
          <a:off x="12814300" y="138455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779" name="n_1aveValue【消防施設】&#10;有形固定資産減価償却率">
          <a:extLst>
            <a:ext uri="{FF2B5EF4-FFF2-40B4-BE49-F238E27FC236}">
              <a16:creationId xmlns:a16="http://schemas.microsoft.com/office/drawing/2014/main" id="{94A01EAF-F063-48FA-99E8-084335A59BC9}"/>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780" name="n_2aveValue【消防施設】&#10;有形固定資産減価償却率">
          <a:extLst>
            <a:ext uri="{FF2B5EF4-FFF2-40B4-BE49-F238E27FC236}">
              <a16:creationId xmlns:a16="http://schemas.microsoft.com/office/drawing/2014/main" id="{1762F283-3D8B-45E8-8C40-17AB015D01DC}"/>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81" name="n_3aveValue【消防施設】&#10;有形固定資産減価償却率">
          <a:extLst>
            <a:ext uri="{FF2B5EF4-FFF2-40B4-BE49-F238E27FC236}">
              <a16:creationId xmlns:a16="http://schemas.microsoft.com/office/drawing/2014/main" id="{BE625064-D01D-4BDA-8C0A-28E4F8A9B8DF}"/>
            </a:ext>
          </a:extLst>
        </xdr:cNvPr>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782" name="n_4aveValue【消防施設】&#10;有形固定資産減価償却率">
          <a:extLst>
            <a:ext uri="{FF2B5EF4-FFF2-40B4-BE49-F238E27FC236}">
              <a16:creationId xmlns:a16="http://schemas.microsoft.com/office/drawing/2014/main" id="{61193894-6307-4FF3-9149-8EACAE6E8607}"/>
            </a:ext>
          </a:extLst>
        </xdr:cNvPr>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42563</xdr:rowOff>
    </xdr:from>
    <xdr:ext cx="405111" cy="259045"/>
    <xdr:sp macro="" textlink="">
      <xdr:nvSpPr>
        <xdr:cNvPr id="783" name="n_1mainValue【消防施設】&#10;有形固定資産減価償却率">
          <a:extLst>
            <a:ext uri="{FF2B5EF4-FFF2-40B4-BE49-F238E27FC236}">
              <a16:creationId xmlns:a16="http://schemas.microsoft.com/office/drawing/2014/main" id="{A2B80073-4122-4852-BE65-224895C39BE5}"/>
            </a:ext>
          </a:extLst>
        </xdr:cNvPr>
        <xdr:cNvSpPr txBox="1"/>
      </xdr:nvSpPr>
      <xdr:spPr>
        <a:xfrm>
          <a:off x="152660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53991</xdr:rowOff>
    </xdr:from>
    <xdr:ext cx="405111" cy="259045"/>
    <xdr:sp macro="" textlink="">
      <xdr:nvSpPr>
        <xdr:cNvPr id="784" name="n_2mainValue【消防施設】&#10;有形固定資産減価償却率">
          <a:extLst>
            <a:ext uri="{FF2B5EF4-FFF2-40B4-BE49-F238E27FC236}">
              <a16:creationId xmlns:a16="http://schemas.microsoft.com/office/drawing/2014/main" id="{FDB29B9B-8622-4449-A2F1-5C8F8042E375}"/>
            </a:ext>
          </a:extLst>
        </xdr:cNvPr>
        <xdr:cNvSpPr txBox="1"/>
      </xdr:nvSpPr>
      <xdr:spPr>
        <a:xfrm>
          <a:off x="14389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36847</xdr:rowOff>
    </xdr:from>
    <xdr:ext cx="405111" cy="259045"/>
    <xdr:sp macro="" textlink="">
      <xdr:nvSpPr>
        <xdr:cNvPr id="785" name="n_3mainValue【消防施設】&#10;有形固定資産減価償却率">
          <a:extLst>
            <a:ext uri="{FF2B5EF4-FFF2-40B4-BE49-F238E27FC236}">
              <a16:creationId xmlns:a16="http://schemas.microsoft.com/office/drawing/2014/main" id="{0E1FADDF-B7EE-4727-A298-45DCC2AD3D87}"/>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25416</xdr:rowOff>
    </xdr:from>
    <xdr:ext cx="405111" cy="259045"/>
    <xdr:sp macro="" textlink="">
      <xdr:nvSpPr>
        <xdr:cNvPr id="786" name="n_4mainValue【消防施設】&#10;有形固定資産減価償却率">
          <a:extLst>
            <a:ext uri="{FF2B5EF4-FFF2-40B4-BE49-F238E27FC236}">
              <a16:creationId xmlns:a16="http://schemas.microsoft.com/office/drawing/2014/main" id="{2AA42B3A-2B12-4086-B364-5015DC1FA079}"/>
            </a:ext>
          </a:extLst>
        </xdr:cNvPr>
        <xdr:cNvSpPr txBox="1"/>
      </xdr:nvSpPr>
      <xdr:spPr>
        <a:xfrm>
          <a:off x="12611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531A27CF-B95C-41DA-92D7-FAC1EB029A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1371CC93-4B2A-4DA6-A172-FB9E1CE3784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6B448739-E1D1-42B2-B62A-A6DED823024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8045046B-6B55-4670-98C2-71FD22029E1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A0C89C4F-99E2-453F-9726-0E2F24B0CAE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89807095-994A-4D38-84DB-6BFBC1FEF18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ADCC635E-CC59-4D68-AEE7-517A0CA2F7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DE3F0B01-B065-4F8C-A3E7-1B270DD3533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E0C5F6AF-5630-4FF2-A76D-AA7FF434FE8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D588166C-4166-4993-B5B2-A9CBAF5BAA5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a:extLst>
            <a:ext uri="{FF2B5EF4-FFF2-40B4-BE49-F238E27FC236}">
              <a16:creationId xmlns:a16="http://schemas.microsoft.com/office/drawing/2014/main" id="{38DC6CD2-E84E-405A-94E2-C6281D0A3F7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a:extLst>
            <a:ext uri="{FF2B5EF4-FFF2-40B4-BE49-F238E27FC236}">
              <a16:creationId xmlns:a16="http://schemas.microsoft.com/office/drawing/2014/main" id="{E467B2BA-DF44-4A99-B9FA-CB76EB432E0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a:extLst>
            <a:ext uri="{FF2B5EF4-FFF2-40B4-BE49-F238E27FC236}">
              <a16:creationId xmlns:a16="http://schemas.microsoft.com/office/drawing/2014/main" id="{B1F6A266-1C37-45BD-A164-55875987A2F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a:extLst>
            <a:ext uri="{FF2B5EF4-FFF2-40B4-BE49-F238E27FC236}">
              <a16:creationId xmlns:a16="http://schemas.microsoft.com/office/drawing/2014/main" id="{89610AE4-0466-45F0-9147-04CA8760A20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a:extLst>
            <a:ext uri="{FF2B5EF4-FFF2-40B4-BE49-F238E27FC236}">
              <a16:creationId xmlns:a16="http://schemas.microsoft.com/office/drawing/2014/main" id="{77768A10-6E00-4019-AA46-00807D3561E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a:extLst>
            <a:ext uri="{FF2B5EF4-FFF2-40B4-BE49-F238E27FC236}">
              <a16:creationId xmlns:a16="http://schemas.microsoft.com/office/drawing/2014/main" id="{AC85B1AE-3988-4914-9611-BB63A6424D5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a:extLst>
            <a:ext uri="{FF2B5EF4-FFF2-40B4-BE49-F238E27FC236}">
              <a16:creationId xmlns:a16="http://schemas.microsoft.com/office/drawing/2014/main" id="{47FF114C-9929-4AB4-B26A-474CF3959B3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a:extLst>
            <a:ext uri="{FF2B5EF4-FFF2-40B4-BE49-F238E27FC236}">
              <a16:creationId xmlns:a16="http://schemas.microsoft.com/office/drawing/2014/main" id="{CA94DE4A-D895-4A7B-859E-DD53EA3C0AD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907E1BE6-62D2-4690-A961-23A2FC2A7EC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A8D34442-8C5C-4868-AABE-1A20C5C7CA1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FF7B448C-01A3-4D7F-B2DB-412126FDB10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808" name="直線コネクタ 807">
          <a:extLst>
            <a:ext uri="{FF2B5EF4-FFF2-40B4-BE49-F238E27FC236}">
              <a16:creationId xmlns:a16="http://schemas.microsoft.com/office/drawing/2014/main" id="{9D7765E8-2BBB-4DE5-B409-87A9D6B94689}"/>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809" name="【消防施設】&#10;一人当たり面積最小値テキスト">
          <a:extLst>
            <a:ext uri="{FF2B5EF4-FFF2-40B4-BE49-F238E27FC236}">
              <a16:creationId xmlns:a16="http://schemas.microsoft.com/office/drawing/2014/main" id="{BBC68423-E168-42F4-BFC7-B95C3B7877AF}"/>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810" name="直線コネクタ 809">
          <a:extLst>
            <a:ext uri="{FF2B5EF4-FFF2-40B4-BE49-F238E27FC236}">
              <a16:creationId xmlns:a16="http://schemas.microsoft.com/office/drawing/2014/main" id="{A1088E14-4FB4-4B8D-92CF-642E2B3ED8A0}"/>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811" name="【消防施設】&#10;一人当たり面積最大値テキスト">
          <a:extLst>
            <a:ext uri="{FF2B5EF4-FFF2-40B4-BE49-F238E27FC236}">
              <a16:creationId xmlns:a16="http://schemas.microsoft.com/office/drawing/2014/main" id="{9BBEFB20-DA15-453B-BFCE-24FAC3664A91}"/>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812" name="直線コネクタ 811">
          <a:extLst>
            <a:ext uri="{FF2B5EF4-FFF2-40B4-BE49-F238E27FC236}">
              <a16:creationId xmlns:a16="http://schemas.microsoft.com/office/drawing/2014/main" id="{EB987390-BDE7-4C4B-B9AD-C6D7FB43E5CF}"/>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813" name="【消防施設】&#10;一人当たり面積平均値テキスト">
          <a:extLst>
            <a:ext uri="{FF2B5EF4-FFF2-40B4-BE49-F238E27FC236}">
              <a16:creationId xmlns:a16="http://schemas.microsoft.com/office/drawing/2014/main" id="{B4FB2006-4025-4159-9F14-7CB226E8A5C1}"/>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814" name="フローチャート: 判断 813">
          <a:extLst>
            <a:ext uri="{FF2B5EF4-FFF2-40B4-BE49-F238E27FC236}">
              <a16:creationId xmlns:a16="http://schemas.microsoft.com/office/drawing/2014/main" id="{2BE769EC-D012-4C2E-B33D-58C70F5AA55F}"/>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815" name="フローチャート: 判断 814">
          <a:extLst>
            <a:ext uri="{FF2B5EF4-FFF2-40B4-BE49-F238E27FC236}">
              <a16:creationId xmlns:a16="http://schemas.microsoft.com/office/drawing/2014/main" id="{F486F7BF-954F-4120-8D16-12193CFE17F3}"/>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816" name="フローチャート: 判断 815">
          <a:extLst>
            <a:ext uri="{FF2B5EF4-FFF2-40B4-BE49-F238E27FC236}">
              <a16:creationId xmlns:a16="http://schemas.microsoft.com/office/drawing/2014/main" id="{DB0D197B-9226-4FF8-9241-1CBCEF263780}"/>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817" name="フローチャート: 判断 816">
          <a:extLst>
            <a:ext uri="{FF2B5EF4-FFF2-40B4-BE49-F238E27FC236}">
              <a16:creationId xmlns:a16="http://schemas.microsoft.com/office/drawing/2014/main" id="{16EEFB87-72FD-4A82-AEFE-F867C6F9A75C}"/>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18" name="フローチャート: 判断 817">
          <a:extLst>
            <a:ext uri="{FF2B5EF4-FFF2-40B4-BE49-F238E27FC236}">
              <a16:creationId xmlns:a16="http://schemas.microsoft.com/office/drawing/2014/main" id="{37338429-240C-40BA-9179-C0C88285A6C7}"/>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84475E80-4ABE-4CC0-8E6C-2557787763F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56FB2004-1E03-4890-B746-6B293F25BD6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34F9A305-164C-44BC-BEED-26F7F20AB91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B71AFF4B-F1BC-4B02-A19F-F61D2DA1A7F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C2423209-8E87-41C1-B098-C9191334345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72797</xdr:rowOff>
    </xdr:from>
    <xdr:to>
      <xdr:col>116</xdr:col>
      <xdr:colOff>114300</xdr:colOff>
      <xdr:row>86</xdr:row>
      <xdr:rowOff>2947</xdr:rowOff>
    </xdr:to>
    <xdr:sp macro="" textlink="">
      <xdr:nvSpPr>
        <xdr:cNvPr id="824" name="楕円 823">
          <a:extLst>
            <a:ext uri="{FF2B5EF4-FFF2-40B4-BE49-F238E27FC236}">
              <a16:creationId xmlns:a16="http://schemas.microsoft.com/office/drawing/2014/main" id="{204D6665-BCDA-4D9B-82C5-EE0ADC698F40}"/>
            </a:ext>
          </a:extLst>
        </xdr:cNvPr>
        <xdr:cNvSpPr/>
      </xdr:nvSpPr>
      <xdr:spPr>
        <a:xfrm>
          <a:off x="221107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35679</xdr:rowOff>
    </xdr:from>
    <xdr:ext cx="469744" cy="259045"/>
    <xdr:sp macro="" textlink="">
      <xdr:nvSpPr>
        <xdr:cNvPr id="825" name="【消防施設】&#10;一人当たり面積該当値テキスト">
          <a:extLst>
            <a:ext uri="{FF2B5EF4-FFF2-40B4-BE49-F238E27FC236}">
              <a16:creationId xmlns:a16="http://schemas.microsoft.com/office/drawing/2014/main" id="{2EB36A58-4787-4862-8A55-99346FBA7B49}"/>
            </a:ext>
          </a:extLst>
        </xdr:cNvPr>
        <xdr:cNvSpPr txBox="1"/>
      </xdr:nvSpPr>
      <xdr:spPr>
        <a:xfrm>
          <a:off x="22199600"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79654</xdr:rowOff>
    </xdr:from>
    <xdr:to>
      <xdr:col>112</xdr:col>
      <xdr:colOff>38100</xdr:colOff>
      <xdr:row>86</xdr:row>
      <xdr:rowOff>9804</xdr:rowOff>
    </xdr:to>
    <xdr:sp macro="" textlink="">
      <xdr:nvSpPr>
        <xdr:cNvPr id="826" name="楕円 825">
          <a:extLst>
            <a:ext uri="{FF2B5EF4-FFF2-40B4-BE49-F238E27FC236}">
              <a16:creationId xmlns:a16="http://schemas.microsoft.com/office/drawing/2014/main" id="{22B4E4BD-BEC0-42F8-9D4D-1ADCD2242FA1}"/>
            </a:ext>
          </a:extLst>
        </xdr:cNvPr>
        <xdr:cNvSpPr/>
      </xdr:nvSpPr>
      <xdr:spPr>
        <a:xfrm>
          <a:off x="212725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123597</xdr:rowOff>
    </xdr:from>
    <xdr:to>
      <xdr:col>116</xdr:col>
      <xdr:colOff>63500</xdr:colOff>
      <xdr:row>85</xdr:row>
      <xdr:rowOff>130454</xdr:rowOff>
    </xdr:to>
    <xdr:cxnSp macro="">
      <xdr:nvCxnSpPr>
        <xdr:cNvPr id="827" name="直線コネクタ 826">
          <a:extLst>
            <a:ext uri="{FF2B5EF4-FFF2-40B4-BE49-F238E27FC236}">
              <a16:creationId xmlns:a16="http://schemas.microsoft.com/office/drawing/2014/main" id="{421D37D0-2172-47C7-A28B-564B0CB32855}"/>
            </a:ext>
          </a:extLst>
        </xdr:cNvPr>
        <xdr:cNvCxnSpPr/>
      </xdr:nvCxnSpPr>
      <xdr:spPr>
        <a:xfrm flipV="1">
          <a:off x="21323300" y="1469684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93371</xdr:rowOff>
    </xdr:from>
    <xdr:to>
      <xdr:col>107</xdr:col>
      <xdr:colOff>101600</xdr:colOff>
      <xdr:row>86</xdr:row>
      <xdr:rowOff>23521</xdr:rowOff>
    </xdr:to>
    <xdr:sp macro="" textlink="">
      <xdr:nvSpPr>
        <xdr:cNvPr id="828" name="楕円 827">
          <a:extLst>
            <a:ext uri="{FF2B5EF4-FFF2-40B4-BE49-F238E27FC236}">
              <a16:creationId xmlns:a16="http://schemas.microsoft.com/office/drawing/2014/main" id="{E8C587FA-629E-45F9-8F96-E07F80DF31E4}"/>
            </a:ext>
          </a:extLst>
        </xdr:cNvPr>
        <xdr:cNvSpPr/>
      </xdr:nvSpPr>
      <xdr:spPr>
        <a:xfrm>
          <a:off x="20383500" y="146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130454</xdr:rowOff>
    </xdr:from>
    <xdr:to>
      <xdr:col>111</xdr:col>
      <xdr:colOff>177800</xdr:colOff>
      <xdr:row>85</xdr:row>
      <xdr:rowOff>144171</xdr:rowOff>
    </xdr:to>
    <xdr:cxnSp macro="">
      <xdr:nvCxnSpPr>
        <xdr:cNvPr id="829" name="直線コネクタ 828">
          <a:extLst>
            <a:ext uri="{FF2B5EF4-FFF2-40B4-BE49-F238E27FC236}">
              <a16:creationId xmlns:a16="http://schemas.microsoft.com/office/drawing/2014/main" id="{7EE08421-2098-4B3B-9583-1FB60ED9231C}"/>
            </a:ext>
          </a:extLst>
        </xdr:cNvPr>
        <xdr:cNvCxnSpPr/>
      </xdr:nvCxnSpPr>
      <xdr:spPr>
        <a:xfrm flipV="1">
          <a:off x="20434300" y="1470370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94284</xdr:rowOff>
    </xdr:from>
    <xdr:to>
      <xdr:col>102</xdr:col>
      <xdr:colOff>165100</xdr:colOff>
      <xdr:row>86</xdr:row>
      <xdr:rowOff>24434</xdr:rowOff>
    </xdr:to>
    <xdr:sp macro="" textlink="">
      <xdr:nvSpPr>
        <xdr:cNvPr id="830" name="楕円 829">
          <a:extLst>
            <a:ext uri="{FF2B5EF4-FFF2-40B4-BE49-F238E27FC236}">
              <a16:creationId xmlns:a16="http://schemas.microsoft.com/office/drawing/2014/main" id="{C9105D0B-506A-4041-BD55-F335F606B1CB}"/>
            </a:ext>
          </a:extLst>
        </xdr:cNvPr>
        <xdr:cNvSpPr/>
      </xdr:nvSpPr>
      <xdr:spPr>
        <a:xfrm>
          <a:off x="19494500" y="146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144171</xdr:rowOff>
    </xdr:from>
    <xdr:to>
      <xdr:col>107</xdr:col>
      <xdr:colOff>50800</xdr:colOff>
      <xdr:row>85</xdr:row>
      <xdr:rowOff>145084</xdr:rowOff>
    </xdr:to>
    <xdr:cxnSp macro="">
      <xdr:nvCxnSpPr>
        <xdr:cNvPr id="831" name="直線コネクタ 830">
          <a:extLst>
            <a:ext uri="{FF2B5EF4-FFF2-40B4-BE49-F238E27FC236}">
              <a16:creationId xmlns:a16="http://schemas.microsoft.com/office/drawing/2014/main" id="{B5A7F216-6A5E-4F44-81B5-E41E24441318}"/>
            </a:ext>
          </a:extLst>
        </xdr:cNvPr>
        <xdr:cNvCxnSpPr/>
      </xdr:nvCxnSpPr>
      <xdr:spPr>
        <a:xfrm flipV="1">
          <a:off x="19545300" y="14717421"/>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88342</xdr:rowOff>
    </xdr:from>
    <xdr:to>
      <xdr:col>98</xdr:col>
      <xdr:colOff>38100</xdr:colOff>
      <xdr:row>86</xdr:row>
      <xdr:rowOff>18492</xdr:rowOff>
    </xdr:to>
    <xdr:sp macro="" textlink="">
      <xdr:nvSpPr>
        <xdr:cNvPr id="832" name="楕円 831">
          <a:extLst>
            <a:ext uri="{FF2B5EF4-FFF2-40B4-BE49-F238E27FC236}">
              <a16:creationId xmlns:a16="http://schemas.microsoft.com/office/drawing/2014/main" id="{E2B0E6F2-4F4B-40ED-AC8C-E4EF76F3C50D}"/>
            </a:ext>
          </a:extLst>
        </xdr:cNvPr>
        <xdr:cNvSpPr/>
      </xdr:nvSpPr>
      <xdr:spPr>
        <a:xfrm>
          <a:off x="18605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139142</xdr:rowOff>
    </xdr:from>
    <xdr:to>
      <xdr:col>102</xdr:col>
      <xdr:colOff>114300</xdr:colOff>
      <xdr:row>85</xdr:row>
      <xdr:rowOff>145084</xdr:rowOff>
    </xdr:to>
    <xdr:cxnSp macro="">
      <xdr:nvCxnSpPr>
        <xdr:cNvPr id="833" name="直線コネクタ 832">
          <a:extLst>
            <a:ext uri="{FF2B5EF4-FFF2-40B4-BE49-F238E27FC236}">
              <a16:creationId xmlns:a16="http://schemas.microsoft.com/office/drawing/2014/main" id="{B6D3E5F0-4CB1-434D-B574-C7CD0114DD30}"/>
            </a:ext>
          </a:extLst>
        </xdr:cNvPr>
        <xdr:cNvCxnSpPr/>
      </xdr:nvCxnSpPr>
      <xdr:spPr>
        <a:xfrm>
          <a:off x="18656300" y="14712392"/>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834" name="n_1aveValue【消防施設】&#10;一人当たり面積">
          <a:extLst>
            <a:ext uri="{FF2B5EF4-FFF2-40B4-BE49-F238E27FC236}">
              <a16:creationId xmlns:a16="http://schemas.microsoft.com/office/drawing/2014/main" id="{BB828782-854D-4CE3-A7D7-00BABB7B5B7A}"/>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835" name="n_2aveValue【消防施設】&#10;一人当たり面積">
          <a:extLst>
            <a:ext uri="{FF2B5EF4-FFF2-40B4-BE49-F238E27FC236}">
              <a16:creationId xmlns:a16="http://schemas.microsoft.com/office/drawing/2014/main" id="{C4A4453C-9725-4048-BE94-DBC2296E559B}"/>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836" name="n_3aveValue【消防施設】&#10;一人当たり面積">
          <a:extLst>
            <a:ext uri="{FF2B5EF4-FFF2-40B4-BE49-F238E27FC236}">
              <a16:creationId xmlns:a16="http://schemas.microsoft.com/office/drawing/2014/main" id="{23867CFF-D084-48A7-B86F-77B5B9A155B6}"/>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837" name="n_4aveValue【消防施設】&#10;一人当たり面積">
          <a:extLst>
            <a:ext uri="{FF2B5EF4-FFF2-40B4-BE49-F238E27FC236}">
              <a16:creationId xmlns:a16="http://schemas.microsoft.com/office/drawing/2014/main" id="{5335AABA-34C9-4D81-ABA8-93EFFD9F2E17}"/>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931</xdr:rowOff>
    </xdr:from>
    <xdr:ext cx="469744" cy="259045"/>
    <xdr:sp macro="" textlink="">
      <xdr:nvSpPr>
        <xdr:cNvPr id="838" name="n_1mainValue【消防施設】&#10;一人当たり面積">
          <a:extLst>
            <a:ext uri="{FF2B5EF4-FFF2-40B4-BE49-F238E27FC236}">
              <a16:creationId xmlns:a16="http://schemas.microsoft.com/office/drawing/2014/main" id="{C0AB5BDF-A9E0-4B22-965E-E138D8744E08}"/>
            </a:ext>
          </a:extLst>
        </xdr:cNvPr>
        <xdr:cNvSpPr txBox="1"/>
      </xdr:nvSpPr>
      <xdr:spPr>
        <a:xfrm>
          <a:off x="210757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14648</xdr:rowOff>
    </xdr:from>
    <xdr:ext cx="469744" cy="259045"/>
    <xdr:sp macro="" textlink="">
      <xdr:nvSpPr>
        <xdr:cNvPr id="839" name="n_2mainValue【消防施設】&#10;一人当たり面積">
          <a:extLst>
            <a:ext uri="{FF2B5EF4-FFF2-40B4-BE49-F238E27FC236}">
              <a16:creationId xmlns:a16="http://schemas.microsoft.com/office/drawing/2014/main" id="{1EAC0EE6-601C-4BBD-8D4D-0B62383C57EA}"/>
            </a:ext>
          </a:extLst>
        </xdr:cNvPr>
        <xdr:cNvSpPr txBox="1"/>
      </xdr:nvSpPr>
      <xdr:spPr>
        <a:xfrm>
          <a:off x="20199427" y="1475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15561</xdr:rowOff>
    </xdr:from>
    <xdr:ext cx="469744" cy="259045"/>
    <xdr:sp macro="" textlink="">
      <xdr:nvSpPr>
        <xdr:cNvPr id="840" name="n_3mainValue【消防施設】&#10;一人当たり面積">
          <a:extLst>
            <a:ext uri="{FF2B5EF4-FFF2-40B4-BE49-F238E27FC236}">
              <a16:creationId xmlns:a16="http://schemas.microsoft.com/office/drawing/2014/main" id="{8D9E870C-8208-4A74-B92E-6406CCAA4DDF}"/>
            </a:ext>
          </a:extLst>
        </xdr:cNvPr>
        <xdr:cNvSpPr txBox="1"/>
      </xdr:nvSpPr>
      <xdr:spPr>
        <a:xfrm>
          <a:off x="19310427" y="1476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9619</xdr:rowOff>
    </xdr:from>
    <xdr:ext cx="469744" cy="259045"/>
    <xdr:sp macro="" textlink="">
      <xdr:nvSpPr>
        <xdr:cNvPr id="841" name="n_4mainValue【消防施設】&#10;一人当たり面積">
          <a:extLst>
            <a:ext uri="{FF2B5EF4-FFF2-40B4-BE49-F238E27FC236}">
              <a16:creationId xmlns:a16="http://schemas.microsoft.com/office/drawing/2014/main" id="{CAD5EF74-E104-4548-9D0D-52DF5A1C0981}"/>
            </a:ext>
          </a:extLst>
        </xdr:cNvPr>
        <xdr:cNvSpPr txBox="1"/>
      </xdr:nvSpPr>
      <xdr:spPr>
        <a:xfrm>
          <a:off x="184214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D086B25F-7C99-4DB6-8615-9CC81BD5D0C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B800F4C5-A7DD-412A-9AFC-3736326DA94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584A4E77-3C7B-41C1-88E1-95517D0EC5C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682ECA37-8060-48CA-8617-AB25BAC9F74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B7B274AB-9486-4E9B-BC19-4EC40203D55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55B140F6-6F91-464B-945D-C147D52B17B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3B562F53-824D-4DD7-8810-1F85A5FA9F3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31AC5BE9-37AA-43C7-B18B-EDD1E42FACD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F79B0805-E8C3-42E8-9EAD-09B9E76EDAF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E170E382-2148-4176-AB38-8C59F05ACE8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E6B8A3BF-FBDF-4F96-9979-CAB1D897188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24C2B41B-0C47-4223-9DB9-005F38B6944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a:extLst>
            <a:ext uri="{FF2B5EF4-FFF2-40B4-BE49-F238E27FC236}">
              <a16:creationId xmlns:a16="http://schemas.microsoft.com/office/drawing/2014/main" id="{5A92A369-3DC7-406C-8828-E2720C33143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514D5F5B-1CDF-4B3B-A719-11ECED5A2A2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34FAB315-7045-48BA-8561-63B8F6CAD56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D825C4AE-5217-4135-94EC-616646FBA0C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1D18F579-D69C-41C2-9756-A521D2311B5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F8438929-6794-4751-8BAE-7732D93CBAF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A0A66B45-D1CD-426A-8456-AF3B7277347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257A4BC2-B02A-4B4B-8787-50616E02956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3449F0E7-028E-46C7-AEF7-A420F83C083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E4854337-A725-45C6-A3A0-F3146EAE33B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a:extLst>
            <a:ext uri="{FF2B5EF4-FFF2-40B4-BE49-F238E27FC236}">
              <a16:creationId xmlns:a16="http://schemas.microsoft.com/office/drawing/2014/main" id="{174F9022-B0FA-47ED-9F36-6CE907EBEBC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62483112-58CD-4BA1-AFE9-B987D6AA78F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a:extLst>
            <a:ext uri="{FF2B5EF4-FFF2-40B4-BE49-F238E27FC236}">
              <a16:creationId xmlns:a16="http://schemas.microsoft.com/office/drawing/2014/main" id="{915B1B21-E5B4-43B9-902A-91C0816181E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867" name="直線コネクタ 866">
          <a:extLst>
            <a:ext uri="{FF2B5EF4-FFF2-40B4-BE49-F238E27FC236}">
              <a16:creationId xmlns:a16="http://schemas.microsoft.com/office/drawing/2014/main" id="{0849CD4D-3F0D-4C2A-AECF-AC36172B8D94}"/>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68" name="【庁舎】&#10;有形固定資産減価償却率最小値テキスト">
          <a:extLst>
            <a:ext uri="{FF2B5EF4-FFF2-40B4-BE49-F238E27FC236}">
              <a16:creationId xmlns:a16="http://schemas.microsoft.com/office/drawing/2014/main" id="{4E68039E-D445-4E5A-8CF5-F62F1A73FC88}"/>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69" name="直線コネクタ 868">
          <a:extLst>
            <a:ext uri="{FF2B5EF4-FFF2-40B4-BE49-F238E27FC236}">
              <a16:creationId xmlns:a16="http://schemas.microsoft.com/office/drawing/2014/main" id="{9EC3703D-6D88-42C2-8184-E46D20E5BE4D}"/>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70" name="【庁舎】&#10;有形固定資産減価償却率最大値テキスト">
          <a:extLst>
            <a:ext uri="{FF2B5EF4-FFF2-40B4-BE49-F238E27FC236}">
              <a16:creationId xmlns:a16="http://schemas.microsoft.com/office/drawing/2014/main" id="{A50D7B5E-916F-4558-BCE7-B0D5FAD830A7}"/>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71" name="直線コネクタ 870">
          <a:extLst>
            <a:ext uri="{FF2B5EF4-FFF2-40B4-BE49-F238E27FC236}">
              <a16:creationId xmlns:a16="http://schemas.microsoft.com/office/drawing/2014/main" id="{8500E4DD-1FA6-4250-A665-B70F5EDCF589}"/>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872" name="【庁舎】&#10;有形固定資産減価償却率平均値テキスト">
          <a:extLst>
            <a:ext uri="{FF2B5EF4-FFF2-40B4-BE49-F238E27FC236}">
              <a16:creationId xmlns:a16="http://schemas.microsoft.com/office/drawing/2014/main" id="{4ED2931C-77C2-4E0F-8BDD-C04519BD503F}"/>
            </a:ext>
          </a:extLst>
        </xdr:cNvPr>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873" name="フローチャート: 判断 872">
          <a:extLst>
            <a:ext uri="{FF2B5EF4-FFF2-40B4-BE49-F238E27FC236}">
              <a16:creationId xmlns:a16="http://schemas.microsoft.com/office/drawing/2014/main" id="{9E5DB003-3513-4C57-8C4D-BE8FAC17BB5C}"/>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874" name="フローチャート: 判断 873">
          <a:extLst>
            <a:ext uri="{FF2B5EF4-FFF2-40B4-BE49-F238E27FC236}">
              <a16:creationId xmlns:a16="http://schemas.microsoft.com/office/drawing/2014/main" id="{F5F2A613-B598-4CDB-8D02-574B8E6908B5}"/>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75" name="フローチャート: 判断 874">
          <a:extLst>
            <a:ext uri="{FF2B5EF4-FFF2-40B4-BE49-F238E27FC236}">
              <a16:creationId xmlns:a16="http://schemas.microsoft.com/office/drawing/2014/main" id="{A26CB5DA-3128-47B7-803F-8118E6B7E1EE}"/>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6" name="フローチャート: 判断 875">
          <a:extLst>
            <a:ext uri="{FF2B5EF4-FFF2-40B4-BE49-F238E27FC236}">
              <a16:creationId xmlns:a16="http://schemas.microsoft.com/office/drawing/2014/main" id="{C674F4C3-D767-4620-88E2-880F1AFC66DD}"/>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77" name="フローチャート: 判断 876">
          <a:extLst>
            <a:ext uri="{FF2B5EF4-FFF2-40B4-BE49-F238E27FC236}">
              <a16:creationId xmlns:a16="http://schemas.microsoft.com/office/drawing/2014/main" id="{4D808E81-E9E1-4703-BBC8-6C6BA8DE11E7}"/>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A0E73A0-00E6-4119-95BC-0051DEAFDE6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64F39F43-E3C4-4174-A0F4-8CCC451737E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54E0182A-514D-490F-A3EB-4D586DDE15C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587A35A3-6971-4B62-B598-AF34363B66C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A508C702-1A16-489C-A4A0-DAE82A7FA00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5806</xdr:rowOff>
    </xdr:from>
    <xdr:to>
      <xdr:col>85</xdr:col>
      <xdr:colOff>177800</xdr:colOff>
      <xdr:row>100</xdr:row>
      <xdr:rowOff>107406</xdr:rowOff>
    </xdr:to>
    <xdr:sp macro="" textlink="">
      <xdr:nvSpPr>
        <xdr:cNvPr id="883" name="楕円 882">
          <a:extLst>
            <a:ext uri="{FF2B5EF4-FFF2-40B4-BE49-F238E27FC236}">
              <a16:creationId xmlns:a16="http://schemas.microsoft.com/office/drawing/2014/main" id="{2D9FC5AA-6980-4E71-B503-FCE9CE944D17}"/>
            </a:ext>
          </a:extLst>
        </xdr:cNvPr>
        <xdr:cNvSpPr/>
      </xdr:nvSpPr>
      <xdr:spPr>
        <a:xfrm>
          <a:off x="162687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92183</xdr:rowOff>
    </xdr:from>
    <xdr:ext cx="340478" cy="259045"/>
    <xdr:sp macro="" textlink="">
      <xdr:nvSpPr>
        <xdr:cNvPr id="884" name="【庁舎】&#10;有形固定資産減価償却率該当値テキスト">
          <a:extLst>
            <a:ext uri="{FF2B5EF4-FFF2-40B4-BE49-F238E27FC236}">
              <a16:creationId xmlns:a16="http://schemas.microsoft.com/office/drawing/2014/main" id="{6B32753E-694B-4974-85D7-4948539AF881}"/>
            </a:ext>
          </a:extLst>
        </xdr:cNvPr>
        <xdr:cNvSpPr txBox="1"/>
      </xdr:nvSpPr>
      <xdr:spPr>
        <a:xfrm>
          <a:off x="16357600" y="17065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146231</xdr:rowOff>
    </xdr:from>
    <xdr:to>
      <xdr:col>81</xdr:col>
      <xdr:colOff>101600</xdr:colOff>
      <xdr:row>107</xdr:row>
      <xdr:rowOff>76381</xdr:rowOff>
    </xdr:to>
    <xdr:sp macro="" textlink="">
      <xdr:nvSpPr>
        <xdr:cNvPr id="885" name="楕円 884">
          <a:extLst>
            <a:ext uri="{FF2B5EF4-FFF2-40B4-BE49-F238E27FC236}">
              <a16:creationId xmlns:a16="http://schemas.microsoft.com/office/drawing/2014/main" id="{185785B5-885B-46D3-BC72-012B99B122E6}"/>
            </a:ext>
          </a:extLst>
        </xdr:cNvPr>
        <xdr:cNvSpPr/>
      </xdr:nvSpPr>
      <xdr:spPr>
        <a:xfrm>
          <a:off x="15430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56606</xdr:rowOff>
    </xdr:from>
    <xdr:to>
      <xdr:col>85</xdr:col>
      <xdr:colOff>127000</xdr:colOff>
      <xdr:row>107</xdr:row>
      <xdr:rowOff>25581</xdr:rowOff>
    </xdr:to>
    <xdr:cxnSp macro="">
      <xdr:nvCxnSpPr>
        <xdr:cNvPr id="886" name="直線コネクタ 885">
          <a:extLst>
            <a:ext uri="{FF2B5EF4-FFF2-40B4-BE49-F238E27FC236}">
              <a16:creationId xmlns:a16="http://schemas.microsoft.com/office/drawing/2014/main" id="{658C450B-874A-4FC3-817A-F25D78AAE3C7}"/>
            </a:ext>
          </a:extLst>
        </xdr:cNvPr>
        <xdr:cNvCxnSpPr/>
      </xdr:nvCxnSpPr>
      <xdr:spPr>
        <a:xfrm flipV="1">
          <a:off x="15481300" y="17201606"/>
          <a:ext cx="838200" cy="116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146231</xdr:rowOff>
    </xdr:from>
    <xdr:to>
      <xdr:col>76</xdr:col>
      <xdr:colOff>165100</xdr:colOff>
      <xdr:row>108</xdr:row>
      <xdr:rowOff>76381</xdr:rowOff>
    </xdr:to>
    <xdr:sp macro="" textlink="">
      <xdr:nvSpPr>
        <xdr:cNvPr id="887" name="楕円 886">
          <a:extLst>
            <a:ext uri="{FF2B5EF4-FFF2-40B4-BE49-F238E27FC236}">
              <a16:creationId xmlns:a16="http://schemas.microsoft.com/office/drawing/2014/main" id="{C3348EF8-F612-48DA-B9AE-6D02ADC46366}"/>
            </a:ext>
          </a:extLst>
        </xdr:cNvPr>
        <xdr:cNvSpPr/>
      </xdr:nvSpPr>
      <xdr:spPr>
        <a:xfrm>
          <a:off x="145415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25581</xdr:rowOff>
    </xdr:from>
    <xdr:to>
      <xdr:col>81</xdr:col>
      <xdr:colOff>50800</xdr:colOff>
      <xdr:row>108</xdr:row>
      <xdr:rowOff>25581</xdr:rowOff>
    </xdr:to>
    <xdr:cxnSp macro="">
      <xdr:nvCxnSpPr>
        <xdr:cNvPr id="888" name="直線コネクタ 887">
          <a:extLst>
            <a:ext uri="{FF2B5EF4-FFF2-40B4-BE49-F238E27FC236}">
              <a16:creationId xmlns:a16="http://schemas.microsoft.com/office/drawing/2014/main" id="{9368D6AA-D9FF-427A-86F5-F20226716017}"/>
            </a:ext>
          </a:extLst>
        </xdr:cNvPr>
        <xdr:cNvCxnSpPr/>
      </xdr:nvCxnSpPr>
      <xdr:spPr>
        <a:xfrm flipV="1">
          <a:off x="14592300" y="18370731"/>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142966</xdr:rowOff>
    </xdr:from>
    <xdr:to>
      <xdr:col>72</xdr:col>
      <xdr:colOff>38100</xdr:colOff>
      <xdr:row>108</xdr:row>
      <xdr:rowOff>73116</xdr:rowOff>
    </xdr:to>
    <xdr:sp macro="" textlink="">
      <xdr:nvSpPr>
        <xdr:cNvPr id="889" name="楕円 888">
          <a:extLst>
            <a:ext uri="{FF2B5EF4-FFF2-40B4-BE49-F238E27FC236}">
              <a16:creationId xmlns:a16="http://schemas.microsoft.com/office/drawing/2014/main" id="{C8640204-B214-4A0A-A9BF-72DF5F86B507}"/>
            </a:ext>
          </a:extLst>
        </xdr:cNvPr>
        <xdr:cNvSpPr/>
      </xdr:nvSpPr>
      <xdr:spPr>
        <a:xfrm>
          <a:off x="13652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22316</xdr:rowOff>
    </xdr:from>
    <xdr:to>
      <xdr:col>76</xdr:col>
      <xdr:colOff>114300</xdr:colOff>
      <xdr:row>108</xdr:row>
      <xdr:rowOff>25581</xdr:rowOff>
    </xdr:to>
    <xdr:cxnSp macro="">
      <xdr:nvCxnSpPr>
        <xdr:cNvPr id="890" name="直線コネクタ 889">
          <a:extLst>
            <a:ext uri="{FF2B5EF4-FFF2-40B4-BE49-F238E27FC236}">
              <a16:creationId xmlns:a16="http://schemas.microsoft.com/office/drawing/2014/main" id="{B03D1544-6921-4792-B931-BF1EE928AC75}"/>
            </a:ext>
          </a:extLst>
        </xdr:cNvPr>
        <xdr:cNvCxnSpPr/>
      </xdr:nvCxnSpPr>
      <xdr:spPr>
        <a:xfrm>
          <a:off x="13703300" y="1853891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25400</xdr:rowOff>
    </xdr:from>
    <xdr:to>
      <xdr:col>67</xdr:col>
      <xdr:colOff>101600</xdr:colOff>
      <xdr:row>108</xdr:row>
      <xdr:rowOff>127000</xdr:rowOff>
    </xdr:to>
    <xdr:sp macro="" textlink="">
      <xdr:nvSpPr>
        <xdr:cNvPr id="891" name="楕円 890">
          <a:extLst>
            <a:ext uri="{FF2B5EF4-FFF2-40B4-BE49-F238E27FC236}">
              <a16:creationId xmlns:a16="http://schemas.microsoft.com/office/drawing/2014/main" id="{9C302D71-6952-4229-9278-4CB34252DAB0}"/>
            </a:ext>
          </a:extLst>
        </xdr:cNvPr>
        <xdr:cNvSpPr/>
      </xdr:nvSpPr>
      <xdr:spPr>
        <a:xfrm>
          <a:off x="1276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22316</xdr:rowOff>
    </xdr:from>
    <xdr:to>
      <xdr:col>71</xdr:col>
      <xdr:colOff>177800</xdr:colOff>
      <xdr:row>108</xdr:row>
      <xdr:rowOff>76200</xdr:rowOff>
    </xdr:to>
    <xdr:cxnSp macro="">
      <xdr:nvCxnSpPr>
        <xdr:cNvPr id="892" name="直線コネクタ 891">
          <a:extLst>
            <a:ext uri="{FF2B5EF4-FFF2-40B4-BE49-F238E27FC236}">
              <a16:creationId xmlns:a16="http://schemas.microsoft.com/office/drawing/2014/main" id="{793A4659-E925-4F5C-A85F-CDEF812F6F45}"/>
            </a:ext>
          </a:extLst>
        </xdr:cNvPr>
        <xdr:cNvCxnSpPr/>
      </xdr:nvCxnSpPr>
      <xdr:spPr>
        <a:xfrm flipV="1">
          <a:off x="12814300" y="1853891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893" name="n_1aveValue【庁舎】&#10;有形固定資産減価償却率">
          <a:extLst>
            <a:ext uri="{FF2B5EF4-FFF2-40B4-BE49-F238E27FC236}">
              <a16:creationId xmlns:a16="http://schemas.microsoft.com/office/drawing/2014/main" id="{D9FF9CA1-FB36-4611-BDC1-ACFEA093858A}"/>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894" name="n_2aveValue【庁舎】&#10;有形固定資産減価償却率">
          <a:extLst>
            <a:ext uri="{FF2B5EF4-FFF2-40B4-BE49-F238E27FC236}">
              <a16:creationId xmlns:a16="http://schemas.microsoft.com/office/drawing/2014/main" id="{C6D0496B-6BE6-48D4-A130-214BBC559375}"/>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5" name="n_3aveValue【庁舎】&#10;有形固定資産減価償却率">
          <a:extLst>
            <a:ext uri="{FF2B5EF4-FFF2-40B4-BE49-F238E27FC236}">
              <a16:creationId xmlns:a16="http://schemas.microsoft.com/office/drawing/2014/main" id="{9E404931-F533-453D-903B-9834032F4059}"/>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96" name="n_4aveValue【庁舎】&#10;有形固定資産減価償却率">
          <a:extLst>
            <a:ext uri="{FF2B5EF4-FFF2-40B4-BE49-F238E27FC236}">
              <a16:creationId xmlns:a16="http://schemas.microsoft.com/office/drawing/2014/main" id="{9F561F44-7723-496D-89B9-028C5C8348A6}"/>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67508</xdr:rowOff>
    </xdr:from>
    <xdr:ext cx="405111" cy="259045"/>
    <xdr:sp macro="" textlink="">
      <xdr:nvSpPr>
        <xdr:cNvPr id="897" name="n_1mainValue【庁舎】&#10;有形固定資産減価償却率">
          <a:extLst>
            <a:ext uri="{FF2B5EF4-FFF2-40B4-BE49-F238E27FC236}">
              <a16:creationId xmlns:a16="http://schemas.microsoft.com/office/drawing/2014/main" id="{E8C7E4BB-0886-44C5-B60D-4026A58CF9C4}"/>
            </a:ext>
          </a:extLst>
        </xdr:cNvPr>
        <xdr:cNvSpPr txBox="1"/>
      </xdr:nvSpPr>
      <xdr:spPr>
        <a:xfrm>
          <a:off x="152660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67508</xdr:rowOff>
    </xdr:from>
    <xdr:ext cx="405111" cy="259045"/>
    <xdr:sp macro="" textlink="">
      <xdr:nvSpPr>
        <xdr:cNvPr id="898" name="n_2mainValue【庁舎】&#10;有形固定資産減価償却率">
          <a:extLst>
            <a:ext uri="{FF2B5EF4-FFF2-40B4-BE49-F238E27FC236}">
              <a16:creationId xmlns:a16="http://schemas.microsoft.com/office/drawing/2014/main" id="{920FF9D6-E4FC-494D-8736-A98CE8F5C005}"/>
            </a:ext>
          </a:extLst>
        </xdr:cNvPr>
        <xdr:cNvSpPr txBox="1"/>
      </xdr:nvSpPr>
      <xdr:spPr>
        <a:xfrm>
          <a:off x="14389744" y="185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64243</xdr:rowOff>
    </xdr:from>
    <xdr:ext cx="405111" cy="259045"/>
    <xdr:sp macro="" textlink="">
      <xdr:nvSpPr>
        <xdr:cNvPr id="899" name="n_3mainValue【庁舎】&#10;有形固定資産減価償却率">
          <a:extLst>
            <a:ext uri="{FF2B5EF4-FFF2-40B4-BE49-F238E27FC236}">
              <a16:creationId xmlns:a16="http://schemas.microsoft.com/office/drawing/2014/main" id="{CCD41CB9-8745-433E-925A-8C42D134A366}"/>
            </a:ext>
          </a:extLst>
        </xdr:cNvPr>
        <xdr:cNvSpPr txBox="1"/>
      </xdr:nvSpPr>
      <xdr:spPr>
        <a:xfrm>
          <a:off x="13500744" y="1858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118127</xdr:rowOff>
    </xdr:from>
    <xdr:ext cx="405111" cy="259045"/>
    <xdr:sp macro="" textlink="">
      <xdr:nvSpPr>
        <xdr:cNvPr id="900" name="n_4mainValue【庁舎】&#10;有形固定資産減価償却率">
          <a:extLst>
            <a:ext uri="{FF2B5EF4-FFF2-40B4-BE49-F238E27FC236}">
              <a16:creationId xmlns:a16="http://schemas.microsoft.com/office/drawing/2014/main" id="{83822D57-9299-4DCF-9C93-61624DF4FC32}"/>
            </a:ext>
          </a:extLst>
        </xdr:cNvPr>
        <xdr:cNvSpPr txBox="1"/>
      </xdr:nvSpPr>
      <xdr:spPr>
        <a:xfrm>
          <a:off x="12611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9CCBAF32-3EDB-4F0C-A1D2-92FE6C8EA1F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FF97D12D-7BC2-42A0-8FE1-DB18CF7BF63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523D66CF-0C2A-4A6E-93F6-50550ACF5EC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917D066F-0237-446A-8EFC-9870846DE10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8C118E06-59DD-489D-8D4B-F4269980130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894DCAC6-7040-4F9C-9D5E-FCF30022E47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248596FC-2531-451E-B982-4069161DF7C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0C09A247-4131-4C92-9001-D55C7DFF591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303A006E-79DC-4837-A6E9-13F4C332458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DF35034C-E53A-403D-9D2E-13870E20BEE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1" name="直線コネクタ 910">
          <a:extLst>
            <a:ext uri="{FF2B5EF4-FFF2-40B4-BE49-F238E27FC236}">
              <a16:creationId xmlns:a16="http://schemas.microsoft.com/office/drawing/2014/main" id="{F109379E-664C-4879-AC51-652BEAFC521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2" name="テキスト ボックス 911">
          <a:extLst>
            <a:ext uri="{FF2B5EF4-FFF2-40B4-BE49-F238E27FC236}">
              <a16:creationId xmlns:a16="http://schemas.microsoft.com/office/drawing/2014/main" id="{0E61A0A8-BBED-45FC-91BE-F60763BC121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3" name="直線コネクタ 912">
          <a:extLst>
            <a:ext uri="{FF2B5EF4-FFF2-40B4-BE49-F238E27FC236}">
              <a16:creationId xmlns:a16="http://schemas.microsoft.com/office/drawing/2014/main" id="{795DA349-072E-4B05-AD03-2CBA2D0D593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4" name="テキスト ボックス 913">
          <a:extLst>
            <a:ext uri="{FF2B5EF4-FFF2-40B4-BE49-F238E27FC236}">
              <a16:creationId xmlns:a16="http://schemas.microsoft.com/office/drawing/2014/main" id="{B10CE28D-1182-4F66-83DD-795B38EF14D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5" name="直線コネクタ 914">
          <a:extLst>
            <a:ext uri="{FF2B5EF4-FFF2-40B4-BE49-F238E27FC236}">
              <a16:creationId xmlns:a16="http://schemas.microsoft.com/office/drawing/2014/main" id="{F7E0CF0E-B9E7-46C3-8D89-AECC57A8507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6" name="テキスト ボックス 915">
          <a:extLst>
            <a:ext uri="{FF2B5EF4-FFF2-40B4-BE49-F238E27FC236}">
              <a16:creationId xmlns:a16="http://schemas.microsoft.com/office/drawing/2014/main" id="{9D983774-8678-4C3E-B2E1-4C5E052FD54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7" name="直線コネクタ 916">
          <a:extLst>
            <a:ext uri="{FF2B5EF4-FFF2-40B4-BE49-F238E27FC236}">
              <a16:creationId xmlns:a16="http://schemas.microsoft.com/office/drawing/2014/main" id="{4E990932-86D2-4367-A03A-45AC65C3CBF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8" name="テキスト ボックス 917">
          <a:extLst>
            <a:ext uri="{FF2B5EF4-FFF2-40B4-BE49-F238E27FC236}">
              <a16:creationId xmlns:a16="http://schemas.microsoft.com/office/drawing/2014/main" id="{EB44B1C1-A5D3-457A-989B-588A6C09FA8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9" name="直線コネクタ 918">
          <a:extLst>
            <a:ext uri="{FF2B5EF4-FFF2-40B4-BE49-F238E27FC236}">
              <a16:creationId xmlns:a16="http://schemas.microsoft.com/office/drawing/2014/main" id="{3B12283D-BE99-4509-B500-0BBF0FE2BA4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0" name="テキスト ボックス 919">
          <a:extLst>
            <a:ext uri="{FF2B5EF4-FFF2-40B4-BE49-F238E27FC236}">
              <a16:creationId xmlns:a16="http://schemas.microsoft.com/office/drawing/2014/main" id="{60133B30-5CF4-4B45-B292-AEA44F29E82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1" name="直線コネクタ 920">
          <a:extLst>
            <a:ext uri="{FF2B5EF4-FFF2-40B4-BE49-F238E27FC236}">
              <a16:creationId xmlns:a16="http://schemas.microsoft.com/office/drawing/2014/main" id="{CE3C250B-3152-4FDC-AD16-C8CFF4C5EBB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2" name="テキスト ボックス 921">
          <a:extLst>
            <a:ext uri="{FF2B5EF4-FFF2-40B4-BE49-F238E27FC236}">
              <a16:creationId xmlns:a16="http://schemas.microsoft.com/office/drawing/2014/main" id="{F43BFCC2-38C0-4422-ABA9-3BAE8790CD6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6D9E1B2B-6F43-4012-AA1D-589410F7065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13FE1F29-E010-4E5C-B6D5-0C02390BDBA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3199F9DF-2B70-448C-8877-5B75EACA354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926" name="直線コネクタ 925">
          <a:extLst>
            <a:ext uri="{FF2B5EF4-FFF2-40B4-BE49-F238E27FC236}">
              <a16:creationId xmlns:a16="http://schemas.microsoft.com/office/drawing/2014/main" id="{BE335117-33A5-4928-AC81-79FCB5DBCB17}"/>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927" name="【庁舎】&#10;一人当たり面積最小値テキスト">
          <a:extLst>
            <a:ext uri="{FF2B5EF4-FFF2-40B4-BE49-F238E27FC236}">
              <a16:creationId xmlns:a16="http://schemas.microsoft.com/office/drawing/2014/main" id="{7220BC08-D4D8-4416-8820-68BBF978F6EF}"/>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928" name="直線コネクタ 927">
          <a:extLst>
            <a:ext uri="{FF2B5EF4-FFF2-40B4-BE49-F238E27FC236}">
              <a16:creationId xmlns:a16="http://schemas.microsoft.com/office/drawing/2014/main" id="{53FD2EF4-CC09-415F-B741-A6697403508A}"/>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929" name="【庁舎】&#10;一人当たり面積最大値テキスト">
          <a:extLst>
            <a:ext uri="{FF2B5EF4-FFF2-40B4-BE49-F238E27FC236}">
              <a16:creationId xmlns:a16="http://schemas.microsoft.com/office/drawing/2014/main" id="{A121E0A6-48C6-445F-BF08-F567A4572D32}"/>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930" name="直線コネクタ 929">
          <a:extLst>
            <a:ext uri="{FF2B5EF4-FFF2-40B4-BE49-F238E27FC236}">
              <a16:creationId xmlns:a16="http://schemas.microsoft.com/office/drawing/2014/main" id="{2157668C-9921-4D90-A460-B06C9078F541}"/>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31" name="【庁舎】&#10;一人当たり面積平均値テキスト">
          <a:extLst>
            <a:ext uri="{FF2B5EF4-FFF2-40B4-BE49-F238E27FC236}">
              <a16:creationId xmlns:a16="http://schemas.microsoft.com/office/drawing/2014/main" id="{9E6FA8DA-FFDB-409B-A0D7-63AB36015964}"/>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32" name="フローチャート: 判断 931">
          <a:extLst>
            <a:ext uri="{FF2B5EF4-FFF2-40B4-BE49-F238E27FC236}">
              <a16:creationId xmlns:a16="http://schemas.microsoft.com/office/drawing/2014/main" id="{73ED08E7-E4C3-4BF5-AAC5-F7989232F2AD}"/>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933" name="フローチャート: 判断 932">
          <a:extLst>
            <a:ext uri="{FF2B5EF4-FFF2-40B4-BE49-F238E27FC236}">
              <a16:creationId xmlns:a16="http://schemas.microsoft.com/office/drawing/2014/main" id="{BAC71FD1-3A1F-4616-AF30-D7A21688D041}"/>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934" name="フローチャート: 判断 933">
          <a:extLst>
            <a:ext uri="{FF2B5EF4-FFF2-40B4-BE49-F238E27FC236}">
              <a16:creationId xmlns:a16="http://schemas.microsoft.com/office/drawing/2014/main" id="{8D8D42FD-DDB8-4E7F-BBA3-D4428B951142}"/>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935" name="フローチャート: 判断 934">
          <a:extLst>
            <a:ext uri="{FF2B5EF4-FFF2-40B4-BE49-F238E27FC236}">
              <a16:creationId xmlns:a16="http://schemas.microsoft.com/office/drawing/2014/main" id="{8FB5408B-7F3D-4E01-93B8-F1CF30759650}"/>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936" name="フローチャート: 判断 935">
          <a:extLst>
            <a:ext uri="{FF2B5EF4-FFF2-40B4-BE49-F238E27FC236}">
              <a16:creationId xmlns:a16="http://schemas.microsoft.com/office/drawing/2014/main" id="{E1E2DF54-1A00-4595-B322-77C29D17CF0E}"/>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65EE0B84-9E49-4C74-9794-1A776B4006A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A9786C9A-192B-4110-A7BC-ADC8123E4D7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EFC77ACD-D6C8-4DED-9CB0-F6B78E75405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9E5642EA-7930-475C-AA65-436068312E2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5DA40F26-579C-41F7-B063-57A3984B3D0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22679</xdr:rowOff>
    </xdr:from>
    <xdr:to>
      <xdr:col>116</xdr:col>
      <xdr:colOff>114300</xdr:colOff>
      <xdr:row>105</xdr:row>
      <xdr:rowOff>124279</xdr:rowOff>
    </xdr:to>
    <xdr:sp macro="" textlink="">
      <xdr:nvSpPr>
        <xdr:cNvPr id="942" name="楕円 941">
          <a:extLst>
            <a:ext uri="{FF2B5EF4-FFF2-40B4-BE49-F238E27FC236}">
              <a16:creationId xmlns:a16="http://schemas.microsoft.com/office/drawing/2014/main" id="{D6A4716F-ECB7-4DB9-AF27-FC2CF596B06D}"/>
            </a:ext>
          </a:extLst>
        </xdr:cNvPr>
        <xdr:cNvSpPr/>
      </xdr:nvSpPr>
      <xdr:spPr>
        <a:xfrm>
          <a:off x="22110700" y="180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45556</xdr:rowOff>
    </xdr:from>
    <xdr:ext cx="469744" cy="259045"/>
    <xdr:sp macro="" textlink="">
      <xdr:nvSpPr>
        <xdr:cNvPr id="943" name="【庁舎】&#10;一人当たり面積該当値テキスト">
          <a:extLst>
            <a:ext uri="{FF2B5EF4-FFF2-40B4-BE49-F238E27FC236}">
              <a16:creationId xmlns:a16="http://schemas.microsoft.com/office/drawing/2014/main" id="{99B11BC3-2B20-4134-B0FF-81C3579B6962}"/>
            </a:ext>
          </a:extLst>
        </xdr:cNvPr>
        <xdr:cNvSpPr txBox="1"/>
      </xdr:nvSpPr>
      <xdr:spPr>
        <a:xfrm>
          <a:off x="22199600"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105411</xdr:rowOff>
    </xdr:from>
    <xdr:to>
      <xdr:col>112</xdr:col>
      <xdr:colOff>38100</xdr:colOff>
      <xdr:row>104</xdr:row>
      <xdr:rowOff>35561</xdr:rowOff>
    </xdr:to>
    <xdr:sp macro="" textlink="">
      <xdr:nvSpPr>
        <xdr:cNvPr id="944" name="楕円 943">
          <a:extLst>
            <a:ext uri="{FF2B5EF4-FFF2-40B4-BE49-F238E27FC236}">
              <a16:creationId xmlns:a16="http://schemas.microsoft.com/office/drawing/2014/main" id="{A99F96A3-4AB0-4E15-8165-43986DDF923C}"/>
            </a:ext>
          </a:extLst>
        </xdr:cNvPr>
        <xdr:cNvSpPr/>
      </xdr:nvSpPr>
      <xdr:spPr>
        <a:xfrm>
          <a:off x="2127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156211</xdr:rowOff>
    </xdr:from>
    <xdr:to>
      <xdr:col>116</xdr:col>
      <xdr:colOff>63500</xdr:colOff>
      <xdr:row>105</xdr:row>
      <xdr:rowOff>73479</xdr:rowOff>
    </xdr:to>
    <xdr:cxnSp macro="">
      <xdr:nvCxnSpPr>
        <xdr:cNvPr id="945" name="直線コネクタ 944">
          <a:extLst>
            <a:ext uri="{FF2B5EF4-FFF2-40B4-BE49-F238E27FC236}">
              <a16:creationId xmlns:a16="http://schemas.microsoft.com/office/drawing/2014/main" id="{AD73B340-55CC-4A22-91F6-B871A39BCD30}"/>
            </a:ext>
          </a:extLst>
        </xdr:cNvPr>
        <xdr:cNvCxnSpPr/>
      </xdr:nvCxnSpPr>
      <xdr:spPr>
        <a:xfrm>
          <a:off x="21323300" y="17815561"/>
          <a:ext cx="838200" cy="26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3084</xdr:rowOff>
    </xdr:from>
    <xdr:to>
      <xdr:col>107</xdr:col>
      <xdr:colOff>101600</xdr:colOff>
      <xdr:row>107</xdr:row>
      <xdr:rowOff>104684</xdr:rowOff>
    </xdr:to>
    <xdr:sp macro="" textlink="">
      <xdr:nvSpPr>
        <xdr:cNvPr id="946" name="楕円 945">
          <a:extLst>
            <a:ext uri="{FF2B5EF4-FFF2-40B4-BE49-F238E27FC236}">
              <a16:creationId xmlns:a16="http://schemas.microsoft.com/office/drawing/2014/main" id="{0852CAB2-8E6E-4D41-9ECF-FE205404DC79}"/>
            </a:ext>
          </a:extLst>
        </xdr:cNvPr>
        <xdr:cNvSpPr/>
      </xdr:nvSpPr>
      <xdr:spPr>
        <a:xfrm>
          <a:off x="20383500" y="1834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156211</xdr:rowOff>
    </xdr:from>
    <xdr:to>
      <xdr:col>111</xdr:col>
      <xdr:colOff>177800</xdr:colOff>
      <xdr:row>107</xdr:row>
      <xdr:rowOff>53884</xdr:rowOff>
    </xdr:to>
    <xdr:cxnSp macro="">
      <xdr:nvCxnSpPr>
        <xdr:cNvPr id="947" name="直線コネクタ 946">
          <a:extLst>
            <a:ext uri="{FF2B5EF4-FFF2-40B4-BE49-F238E27FC236}">
              <a16:creationId xmlns:a16="http://schemas.microsoft.com/office/drawing/2014/main" id="{D89BAAA5-90E8-4261-82D9-8E8E8E0CFF9D}"/>
            </a:ext>
          </a:extLst>
        </xdr:cNvPr>
        <xdr:cNvCxnSpPr/>
      </xdr:nvCxnSpPr>
      <xdr:spPr>
        <a:xfrm flipV="1">
          <a:off x="20434300" y="17815561"/>
          <a:ext cx="889000" cy="58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8527</xdr:rowOff>
    </xdr:from>
    <xdr:to>
      <xdr:col>102</xdr:col>
      <xdr:colOff>165100</xdr:colOff>
      <xdr:row>107</xdr:row>
      <xdr:rowOff>110127</xdr:rowOff>
    </xdr:to>
    <xdr:sp macro="" textlink="">
      <xdr:nvSpPr>
        <xdr:cNvPr id="948" name="楕円 947">
          <a:extLst>
            <a:ext uri="{FF2B5EF4-FFF2-40B4-BE49-F238E27FC236}">
              <a16:creationId xmlns:a16="http://schemas.microsoft.com/office/drawing/2014/main" id="{85FC73CF-6EAD-4D12-A79D-F497DF6C788B}"/>
            </a:ext>
          </a:extLst>
        </xdr:cNvPr>
        <xdr:cNvSpPr/>
      </xdr:nvSpPr>
      <xdr:spPr>
        <a:xfrm>
          <a:off x="19494500" y="183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53884</xdr:rowOff>
    </xdr:from>
    <xdr:to>
      <xdr:col>107</xdr:col>
      <xdr:colOff>50800</xdr:colOff>
      <xdr:row>107</xdr:row>
      <xdr:rowOff>59327</xdr:rowOff>
    </xdr:to>
    <xdr:cxnSp macro="">
      <xdr:nvCxnSpPr>
        <xdr:cNvPr id="949" name="直線コネクタ 948">
          <a:extLst>
            <a:ext uri="{FF2B5EF4-FFF2-40B4-BE49-F238E27FC236}">
              <a16:creationId xmlns:a16="http://schemas.microsoft.com/office/drawing/2014/main" id="{94B6AF62-34EF-42B9-A2DF-09CF5CF37A9B}"/>
            </a:ext>
          </a:extLst>
        </xdr:cNvPr>
        <xdr:cNvCxnSpPr/>
      </xdr:nvCxnSpPr>
      <xdr:spPr>
        <a:xfrm flipV="1">
          <a:off x="19545300" y="1839903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24856</xdr:rowOff>
    </xdr:from>
    <xdr:to>
      <xdr:col>98</xdr:col>
      <xdr:colOff>38100</xdr:colOff>
      <xdr:row>107</xdr:row>
      <xdr:rowOff>126456</xdr:rowOff>
    </xdr:to>
    <xdr:sp macro="" textlink="">
      <xdr:nvSpPr>
        <xdr:cNvPr id="950" name="楕円 949">
          <a:extLst>
            <a:ext uri="{FF2B5EF4-FFF2-40B4-BE49-F238E27FC236}">
              <a16:creationId xmlns:a16="http://schemas.microsoft.com/office/drawing/2014/main" id="{678DF9A9-C03D-4A3D-81B0-A1A553ECCD82}"/>
            </a:ext>
          </a:extLst>
        </xdr:cNvPr>
        <xdr:cNvSpPr/>
      </xdr:nvSpPr>
      <xdr:spPr>
        <a:xfrm>
          <a:off x="18605500" y="183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59327</xdr:rowOff>
    </xdr:from>
    <xdr:to>
      <xdr:col>102</xdr:col>
      <xdr:colOff>114300</xdr:colOff>
      <xdr:row>107</xdr:row>
      <xdr:rowOff>75656</xdr:rowOff>
    </xdr:to>
    <xdr:cxnSp macro="">
      <xdr:nvCxnSpPr>
        <xdr:cNvPr id="951" name="直線コネクタ 950">
          <a:extLst>
            <a:ext uri="{FF2B5EF4-FFF2-40B4-BE49-F238E27FC236}">
              <a16:creationId xmlns:a16="http://schemas.microsoft.com/office/drawing/2014/main" id="{00F1F4EA-5AAF-4C31-9A01-CAAD3CAD93FC}"/>
            </a:ext>
          </a:extLst>
        </xdr:cNvPr>
        <xdr:cNvCxnSpPr/>
      </xdr:nvCxnSpPr>
      <xdr:spPr>
        <a:xfrm flipV="1">
          <a:off x="18656300" y="184044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952" name="n_1aveValue【庁舎】&#10;一人当たり面積">
          <a:extLst>
            <a:ext uri="{FF2B5EF4-FFF2-40B4-BE49-F238E27FC236}">
              <a16:creationId xmlns:a16="http://schemas.microsoft.com/office/drawing/2014/main" id="{817521B1-8539-4B8F-A16A-03FAD3114F18}"/>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953" name="n_2aveValue【庁舎】&#10;一人当たり面積">
          <a:extLst>
            <a:ext uri="{FF2B5EF4-FFF2-40B4-BE49-F238E27FC236}">
              <a16:creationId xmlns:a16="http://schemas.microsoft.com/office/drawing/2014/main" id="{D05C853D-2BEF-42FF-A845-1EC75DCA3CE9}"/>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954" name="n_3aveValue【庁舎】&#10;一人当たり面積">
          <a:extLst>
            <a:ext uri="{FF2B5EF4-FFF2-40B4-BE49-F238E27FC236}">
              <a16:creationId xmlns:a16="http://schemas.microsoft.com/office/drawing/2014/main" id="{3E57B593-CC12-40D9-B72C-0FD44F953FF1}"/>
            </a:ext>
          </a:extLst>
        </xdr:cNvPr>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955" name="n_4aveValue【庁舎】&#10;一人当たり面積">
          <a:extLst>
            <a:ext uri="{FF2B5EF4-FFF2-40B4-BE49-F238E27FC236}">
              <a16:creationId xmlns:a16="http://schemas.microsoft.com/office/drawing/2014/main" id="{41041701-BAFE-4A97-8AC8-9257FCF75C8B}"/>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52088</xdr:rowOff>
    </xdr:from>
    <xdr:ext cx="469744" cy="259045"/>
    <xdr:sp macro="" textlink="">
      <xdr:nvSpPr>
        <xdr:cNvPr id="956" name="n_1mainValue【庁舎】&#10;一人当たり面積">
          <a:extLst>
            <a:ext uri="{FF2B5EF4-FFF2-40B4-BE49-F238E27FC236}">
              <a16:creationId xmlns:a16="http://schemas.microsoft.com/office/drawing/2014/main" id="{12A521B2-13F2-4BEE-8343-C5EEF0D0F5B3}"/>
            </a:ext>
          </a:extLst>
        </xdr:cNvPr>
        <xdr:cNvSpPr txBox="1"/>
      </xdr:nvSpPr>
      <xdr:spPr>
        <a:xfrm>
          <a:off x="210757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95811</xdr:rowOff>
    </xdr:from>
    <xdr:ext cx="469744" cy="259045"/>
    <xdr:sp macro="" textlink="">
      <xdr:nvSpPr>
        <xdr:cNvPr id="957" name="n_2mainValue【庁舎】&#10;一人当たり面積">
          <a:extLst>
            <a:ext uri="{FF2B5EF4-FFF2-40B4-BE49-F238E27FC236}">
              <a16:creationId xmlns:a16="http://schemas.microsoft.com/office/drawing/2014/main" id="{C0B9AA5F-48A0-442F-802E-1476292AD217}"/>
            </a:ext>
          </a:extLst>
        </xdr:cNvPr>
        <xdr:cNvSpPr txBox="1"/>
      </xdr:nvSpPr>
      <xdr:spPr>
        <a:xfrm>
          <a:off x="20199427" y="184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101254</xdr:rowOff>
    </xdr:from>
    <xdr:ext cx="469744" cy="259045"/>
    <xdr:sp macro="" textlink="">
      <xdr:nvSpPr>
        <xdr:cNvPr id="958" name="n_3mainValue【庁舎】&#10;一人当たり面積">
          <a:extLst>
            <a:ext uri="{FF2B5EF4-FFF2-40B4-BE49-F238E27FC236}">
              <a16:creationId xmlns:a16="http://schemas.microsoft.com/office/drawing/2014/main" id="{0C82CA6E-71A3-4CC6-8B0D-E93A24E16CED}"/>
            </a:ext>
          </a:extLst>
        </xdr:cNvPr>
        <xdr:cNvSpPr txBox="1"/>
      </xdr:nvSpPr>
      <xdr:spPr>
        <a:xfrm>
          <a:off x="19310427" y="1844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117583</xdr:rowOff>
    </xdr:from>
    <xdr:ext cx="469744" cy="259045"/>
    <xdr:sp macro="" textlink="">
      <xdr:nvSpPr>
        <xdr:cNvPr id="959" name="n_4mainValue【庁舎】&#10;一人当たり面積">
          <a:extLst>
            <a:ext uri="{FF2B5EF4-FFF2-40B4-BE49-F238E27FC236}">
              <a16:creationId xmlns:a16="http://schemas.microsoft.com/office/drawing/2014/main" id="{D78FE412-5053-4EB6-A259-62D9D7AAD92A}"/>
            </a:ext>
          </a:extLst>
        </xdr:cNvPr>
        <xdr:cNvSpPr txBox="1"/>
      </xdr:nvSpPr>
      <xdr:spPr>
        <a:xfrm>
          <a:off x="18421427" y="1846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6E0DE763-4207-492E-B1A6-C341700E4D2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136E0386-8743-4982-86FE-4F6A6BC124F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2863C5C3-35EB-4110-B4E7-0E044D8A6DE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類似団体と比較して、有形固定資産減価償却率が特に高いのが市民会館で、特に低いのが一般廃棄物処理施設、保健センター・保健所、消防施設、庁舎である。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市民会館においては南関町公民館が該当し令和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年度改修工事は実施しなかった。一人当たりの面積が類似団体を下回っているためニーズや利用者の調査が必要な可能性がある。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一般廃棄物処理施設、消防施設においてはほとんどが一部事務組合の有明広域行政事務組合の資産である。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保健センター・保健所、庁舎は新庁舎建設による供用開始、機能移転等が実施されたため大幅に有形固定資産減価償却率が減少した。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9,201
9,057
68.92
8,470,497
8,258,918
207,191
3,837,932
8,260,602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類似団体平均と同程度の水準となっている。地方税は新型コロナウイルス感染症等に係る徴収猶予により前年度から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百万円減収となっている。また、地方交付税に大きく依存している状況に変わりはな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、今後も企業誘致、定住化対策に積極的に取り組んでいく。併せて、更なる税収の徴収率向上に努め、財政基盤の強化につなげていく。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52211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397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38805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79022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17938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前年度と比較すると、普通交付税が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百万円が増加したこと、また、各種交付金の増加等により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ポイント改善している。現状としては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類似団体平均を大きく上回</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、財政の硬直化が進んでいる状況である。硬直化の要因としては、公債費や扶助費が高い水準で推移していることがあげられる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。地方交付税の高水準がいつまで続くかわからないため、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今後も継続し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歳出削減策をはじめ、地方税の徴収率の向上による歳入確保を図り、経常収支比率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を目標に努めていく。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112485</xdr:rowOff>
    </xdr:from>
    <xdr:to>
      <xdr:col>23</xdr:col>
      <xdr:colOff>133350</xdr:colOff>
      <xdr:row>62</xdr:row>
      <xdr:rowOff>78922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70935"/>
          <a:ext cx="8382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58238</xdr:rowOff>
    </xdr:from>
    <xdr:to>
      <xdr:col>19</xdr:col>
      <xdr:colOff>133350</xdr:colOff>
      <xdr:row>62</xdr:row>
      <xdr:rowOff>78922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8813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58238</xdr:rowOff>
    </xdr:from>
    <xdr:to>
      <xdr:col>15</xdr:col>
      <xdr:colOff>82550</xdr:colOff>
      <xdr:row>62</xdr:row>
      <xdr:rowOff>75474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8813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75474</xdr:rowOff>
    </xdr:from>
    <xdr:to>
      <xdr:col>11</xdr:col>
      <xdr:colOff>31750</xdr:colOff>
      <xdr:row>62</xdr:row>
      <xdr:rowOff>106499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7053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61685</xdr:rowOff>
    </xdr:from>
    <xdr:to>
      <xdr:col>23</xdr:col>
      <xdr:colOff>184150</xdr:colOff>
      <xdr:row>61</xdr:row>
      <xdr:rowOff>163285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33762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9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28122</xdr:rowOff>
    </xdr:from>
    <xdr:to>
      <xdr:col>19</xdr:col>
      <xdr:colOff>184150</xdr:colOff>
      <xdr:row>62</xdr:row>
      <xdr:rowOff>129722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114499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7438</xdr:rowOff>
    </xdr:from>
    <xdr:to>
      <xdr:col>15</xdr:col>
      <xdr:colOff>133350</xdr:colOff>
      <xdr:row>62</xdr:row>
      <xdr:rowOff>109038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93815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24674</xdr:rowOff>
    </xdr:from>
    <xdr:to>
      <xdr:col>11</xdr:col>
      <xdr:colOff>82550</xdr:colOff>
      <xdr:row>62</xdr:row>
      <xdr:rowOff>126274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111051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55699</xdr:rowOff>
    </xdr:from>
    <xdr:to>
      <xdr:col>7</xdr:col>
      <xdr:colOff>31750</xdr:colOff>
      <xdr:row>62</xdr:row>
      <xdr:rowOff>157299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142076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いるが、前年度と比較すると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百万円増加している。今後も継続して定員適正化計画に基づく定員管理の徹底と事務の効率化による経費の削減に努めていく。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また、公共施設の管理についても、公共施設等総合管理計画に基づく施設管理を徹底し、経費削減に努めていく。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62168</xdr:rowOff>
    </xdr:from>
    <xdr:to>
      <xdr:col>23</xdr:col>
      <xdr:colOff>133350</xdr:colOff>
      <xdr:row>81</xdr:row>
      <xdr:rowOff>80555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49618"/>
          <a:ext cx="8382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35288</xdr:rowOff>
    </xdr:from>
    <xdr:to>
      <xdr:col>19</xdr:col>
      <xdr:colOff>133350</xdr:colOff>
      <xdr:row>81</xdr:row>
      <xdr:rowOff>62168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22738"/>
          <a:ext cx="8890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26705</xdr:rowOff>
    </xdr:from>
    <xdr:to>
      <xdr:col>15</xdr:col>
      <xdr:colOff>82550</xdr:colOff>
      <xdr:row>81</xdr:row>
      <xdr:rowOff>35288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14155"/>
          <a:ext cx="889000" cy="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25426</xdr:rowOff>
    </xdr:from>
    <xdr:to>
      <xdr:col>11</xdr:col>
      <xdr:colOff>31750</xdr:colOff>
      <xdr:row>81</xdr:row>
      <xdr:rowOff>26705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12876"/>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29755</xdr:rowOff>
    </xdr:from>
    <xdr:to>
      <xdr:col>23</xdr:col>
      <xdr:colOff>184150</xdr:colOff>
      <xdr:row>81</xdr:row>
      <xdr:rowOff>131355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122482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3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11368</xdr:rowOff>
    </xdr:from>
    <xdr:to>
      <xdr:col>19</xdr:col>
      <xdr:colOff>184150</xdr:colOff>
      <xdr:row>81</xdr:row>
      <xdr:rowOff>112968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123145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67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155938</xdr:rowOff>
    </xdr:from>
    <xdr:to>
      <xdr:col>15</xdr:col>
      <xdr:colOff>133350</xdr:colOff>
      <xdr:row>81</xdr:row>
      <xdr:rowOff>86088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7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96265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4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147355</xdr:rowOff>
    </xdr:from>
    <xdr:to>
      <xdr:col>11</xdr:col>
      <xdr:colOff>82550</xdr:colOff>
      <xdr:row>81</xdr:row>
      <xdr:rowOff>77505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87682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3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146076</xdr:rowOff>
    </xdr:from>
    <xdr:to>
      <xdr:col>7</xdr:col>
      <xdr:colOff>31750</xdr:colOff>
      <xdr:row>81</xdr:row>
      <xdr:rowOff>76226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86403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前年度と同水準で推移しているが、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。人事評価制度や定員適正化計画を活用しながら、今後も適正な職員数及び給与等の管理に努める。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65314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67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65314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326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84</xdr:row>
      <xdr:rowOff>30843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2947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84</xdr:row>
      <xdr:rowOff>111277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294757"/>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60477</xdr:rowOff>
    </xdr:from>
    <xdr:to>
      <xdr:col>64</xdr:col>
      <xdr:colOff>152400</xdr:colOff>
      <xdr:row>84</xdr:row>
      <xdr:rowOff>162077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804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定員適正化計画に基づき定員の管理を行っているため、類似団体平均を下回っている。今後も適正な定員管理を行っていく。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24021</xdr:rowOff>
    </xdr:from>
    <xdr:to>
      <xdr:col>81</xdr:col>
      <xdr:colOff>44450</xdr:colOff>
      <xdr:row>60</xdr:row>
      <xdr:rowOff>43325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11021"/>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10233</xdr:rowOff>
    </xdr:from>
    <xdr:to>
      <xdr:col>77</xdr:col>
      <xdr:colOff>44450</xdr:colOff>
      <xdr:row>60</xdr:row>
      <xdr:rowOff>24021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9723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169962</xdr:rowOff>
    </xdr:from>
    <xdr:to>
      <xdr:col>72</xdr:col>
      <xdr:colOff>203200</xdr:colOff>
      <xdr:row>60</xdr:row>
      <xdr:rowOff>10233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85512"/>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169962</xdr:rowOff>
    </xdr:from>
    <xdr:to>
      <xdr:col>68</xdr:col>
      <xdr:colOff>152400</xdr:colOff>
      <xdr:row>59</xdr:row>
      <xdr:rowOff>169962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85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163975</xdr:rowOff>
    </xdr:from>
    <xdr:to>
      <xdr:col>81</xdr:col>
      <xdr:colOff>95250</xdr:colOff>
      <xdr:row>60</xdr:row>
      <xdr:rowOff>94125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9052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2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144671</xdr:rowOff>
    </xdr:from>
    <xdr:to>
      <xdr:col>77</xdr:col>
      <xdr:colOff>95250</xdr:colOff>
      <xdr:row>60</xdr:row>
      <xdr:rowOff>74821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6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84998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29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130883</xdr:rowOff>
    </xdr:from>
    <xdr:to>
      <xdr:col>73</xdr:col>
      <xdr:colOff>44450</xdr:colOff>
      <xdr:row>60</xdr:row>
      <xdr:rowOff>61033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4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71210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15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119162</xdr:rowOff>
    </xdr:from>
    <xdr:to>
      <xdr:col>68</xdr:col>
      <xdr:colOff>203200</xdr:colOff>
      <xdr:row>60</xdr:row>
      <xdr:rowOff>49312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3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59489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0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119162</xdr:rowOff>
    </xdr:from>
    <xdr:to>
      <xdr:col>64</xdr:col>
      <xdr:colOff>152400</xdr:colOff>
      <xdr:row>60</xdr:row>
      <xdr:rowOff>49312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3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59489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0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。要因としては、元利償還金の額が年々増加していることがあげられる。今後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防災行政無線デジタル化事業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、うから館整備事業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等の大きな事業が控えているため、その他の事業の計画的な地方債の発行等により急激な数値の悪化を抑制していく。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124460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4908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105156</xdr:rowOff>
    </xdr:from>
    <xdr:to>
      <xdr:col>77</xdr:col>
      <xdr:colOff>44450</xdr:colOff>
      <xdr:row>41</xdr:row>
      <xdr:rowOff>124460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346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95504</xdr:rowOff>
    </xdr:from>
    <xdr:to>
      <xdr:col>72</xdr:col>
      <xdr:colOff>203200</xdr:colOff>
      <xdr:row>41</xdr:row>
      <xdr:rowOff>105156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2495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100330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2495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54356</xdr:rowOff>
    </xdr:from>
    <xdr:to>
      <xdr:col>73</xdr:col>
      <xdr:colOff>44450</xdr:colOff>
      <xdr:row>41</xdr:row>
      <xdr:rowOff>155956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140733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44704</xdr:rowOff>
    </xdr:from>
    <xdr:to>
      <xdr:col>68</xdr:col>
      <xdr:colOff>203200</xdr:colOff>
      <xdr:row>41</xdr:row>
      <xdr:rowOff>146304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。要因としては、前年度と比較し地方債現在高が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百万円増加した一方、充当可能基金が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百万円減少したことがあげられる。今後も防災行政無線デジタル化事業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、うから館整備事業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大きな事業があるため、地方債残高の増加が見込まれる。その他の事業の計画的な地方債の発行等により、年々増嵩している地方債現在高の抑制に努める。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57912</xdr:rowOff>
    </xdr:from>
    <xdr:to>
      <xdr:col>81</xdr:col>
      <xdr:colOff>44450</xdr:colOff>
      <xdr:row>15</xdr:row>
      <xdr:rowOff>149606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62966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118364</xdr:rowOff>
    </xdr:from>
    <xdr:to>
      <xdr:col>77</xdr:col>
      <xdr:colOff>44450</xdr:colOff>
      <xdr:row>15</xdr:row>
      <xdr:rowOff>57912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51866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98806</xdr:rowOff>
    </xdr:from>
    <xdr:to>
      <xdr:col>81</xdr:col>
      <xdr:colOff>95250</xdr:colOff>
      <xdr:row>16</xdr:row>
      <xdr:rowOff>28956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70883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4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7112</xdr:rowOff>
    </xdr:from>
    <xdr:to>
      <xdr:col>77</xdr:col>
      <xdr:colOff>95250</xdr:colOff>
      <xdr:row>15</xdr:row>
      <xdr:rowOff>108712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93489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6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67564</xdr:rowOff>
    </xdr:from>
    <xdr:to>
      <xdr:col>73</xdr:col>
      <xdr:colOff>44450</xdr:colOff>
      <xdr:row>14</xdr:row>
      <xdr:rowOff>169164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153941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5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425758"/>
    <xdr:sp macro="" textlink="">
      <xdr:nvSpPr>
        <xdr:cNvPr id="468" name="テキスト ボックス 467">
          <a:extLst>
            <a:ext uri="{FF2B5EF4-FFF2-40B4-BE49-F238E27FC236}">
              <a16:creationId xmlns:a16="http://schemas.microsoft.com/office/drawing/2014/main" id="{85AA3AD2-8CB1-4C4B-BA55-E6E78AC7966C}"/>
            </a:ext>
          </a:extLst>
        </xdr:cNvPr>
        <xdr:cNvSpPr txBox="1"/>
      </xdr:nvSpPr>
      <xdr:spPr>
        <a:xfrm>
          <a:off x="762000"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9,201
9,057
68.92
8,470,497
8,258,918
207,191
3,837,932
8,260,602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類似団平均を下回っ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てはいるが、前年度と決算額で比較すると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増加している状況である。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今後も継続して定員適正化計画に基づき適正な定員管理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人件費の削減に努めていく。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58420</xdr:rowOff>
    </xdr:from>
    <xdr:to>
      <xdr:col>24</xdr:col>
      <xdr:colOff>25400</xdr:colOff>
      <xdr:row>35</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5917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35</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239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149860</xdr:rowOff>
    </xdr:from>
    <xdr:to>
      <xdr:col>15</xdr:col>
      <xdr:colOff>98425</xdr:colOff>
      <xdr:row>35</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506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7620</xdr:rowOff>
    </xdr:from>
    <xdr:to>
      <xdr:col>24</xdr:col>
      <xdr:colOff>76200</xdr:colOff>
      <xdr:row>35</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99060</xdr:rowOff>
    </xdr:from>
    <xdr:to>
      <xdr:col>15</xdr:col>
      <xdr:colOff>149225</xdr:colOff>
      <xdr:row>36</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行政改革大綱に基づき、徹底した物件費の削減を図った結果、類似団体平均よりも下回った水準で推移しているが、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年度と決算額で比較すると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百万円増加している。今後も継続して物件費の削減に努め、財政の健全化を図る。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99568</xdr:rowOff>
    </xdr:from>
    <xdr:to>
      <xdr:col>82</xdr:col>
      <xdr:colOff>107950</xdr:colOff>
      <xdr:row>16</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427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16</xdr:row>
      <xdr:rowOff>136144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65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136144</xdr:rowOff>
    </xdr:from>
    <xdr:to>
      <xdr:col>73</xdr:col>
      <xdr:colOff>180975</xdr:colOff>
      <xdr:row>16</xdr:row>
      <xdr:rowOff>136144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79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136144</xdr:rowOff>
    </xdr:from>
    <xdr:to>
      <xdr:col>69</xdr:col>
      <xdr:colOff>92075</xdr:colOff>
      <xdr:row>16</xdr:row>
      <xdr:rowOff>136144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79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48768</xdr:rowOff>
    </xdr:from>
    <xdr:to>
      <xdr:col>82</xdr:col>
      <xdr:colOff>158750</xdr:colOff>
      <xdr:row>16</xdr:row>
      <xdr:rowOff>150368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65295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85344</xdr:rowOff>
    </xdr:from>
    <xdr:to>
      <xdr:col>74</xdr:col>
      <xdr:colOff>31750</xdr:colOff>
      <xdr:row>17</xdr:row>
      <xdr:rowOff>15494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25671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85344</xdr:rowOff>
    </xdr:from>
    <xdr:to>
      <xdr:col>69</xdr:col>
      <xdr:colOff>142875</xdr:colOff>
      <xdr:row>17</xdr:row>
      <xdr:rowOff>15494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25671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前年度と決算額で比較すると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上回っている。要因としては、障害者自立支援給付費や児童福祉関連経費が年々増加傾向にあることがあげられる。これらの経費は抑制が難しく、今後も上昇していくことが見込まれる。高齢化は今後も進行していくため、特定健診や特定保健指導等の充実を図り、扶助費の抑制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59</xdr:row>
      <xdr:rowOff>50800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22877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13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50800</xdr:rowOff>
    </xdr:from>
    <xdr:to>
      <xdr:col>24</xdr:col>
      <xdr:colOff>114300</xdr:colOff>
      <xdr:row>59</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16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50800</xdr:rowOff>
    </xdr:from>
    <xdr:to>
      <xdr:col>24</xdr:col>
      <xdr:colOff>25400</xdr:colOff>
      <xdr:row>59</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10166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130827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1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59</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10261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59</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1026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10261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0</xdr:rowOff>
    </xdr:from>
    <xdr:to>
      <xdr:col>24</xdr:col>
      <xdr:colOff>76200</xdr:colOff>
      <xdr:row>59</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80027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02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114300</xdr:rowOff>
    </xdr:from>
    <xdr:to>
      <xdr:col>20</xdr:col>
      <xdr:colOff>38100</xdr:colOff>
      <xdr:row>60</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19050</xdr:rowOff>
    </xdr:from>
    <xdr:to>
      <xdr:col>6</xdr:col>
      <xdr:colOff>171450</xdr:colOff>
      <xdr:row>60</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前年度と決算額で比較すると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百万円減少しており、数値は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が、類似団体平均を上回っている状況にある。下水道事業及び簡易水道事業については使用料の見直しの検討、医療会計については予防の視点に立った施策を充実させ、繰出金の抑制に努め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8120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819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85090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819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85090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が、前年度と決算額で比較すると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依然として、一部事務組合への負担金は高止まりの状況にあるが、単独補助金の必要性や効果を検証し、随時見直していくことで経費の抑制に努め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632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28702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51562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106426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95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決算額で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百万円増加しており、類似団体平均を上回っている状況が続いて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いる。数値は前年度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。今後は防災無線デジタル化事業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やうから館整備事業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等の大きな事業が控えているため、数値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の高止まりが続く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と見込んでいる。新規の地方債発行を元金償還額以下に抑え、地方債残高の減少に努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めていく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85852</xdr:rowOff>
    </xdr:from>
    <xdr:to>
      <xdr:col>24</xdr:col>
      <xdr:colOff>25400</xdr:colOff>
      <xdr:row>78</xdr:row>
      <xdr:rowOff>108713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4589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85852</xdr:rowOff>
    </xdr:from>
    <xdr:to>
      <xdr:col>19</xdr:col>
      <xdr:colOff>187325</xdr:colOff>
      <xdr:row>78</xdr:row>
      <xdr:rowOff>108713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4589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49276</xdr:rowOff>
    </xdr:from>
    <xdr:to>
      <xdr:col>15</xdr:col>
      <xdr:colOff>98425</xdr:colOff>
      <xdr:row>78</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49276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3949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35052</xdr:rowOff>
    </xdr:from>
    <xdr:to>
      <xdr:col>15</xdr:col>
      <xdr:colOff>149225</xdr:colOff>
      <xdr:row>78</xdr:row>
      <xdr:rowOff>136652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169926</xdr:rowOff>
    </xdr:from>
    <xdr:to>
      <xdr:col>11</xdr:col>
      <xdr:colOff>60325</xdr:colOff>
      <xdr:row>78</xdr:row>
      <xdr:rowOff>100076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前年度と比較すると数値は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ポイント改善しているが、依然として類似平均団体を上回っている。要因としては、障害者自立支援給費等の扶助費や定住対策関係の補助費等が高い水準にあることが挙げられる。平成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年度からは改善の傾向にあるため、今後も引き続き特定健診等の充実による扶助費の抑制、各種補助金に関しては必要性や効果を検証し、随時見直しを行っていく。</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0886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169455</xdr:rowOff>
    </xdr:from>
    <xdr:to>
      <xdr:col>78</xdr:col>
      <xdr:colOff>69850</xdr:colOff>
      <xdr:row>77</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1996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169455</xdr:rowOff>
    </xdr:from>
    <xdr:to>
      <xdr:col>73</xdr:col>
      <xdr:colOff>180975</xdr:colOff>
      <xdr:row>77</xdr:row>
      <xdr:rowOff>40458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19965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40458</xdr:rowOff>
    </xdr:from>
    <xdr:to>
      <xdr:col>69</xdr:col>
      <xdr:colOff>92075</xdr:colOff>
      <xdr:row>77</xdr:row>
      <xdr:rowOff>89444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24210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151147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118655</xdr:rowOff>
    </xdr:from>
    <xdr:to>
      <xdr:col>74</xdr:col>
      <xdr:colOff>31750</xdr:colOff>
      <xdr:row>77</xdr:row>
      <xdr:rowOff>48805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33582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2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161108</xdr:rowOff>
    </xdr:from>
    <xdr:to>
      <xdr:col>69</xdr:col>
      <xdr:colOff>142875</xdr:colOff>
      <xdr:row>77</xdr:row>
      <xdr:rowOff>91258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76035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38644</xdr:rowOff>
    </xdr:from>
    <xdr:to>
      <xdr:col>65</xdr:col>
      <xdr:colOff>53975</xdr:colOff>
      <xdr:row>77</xdr:row>
      <xdr:rowOff>140244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125021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143856</xdr:rowOff>
    </xdr:from>
    <xdr:to>
      <xdr:col>29</xdr:col>
      <xdr:colOff>127000</xdr:colOff>
      <xdr:row>19</xdr:row>
      <xdr:rowOff>27708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77581"/>
          <a:ext cx="647700" cy="55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27708</xdr:rowOff>
    </xdr:from>
    <xdr:to>
      <xdr:col>26</xdr:col>
      <xdr:colOff>50800</xdr:colOff>
      <xdr:row>19</xdr:row>
      <xdr:rowOff>70292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32883"/>
          <a:ext cx="698500" cy="42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70292</xdr:rowOff>
    </xdr:from>
    <xdr:to>
      <xdr:col>22</xdr:col>
      <xdr:colOff>114300</xdr:colOff>
      <xdr:row>19</xdr:row>
      <xdr:rowOff>102150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75467"/>
          <a:ext cx="698500" cy="31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102150</xdr:rowOff>
    </xdr:from>
    <xdr:to>
      <xdr:col>18</xdr:col>
      <xdr:colOff>177800</xdr:colOff>
      <xdr:row>19</xdr:row>
      <xdr:rowOff>104527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07325"/>
          <a:ext cx="698500" cy="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93055</xdr:rowOff>
    </xdr:from>
    <xdr:to>
      <xdr:col>29</xdr:col>
      <xdr:colOff>177800</xdr:colOff>
      <xdr:row>19</xdr:row>
      <xdr:rowOff>23206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2678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65133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9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148358</xdr:rowOff>
    </xdr:from>
    <xdr:to>
      <xdr:col>26</xdr:col>
      <xdr:colOff>101600</xdr:colOff>
      <xdr:row>19</xdr:row>
      <xdr:rowOff>78508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82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63285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68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19492</xdr:rowOff>
    </xdr:from>
    <xdr:to>
      <xdr:col>22</xdr:col>
      <xdr:colOff>165100</xdr:colOff>
      <xdr:row>19</xdr:row>
      <xdr:rowOff>121092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24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105869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11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51350</xdr:rowOff>
    </xdr:from>
    <xdr:to>
      <xdr:col>19</xdr:col>
      <xdr:colOff>38100</xdr:colOff>
      <xdr:row>19</xdr:row>
      <xdr:rowOff>152950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56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137727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4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53727</xdr:rowOff>
    </xdr:from>
    <xdr:to>
      <xdr:col>15</xdr:col>
      <xdr:colOff>101600</xdr:colOff>
      <xdr:row>19</xdr:row>
      <xdr:rowOff>155327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58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140104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4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150454</xdr:rowOff>
    </xdr:from>
    <xdr:to>
      <xdr:col>29</xdr:col>
      <xdr:colOff>127000</xdr:colOff>
      <xdr:row>35</xdr:row>
      <xdr:rowOff>151625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760804"/>
          <a:ext cx="647700" cy="1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151625</xdr:rowOff>
    </xdr:from>
    <xdr:to>
      <xdr:col>26</xdr:col>
      <xdr:colOff>50800</xdr:colOff>
      <xdr:row>35</xdr:row>
      <xdr:rowOff>189883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61975"/>
          <a:ext cx="698500" cy="38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189883</xdr:rowOff>
    </xdr:from>
    <xdr:to>
      <xdr:col>22</xdr:col>
      <xdr:colOff>114300</xdr:colOff>
      <xdr:row>35</xdr:row>
      <xdr:rowOff>198753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800233"/>
          <a:ext cx="698500" cy="8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198753</xdr:rowOff>
    </xdr:from>
    <xdr:to>
      <xdr:col>18</xdr:col>
      <xdr:colOff>177800</xdr:colOff>
      <xdr:row>35</xdr:row>
      <xdr:rowOff>211189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809103"/>
          <a:ext cx="698500" cy="12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99654</xdr:rowOff>
    </xdr:from>
    <xdr:to>
      <xdr:col>29</xdr:col>
      <xdr:colOff>177800</xdr:colOff>
      <xdr:row>35</xdr:row>
      <xdr:rowOff>201254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1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71731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68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100825</xdr:rowOff>
    </xdr:from>
    <xdr:to>
      <xdr:col>26</xdr:col>
      <xdr:colOff>101600</xdr:colOff>
      <xdr:row>35</xdr:row>
      <xdr:rowOff>202425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11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187202</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797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139083</xdr:rowOff>
    </xdr:from>
    <xdr:to>
      <xdr:col>22</xdr:col>
      <xdr:colOff>165100</xdr:colOff>
      <xdr:row>35</xdr:row>
      <xdr:rowOff>240683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49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225460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147953</xdr:rowOff>
    </xdr:from>
    <xdr:to>
      <xdr:col>19</xdr:col>
      <xdr:colOff>38100</xdr:colOff>
      <xdr:row>35</xdr:row>
      <xdr:rowOff>249553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58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234330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4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160389</xdr:rowOff>
    </xdr:from>
    <xdr:to>
      <xdr:col>15</xdr:col>
      <xdr:colOff>101600</xdr:colOff>
      <xdr:row>35</xdr:row>
      <xdr:rowOff>261989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70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246766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9,201
9,057
68.92
8,470,497
8,258,918
207,191
3,837,932
8,260,602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34567</xdr:rowOff>
    </xdr:from>
    <xdr:to>
      <xdr:col>24</xdr:col>
      <xdr:colOff>63500</xdr:colOff>
      <xdr:row>37</xdr:row>
      <xdr:rowOff>57617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78217"/>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57617</xdr:rowOff>
    </xdr:from>
    <xdr:to>
      <xdr:col>19</xdr:col>
      <xdr:colOff>177800</xdr:colOff>
      <xdr:row>37</xdr:row>
      <xdr:rowOff>101448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1267"/>
          <a:ext cx="889000" cy="4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101448</xdr:rowOff>
    </xdr:from>
    <xdr:to>
      <xdr:col>15</xdr:col>
      <xdr:colOff>50800</xdr:colOff>
      <xdr:row>37</xdr:row>
      <xdr:rowOff>119286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45098"/>
          <a:ext cx="889000" cy="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13630</xdr:rowOff>
    </xdr:from>
    <xdr:to>
      <xdr:col>15</xdr:col>
      <xdr:colOff>101600</xdr:colOff>
      <xdr:row>36</xdr:row>
      <xdr:rowOff>115230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131757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106134</xdr:rowOff>
    </xdr:from>
    <xdr:to>
      <xdr:col>10</xdr:col>
      <xdr:colOff>114300</xdr:colOff>
      <xdr:row>37</xdr:row>
      <xdr:rowOff>119286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9784"/>
          <a:ext cx="889000" cy="1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68456</xdr:rowOff>
    </xdr:from>
    <xdr:to>
      <xdr:col>10</xdr:col>
      <xdr:colOff>165100</xdr:colOff>
      <xdr:row>36</xdr:row>
      <xdr:rowOff>170056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15133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71298</xdr:rowOff>
    </xdr:from>
    <xdr:to>
      <xdr:col>6</xdr:col>
      <xdr:colOff>38100</xdr:colOff>
      <xdr:row>37</xdr:row>
      <xdr:rowOff>1448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17975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155217</xdr:rowOff>
    </xdr:from>
    <xdr:to>
      <xdr:col>24</xdr:col>
      <xdr:colOff>114300</xdr:colOff>
      <xdr:row>37</xdr:row>
      <xdr:rowOff>85367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2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70144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6817</xdr:rowOff>
    </xdr:from>
    <xdr:to>
      <xdr:col>20</xdr:col>
      <xdr:colOff>38100</xdr:colOff>
      <xdr:row>37</xdr:row>
      <xdr:rowOff>108417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99544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50648</xdr:rowOff>
    </xdr:from>
    <xdr:to>
      <xdr:col>15</xdr:col>
      <xdr:colOff>101600</xdr:colOff>
      <xdr:row>37</xdr:row>
      <xdr:rowOff>152248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143374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68486</xdr:rowOff>
    </xdr:from>
    <xdr:to>
      <xdr:col>10</xdr:col>
      <xdr:colOff>165100</xdr:colOff>
      <xdr:row>37</xdr:row>
      <xdr:rowOff>170086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161213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55334</xdr:rowOff>
    </xdr:from>
    <xdr:to>
      <xdr:col>6</xdr:col>
      <xdr:colOff>38100</xdr:colOff>
      <xdr:row>37</xdr:row>
      <xdr:rowOff>156934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148061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95518</xdr:rowOff>
    </xdr:from>
    <xdr:to>
      <xdr:col>24</xdr:col>
      <xdr:colOff>63500</xdr:colOff>
      <xdr:row>58</xdr:row>
      <xdr:rowOff>109989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39618"/>
          <a:ext cx="8382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109989</xdr:rowOff>
    </xdr:from>
    <xdr:to>
      <xdr:col>19</xdr:col>
      <xdr:colOff>177800</xdr:colOff>
      <xdr:row>58</xdr:row>
      <xdr:rowOff>130766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54089"/>
          <a:ext cx="889000" cy="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130766</xdr:rowOff>
    </xdr:from>
    <xdr:to>
      <xdr:col>15</xdr:col>
      <xdr:colOff>50800</xdr:colOff>
      <xdr:row>58</xdr:row>
      <xdr:rowOff>136593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74866"/>
          <a:ext cx="889000" cy="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136593</xdr:rowOff>
    </xdr:from>
    <xdr:to>
      <xdr:col>10</xdr:col>
      <xdr:colOff>114300</xdr:colOff>
      <xdr:row>58</xdr:row>
      <xdr:rowOff>138220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80693"/>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44718</xdr:rowOff>
    </xdr:from>
    <xdr:to>
      <xdr:col>24</xdr:col>
      <xdr:colOff>114300</xdr:colOff>
      <xdr:row>58</xdr:row>
      <xdr:rowOff>146318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8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59189</xdr:rowOff>
    </xdr:from>
    <xdr:to>
      <xdr:col>20</xdr:col>
      <xdr:colOff>38100</xdr:colOff>
      <xdr:row>58</xdr:row>
      <xdr:rowOff>160789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0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151916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79966</xdr:rowOff>
    </xdr:from>
    <xdr:to>
      <xdr:col>15</xdr:col>
      <xdr:colOff>101600</xdr:colOff>
      <xdr:row>59</xdr:row>
      <xdr:rowOff>10116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2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1243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85793</xdr:rowOff>
    </xdr:from>
    <xdr:to>
      <xdr:col>10</xdr:col>
      <xdr:colOff>165100</xdr:colOff>
      <xdr:row>59</xdr:row>
      <xdr:rowOff>15943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7070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87420</xdr:rowOff>
    </xdr:from>
    <xdr:to>
      <xdr:col>6</xdr:col>
      <xdr:colOff>38100</xdr:colOff>
      <xdr:row>59</xdr:row>
      <xdr:rowOff>17570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8697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2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144171</xdr:rowOff>
    </xdr:from>
    <xdr:to>
      <xdr:col>24</xdr:col>
      <xdr:colOff>63500</xdr:colOff>
      <xdr:row>78</xdr:row>
      <xdr:rowOff>145593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17271"/>
          <a:ext cx="8382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145593</xdr:rowOff>
    </xdr:from>
    <xdr:to>
      <xdr:col>19</xdr:col>
      <xdr:colOff>177800</xdr:colOff>
      <xdr:row>79</xdr:row>
      <xdr:rowOff>2857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18693"/>
          <a:ext cx="8890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2857</xdr:rowOff>
    </xdr:from>
    <xdr:to>
      <xdr:col>15</xdr:col>
      <xdr:colOff>50800</xdr:colOff>
      <xdr:row>79</xdr:row>
      <xdr:rowOff>19735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47407"/>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19735</xdr:rowOff>
    </xdr:from>
    <xdr:to>
      <xdr:col>10</xdr:col>
      <xdr:colOff>114300</xdr:colOff>
      <xdr:row>79</xdr:row>
      <xdr:rowOff>20396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64285"/>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93371</xdr:rowOff>
    </xdr:from>
    <xdr:to>
      <xdr:col>24</xdr:col>
      <xdr:colOff>114300</xdr:colOff>
      <xdr:row>79</xdr:row>
      <xdr:rowOff>23521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8298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94793</xdr:rowOff>
    </xdr:from>
    <xdr:to>
      <xdr:col>20</xdr:col>
      <xdr:colOff>38100</xdr:colOff>
      <xdr:row>79</xdr:row>
      <xdr:rowOff>24943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16070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123507</xdr:rowOff>
    </xdr:from>
    <xdr:to>
      <xdr:col>15</xdr:col>
      <xdr:colOff>101600</xdr:colOff>
      <xdr:row>79</xdr:row>
      <xdr:rowOff>53657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44784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140385</xdr:rowOff>
    </xdr:from>
    <xdr:to>
      <xdr:col>10</xdr:col>
      <xdr:colOff>165100</xdr:colOff>
      <xdr:row>79</xdr:row>
      <xdr:rowOff>70535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61662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0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141046</xdr:rowOff>
    </xdr:from>
    <xdr:to>
      <xdr:col>6</xdr:col>
      <xdr:colOff>38100</xdr:colOff>
      <xdr:row>79</xdr:row>
      <xdr:rowOff>71196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62323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0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124830</xdr:rowOff>
    </xdr:from>
    <xdr:to>
      <xdr:col>24</xdr:col>
      <xdr:colOff>63500</xdr:colOff>
      <xdr:row>94</xdr:row>
      <xdr:rowOff>113063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898230"/>
          <a:ext cx="838200" cy="33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113063</xdr:rowOff>
    </xdr:from>
    <xdr:to>
      <xdr:col>19</xdr:col>
      <xdr:colOff>177800</xdr:colOff>
      <xdr:row>95</xdr:row>
      <xdr:rowOff>11542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29363"/>
          <a:ext cx="889000" cy="6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11542</xdr:rowOff>
    </xdr:from>
    <xdr:to>
      <xdr:col>15</xdr:col>
      <xdr:colOff>50800</xdr:colOff>
      <xdr:row>95</xdr:row>
      <xdr:rowOff>52048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299292"/>
          <a:ext cx="889000" cy="4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33107</xdr:rowOff>
    </xdr:from>
    <xdr:to>
      <xdr:col>10</xdr:col>
      <xdr:colOff>114300</xdr:colOff>
      <xdr:row>95</xdr:row>
      <xdr:rowOff>52048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320857"/>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74030</xdr:rowOff>
    </xdr:from>
    <xdr:to>
      <xdr:col>24</xdr:col>
      <xdr:colOff>114300</xdr:colOff>
      <xdr:row>93</xdr:row>
      <xdr:rowOff>4180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84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96907</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69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62263</xdr:rowOff>
    </xdr:from>
    <xdr:to>
      <xdr:col>20</xdr:col>
      <xdr:colOff>38100</xdr:colOff>
      <xdr:row>94</xdr:row>
      <xdr:rowOff>163863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8940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95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132192</xdr:rowOff>
    </xdr:from>
    <xdr:to>
      <xdr:col>15</xdr:col>
      <xdr:colOff>101600</xdr:colOff>
      <xdr:row>95</xdr:row>
      <xdr:rowOff>62342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78869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602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1248</xdr:rowOff>
    </xdr:from>
    <xdr:to>
      <xdr:col>10</xdr:col>
      <xdr:colOff>165100</xdr:colOff>
      <xdr:row>95</xdr:row>
      <xdr:rowOff>102848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2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119375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6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153757</xdr:rowOff>
    </xdr:from>
    <xdr:to>
      <xdr:col>6</xdr:col>
      <xdr:colOff>38100</xdr:colOff>
      <xdr:row>95</xdr:row>
      <xdr:rowOff>83907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100434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0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170146</xdr:rowOff>
    </xdr:from>
    <xdr:to>
      <xdr:col>55</xdr:col>
      <xdr:colOff>0</xdr:colOff>
      <xdr:row>37</xdr:row>
      <xdr:rowOff>17868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99446"/>
          <a:ext cx="838200" cy="36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170146</xdr:rowOff>
    </xdr:from>
    <xdr:to>
      <xdr:col>50</xdr:col>
      <xdr:colOff>114300</xdr:colOff>
      <xdr:row>37</xdr:row>
      <xdr:rowOff>49902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99446"/>
          <a:ext cx="889000" cy="3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49902</xdr:rowOff>
    </xdr:from>
    <xdr:to>
      <xdr:col>45</xdr:col>
      <xdr:colOff>177800</xdr:colOff>
      <xdr:row>37</xdr:row>
      <xdr:rowOff>89614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93552"/>
          <a:ext cx="889000" cy="3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89614</xdr:rowOff>
    </xdr:from>
    <xdr:to>
      <xdr:col>41</xdr:col>
      <xdr:colOff>50800</xdr:colOff>
      <xdr:row>37</xdr:row>
      <xdr:rowOff>99211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33264"/>
          <a:ext cx="889000" cy="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138518</xdr:rowOff>
    </xdr:from>
    <xdr:to>
      <xdr:col>55</xdr:col>
      <xdr:colOff>50800</xdr:colOff>
      <xdr:row>37</xdr:row>
      <xdr:rowOff>68668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116945</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119346</xdr:rowOff>
    </xdr:from>
    <xdr:to>
      <xdr:col>50</xdr:col>
      <xdr:colOff>165100</xdr:colOff>
      <xdr:row>35</xdr:row>
      <xdr:rowOff>49496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40623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170552</xdr:rowOff>
    </xdr:from>
    <xdr:to>
      <xdr:col>46</xdr:col>
      <xdr:colOff>38100</xdr:colOff>
      <xdr:row>37</xdr:row>
      <xdr:rowOff>100702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91829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3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38814</xdr:rowOff>
    </xdr:from>
    <xdr:to>
      <xdr:col>41</xdr:col>
      <xdr:colOff>101600</xdr:colOff>
      <xdr:row>37</xdr:row>
      <xdr:rowOff>140414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8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131541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7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48411</xdr:rowOff>
    </xdr:from>
    <xdr:to>
      <xdr:col>36</xdr:col>
      <xdr:colOff>165100</xdr:colOff>
      <xdr:row>37</xdr:row>
      <xdr:rowOff>150011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9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141138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8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159145</xdr:rowOff>
    </xdr:from>
    <xdr:to>
      <xdr:col>55</xdr:col>
      <xdr:colOff>0</xdr:colOff>
      <xdr:row>57</xdr:row>
      <xdr:rowOff>29021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60345"/>
          <a:ext cx="838200" cy="4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29021</xdr:rowOff>
    </xdr:from>
    <xdr:to>
      <xdr:col>50</xdr:col>
      <xdr:colOff>114300</xdr:colOff>
      <xdr:row>57</xdr:row>
      <xdr:rowOff>120355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01671"/>
          <a:ext cx="889000" cy="9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120355</xdr:rowOff>
    </xdr:from>
    <xdr:to>
      <xdr:col>45</xdr:col>
      <xdr:colOff>177800</xdr:colOff>
      <xdr:row>57</xdr:row>
      <xdr:rowOff>156182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93005"/>
          <a:ext cx="889000" cy="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156182</xdr:rowOff>
    </xdr:from>
    <xdr:to>
      <xdr:col>41</xdr:col>
      <xdr:colOff>50800</xdr:colOff>
      <xdr:row>58</xdr:row>
      <xdr:rowOff>6125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28832"/>
          <a:ext cx="8890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108345</xdr:rowOff>
    </xdr:from>
    <xdr:to>
      <xdr:col>55</xdr:col>
      <xdr:colOff>50800</xdr:colOff>
      <xdr:row>57</xdr:row>
      <xdr:rowOff>38495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131222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6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149671</xdr:rowOff>
    </xdr:from>
    <xdr:to>
      <xdr:col>50</xdr:col>
      <xdr:colOff>165100</xdr:colOff>
      <xdr:row>57</xdr:row>
      <xdr:rowOff>79821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5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96348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52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69555</xdr:rowOff>
    </xdr:from>
    <xdr:to>
      <xdr:col>46</xdr:col>
      <xdr:colOff>38100</xdr:colOff>
      <xdr:row>57</xdr:row>
      <xdr:rowOff>171155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4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16232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61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105382</xdr:rowOff>
    </xdr:from>
    <xdr:to>
      <xdr:col>41</xdr:col>
      <xdr:colOff>101600</xdr:colOff>
      <xdr:row>58</xdr:row>
      <xdr:rowOff>35532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7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52059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65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126775</xdr:rowOff>
    </xdr:from>
    <xdr:to>
      <xdr:col>36</xdr:col>
      <xdr:colOff>165100</xdr:colOff>
      <xdr:row>58</xdr:row>
      <xdr:rowOff>56925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9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48052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99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4620</xdr:rowOff>
    </xdr:from>
    <xdr:to>
      <xdr:col>55</xdr:col>
      <xdr:colOff>0</xdr:colOff>
      <xdr:row>77</xdr:row>
      <xdr:rowOff>91785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06270"/>
          <a:ext cx="838200" cy="8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91785</xdr:rowOff>
    </xdr:from>
    <xdr:to>
      <xdr:col>50</xdr:col>
      <xdr:colOff>114300</xdr:colOff>
      <xdr:row>78</xdr:row>
      <xdr:rowOff>51412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293435"/>
          <a:ext cx="889000" cy="13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51412</xdr:rowOff>
    </xdr:from>
    <xdr:to>
      <xdr:col>45</xdr:col>
      <xdr:colOff>177800</xdr:colOff>
      <xdr:row>78</xdr:row>
      <xdr:rowOff>98862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24512"/>
          <a:ext cx="8890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47202</xdr:rowOff>
    </xdr:from>
    <xdr:to>
      <xdr:col>41</xdr:col>
      <xdr:colOff>50800</xdr:colOff>
      <xdr:row>78</xdr:row>
      <xdr:rowOff>98862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20302"/>
          <a:ext cx="889000" cy="5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125270</xdr:rowOff>
    </xdr:from>
    <xdr:to>
      <xdr:col>55</xdr:col>
      <xdr:colOff>50800</xdr:colOff>
      <xdr:row>77</xdr:row>
      <xdr:rowOff>55420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5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148147</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40985</xdr:rowOff>
    </xdr:from>
    <xdr:to>
      <xdr:col>50</xdr:col>
      <xdr:colOff>165100</xdr:colOff>
      <xdr:row>77</xdr:row>
      <xdr:rowOff>142585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159112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1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612</xdr:rowOff>
    </xdr:from>
    <xdr:to>
      <xdr:col>46</xdr:col>
      <xdr:colOff>38100</xdr:colOff>
      <xdr:row>78</xdr:row>
      <xdr:rowOff>102212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7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93339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6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48062</xdr:rowOff>
    </xdr:from>
    <xdr:to>
      <xdr:col>41</xdr:col>
      <xdr:colOff>101600</xdr:colOff>
      <xdr:row>78</xdr:row>
      <xdr:rowOff>149662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2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140789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1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167852</xdr:rowOff>
    </xdr:from>
    <xdr:to>
      <xdr:col>36</xdr:col>
      <xdr:colOff>165100</xdr:colOff>
      <xdr:row>78</xdr:row>
      <xdr:rowOff>98002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6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89129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91227</xdr:rowOff>
    </xdr:from>
    <xdr:to>
      <xdr:col>55</xdr:col>
      <xdr:colOff>0</xdr:colOff>
      <xdr:row>97</xdr:row>
      <xdr:rowOff>27595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50427"/>
          <a:ext cx="838200" cy="10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91227</xdr:rowOff>
    </xdr:from>
    <xdr:to>
      <xdr:col>50</xdr:col>
      <xdr:colOff>114300</xdr:colOff>
      <xdr:row>96</xdr:row>
      <xdr:rowOff>137807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50427"/>
          <a:ext cx="889000" cy="4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137807</xdr:rowOff>
    </xdr:from>
    <xdr:to>
      <xdr:col>45</xdr:col>
      <xdr:colOff>177800</xdr:colOff>
      <xdr:row>96</xdr:row>
      <xdr:rowOff>160279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97007"/>
          <a:ext cx="8890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160279</xdr:rowOff>
    </xdr:from>
    <xdr:to>
      <xdr:col>41</xdr:col>
      <xdr:colOff>50800</xdr:colOff>
      <xdr:row>97</xdr:row>
      <xdr:rowOff>54651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19479"/>
          <a:ext cx="889000" cy="6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148245</xdr:rowOff>
    </xdr:from>
    <xdr:to>
      <xdr:col>55</xdr:col>
      <xdr:colOff>50800</xdr:colOff>
      <xdr:row>97</xdr:row>
      <xdr:rowOff>78395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126672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40427</xdr:rowOff>
    </xdr:from>
    <xdr:to>
      <xdr:col>50</xdr:col>
      <xdr:colOff>165100</xdr:colOff>
      <xdr:row>96</xdr:row>
      <xdr:rowOff>142027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9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158554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7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87007</xdr:rowOff>
    </xdr:from>
    <xdr:to>
      <xdr:col>46</xdr:col>
      <xdr:colOff>38100</xdr:colOff>
      <xdr:row>97</xdr:row>
      <xdr:rowOff>17157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4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33684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32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109479</xdr:rowOff>
    </xdr:from>
    <xdr:to>
      <xdr:col>41</xdr:col>
      <xdr:colOff>101600</xdr:colOff>
      <xdr:row>97</xdr:row>
      <xdr:rowOff>39629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6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56156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34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3851</xdr:rowOff>
    </xdr:from>
    <xdr:to>
      <xdr:col>36</xdr:col>
      <xdr:colOff>165100</xdr:colOff>
      <xdr:row>97</xdr:row>
      <xdr:rowOff>105451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96578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7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167813</xdr:rowOff>
    </xdr:from>
    <xdr:to>
      <xdr:col>85</xdr:col>
      <xdr:colOff>127000</xdr:colOff>
      <xdr:row>37</xdr:row>
      <xdr:rowOff>144382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340013"/>
          <a:ext cx="838200" cy="1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144382</xdr:rowOff>
    </xdr:from>
    <xdr:to>
      <xdr:col>81</xdr:col>
      <xdr:colOff>50800</xdr:colOff>
      <xdr:row>38</xdr:row>
      <xdr:rowOff>6824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488032"/>
          <a:ext cx="889000" cy="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6824</xdr:rowOff>
    </xdr:from>
    <xdr:to>
      <xdr:col>76</xdr:col>
      <xdr:colOff>114300</xdr:colOff>
      <xdr:row>38</xdr:row>
      <xdr:rowOff>35198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21924"/>
          <a:ext cx="889000" cy="2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116863</xdr:rowOff>
    </xdr:from>
    <xdr:to>
      <xdr:col>71</xdr:col>
      <xdr:colOff>177800</xdr:colOff>
      <xdr:row>38</xdr:row>
      <xdr:rowOff>35198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460513"/>
          <a:ext cx="889000" cy="8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137137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137110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117013</xdr:rowOff>
    </xdr:from>
    <xdr:to>
      <xdr:col>85</xdr:col>
      <xdr:colOff>177800</xdr:colOff>
      <xdr:row>37</xdr:row>
      <xdr:rowOff>47163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2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139890</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4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93582</xdr:rowOff>
    </xdr:from>
    <xdr:to>
      <xdr:col>81</xdr:col>
      <xdr:colOff>101600</xdr:colOff>
      <xdr:row>38</xdr:row>
      <xdr:rowOff>23732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40259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21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127474</xdr:rowOff>
    </xdr:from>
    <xdr:to>
      <xdr:col>76</xdr:col>
      <xdr:colOff>165100</xdr:colOff>
      <xdr:row>38</xdr:row>
      <xdr:rowOff>57624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74151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155848</xdr:rowOff>
    </xdr:from>
    <xdr:to>
      <xdr:col>72</xdr:col>
      <xdr:colOff>38100</xdr:colOff>
      <xdr:row>38</xdr:row>
      <xdr:rowOff>85998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9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102525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7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66063</xdr:rowOff>
    </xdr:from>
    <xdr:to>
      <xdr:col>67</xdr:col>
      <xdr:colOff>101600</xdr:colOff>
      <xdr:row>37</xdr:row>
      <xdr:rowOff>167663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12740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1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82463</xdr:rowOff>
    </xdr:from>
    <xdr:to>
      <xdr:col>85</xdr:col>
      <xdr:colOff>127000</xdr:colOff>
      <xdr:row>76</xdr:row>
      <xdr:rowOff>120676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12663"/>
          <a:ext cx="838200" cy="3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120676</xdr:rowOff>
    </xdr:from>
    <xdr:to>
      <xdr:col>81</xdr:col>
      <xdr:colOff>50800</xdr:colOff>
      <xdr:row>76</xdr:row>
      <xdr:rowOff>153307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50876"/>
          <a:ext cx="889000" cy="3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153307</xdr:rowOff>
    </xdr:from>
    <xdr:to>
      <xdr:col>76</xdr:col>
      <xdr:colOff>114300</xdr:colOff>
      <xdr:row>77</xdr:row>
      <xdr:rowOff>3217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83507"/>
          <a:ext cx="889000" cy="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3217</xdr:rowOff>
    </xdr:from>
    <xdr:to>
      <xdr:col>71</xdr:col>
      <xdr:colOff>177800</xdr:colOff>
      <xdr:row>77</xdr:row>
      <xdr:rowOff>19273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04867"/>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31663</xdr:rowOff>
    </xdr:from>
    <xdr:to>
      <xdr:col>85</xdr:col>
      <xdr:colOff>177800</xdr:colOff>
      <xdr:row>76</xdr:row>
      <xdr:rowOff>133263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6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54540</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69876</xdr:rowOff>
    </xdr:from>
    <xdr:to>
      <xdr:col>81</xdr:col>
      <xdr:colOff>101600</xdr:colOff>
      <xdr:row>77</xdr:row>
      <xdr:rowOff>26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16553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7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102507</xdr:rowOff>
    </xdr:from>
    <xdr:to>
      <xdr:col>76</xdr:col>
      <xdr:colOff>165100</xdr:colOff>
      <xdr:row>77</xdr:row>
      <xdr:rowOff>32657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23784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2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123867</xdr:rowOff>
    </xdr:from>
    <xdr:to>
      <xdr:col>72</xdr:col>
      <xdr:colOff>38100</xdr:colOff>
      <xdr:row>77</xdr:row>
      <xdr:rowOff>54017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45144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4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139923</xdr:rowOff>
    </xdr:from>
    <xdr:to>
      <xdr:col>67</xdr:col>
      <xdr:colOff>101600</xdr:colOff>
      <xdr:row>77</xdr:row>
      <xdr:rowOff>70073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61200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6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168405</xdr:rowOff>
    </xdr:from>
    <xdr:to>
      <xdr:col>85</xdr:col>
      <xdr:colOff>127000</xdr:colOff>
      <xdr:row>99</xdr:row>
      <xdr:rowOff>37007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70505"/>
          <a:ext cx="838200" cy="4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31173</xdr:rowOff>
    </xdr:from>
    <xdr:to>
      <xdr:col>81</xdr:col>
      <xdr:colOff>50800</xdr:colOff>
      <xdr:row>99</xdr:row>
      <xdr:rowOff>37007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7004723"/>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10730</xdr:rowOff>
    </xdr:from>
    <xdr:to>
      <xdr:col>76</xdr:col>
      <xdr:colOff>114300</xdr:colOff>
      <xdr:row>99</xdr:row>
      <xdr:rowOff>31173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84280"/>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10730</xdr:rowOff>
    </xdr:from>
    <xdr:to>
      <xdr:col>71</xdr:col>
      <xdr:colOff>177800</xdr:colOff>
      <xdr:row>99</xdr:row>
      <xdr:rowOff>11886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84280"/>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117605</xdr:rowOff>
    </xdr:from>
    <xdr:to>
      <xdr:col>85</xdr:col>
      <xdr:colOff>177800</xdr:colOff>
      <xdr:row>99</xdr:row>
      <xdr:rowOff>47755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91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32532</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3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157657</xdr:rowOff>
    </xdr:from>
    <xdr:to>
      <xdr:col>81</xdr:col>
      <xdr:colOff>101600</xdr:colOff>
      <xdr:row>99</xdr:row>
      <xdr:rowOff>87807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5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78934</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705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151823</xdr:rowOff>
    </xdr:from>
    <xdr:to>
      <xdr:col>76</xdr:col>
      <xdr:colOff>165100</xdr:colOff>
      <xdr:row>99</xdr:row>
      <xdr:rowOff>81973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5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73100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704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131380</xdr:rowOff>
    </xdr:from>
    <xdr:to>
      <xdr:col>72</xdr:col>
      <xdr:colOff>38100</xdr:colOff>
      <xdr:row>99</xdr:row>
      <xdr:rowOff>61530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3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52657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2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132536</xdr:rowOff>
    </xdr:from>
    <xdr:to>
      <xdr:col>67</xdr:col>
      <xdr:colOff>101600</xdr:colOff>
      <xdr:row>99</xdr:row>
      <xdr:rowOff>62686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3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53813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70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11341</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526441"/>
          <a:ext cx="838200" cy="12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149692</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3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131991</xdr:rowOff>
    </xdr:from>
    <xdr:to>
      <xdr:col>116</xdr:col>
      <xdr:colOff>114300</xdr:colOff>
      <xdr:row>38</xdr:row>
      <xdr:rowOff>62141</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4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154868</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32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249299"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3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95250</xdr:rowOff>
    </xdr:from>
    <xdr:to>
      <xdr:col>116</xdr:col>
      <xdr:colOff>63500</xdr:colOff>
      <xdr:row>76</xdr:row>
      <xdr:rowOff>59398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954000"/>
          <a:ext cx="838200" cy="1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95250</xdr:rowOff>
    </xdr:from>
    <xdr:to>
      <xdr:col>111</xdr:col>
      <xdr:colOff>177800</xdr:colOff>
      <xdr:row>75</xdr:row>
      <xdr:rowOff>138176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954000"/>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134658</xdr:rowOff>
    </xdr:from>
    <xdr:to>
      <xdr:col>107</xdr:col>
      <xdr:colOff>50800</xdr:colOff>
      <xdr:row>75</xdr:row>
      <xdr:rowOff>138176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993408"/>
          <a:ext cx="8890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134658</xdr:rowOff>
    </xdr:from>
    <xdr:to>
      <xdr:col>102</xdr:col>
      <xdr:colOff>114300</xdr:colOff>
      <xdr:row>75</xdr:row>
      <xdr:rowOff>165633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993408"/>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8598</xdr:rowOff>
    </xdr:from>
    <xdr:to>
      <xdr:col>116</xdr:col>
      <xdr:colOff>114300</xdr:colOff>
      <xdr:row>76</xdr:row>
      <xdr:rowOff>110198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158475</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44450</xdr:rowOff>
    </xdr:from>
    <xdr:to>
      <xdr:col>112</xdr:col>
      <xdr:colOff>38100</xdr:colOff>
      <xdr:row>75</xdr:row>
      <xdr:rowOff>146050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162577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7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87376</xdr:rowOff>
    </xdr:from>
    <xdr:to>
      <xdr:col>107</xdr:col>
      <xdr:colOff>101600</xdr:colOff>
      <xdr:row>76</xdr:row>
      <xdr:rowOff>17526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4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34053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2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83858</xdr:rowOff>
    </xdr:from>
    <xdr:to>
      <xdr:col>102</xdr:col>
      <xdr:colOff>165100</xdr:colOff>
      <xdr:row>76</xdr:row>
      <xdr:rowOff>14008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9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30535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114833</xdr:rowOff>
    </xdr:from>
    <xdr:to>
      <xdr:col>98</xdr:col>
      <xdr:colOff>38100</xdr:colOff>
      <xdr:row>76</xdr:row>
      <xdr:rowOff>44983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61510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4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30,419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類似団体の中でも一人当たりのコストが上位に位置している。これは、こども医療費の無償化や児童福祉関連経費、障害者自立支援給付費の増加等によるもので、年々増加傾向にある。扶助費については、今後も増加の見込みであるが、特定健診や特定保健指導等の充実を図り、扶助費の急激な伸びを抑えることに努める。災害復旧事業費が類似団体平均を上回っているの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により被害を受けた公共土木施設及び農地等の災害復旧事業が大きな要因である。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投資及び出資金については、公営企業会計へ移行した下水道事業への出資金が発生したことが類似団体平均を上回っている要因である。今後、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使用料見直し等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検討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出資金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の抑制に努める。普通建設事業費が類似団体平均を上回っ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のは、庁舎建設事業関係経費が大きな要因であり、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年度がピークであると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んでいる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9,201
9,057
68.92
8,470,497
8,258,918
207,191
3,837,932
8,260,602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120498</xdr:rowOff>
    </xdr:from>
    <xdr:to>
      <xdr:col>24</xdr:col>
      <xdr:colOff>63500</xdr:colOff>
      <xdr:row>37</xdr:row>
      <xdr:rowOff>45364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92698"/>
          <a:ext cx="838200" cy="9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136652</xdr:rowOff>
    </xdr:from>
    <xdr:to>
      <xdr:col>19</xdr:col>
      <xdr:colOff>177800</xdr:colOff>
      <xdr:row>37</xdr:row>
      <xdr:rowOff>45364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08852"/>
          <a:ext cx="889000" cy="8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136652</xdr:rowOff>
    </xdr:from>
    <xdr:to>
      <xdr:col>15</xdr:col>
      <xdr:colOff>50800</xdr:colOff>
      <xdr:row>36</xdr:row>
      <xdr:rowOff>149606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0885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149606</xdr:rowOff>
    </xdr:from>
    <xdr:to>
      <xdr:col>10</xdr:col>
      <xdr:colOff>114300</xdr:colOff>
      <xdr:row>37</xdr:row>
      <xdr:rowOff>6960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21806"/>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69698</xdr:rowOff>
    </xdr:from>
    <xdr:to>
      <xdr:col>24</xdr:col>
      <xdr:colOff>114300</xdr:colOff>
      <xdr:row>36</xdr:row>
      <xdr:rowOff>171298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48125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2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166014</xdr:rowOff>
    </xdr:from>
    <xdr:to>
      <xdr:col>20</xdr:col>
      <xdr:colOff>38100</xdr:colOff>
      <xdr:row>37</xdr:row>
      <xdr:rowOff>96164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87291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3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85852</xdr:rowOff>
    </xdr:from>
    <xdr:to>
      <xdr:col>15</xdr:col>
      <xdr:colOff>101600</xdr:colOff>
      <xdr:row>37</xdr:row>
      <xdr:rowOff>16002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7129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98806</xdr:rowOff>
    </xdr:from>
    <xdr:to>
      <xdr:col>10</xdr:col>
      <xdr:colOff>165100</xdr:colOff>
      <xdr:row>37</xdr:row>
      <xdr:rowOff>28956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20083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127610</xdr:rowOff>
    </xdr:from>
    <xdr:to>
      <xdr:col>6</xdr:col>
      <xdr:colOff>38100</xdr:colOff>
      <xdr:row>37</xdr:row>
      <xdr:rowOff>57760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48887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22630</xdr:rowOff>
    </xdr:from>
    <xdr:to>
      <xdr:col>24</xdr:col>
      <xdr:colOff>63500</xdr:colOff>
      <xdr:row>58</xdr:row>
      <xdr:rowOff>24429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66730"/>
          <a:ext cx="838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22630</xdr:rowOff>
    </xdr:from>
    <xdr:to>
      <xdr:col>19</xdr:col>
      <xdr:colOff>177800</xdr:colOff>
      <xdr:row>58</xdr:row>
      <xdr:rowOff>135247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66730"/>
          <a:ext cx="889000" cy="11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135247</xdr:rowOff>
    </xdr:from>
    <xdr:to>
      <xdr:col>15</xdr:col>
      <xdr:colOff>50800</xdr:colOff>
      <xdr:row>58</xdr:row>
      <xdr:rowOff>142363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79347"/>
          <a:ext cx="889000" cy="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142363</xdr:rowOff>
    </xdr:from>
    <xdr:to>
      <xdr:col>10</xdr:col>
      <xdr:colOff>114300</xdr:colOff>
      <xdr:row>58</xdr:row>
      <xdr:rowOff>151509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86463"/>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145079</xdr:rowOff>
    </xdr:from>
    <xdr:to>
      <xdr:col>24</xdr:col>
      <xdr:colOff>114300</xdr:colOff>
      <xdr:row>58</xdr:row>
      <xdr:rowOff>75229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167956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6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143280</xdr:rowOff>
    </xdr:from>
    <xdr:to>
      <xdr:col>20</xdr:col>
      <xdr:colOff>38100</xdr:colOff>
      <xdr:row>58</xdr:row>
      <xdr:rowOff>73430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64557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0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84447</xdr:rowOff>
    </xdr:from>
    <xdr:to>
      <xdr:col>15</xdr:col>
      <xdr:colOff>101600</xdr:colOff>
      <xdr:row>59</xdr:row>
      <xdr:rowOff>14597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2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5724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1012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91563</xdr:rowOff>
    </xdr:from>
    <xdr:to>
      <xdr:col>10</xdr:col>
      <xdr:colOff>165100</xdr:colOff>
      <xdr:row>59</xdr:row>
      <xdr:rowOff>21713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3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12840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12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100709</xdr:rowOff>
    </xdr:from>
    <xdr:to>
      <xdr:col>6</xdr:col>
      <xdr:colOff>38100</xdr:colOff>
      <xdr:row>59</xdr:row>
      <xdr:rowOff>30859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21986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10213</xdr:rowOff>
    </xdr:from>
    <xdr:to>
      <xdr:col>24</xdr:col>
      <xdr:colOff>63500</xdr:colOff>
      <xdr:row>75</xdr:row>
      <xdr:rowOff>42598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697513"/>
          <a:ext cx="8382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42598</xdr:rowOff>
    </xdr:from>
    <xdr:to>
      <xdr:col>19</xdr:col>
      <xdr:colOff>177800</xdr:colOff>
      <xdr:row>75</xdr:row>
      <xdr:rowOff>141003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01348"/>
          <a:ext cx="889000" cy="9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73848</xdr:rowOff>
    </xdr:from>
    <xdr:to>
      <xdr:col>15</xdr:col>
      <xdr:colOff>50800</xdr:colOff>
      <xdr:row>75</xdr:row>
      <xdr:rowOff>141003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932598"/>
          <a:ext cx="889000" cy="6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73848</xdr:rowOff>
    </xdr:from>
    <xdr:to>
      <xdr:col>10</xdr:col>
      <xdr:colOff>114300</xdr:colOff>
      <xdr:row>75</xdr:row>
      <xdr:rowOff>158659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32598"/>
          <a:ext cx="8890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130863</xdr:rowOff>
    </xdr:from>
    <xdr:to>
      <xdr:col>24</xdr:col>
      <xdr:colOff>114300</xdr:colOff>
      <xdr:row>74</xdr:row>
      <xdr:rowOff>61013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153740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163248</xdr:rowOff>
    </xdr:from>
    <xdr:to>
      <xdr:col>20</xdr:col>
      <xdr:colOff>38100</xdr:colOff>
      <xdr:row>75</xdr:row>
      <xdr:rowOff>93398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5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109925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2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90203</xdr:rowOff>
    </xdr:from>
    <xdr:to>
      <xdr:col>15</xdr:col>
      <xdr:colOff>101600</xdr:colOff>
      <xdr:row>76</xdr:row>
      <xdr:rowOff>20352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489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36880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2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23048</xdr:rowOff>
    </xdr:from>
    <xdr:to>
      <xdr:col>10</xdr:col>
      <xdr:colOff>165100</xdr:colOff>
      <xdr:row>75</xdr:row>
      <xdr:rowOff>124648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8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141175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5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107859</xdr:rowOff>
    </xdr:from>
    <xdr:to>
      <xdr:col>6</xdr:col>
      <xdr:colOff>38100</xdr:colOff>
      <xdr:row>76</xdr:row>
      <xdr:rowOff>38009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54536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4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47879</xdr:rowOff>
    </xdr:from>
    <xdr:to>
      <xdr:col>24</xdr:col>
      <xdr:colOff>63500</xdr:colOff>
      <xdr:row>96</xdr:row>
      <xdr:rowOff>83214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335629"/>
          <a:ext cx="838200" cy="20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47879</xdr:rowOff>
    </xdr:from>
    <xdr:to>
      <xdr:col>19</xdr:col>
      <xdr:colOff>177800</xdr:colOff>
      <xdr:row>97</xdr:row>
      <xdr:rowOff>36373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35629"/>
          <a:ext cx="889000" cy="3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167193</xdr:rowOff>
    </xdr:from>
    <xdr:to>
      <xdr:col>15</xdr:col>
      <xdr:colOff>50800</xdr:colOff>
      <xdr:row>97</xdr:row>
      <xdr:rowOff>36373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26393"/>
          <a:ext cx="889000" cy="4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167193</xdr:rowOff>
    </xdr:from>
    <xdr:to>
      <xdr:col>10</xdr:col>
      <xdr:colOff>114300</xdr:colOff>
      <xdr:row>97</xdr:row>
      <xdr:rowOff>5482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26393"/>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32414</xdr:rowOff>
    </xdr:from>
    <xdr:to>
      <xdr:col>24</xdr:col>
      <xdr:colOff>114300</xdr:colOff>
      <xdr:row>96</xdr:row>
      <xdr:rowOff>134014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9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10841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7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168529</xdr:rowOff>
    </xdr:from>
    <xdr:to>
      <xdr:col>20</xdr:col>
      <xdr:colOff>38100</xdr:colOff>
      <xdr:row>95</xdr:row>
      <xdr:rowOff>98679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115206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157023</xdr:rowOff>
    </xdr:from>
    <xdr:to>
      <xdr:col>15</xdr:col>
      <xdr:colOff>101600</xdr:colOff>
      <xdr:row>97</xdr:row>
      <xdr:rowOff>87173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78300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116393</xdr:rowOff>
    </xdr:from>
    <xdr:to>
      <xdr:col>10</xdr:col>
      <xdr:colOff>165100</xdr:colOff>
      <xdr:row>97</xdr:row>
      <xdr:rowOff>46543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7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37670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6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126132</xdr:rowOff>
    </xdr:from>
    <xdr:to>
      <xdr:col>6</xdr:col>
      <xdr:colOff>38100</xdr:colOff>
      <xdr:row>97</xdr:row>
      <xdr:rowOff>56282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47409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130259</xdr:rowOff>
    </xdr:from>
    <xdr:to>
      <xdr:col>55</xdr:col>
      <xdr:colOff>0</xdr:colOff>
      <xdr:row>58</xdr:row>
      <xdr:rowOff>5402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902909"/>
          <a:ext cx="838200" cy="4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5402</xdr:rowOff>
    </xdr:from>
    <xdr:to>
      <xdr:col>50</xdr:col>
      <xdr:colOff>114300</xdr:colOff>
      <xdr:row>58</xdr:row>
      <xdr:rowOff>21907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49502"/>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19265</xdr:rowOff>
    </xdr:from>
    <xdr:to>
      <xdr:col>45</xdr:col>
      <xdr:colOff>177800</xdr:colOff>
      <xdr:row>58</xdr:row>
      <xdr:rowOff>21907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963365"/>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124599</xdr:rowOff>
    </xdr:from>
    <xdr:to>
      <xdr:col>41</xdr:col>
      <xdr:colOff>50800</xdr:colOff>
      <xdr:row>58</xdr:row>
      <xdr:rowOff>19265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897249"/>
          <a:ext cx="889000" cy="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79459</xdr:rowOff>
    </xdr:from>
    <xdr:to>
      <xdr:col>55</xdr:col>
      <xdr:colOff>50800</xdr:colOff>
      <xdr:row>58</xdr:row>
      <xdr:rowOff>9609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5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57886</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3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126052</xdr:rowOff>
    </xdr:from>
    <xdr:to>
      <xdr:col>50</xdr:col>
      <xdr:colOff>165100</xdr:colOff>
      <xdr:row>58</xdr:row>
      <xdr:rowOff>56202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9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47329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9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142557</xdr:rowOff>
    </xdr:from>
    <xdr:to>
      <xdr:col>46</xdr:col>
      <xdr:colOff>38100</xdr:colOff>
      <xdr:row>58</xdr:row>
      <xdr:rowOff>72707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1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63834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0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139915</xdr:rowOff>
    </xdr:from>
    <xdr:to>
      <xdr:col>41</xdr:col>
      <xdr:colOff>101600</xdr:colOff>
      <xdr:row>58</xdr:row>
      <xdr:rowOff>70065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61192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0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73799</xdr:rowOff>
    </xdr:from>
    <xdr:to>
      <xdr:col>36</xdr:col>
      <xdr:colOff>165100</xdr:colOff>
      <xdr:row>58</xdr:row>
      <xdr:rowOff>3949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166526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85125</xdr:rowOff>
    </xdr:from>
    <xdr:to>
      <xdr:col>55</xdr:col>
      <xdr:colOff>0</xdr:colOff>
      <xdr:row>78</xdr:row>
      <xdr:rowOff>110096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58225"/>
          <a:ext cx="838200" cy="2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69345</xdr:rowOff>
    </xdr:from>
    <xdr:to>
      <xdr:col>50</xdr:col>
      <xdr:colOff>114300</xdr:colOff>
      <xdr:row>78</xdr:row>
      <xdr:rowOff>85125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42445"/>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69345</xdr:rowOff>
    </xdr:from>
    <xdr:to>
      <xdr:col>45</xdr:col>
      <xdr:colOff>177800</xdr:colOff>
      <xdr:row>78</xdr:row>
      <xdr:rowOff>93035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42445"/>
          <a:ext cx="889000" cy="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93035</xdr:rowOff>
    </xdr:from>
    <xdr:to>
      <xdr:col>41</xdr:col>
      <xdr:colOff>50800</xdr:colOff>
      <xdr:row>78</xdr:row>
      <xdr:rowOff>135037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66135"/>
          <a:ext cx="889000" cy="4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59296</xdr:rowOff>
    </xdr:from>
    <xdr:to>
      <xdr:col>55</xdr:col>
      <xdr:colOff>50800</xdr:colOff>
      <xdr:row>78</xdr:row>
      <xdr:rowOff>160896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3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145673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4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34325</xdr:rowOff>
    </xdr:from>
    <xdr:to>
      <xdr:col>50</xdr:col>
      <xdr:colOff>165100</xdr:colOff>
      <xdr:row>78</xdr:row>
      <xdr:rowOff>135925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127052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18545</xdr:rowOff>
    </xdr:from>
    <xdr:to>
      <xdr:col>46</xdr:col>
      <xdr:colOff>38100</xdr:colOff>
      <xdr:row>78</xdr:row>
      <xdr:rowOff>120145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9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136672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6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42235</xdr:rowOff>
    </xdr:from>
    <xdr:to>
      <xdr:col>41</xdr:col>
      <xdr:colOff>101600</xdr:colOff>
      <xdr:row>78</xdr:row>
      <xdr:rowOff>143835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134962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0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84237</xdr:rowOff>
    </xdr:from>
    <xdr:to>
      <xdr:col>36</xdr:col>
      <xdr:colOff>165100</xdr:colOff>
      <xdr:row>79</xdr:row>
      <xdr:rowOff>14387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5514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5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163058</xdr:rowOff>
    </xdr:from>
    <xdr:to>
      <xdr:col>55</xdr:col>
      <xdr:colOff>0</xdr:colOff>
      <xdr:row>97</xdr:row>
      <xdr:rowOff>163140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93708"/>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51006</xdr:rowOff>
    </xdr:from>
    <xdr:to>
      <xdr:col>50</xdr:col>
      <xdr:colOff>114300</xdr:colOff>
      <xdr:row>97</xdr:row>
      <xdr:rowOff>163140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681656"/>
          <a:ext cx="889000" cy="1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51006</xdr:rowOff>
    </xdr:from>
    <xdr:to>
      <xdr:col>45</xdr:col>
      <xdr:colOff>177800</xdr:colOff>
      <xdr:row>97</xdr:row>
      <xdr:rowOff>97771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681656"/>
          <a:ext cx="889000" cy="4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152595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97771</xdr:rowOff>
    </xdr:from>
    <xdr:to>
      <xdr:col>41</xdr:col>
      <xdr:colOff>50800</xdr:colOff>
      <xdr:row>97</xdr:row>
      <xdr:rowOff>104149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28421"/>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112258</xdr:rowOff>
    </xdr:from>
    <xdr:to>
      <xdr:col>55</xdr:col>
      <xdr:colOff>50800</xdr:colOff>
      <xdr:row>98</xdr:row>
      <xdr:rowOff>42408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4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27185</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112340</xdr:rowOff>
    </xdr:from>
    <xdr:to>
      <xdr:col>50</xdr:col>
      <xdr:colOff>165100</xdr:colOff>
      <xdr:row>98</xdr:row>
      <xdr:rowOff>42490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33617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206</xdr:rowOff>
    </xdr:from>
    <xdr:to>
      <xdr:col>46</xdr:col>
      <xdr:colOff>38100</xdr:colOff>
      <xdr:row>97</xdr:row>
      <xdr:rowOff>101806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118333</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40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46971</xdr:rowOff>
    </xdr:from>
    <xdr:to>
      <xdr:col>41</xdr:col>
      <xdr:colOff>101600</xdr:colOff>
      <xdr:row>97</xdr:row>
      <xdr:rowOff>148571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139698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7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53349</xdr:rowOff>
    </xdr:from>
    <xdr:to>
      <xdr:col>36</xdr:col>
      <xdr:colOff>165100</xdr:colOff>
      <xdr:row>97</xdr:row>
      <xdr:rowOff>154949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5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53918</xdr:rowOff>
    </xdr:from>
    <xdr:to>
      <xdr:col>85</xdr:col>
      <xdr:colOff>127000</xdr:colOff>
      <xdr:row>38</xdr:row>
      <xdr:rowOff>60604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397568"/>
          <a:ext cx="838200" cy="17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53918</xdr:rowOff>
    </xdr:from>
    <xdr:to>
      <xdr:col>81</xdr:col>
      <xdr:colOff>50800</xdr:colOff>
      <xdr:row>38</xdr:row>
      <xdr:rowOff>75102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397568"/>
          <a:ext cx="889000" cy="19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75102</xdr:rowOff>
    </xdr:from>
    <xdr:to>
      <xdr:col>76</xdr:col>
      <xdr:colOff>114300</xdr:colOff>
      <xdr:row>38</xdr:row>
      <xdr:rowOff>139471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590202"/>
          <a:ext cx="889000" cy="6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139471</xdr:rowOff>
    </xdr:from>
    <xdr:to>
      <xdr:col>71</xdr:col>
      <xdr:colOff>177800</xdr:colOff>
      <xdr:row>39</xdr:row>
      <xdr:rowOff>9779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654571"/>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9804</xdr:rowOff>
    </xdr:from>
    <xdr:to>
      <xdr:col>85</xdr:col>
      <xdr:colOff>177800</xdr:colOff>
      <xdr:row>38</xdr:row>
      <xdr:rowOff>111404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159681</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3118</xdr:rowOff>
    </xdr:from>
    <xdr:to>
      <xdr:col>81</xdr:col>
      <xdr:colOff>101600</xdr:colOff>
      <xdr:row>37</xdr:row>
      <xdr:rowOff>104718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3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95845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43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24302</xdr:rowOff>
    </xdr:from>
    <xdr:to>
      <xdr:col>76</xdr:col>
      <xdr:colOff>165100</xdr:colOff>
      <xdr:row>38</xdr:row>
      <xdr:rowOff>125902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5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117029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63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88671</xdr:rowOff>
    </xdr:from>
    <xdr:to>
      <xdr:col>72</xdr:col>
      <xdr:colOff>38100</xdr:colOff>
      <xdr:row>39</xdr:row>
      <xdr:rowOff>18821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9948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130429</xdr:rowOff>
    </xdr:from>
    <xdr:to>
      <xdr:col>67</xdr:col>
      <xdr:colOff>101600</xdr:colOff>
      <xdr:row>39</xdr:row>
      <xdr:rowOff>60579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51706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73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19886</xdr:rowOff>
    </xdr:from>
    <xdr:to>
      <xdr:col>85</xdr:col>
      <xdr:colOff>127000</xdr:colOff>
      <xdr:row>57</xdr:row>
      <xdr:rowOff>56042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792536"/>
          <a:ext cx="838200" cy="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19886</xdr:rowOff>
    </xdr:from>
    <xdr:to>
      <xdr:col>81</xdr:col>
      <xdr:colOff>50800</xdr:colOff>
      <xdr:row>57</xdr:row>
      <xdr:rowOff>94108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792536"/>
          <a:ext cx="889000" cy="7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94108</xdr:rowOff>
    </xdr:from>
    <xdr:to>
      <xdr:col>76</xdr:col>
      <xdr:colOff>114300</xdr:colOff>
      <xdr:row>57</xdr:row>
      <xdr:rowOff>133217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866758"/>
          <a:ext cx="889000" cy="3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105908</xdr:rowOff>
    </xdr:from>
    <xdr:to>
      <xdr:col>71</xdr:col>
      <xdr:colOff>177800</xdr:colOff>
      <xdr:row>57</xdr:row>
      <xdr:rowOff>133217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878558"/>
          <a:ext cx="889000" cy="2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5242</xdr:rowOff>
    </xdr:from>
    <xdr:to>
      <xdr:col>85</xdr:col>
      <xdr:colOff>177800</xdr:colOff>
      <xdr:row>57</xdr:row>
      <xdr:rowOff>106842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91619</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9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140536</xdr:rowOff>
    </xdr:from>
    <xdr:to>
      <xdr:col>81</xdr:col>
      <xdr:colOff>101600</xdr:colOff>
      <xdr:row>57</xdr:row>
      <xdr:rowOff>70686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4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61813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3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43308</xdr:rowOff>
    </xdr:from>
    <xdr:to>
      <xdr:col>76</xdr:col>
      <xdr:colOff>165100</xdr:colOff>
      <xdr:row>57</xdr:row>
      <xdr:rowOff>144908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8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136035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9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82417</xdr:rowOff>
    </xdr:from>
    <xdr:to>
      <xdr:col>72</xdr:col>
      <xdr:colOff>38100</xdr:colOff>
      <xdr:row>58</xdr:row>
      <xdr:rowOff>12567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8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3694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55108</xdr:rowOff>
    </xdr:from>
    <xdr:to>
      <xdr:col>67</xdr:col>
      <xdr:colOff>101600</xdr:colOff>
      <xdr:row>57</xdr:row>
      <xdr:rowOff>156708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147835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2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167813</xdr:rowOff>
    </xdr:from>
    <xdr:to>
      <xdr:col>85</xdr:col>
      <xdr:colOff>127000</xdr:colOff>
      <xdr:row>77</xdr:row>
      <xdr:rowOff>144382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198013"/>
          <a:ext cx="838200" cy="1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144382</xdr:rowOff>
    </xdr:from>
    <xdr:to>
      <xdr:col>81</xdr:col>
      <xdr:colOff>50800</xdr:colOff>
      <xdr:row>78</xdr:row>
      <xdr:rowOff>6824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346032"/>
          <a:ext cx="889000" cy="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6824</xdr:rowOff>
    </xdr:from>
    <xdr:to>
      <xdr:col>76</xdr:col>
      <xdr:colOff>114300</xdr:colOff>
      <xdr:row>78</xdr:row>
      <xdr:rowOff>35198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379924"/>
          <a:ext cx="889000" cy="2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116863</xdr:rowOff>
    </xdr:from>
    <xdr:to>
      <xdr:col>71</xdr:col>
      <xdr:colOff>177800</xdr:colOff>
      <xdr:row>78</xdr:row>
      <xdr:rowOff>35198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318513"/>
          <a:ext cx="889000" cy="8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137137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137109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5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117013</xdr:rowOff>
    </xdr:from>
    <xdr:to>
      <xdr:col>85</xdr:col>
      <xdr:colOff>177800</xdr:colOff>
      <xdr:row>77</xdr:row>
      <xdr:rowOff>47163</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14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139890</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299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93582</xdr:rowOff>
    </xdr:from>
    <xdr:to>
      <xdr:col>81</xdr:col>
      <xdr:colOff>101600</xdr:colOff>
      <xdr:row>78</xdr:row>
      <xdr:rowOff>23732</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2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40259</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07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127474</xdr:rowOff>
    </xdr:from>
    <xdr:to>
      <xdr:col>76</xdr:col>
      <xdr:colOff>165100</xdr:colOff>
      <xdr:row>78</xdr:row>
      <xdr:rowOff>57624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74151</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0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155848</xdr:rowOff>
    </xdr:from>
    <xdr:to>
      <xdr:col>72</xdr:col>
      <xdr:colOff>38100</xdr:colOff>
      <xdr:row>78</xdr:row>
      <xdr:rowOff>85998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3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102525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1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66063</xdr:rowOff>
    </xdr:from>
    <xdr:to>
      <xdr:col>67</xdr:col>
      <xdr:colOff>101600</xdr:colOff>
      <xdr:row>77</xdr:row>
      <xdr:rowOff>167663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26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12740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04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82463</xdr:rowOff>
    </xdr:from>
    <xdr:to>
      <xdr:col>85</xdr:col>
      <xdr:colOff>127000</xdr:colOff>
      <xdr:row>96</xdr:row>
      <xdr:rowOff>120676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541663"/>
          <a:ext cx="838200" cy="3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120676</xdr:rowOff>
    </xdr:from>
    <xdr:to>
      <xdr:col>81</xdr:col>
      <xdr:colOff>50800</xdr:colOff>
      <xdr:row>96</xdr:row>
      <xdr:rowOff>153307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579876"/>
          <a:ext cx="889000" cy="3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153307</xdr:rowOff>
    </xdr:from>
    <xdr:to>
      <xdr:col>76</xdr:col>
      <xdr:colOff>114300</xdr:colOff>
      <xdr:row>97</xdr:row>
      <xdr:rowOff>3217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612507"/>
          <a:ext cx="889000" cy="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3217</xdr:rowOff>
    </xdr:from>
    <xdr:to>
      <xdr:col>71</xdr:col>
      <xdr:colOff>177800</xdr:colOff>
      <xdr:row>97</xdr:row>
      <xdr:rowOff>19273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33867"/>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31663</xdr:rowOff>
    </xdr:from>
    <xdr:to>
      <xdr:col>85</xdr:col>
      <xdr:colOff>177800</xdr:colOff>
      <xdr:row>96</xdr:row>
      <xdr:rowOff>133263</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4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54540</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3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69876</xdr:rowOff>
    </xdr:from>
    <xdr:to>
      <xdr:col>81</xdr:col>
      <xdr:colOff>101600</xdr:colOff>
      <xdr:row>97</xdr:row>
      <xdr:rowOff>26</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5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16553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102507</xdr:rowOff>
    </xdr:from>
    <xdr:to>
      <xdr:col>76</xdr:col>
      <xdr:colOff>165100</xdr:colOff>
      <xdr:row>97</xdr:row>
      <xdr:rowOff>32657</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6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23784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5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123867</xdr:rowOff>
    </xdr:from>
    <xdr:to>
      <xdr:col>72</xdr:col>
      <xdr:colOff>38100</xdr:colOff>
      <xdr:row>97</xdr:row>
      <xdr:rowOff>54017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8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45144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139923</xdr:rowOff>
    </xdr:from>
    <xdr:to>
      <xdr:col>67</xdr:col>
      <xdr:colOff>101600</xdr:colOff>
      <xdr:row>97</xdr:row>
      <xdr:rowOff>70073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61200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民生費、災害復旧費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が類似団体と比較して住民一人当たりのコストが高くなっている。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251,275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216,993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円、災害復旧費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68,851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87,519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類似団体の中でも上位に位置している。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年度からの庁舎建設事業が増加の大きな要因となっている。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民生費については、社会福祉費の扶助費が年々増嵩していることや、定住対策の一環として保育料補助事業や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ども医療費助成事業など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子育て支援事業の充実に力を入れていること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、また、非課税世帯等及び子育て世帯への臨時特別給付金事業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あったことが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26,750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月豪雨による災害に対する復旧事業により、前年度と比較すると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32,375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円の増となっている。公債</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庁舎建設事業に伴う一般事業債及び公共施設等適正管理推進事業債の増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月豪雨による災害復旧に伴う災害復旧事業債</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加により、前年度と比較すると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今後も防災行政無線のデジタル化やうから館整備等の大きな事業が控えており、該当科目の数値が増加することが見込まれる。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年度は歳入面で</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は税収が減少しているが、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交付税</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は増加している。歳出面では庁舎建設事業や災害復旧事業</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増額となっているものの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黒</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字となっている。今後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歳出面</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防災行政無線デジタル化</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やうから館整備</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の大きな事業が控えていることのほか、扶助費や老朽化している施設の維持補修に係る経費の増加等により、厳しい財政運営が予測される。定住化対策により人口減少を抑制、施設については公共施設等総合管理計画に基づき統廃合等を検討するなど、計画的かつ効率的な財政運営に努め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施計画等に基づいた計画的な予算の編成及び執行により、全ての事業で赤字決算とはならなかった。しかし、公営企業に対しては一般会計からの繰出金も多く、独立採算を図ることが課題となっている。下水道事業について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年度から地方公営企業法の適用となり、また浄化槽整備推進事業については令和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年度からの地方公営企業法の適用を予定しているため、今後は適正な財産管理を行いながら、経営戦略に基づいた加入率向上及び使用料の見直しを含めた課題の解決に取り組んでいく。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c r="B1" s="631" t="s">
        <v>78</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c r="B2" s="179" t="s">
        <v>79</v>
      </c>
      <c r="C2" s="179"/>
      <c r="D2" s="180"/>
    </row>
    <row r="3" spans="1:119" ht="18.75" customHeight="1" thickBot="1">
      <c r="A3" s="178"/>
      <c r="B3" s="632" t="s">
        <v>80</v>
      </c>
      <c r="C3" s="633"/>
      <c r="D3" s="633"/>
      <c r="E3" s="634"/>
      <c r="F3" s="634"/>
      <c r="G3" s="634"/>
      <c r="H3" s="634"/>
      <c r="I3" s="634"/>
      <c r="J3" s="634"/>
      <c r="K3" s="634"/>
      <c r="L3" s="634" t="s">
        <v>81</v>
      </c>
      <c r="M3" s="634"/>
      <c r="N3" s="634"/>
      <c r="O3" s="634"/>
      <c r="P3" s="634"/>
      <c r="Q3" s="634"/>
      <c r="R3" s="637"/>
      <c r="S3" s="637"/>
      <c r="T3" s="637"/>
      <c r="U3" s="637"/>
      <c r="V3" s="638"/>
      <c r="W3" s="528" t="s">
        <v>82</v>
      </c>
      <c r="X3" s="529"/>
      <c r="Y3" s="529"/>
      <c r="Z3" s="529"/>
      <c r="AA3" s="529"/>
      <c r="AB3" s="633"/>
      <c r="AC3" s="637" t="s">
        <v>83</v>
      </c>
      <c r="AD3" s="529"/>
      <c r="AE3" s="529"/>
      <c r="AF3" s="529"/>
      <c r="AG3" s="529"/>
      <c r="AH3" s="529"/>
      <c r="AI3" s="529"/>
      <c r="AJ3" s="529"/>
      <c r="AK3" s="529"/>
      <c r="AL3" s="599"/>
      <c r="AM3" s="528" t="s">
        <v>84</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85</v>
      </c>
      <c r="BO3" s="529"/>
      <c r="BP3" s="529"/>
      <c r="BQ3" s="529"/>
      <c r="BR3" s="529"/>
      <c r="BS3" s="529"/>
      <c r="BT3" s="529"/>
      <c r="BU3" s="599"/>
      <c r="BV3" s="528" t="s">
        <v>86</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87</v>
      </c>
      <c r="CU3" s="529"/>
      <c r="CV3" s="529"/>
      <c r="CW3" s="529"/>
      <c r="CX3" s="529"/>
      <c r="CY3" s="529"/>
      <c r="CZ3" s="529"/>
      <c r="DA3" s="599"/>
      <c r="DB3" s="528" t="s">
        <v>88</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89</v>
      </c>
      <c r="AZ4" s="486"/>
      <c r="BA4" s="486"/>
      <c r="BB4" s="486"/>
      <c r="BC4" s="486"/>
      <c r="BD4" s="486"/>
      <c r="BE4" s="486"/>
      <c r="BF4" s="486"/>
      <c r="BG4" s="486"/>
      <c r="BH4" s="486"/>
      <c r="BI4" s="486"/>
      <c r="BJ4" s="486"/>
      <c r="BK4" s="486"/>
      <c r="BL4" s="486"/>
      <c r="BM4" s="487"/>
      <c r="BN4" s="488">
        <v>8470497</v>
      </c>
      <c r="BO4" s="489"/>
      <c r="BP4" s="489"/>
      <c r="BQ4" s="489"/>
      <c r="BR4" s="489"/>
      <c r="BS4" s="489"/>
      <c r="BT4" s="489"/>
      <c r="BU4" s="490"/>
      <c r="BV4" s="488">
        <v>8368694</v>
      </c>
      <c r="BW4" s="489"/>
      <c r="BX4" s="489"/>
      <c r="BY4" s="489"/>
      <c r="BZ4" s="489"/>
      <c r="CA4" s="489"/>
      <c r="CB4" s="489"/>
      <c r="CC4" s="490"/>
      <c r="CD4" s="625" t="s">
        <v>90</v>
      </c>
      <c r="CE4" s="626"/>
      <c r="CF4" s="626"/>
      <c r="CG4" s="626"/>
      <c r="CH4" s="626"/>
      <c r="CI4" s="626"/>
      <c r="CJ4" s="626"/>
      <c r="CK4" s="626"/>
      <c r="CL4" s="626"/>
      <c r="CM4" s="626"/>
      <c r="CN4" s="626"/>
      <c r="CO4" s="626"/>
      <c r="CP4" s="626"/>
      <c r="CQ4" s="626"/>
      <c r="CR4" s="626"/>
      <c r="CS4" s="627"/>
      <c r="CT4" s="628">
        <v>5.4</v>
      </c>
      <c r="CU4" s="629"/>
      <c r="CV4" s="629"/>
      <c r="CW4" s="629"/>
      <c r="CX4" s="629"/>
      <c r="CY4" s="629"/>
      <c r="CZ4" s="629"/>
      <c r="DA4" s="630"/>
      <c r="DB4" s="628">
        <v>3.3</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91</v>
      </c>
      <c r="AN5" s="416"/>
      <c r="AO5" s="416"/>
      <c r="AP5" s="416"/>
      <c r="AQ5" s="416"/>
      <c r="AR5" s="416"/>
      <c r="AS5" s="416"/>
      <c r="AT5" s="417"/>
      <c r="AU5" s="517" t="s">
        <v>92</v>
      </c>
      <c r="AV5" s="518"/>
      <c r="AW5" s="518"/>
      <c r="AX5" s="518"/>
      <c r="AY5" s="473" t="s">
        <v>93</v>
      </c>
      <c r="AZ5" s="474"/>
      <c r="BA5" s="474"/>
      <c r="BB5" s="474"/>
      <c r="BC5" s="474"/>
      <c r="BD5" s="474"/>
      <c r="BE5" s="474"/>
      <c r="BF5" s="474"/>
      <c r="BG5" s="474"/>
      <c r="BH5" s="474"/>
      <c r="BI5" s="474"/>
      <c r="BJ5" s="474"/>
      <c r="BK5" s="474"/>
      <c r="BL5" s="474"/>
      <c r="BM5" s="475"/>
      <c r="BN5" s="459">
        <v>8258918</v>
      </c>
      <c r="BO5" s="460"/>
      <c r="BP5" s="460"/>
      <c r="BQ5" s="460"/>
      <c r="BR5" s="460"/>
      <c r="BS5" s="460"/>
      <c r="BT5" s="460"/>
      <c r="BU5" s="461"/>
      <c r="BV5" s="459">
        <v>8214881</v>
      </c>
      <c r="BW5" s="460"/>
      <c r="BX5" s="460"/>
      <c r="BY5" s="460"/>
      <c r="BZ5" s="460"/>
      <c r="CA5" s="460"/>
      <c r="CB5" s="460"/>
      <c r="CC5" s="461"/>
      <c r="CD5" s="499" t="s">
        <v>94</v>
      </c>
      <c r="CE5" s="419"/>
      <c r="CF5" s="419"/>
      <c r="CG5" s="419"/>
      <c r="CH5" s="419"/>
      <c r="CI5" s="419"/>
      <c r="CJ5" s="419"/>
      <c r="CK5" s="419"/>
      <c r="CL5" s="419"/>
      <c r="CM5" s="419"/>
      <c r="CN5" s="419"/>
      <c r="CO5" s="419"/>
      <c r="CP5" s="419"/>
      <c r="CQ5" s="419"/>
      <c r="CR5" s="419"/>
      <c r="CS5" s="500"/>
      <c r="CT5" s="456">
        <v>88.5</v>
      </c>
      <c r="CU5" s="457"/>
      <c r="CV5" s="457"/>
      <c r="CW5" s="457"/>
      <c r="CX5" s="457"/>
      <c r="CY5" s="457"/>
      <c r="CZ5" s="457"/>
      <c r="DA5" s="458"/>
      <c r="DB5" s="456">
        <v>92.5</v>
      </c>
      <c r="DC5" s="457"/>
      <c r="DD5" s="457"/>
      <c r="DE5" s="457"/>
      <c r="DF5" s="457"/>
      <c r="DG5" s="457"/>
      <c r="DH5" s="457"/>
      <c r="DI5" s="458"/>
    </row>
    <row r="6" spans="1:119" ht="18.75" customHeight="1">
      <c r="A6" s="178"/>
      <c r="B6" s="605" t="s">
        <v>95</v>
      </c>
      <c r="C6" s="446"/>
      <c r="D6" s="446"/>
      <c r="E6" s="606"/>
      <c r="F6" s="606"/>
      <c r="G6" s="606"/>
      <c r="H6" s="606"/>
      <c r="I6" s="606"/>
      <c r="J6" s="606"/>
      <c r="K6" s="606"/>
      <c r="L6" s="606" t="s">
        <v>96</v>
      </c>
      <c r="M6" s="606"/>
      <c r="N6" s="606"/>
      <c r="O6" s="606"/>
      <c r="P6" s="606"/>
      <c r="Q6" s="606"/>
      <c r="R6" s="444"/>
      <c r="S6" s="444"/>
      <c r="T6" s="444"/>
      <c r="U6" s="444"/>
      <c r="V6" s="612"/>
      <c r="W6" s="549" t="s">
        <v>97</v>
      </c>
      <c r="X6" s="445"/>
      <c r="Y6" s="445"/>
      <c r="Z6" s="445"/>
      <c r="AA6" s="445"/>
      <c r="AB6" s="446"/>
      <c r="AC6" s="617" t="s">
        <v>98</v>
      </c>
      <c r="AD6" s="618"/>
      <c r="AE6" s="618"/>
      <c r="AF6" s="618"/>
      <c r="AG6" s="618"/>
      <c r="AH6" s="618"/>
      <c r="AI6" s="618"/>
      <c r="AJ6" s="618"/>
      <c r="AK6" s="618"/>
      <c r="AL6" s="619"/>
      <c r="AM6" s="516" t="s">
        <v>99</v>
      </c>
      <c r="AN6" s="416"/>
      <c r="AO6" s="416"/>
      <c r="AP6" s="416"/>
      <c r="AQ6" s="416"/>
      <c r="AR6" s="416"/>
      <c r="AS6" s="416"/>
      <c r="AT6" s="417"/>
      <c r="AU6" s="517" t="s">
        <v>92</v>
      </c>
      <c r="AV6" s="518"/>
      <c r="AW6" s="518"/>
      <c r="AX6" s="518"/>
      <c r="AY6" s="473" t="s">
        <v>100</v>
      </c>
      <c r="AZ6" s="474"/>
      <c r="BA6" s="474"/>
      <c r="BB6" s="474"/>
      <c r="BC6" s="474"/>
      <c r="BD6" s="474"/>
      <c r="BE6" s="474"/>
      <c r="BF6" s="474"/>
      <c r="BG6" s="474"/>
      <c r="BH6" s="474"/>
      <c r="BI6" s="474"/>
      <c r="BJ6" s="474"/>
      <c r="BK6" s="474"/>
      <c r="BL6" s="474"/>
      <c r="BM6" s="475"/>
      <c r="BN6" s="459">
        <v>211579</v>
      </c>
      <c r="BO6" s="460"/>
      <c r="BP6" s="460"/>
      <c r="BQ6" s="460"/>
      <c r="BR6" s="460"/>
      <c r="BS6" s="460"/>
      <c r="BT6" s="460"/>
      <c r="BU6" s="461"/>
      <c r="BV6" s="459">
        <v>153813</v>
      </c>
      <c r="BW6" s="460"/>
      <c r="BX6" s="460"/>
      <c r="BY6" s="460"/>
      <c r="BZ6" s="460"/>
      <c r="CA6" s="460"/>
      <c r="CB6" s="460"/>
      <c r="CC6" s="461"/>
      <c r="CD6" s="499" t="s">
        <v>101</v>
      </c>
      <c r="CE6" s="419"/>
      <c r="CF6" s="419"/>
      <c r="CG6" s="419"/>
      <c r="CH6" s="419"/>
      <c r="CI6" s="419"/>
      <c r="CJ6" s="419"/>
      <c r="CK6" s="419"/>
      <c r="CL6" s="419"/>
      <c r="CM6" s="419"/>
      <c r="CN6" s="419"/>
      <c r="CO6" s="419"/>
      <c r="CP6" s="419"/>
      <c r="CQ6" s="419"/>
      <c r="CR6" s="419"/>
      <c r="CS6" s="500"/>
      <c r="CT6" s="602">
        <v>91.6</v>
      </c>
      <c r="CU6" s="603"/>
      <c r="CV6" s="603"/>
      <c r="CW6" s="603"/>
      <c r="CX6" s="603"/>
      <c r="CY6" s="603"/>
      <c r="CZ6" s="603"/>
      <c r="DA6" s="604"/>
      <c r="DB6" s="602">
        <v>96.8</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102</v>
      </c>
      <c r="AN7" s="416"/>
      <c r="AO7" s="416"/>
      <c r="AP7" s="416"/>
      <c r="AQ7" s="416"/>
      <c r="AR7" s="416"/>
      <c r="AS7" s="416"/>
      <c r="AT7" s="417"/>
      <c r="AU7" s="517" t="s">
        <v>92</v>
      </c>
      <c r="AV7" s="518"/>
      <c r="AW7" s="518"/>
      <c r="AX7" s="518"/>
      <c r="AY7" s="473" t="s">
        <v>103</v>
      </c>
      <c r="AZ7" s="474"/>
      <c r="BA7" s="474"/>
      <c r="BB7" s="474"/>
      <c r="BC7" s="474"/>
      <c r="BD7" s="474"/>
      <c r="BE7" s="474"/>
      <c r="BF7" s="474"/>
      <c r="BG7" s="474"/>
      <c r="BH7" s="474"/>
      <c r="BI7" s="474"/>
      <c r="BJ7" s="474"/>
      <c r="BK7" s="474"/>
      <c r="BL7" s="474"/>
      <c r="BM7" s="475"/>
      <c r="BN7" s="459">
        <v>4388</v>
      </c>
      <c r="BO7" s="460"/>
      <c r="BP7" s="460"/>
      <c r="BQ7" s="460"/>
      <c r="BR7" s="460"/>
      <c r="BS7" s="460"/>
      <c r="BT7" s="460"/>
      <c r="BU7" s="461"/>
      <c r="BV7" s="459">
        <v>36373</v>
      </c>
      <c r="BW7" s="460"/>
      <c r="BX7" s="460"/>
      <c r="BY7" s="460"/>
      <c r="BZ7" s="460"/>
      <c r="CA7" s="460"/>
      <c r="CB7" s="460"/>
      <c r="CC7" s="461"/>
      <c r="CD7" s="499" t="s">
        <v>104</v>
      </c>
      <c r="CE7" s="419"/>
      <c r="CF7" s="419"/>
      <c r="CG7" s="419"/>
      <c r="CH7" s="419"/>
      <c r="CI7" s="419"/>
      <c r="CJ7" s="419"/>
      <c r="CK7" s="419"/>
      <c r="CL7" s="419"/>
      <c r="CM7" s="419"/>
      <c r="CN7" s="419"/>
      <c r="CO7" s="419"/>
      <c r="CP7" s="419"/>
      <c r="CQ7" s="419"/>
      <c r="CR7" s="419"/>
      <c r="CS7" s="500"/>
      <c r="CT7" s="459">
        <v>3837932</v>
      </c>
      <c r="CU7" s="460"/>
      <c r="CV7" s="460"/>
      <c r="CW7" s="460"/>
      <c r="CX7" s="460"/>
      <c r="CY7" s="460"/>
      <c r="CZ7" s="460"/>
      <c r="DA7" s="461"/>
      <c r="DB7" s="459">
        <v>3558702</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105</v>
      </c>
      <c r="AN8" s="416"/>
      <c r="AO8" s="416"/>
      <c r="AP8" s="416"/>
      <c r="AQ8" s="416"/>
      <c r="AR8" s="416"/>
      <c r="AS8" s="416"/>
      <c r="AT8" s="417"/>
      <c r="AU8" s="517" t="s">
        <v>106</v>
      </c>
      <c r="AV8" s="518"/>
      <c r="AW8" s="518"/>
      <c r="AX8" s="518"/>
      <c r="AY8" s="473" t="s">
        <v>107</v>
      </c>
      <c r="AZ8" s="474"/>
      <c r="BA8" s="474"/>
      <c r="BB8" s="474"/>
      <c r="BC8" s="474"/>
      <c r="BD8" s="474"/>
      <c r="BE8" s="474"/>
      <c r="BF8" s="474"/>
      <c r="BG8" s="474"/>
      <c r="BH8" s="474"/>
      <c r="BI8" s="474"/>
      <c r="BJ8" s="474"/>
      <c r="BK8" s="474"/>
      <c r="BL8" s="474"/>
      <c r="BM8" s="475"/>
      <c r="BN8" s="459">
        <v>207191</v>
      </c>
      <c r="BO8" s="460"/>
      <c r="BP8" s="460"/>
      <c r="BQ8" s="460"/>
      <c r="BR8" s="460"/>
      <c r="BS8" s="460"/>
      <c r="BT8" s="460"/>
      <c r="BU8" s="461"/>
      <c r="BV8" s="459">
        <v>117440</v>
      </c>
      <c r="BW8" s="460"/>
      <c r="BX8" s="460"/>
      <c r="BY8" s="460"/>
      <c r="BZ8" s="460"/>
      <c r="CA8" s="460"/>
      <c r="CB8" s="460"/>
      <c r="CC8" s="461"/>
      <c r="CD8" s="499" t="s">
        <v>108</v>
      </c>
      <c r="CE8" s="419"/>
      <c r="CF8" s="419"/>
      <c r="CG8" s="419"/>
      <c r="CH8" s="419"/>
      <c r="CI8" s="419"/>
      <c r="CJ8" s="419"/>
      <c r="CK8" s="419"/>
      <c r="CL8" s="419"/>
      <c r="CM8" s="419"/>
      <c r="CN8" s="419"/>
      <c r="CO8" s="419"/>
      <c r="CP8" s="419"/>
      <c r="CQ8" s="419"/>
      <c r="CR8" s="419"/>
      <c r="CS8" s="500"/>
      <c r="CT8" s="562">
        <v>0.4</v>
      </c>
      <c r="CU8" s="563"/>
      <c r="CV8" s="563"/>
      <c r="CW8" s="563"/>
      <c r="CX8" s="563"/>
      <c r="CY8" s="563"/>
      <c r="CZ8" s="563"/>
      <c r="DA8" s="564"/>
      <c r="DB8" s="562">
        <v>0.41</v>
      </c>
      <c r="DC8" s="563"/>
      <c r="DD8" s="563"/>
      <c r="DE8" s="563"/>
      <c r="DF8" s="563"/>
      <c r="DG8" s="563"/>
      <c r="DH8" s="563"/>
      <c r="DI8" s="564"/>
    </row>
    <row r="9" spans="1:119" ht="18.75" customHeight="1" thickBot="1">
      <c r="A9" s="178"/>
      <c r="B9" s="591" t="s">
        <v>109</v>
      </c>
      <c r="C9" s="592"/>
      <c r="D9" s="592"/>
      <c r="E9" s="592"/>
      <c r="F9" s="592"/>
      <c r="G9" s="592"/>
      <c r="H9" s="592"/>
      <c r="I9" s="592"/>
      <c r="J9" s="592"/>
      <c r="K9" s="510"/>
      <c r="L9" s="593" t="s">
        <v>110</v>
      </c>
      <c r="M9" s="594"/>
      <c r="N9" s="594"/>
      <c r="O9" s="594"/>
      <c r="P9" s="594"/>
      <c r="Q9" s="595"/>
      <c r="R9" s="596">
        <v>8979</v>
      </c>
      <c r="S9" s="597"/>
      <c r="T9" s="597"/>
      <c r="U9" s="597"/>
      <c r="V9" s="598"/>
      <c r="W9" s="528" t="s">
        <v>111</v>
      </c>
      <c r="X9" s="529"/>
      <c r="Y9" s="529"/>
      <c r="Z9" s="529"/>
      <c r="AA9" s="529"/>
      <c r="AB9" s="529"/>
      <c r="AC9" s="529"/>
      <c r="AD9" s="529"/>
      <c r="AE9" s="529"/>
      <c r="AF9" s="529"/>
      <c r="AG9" s="529"/>
      <c r="AH9" s="529"/>
      <c r="AI9" s="529"/>
      <c r="AJ9" s="529"/>
      <c r="AK9" s="529"/>
      <c r="AL9" s="599"/>
      <c r="AM9" s="516" t="s">
        <v>112</v>
      </c>
      <c r="AN9" s="416"/>
      <c r="AO9" s="416"/>
      <c r="AP9" s="416"/>
      <c r="AQ9" s="416"/>
      <c r="AR9" s="416"/>
      <c r="AS9" s="416"/>
      <c r="AT9" s="417"/>
      <c r="AU9" s="517" t="s">
        <v>106</v>
      </c>
      <c r="AV9" s="518"/>
      <c r="AW9" s="518"/>
      <c r="AX9" s="518"/>
      <c r="AY9" s="473" t="s">
        <v>113</v>
      </c>
      <c r="AZ9" s="474"/>
      <c r="BA9" s="474"/>
      <c r="BB9" s="474"/>
      <c r="BC9" s="474"/>
      <c r="BD9" s="474"/>
      <c r="BE9" s="474"/>
      <c r="BF9" s="474"/>
      <c r="BG9" s="474"/>
      <c r="BH9" s="474"/>
      <c r="BI9" s="474"/>
      <c r="BJ9" s="474"/>
      <c r="BK9" s="474"/>
      <c r="BL9" s="474"/>
      <c r="BM9" s="475"/>
      <c r="BN9" s="459">
        <v>89751</v>
      </c>
      <c r="BO9" s="460"/>
      <c r="BP9" s="460"/>
      <c r="BQ9" s="460"/>
      <c r="BR9" s="460"/>
      <c r="BS9" s="460"/>
      <c r="BT9" s="460"/>
      <c r="BU9" s="461"/>
      <c r="BV9" s="459">
        <v>-22720</v>
      </c>
      <c r="BW9" s="460"/>
      <c r="BX9" s="460"/>
      <c r="BY9" s="460"/>
      <c r="BZ9" s="460"/>
      <c r="CA9" s="460"/>
      <c r="CB9" s="460"/>
      <c r="CC9" s="461"/>
      <c r="CD9" s="499" t="s">
        <v>114</v>
      </c>
      <c r="CE9" s="419"/>
      <c r="CF9" s="419"/>
      <c r="CG9" s="419"/>
      <c r="CH9" s="419"/>
      <c r="CI9" s="419"/>
      <c r="CJ9" s="419"/>
      <c r="CK9" s="419"/>
      <c r="CL9" s="419"/>
      <c r="CM9" s="419"/>
      <c r="CN9" s="419"/>
      <c r="CO9" s="419"/>
      <c r="CP9" s="419"/>
      <c r="CQ9" s="419"/>
      <c r="CR9" s="419"/>
      <c r="CS9" s="500"/>
      <c r="CT9" s="456">
        <v>16.5</v>
      </c>
      <c r="CU9" s="457"/>
      <c r="CV9" s="457"/>
      <c r="CW9" s="457"/>
      <c r="CX9" s="457"/>
      <c r="CY9" s="457"/>
      <c r="CZ9" s="457"/>
      <c r="DA9" s="458"/>
      <c r="DB9" s="456">
        <v>16.600000000000001</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115</v>
      </c>
      <c r="M10" s="416"/>
      <c r="N10" s="416"/>
      <c r="O10" s="416"/>
      <c r="P10" s="416"/>
      <c r="Q10" s="417"/>
      <c r="R10" s="412">
        <v>9786</v>
      </c>
      <c r="S10" s="413"/>
      <c r="T10" s="413"/>
      <c r="U10" s="413"/>
      <c r="V10" s="472"/>
      <c r="W10" s="600"/>
      <c r="X10" s="410"/>
      <c r="Y10" s="410"/>
      <c r="Z10" s="410"/>
      <c r="AA10" s="410"/>
      <c r="AB10" s="410"/>
      <c r="AC10" s="410"/>
      <c r="AD10" s="410"/>
      <c r="AE10" s="410"/>
      <c r="AF10" s="410"/>
      <c r="AG10" s="410"/>
      <c r="AH10" s="410"/>
      <c r="AI10" s="410"/>
      <c r="AJ10" s="410"/>
      <c r="AK10" s="410"/>
      <c r="AL10" s="601"/>
      <c r="AM10" s="516" t="s">
        <v>116</v>
      </c>
      <c r="AN10" s="416"/>
      <c r="AO10" s="416"/>
      <c r="AP10" s="416"/>
      <c r="AQ10" s="416"/>
      <c r="AR10" s="416"/>
      <c r="AS10" s="416"/>
      <c r="AT10" s="417"/>
      <c r="AU10" s="517" t="s">
        <v>117</v>
      </c>
      <c r="AV10" s="518"/>
      <c r="AW10" s="518"/>
      <c r="AX10" s="518"/>
      <c r="AY10" s="473" t="s">
        <v>118</v>
      </c>
      <c r="AZ10" s="474"/>
      <c r="BA10" s="474"/>
      <c r="BB10" s="474"/>
      <c r="BC10" s="474"/>
      <c r="BD10" s="474"/>
      <c r="BE10" s="474"/>
      <c r="BF10" s="474"/>
      <c r="BG10" s="474"/>
      <c r="BH10" s="474"/>
      <c r="BI10" s="474"/>
      <c r="BJ10" s="474"/>
      <c r="BK10" s="474"/>
      <c r="BL10" s="474"/>
      <c r="BM10" s="475"/>
      <c r="BN10" s="459">
        <v>90010</v>
      </c>
      <c r="BO10" s="460"/>
      <c r="BP10" s="460"/>
      <c r="BQ10" s="460"/>
      <c r="BR10" s="460"/>
      <c r="BS10" s="460"/>
      <c r="BT10" s="460"/>
      <c r="BU10" s="461"/>
      <c r="BV10" s="459">
        <v>80</v>
      </c>
      <c r="BW10" s="460"/>
      <c r="BX10" s="460"/>
      <c r="BY10" s="460"/>
      <c r="BZ10" s="460"/>
      <c r="CA10" s="460"/>
      <c r="CB10" s="460"/>
      <c r="CC10" s="461"/>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120</v>
      </c>
      <c r="M11" s="421"/>
      <c r="N11" s="421"/>
      <c r="O11" s="421"/>
      <c r="P11" s="421"/>
      <c r="Q11" s="422"/>
      <c r="R11" s="588" t="s">
        <v>121</v>
      </c>
      <c r="S11" s="589"/>
      <c r="T11" s="589"/>
      <c r="U11" s="589"/>
      <c r="V11" s="590"/>
      <c r="W11" s="600"/>
      <c r="X11" s="410"/>
      <c r="Y11" s="410"/>
      <c r="Z11" s="410"/>
      <c r="AA11" s="410"/>
      <c r="AB11" s="410"/>
      <c r="AC11" s="410"/>
      <c r="AD11" s="410"/>
      <c r="AE11" s="410"/>
      <c r="AF11" s="410"/>
      <c r="AG11" s="410"/>
      <c r="AH11" s="410"/>
      <c r="AI11" s="410"/>
      <c r="AJ11" s="410"/>
      <c r="AK11" s="410"/>
      <c r="AL11" s="601"/>
      <c r="AM11" s="516" t="s">
        <v>122</v>
      </c>
      <c r="AN11" s="416"/>
      <c r="AO11" s="416"/>
      <c r="AP11" s="416"/>
      <c r="AQ11" s="416"/>
      <c r="AR11" s="416"/>
      <c r="AS11" s="416"/>
      <c r="AT11" s="417"/>
      <c r="AU11" s="517" t="s">
        <v>92</v>
      </c>
      <c r="AV11" s="518"/>
      <c r="AW11" s="518"/>
      <c r="AX11" s="518"/>
      <c r="AY11" s="473" t="s">
        <v>123</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124</v>
      </c>
      <c r="CE11" s="419"/>
      <c r="CF11" s="419"/>
      <c r="CG11" s="419"/>
      <c r="CH11" s="419"/>
      <c r="CI11" s="419"/>
      <c r="CJ11" s="419"/>
      <c r="CK11" s="419"/>
      <c r="CL11" s="419"/>
      <c r="CM11" s="419"/>
      <c r="CN11" s="419"/>
      <c r="CO11" s="419"/>
      <c r="CP11" s="419"/>
      <c r="CQ11" s="419"/>
      <c r="CR11" s="419"/>
      <c r="CS11" s="500"/>
      <c r="CT11" s="562" t="s">
        <v>125</v>
      </c>
      <c r="CU11" s="563"/>
      <c r="CV11" s="563"/>
      <c r="CW11" s="563"/>
      <c r="CX11" s="563"/>
      <c r="CY11" s="563"/>
      <c r="CZ11" s="563"/>
      <c r="DA11" s="564"/>
      <c r="DB11" s="562" t="s">
        <v>125</v>
      </c>
      <c r="DC11" s="563"/>
      <c r="DD11" s="563"/>
      <c r="DE11" s="563"/>
      <c r="DF11" s="563"/>
      <c r="DG11" s="563"/>
      <c r="DH11" s="563"/>
      <c r="DI11" s="564"/>
    </row>
    <row r="12" spans="1:119" ht="18.75" customHeight="1">
      <c r="A12" s="178"/>
      <c r="B12" s="565" t="s">
        <v>126</v>
      </c>
      <c r="C12" s="566"/>
      <c r="D12" s="566"/>
      <c r="E12" s="566"/>
      <c r="F12" s="566"/>
      <c r="G12" s="566"/>
      <c r="H12" s="566"/>
      <c r="I12" s="566"/>
      <c r="J12" s="566"/>
      <c r="K12" s="567"/>
      <c r="L12" s="574" t="s">
        <v>127</v>
      </c>
      <c r="M12" s="575"/>
      <c r="N12" s="575"/>
      <c r="O12" s="575"/>
      <c r="P12" s="575"/>
      <c r="Q12" s="576"/>
      <c r="R12" s="577">
        <v>9201</v>
      </c>
      <c r="S12" s="578"/>
      <c r="T12" s="578"/>
      <c r="U12" s="578"/>
      <c r="V12" s="579"/>
      <c r="W12" s="580" t="s">
        <v>1</v>
      </c>
      <c r="X12" s="518"/>
      <c r="Y12" s="518"/>
      <c r="Z12" s="518"/>
      <c r="AA12" s="518"/>
      <c r="AB12" s="581"/>
      <c r="AC12" s="582" t="s">
        <v>128</v>
      </c>
      <c r="AD12" s="583"/>
      <c r="AE12" s="583"/>
      <c r="AF12" s="583"/>
      <c r="AG12" s="584"/>
      <c r="AH12" s="582" t="s">
        <v>129</v>
      </c>
      <c r="AI12" s="583"/>
      <c r="AJ12" s="583"/>
      <c r="AK12" s="583"/>
      <c r="AL12" s="585"/>
      <c r="AM12" s="516" t="s">
        <v>130</v>
      </c>
      <c r="AN12" s="416"/>
      <c r="AO12" s="416"/>
      <c r="AP12" s="416"/>
      <c r="AQ12" s="416"/>
      <c r="AR12" s="416"/>
      <c r="AS12" s="416"/>
      <c r="AT12" s="417"/>
      <c r="AU12" s="517" t="s">
        <v>92</v>
      </c>
      <c r="AV12" s="518"/>
      <c r="AW12" s="518"/>
      <c r="AX12" s="518"/>
      <c r="AY12" s="473" t="s">
        <v>131</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132</v>
      </c>
      <c r="CE12" s="419"/>
      <c r="CF12" s="419"/>
      <c r="CG12" s="419"/>
      <c r="CH12" s="419"/>
      <c r="CI12" s="419"/>
      <c r="CJ12" s="419"/>
      <c r="CK12" s="419"/>
      <c r="CL12" s="419"/>
      <c r="CM12" s="419"/>
      <c r="CN12" s="419"/>
      <c r="CO12" s="419"/>
      <c r="CP12" s="419"/>
      <c r="CQ12" s="419"/>
      <c r="CR12" s="419"/>
      <c r="CS12" s="500"/>
      <c r="CT12" s="562" t="s">
        <v>125</v>
      </c>
      <c r="CU12" s="563"/>
      <c r="CV12" s="563"/>
      <c r="CW12" s="563"/>
      <c r="CX12" s="563"/>
      <c r="CY12" s="563"/>
      <c r="CZ12" s="563"/>
      <c r="DA12" s="564"/>
      <c r="DB12" s="562" t="s">
        <v>125</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133</v>
      </c>
      <c r="N13" s="544"/>
      <c r="O13" s="544"/>
      <c r="P13" s="544"/>
      <c r="Q13" s="545"/>
      <c r="R13" s="546">
        <v>9057</v>
      </c>
      <c r="S13" s="547"/>
      <c r="T13" s="547"/>
      <c r="U13" s="547"/>
      <c r="V13" s="548"/>
      <c r="W13" s="549" t="s">
        <v>134</v>
      </c>
      <c r="X13" s="445"/>
      <c r="Y13" s="445"/>
      <c r="Z13" s="445"/>
      <c r="AA13" s="445"/>
      <c r="AB13" s="446"/>
      <c r="AC13" s="412">
        <v>642</v>
      </c>
      <c r="AD13" s="413"/>
      <c r="AE13" s="413"/>
      <c r="AF13" s="413"/>
      <c r="AG13" s="414"/>
      <c r="AH13" s="412">
        <v>720</v>
      </c>
      <c r="AI13" s="413"/>
      <c r="AJ13" s="413"/>
      <c r="AK13" s="413"/>
      <c r="AL13" s="472"/>
      <c r="AM13" s="516" t="s">
        <v>135</v>
      </c>
      <c r="AN13" s="416"/>
      <c r="AO13" s="416"/>
      <c r="AP13" s="416"/>
      <c r="AQ13" s="416"/>
      <c r="AR13" s="416"/>
      <c r="AS13" s="416"/>
      <c r="AT13" s="417"/>
      <c r="AU13" s="517" t="s">
        <v>136</v>
      </c>
      <c r="AV13" s="518"/>
      <c r="AW13" s="518"/>
      <c r="AX13" s="518"/>
      <c r="AY13" s="473" t="s">
        <v>137</v>
      </c>
      <c r="AZ13" s="474"/>
      <c r="BA13" s="474"/>
      <c r="BB13" s="474"/>
      <c r="BC13" s="474"/>
      <c r="BD13" s="474"/>
      <c r="BE13" s="474"/>
      <c r="BF13" s="474"/>
      <c r="BG13" s="474"/>
      <c r="BH13" s="474"/>
      <c r="BI13" s="474"/>
      <c r="BJ13" s="474"/>
      <c r="BK13" s="474"/>
      <c r="BL13" s="474"/>
      <c r="BM13" s="475"/>
      <c r="BN13" s="459">
        <v>179761</v>
      </c>
      <c r="BO13" s="460"/>
      <c r="BP13" s="460"/>
      <c r="BQ13" s="460"/>
      <c r="BR13" s="460"/>
      <c r="BS13" s="460"/>
      <c r="BT13" s="460"/>
      <c r="BU13" s="461"/>
      <c r="BV13" s="459">
        <v>-22640</v>
      </c>
      <c r="BW13" s="460"/>
      <c r="BX13" s="460"/>
      <c r="BY13" s="460"/>
      <c r="BZ13" s="460"/>
      <c r="CA13" s="460"/>
      <c r="CB13" s="460"/>
      <c r="CC13" s="461"/>
      <c r="CD13" s="499" t="s">
        <v>138</v>
      </c>
      <c r="CE13" s="419"/>
      <c r="CF13" s="419"/>
      <c r="CG13" s="419"/>
      <c r="CH13" s="419"/>
      <c r="CI13" s="419"/>
      <c r="CJ13" s="419"/>
      <c r="CK13" s="419"/>
      <c r="CL13" s="419"/>
      <c r="CM13" s="419"/>
      <c r="CN13" s="419"/>
      <c r="CO13" s="419"/>
      <c r="CP13" s="419"/>
      <c r="CQ13" s="419"/>
      <c r="CR13" s="419"/>
      <c r="CS13" s="500"/>
      <c r="CT13" s="456">
        <v>8.4</v>
      </c>
      <c r="CU13" s="457"/>
      <c r="CV13" s="457"/>
      <c r="CW13" s="457"/>
      <c r="CX13" s="457"/>
      <c r="CY13" s="457"/>
      <c r="CZ13" s="457"/>
      <c r="DA13" s="458"/>
      <c r="DB13" s="456">
        <v>8.5</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139</v>
      </c>
      <c r="M14" s="586"/>
      <c r="N14" s="586"/>
      <c r="O14" s="586"/>
      <c r="P14" s="586"/>
      <c r="Q14" s="587"/>
      <c r="R14" s="546">
        <v>9450</v>
      </c>
      <c r="S14" s="547"/>
      <c r="T14" s="547"/>
      <c r="U14" s="547"/>
      <c r="V14" s="548"/>
      <c r="W14" s="550"/>
      <c r="X14" s="448"/>
      <c r="Y14" s="448"/>
      <c r="Z14" s="448"/>
      <c r="AA14" s="448"/>
      <c r="AB14" s="449"/>
      <c r="AC14" s="539">
        <v>14.5</v>
      </c>
      <c r="AD14" s="540"/>
      <c r="AE14" s="540"/>
      <c r="AF14" s="540"/>
      <c r="AG14" s="541"/>
      <c r="AH14" s="539">
        <v>15.4</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140</v>
      </c>
      <c r="CE14" s="497"/>
      <c r="CF14" s="497"/>
      <c r="CG14" s="497"/>
      <c r="CH14" s="497"/>
      <c r="CI14" s="497"/>
      <c r="CJ14" s="497"/>
      <c r="CK14" s="497"/>
      <c r="CL14" s="497"/>
      <c r="CM14" s="497"/>
      <c r="CN14" s="497"/>
      <c r="CO14" s="497"/>
      <c r="CP14" s="497"/>
      <c r="CQ14" s="497"/>
      <c r="CR14" s="497"/>
      <c r="CS14" s="498"/>
      <c r="CT14" s="556">
        <v>28</v>
      </c>
      <c r="CU14" s="557"/>
      <c r="CV14" s="557"/>
      <c r="CW14" s="557"/>
      <c r="CX14" s="557"/>
      <c r="CY14" s="557"/>
      <c r="CZ14" s="557"/>
      <c r="DA14" s="558"/>
      <c r="DB14" s="556">
        <v>18.5</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133</v>
      </c>
      <c r="N15" s="544"/>
      <c r="O15" s="544"/>
      <c r="P15" s="544"/>
      <c r="Q15" s="545"/>
      <c r="R15" s="546">
        <v>9281</v>
      </c>
      <c r="S15" s="547"/>
      <c r="T15" s="547"/>
      <c r="U15" s="547"/>
      <c r="V15" s="548"/>
      <c r="W15" s="549" t="s">
        <v>141</v>
      </c>
      <c r="X15" s="445"/>
      <c r="Y15" s="445"/>
      <c r="Z15" s="445"/>
      <c r="AA15" s="445"/>
      <c r="AB15" s="446"/>
      <c r="AC15" s="412">
        <v>1490</v>
      </c>
      <c r="AD15" s="413"/>
      <c r="AE15" s="413"/>
      <c r="AF15" s="413"/>
      <c r="AG15" s="414"/>
      <c r="AH15" s="412">
        <v>1538</v>
      </c>
      <c r="AI15" s="413"/>
      <c r="AJ15" s="413"/>
      <c r="AK15" s="413"/>
      <c r="AL15" s="472"/>
      <c r="AM15" s="516"/>
      <c r="AN15" s="416"/>
      <c r="AO15" s="416"/>
      <c r="AP15" s="416"/>
      <c r="AQ15" s="416"/>
      <c r="AR15" s="416"/>
      <c r="AS15" s="416"/>
      <c r="AT15" s="417"/>
      <c r="AU15" s="517"/>
      <c r="AV15" s="518"/>
      <c r="AW15" s="518"/>
      <c r="AX15" s="518"/>
      <c r="AY15" s="485" t="s">
        <v>142</v>
      </c>
      <c r="AZ15" s="486"/>
      <c r="BA15" s="486"/>
      <c r="BB15" s="486"/>
      <c r="BC15" s="486"/>
      <c r="BD15" s="486"/>
      <c r="BE15" s="486"/>
      <c r="BF15" s="486"/>
      <c r="BG15" s="486"/>
      <c r="BH15" s="486"/>
      <c r="BI15" s="486"/>
      <c r="BJ15" s="486"/>
      <c r="BK15" s="486"/>
      <c r="BL15" s="486"/>
      <c r="BM15" s="487"/>
      <c r="BN15" s="488">
        <v>1226549</v>
      </c>
      <c r="BO15" s="489"/>
      <c r="BP15" s="489"/>
      <c r="BQ15" s="489"/>
      <c r="BR15" s="489"/>
      <c r="BS15" s="489"/>
      <c r="BT15" s="489"/>
      <c r="BU15" s="490"/>
      <c r="BV15" s="488">
        <v>1271972</v>
      </c>
      <c r="BW15" s="489"/>
      <c r="BX15" s="489"/>
      <c r="BY15" s="489"/>
      <c r="BZ15" s="489"/>
      <c r="CA15" s="489"/>
      <c r="CB15" s="489"/>
      <c r="CC15" s="490"/>
      <c r="CD15" s="559" t="s">
        <v>143</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144</v>
      </c>
      <c r="M16" s="534"/>
      <c r="N16" s="534"/>
      <c r="O16" s="534"/>
      <c r="P16" s="534"/>
      <c r="Q16" s="535"/>
      <c r="R16" s="536" t="s">
        <v>145</v>
      </c>
      <c r="S16" s="537"/>
      <c r="T16" s="537"/>
      <c r="U16" s="537"/>
      <c r="V16" s="538"/>
      <c r="W16" s="550"/>
      <c r="X16" s="448"/>
      <c r="Y16" s="448"/>
      <c r="Z16" s="448"/>
      <c r="AA16" s="448"/>
      <c r="AB16" s="449"/>
      <c r="AC16" s="539">
        <v>33.6</v>
      </c>
      <c r="AD16" s="540"/>
      <c r="AE16" s="540"/>
      <c r="AF16" s="540"/>
      <c r="AG16" s="541"/>
      <c r="AH16" s="539">
        <v>33</v>
      </c>
      <c r="AI16" s="540"/>
      <c r="AJ16" s="540"/>
      <c r="AK16" s="540"/>
      <c r="AL16" s="542"/>
      <c r="AM16" s="516"/>
      <c r="AN16" s="416"/>
      <c r="AO16" s="416"/>
      <c r="AP16" s="416"/>
      <c r="AQ16" s="416"/>
      <c r="AR16" s="416"/>
      <c r="AS16" s="416"/>
      <c r="AT16" s="417"/>
      <c r="AU16" s="517"/>
      <c r="AV16" s="518"/>
      <c r="AW16" s="518"/>
      <c r="AX16" s="518"/>
      <c r="AY16" s="473" t="s">
        <v>146</v>
      </c>
      <c r="AZ16" s="474"/>
      <c r="BA16" s="474"/>
      <c r="BB16" s="474"/>
      <c r="BC16" s="474"/>
      <c r="BD16" s="474"/>
      <c r="BE16" s="474"/>
      <c r="BF16" s="474"/>
      <c r="BG16" s="474"/>
      <c r="BH16" s="474"/>
      <c r="BI16" s="474"/>
      <c r="BJ16" s="474"/>
      <c r="BK16" s="474"/>
      <c r="BL16" s="474"/>
      <c r="BM16" s="475"/>
      <c r="BN16" s="459">
        <v>3331245</v>
      </c>
      <c r="BO16" s="460"/>
      <c r="BP16" s="460"/>
      <c r="BQ16" s="460"/>
      <c r="BR16" s="460"/>
      <c r="BS16" s="460"/>
      <c r="BT16" s="460"/>
      <c r="BU16" s="461"/>
      <c r="BV16" s="459">
        <v>3088582</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147</v>
      </c>
      <c r="N17" s="553"/>
      <c r="O17" s="553"/>
      <c r="P17" s="553"/>
      <c r="Q17" s="554"/>
      <c r="R17" s="536" t="s">
        <v>148</v>
      </c>
      <c r="S17" s="537"/>
      <c r="T17" s="537"/>
      <c r="U17" s="537"/>
      <c r="V17" s="538"/>
      <c r="W17" s="549" t="s">
        <v>149</v>
      </c>
      <c r="X17" s="445"/>
      <c r="Y17" s="445"/>
      <c r="Z17" s="445"/>
      <c r="AA17" s="445"/>
      <c r="AB17" s="446"/>
      <c r="AC17" s="412">
        <v>2299</v>
      </c>
      <c r="AD17" s="413"/>
      <c r="AE17" s="413"/>
      <c r="AF17" s="413"/>
      <c r="AG17" s="414"/>
      <c r="AH17" s="412">
        <v>2409</v>
      </c>
      <c r="AI17" s="413"/>
      <c r="AJ17" s="413"/>
      <c r="AK17" s="413"/>
      <c r="AL17" s="472"/>
      <c r="AM17" s="516"/>
      <c r="AN17" s="416"/>
      <c r="AO17" s="416"/>
      <c r="AP17" s="416"/>
      <c r="AQ17" s="416"/>
      <c r="AR17" s="416"/>
      <c r="AS17" s="416"/>
      <c r="AT17" s="417"/>
      <c r="AU17" s="517"/>
      <c r="AV17" s="518"/>
      <c r="AW17" s="518"/>
      <c r="AX17" s="518"/>
      <c r="AY17" s="473" t="s">
        <v>150</v>
      </c>
      <c r="AZ17" s="474"/>
      <c r="BA17" s="474"/>
      <c r="BB17" s="474"/>
      <c r="BC17" s="474"/>
      <c r="BD17" s="474"/>
      <c r="BE17" s="474"/>
      <c r="BF17" s="474"/>
      <c r="BG17" s="474"/>
      <c r="BH17" s="474"/>
      <c r="BI17" s="474"/>
      <c r="BJ17" s="474"/>
      <c r="BK17" s="474"/>
      <c r="BL17" s="474"/>
      <c r="BM17" s="475"/>
      <c r="BN17" s="459">
        <v>1549615</v>
      </c>
      <c r="BO17" s="460"/>
      <c r="BP17" s="460"/>
      <c r="BQ17" s="460"/>
      <c r="BR17" s="460"/>
      <c r="BS17" s="460"/>
      <c r="BT17" s="460"/>
      <c r="BU17" s="461"/>
      <c r="BV17" s="459">
        <v>1612825</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151</v>
      </c>
      <c r="C18" s="510"/>
      <c r="D18" s="510"/>
      <c r="E18" s="511"/>
      <c r="F18" s="511"/>
      <c r="G18" s="511"/>
      <c r="H18" s="511"/>
      <c r="I18" s="511"/>
      <c r="J18" s="511"/>
      <c r="K18" s="511"/>
      <c r="L18" s="512">
        <v>68.92</v>
      </c>
      <c r="M18" s="512"/>
      <c r="N18" s="512"/>
      <c r="O18" s="512"/>
      <c r="P18" s="512"/>
      <c r="Q18" s="512"/>
      <c r="R18" s="513"/>
      <c r="S18" s="513"/>
      <c r="T18" s="513"/>
      <c r="U18" s="513"/>
      <c r="V18" s="514"/>
      <c r="W18" s="530"/>
      <c r="X18" s="531"/>
      <c r="Y18" s="531"/>
      <c r="Z18" s="531"/>
      <c r="AA18" s="531"/>
      <c r="AB18" s="555"/>
      <c r="AC18" s="429">
        <v>51.9</v>
      </c>
      <c r="AD18" s="430"/>
      <c r="AE18" s="430"/>
      <c r="AF18" s="430"/>
      <c r="AG18" s="515"/>
      <c r="AH18" s="429">
        <v>51.6</v>
      </c>
      <c r="AI18" s="430"/>
      <c r="AJ18" s="430"/>
      <c r="AK18" s="430"/>
      <c r="AL18" s="431"/>
      <c r="AM18" s="516"/>
      <c r="AN18" s="416"/>
      <c r="AO18" s="416"/>
      <c r="AP18" s="416"/>
      <c r="AQ18" s="416"/>
      <c r="AR18" s="416"/>
      <c r="AS18" s="416"/>
      <c r="AT18" s="417"/>
      <c r="AU18" s="517"/>
      <c r="AV18" s="518"/>
      <c r="AW18" s="518"/>
      <c r="AX18" s="518"/>
      <c r="AY18" s="473" t="s">
        <v>152</v>
      </c>
      <c r="AZ18" s="474"/>
      <c r="BA18" s="474"/>
      <c r="BB18" s="474"/>
      <c r="BC18" s="474"/>
      <c r="BD18" s="474"/>
      <c r="BE18" s="474"/>
      <c r="BF18" s="474"/>
      <c r="BG18" s="474"/>
      <c r="BH18" s="474"/>
      <c r="BI18" s="474"/>
      <c r="BJ18" s="474"/>
      <c r="BK18" s="474"/>
      <c r="BL18" s="474"/>
      <c r="BM18" s="475"/>
      <c r="BN18" s="459">
        <v>3447311</v>
      </c>
      <c r="BO18" s="460"/>
      <c r="BP18" s="460"/>
      <c r="BQ18" s="460"/>
      <c r="BR18" s="460"/>
      <c r="BS18" s="460"/>
      <c r="BT18" s="460"/>
      <c r="BU18" s="461"/>
      <c r="BV18" s="459">
        <v>3282900</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153</v>
      </c>
      <c r="C19" s="510"/>
      <c r="D19" s="510"/>
      <c r="E19" s="511"/>
      <c r="F19" s="511"/>
      <c r="G19" s="511"/>
      <c r="H19" s="511"/>
      <c r="I19" s="511"/>
      <c r="J19" s="511"/>
      <c r="K19" s="511"/>
      <c r="L19" s="519">
        <v>130</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154</v>
      </c>
      <c r="AZ19" s="474"/>
      <c r="BA19" s="474"/>
      <c r="BB19" s="474"/>
      <c r="BC19" s="474"/>
      <c r="BD19" s="474"/>
      <c r="BE19" s="474"/>
      <c r="BF19" s="474"/>
      <c r="BG19" s="474"/>
      <c r="BH19" s="474"/>
      <c r="BI19" s="474"/>
      <c r="BJ19" s="474"/>
      <c r="BK19" s="474"/>
      <c r="BL19" s="474"/>
      <c r="BM19" s="475"/>
      <c r="BN19" s="459">
        <v>4494439</v>
      </c>
      <c r="BO19" s="460"/>
      <c r="BP19" s="460"/>
      <c r="BQ19" s="460"/>
      <c r="BR19" s="460"/>
      <c r="BS19" s="460"/>
      <c r="BT19" s="460"/>
      <c r="BU19" s="461"/>
      <c r="BV19" s="459">
        <v>4182168</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155</v>
      </c>
      <c r="C20" s="510"/>
      <c r="D20" s="510"/>
      <c r="E20" s="511"/>
      <c r="F20" s="511"/>
      <c r="G20" s="511"/>
      <c r="H20" s="511"/>
      <c r="I20" s="511"/>
      <c r="J20" s="511"/>
      <c r="K20" s="511"/>
      <c r="L20" s="519">
        <v>3503</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156</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157</v>
      </c>
      <c r="C22" s="436"/>
      <c r="D22" s="437"/>
      <c r="E22" s="444" t="s">
        <v>1</v>
      </c>
      <c r="F22" s="445"/>
      <c r="G22" s="445"/>
      <c r="H22" s="445"/>
      <c r="I22" s="445"/>
      <c r="J22" s="445"/>
      <c r="K22" s="446"/>
      <c r="L22" s="444" t="s">
        <v>158</v>
      </c>
      <c r="M22" s="445"/>
      <c r="N22" s="445"/>
      <c r="O22" s="445"/>
      <c r="P22" s="446"/>
      <c r="Q22" s="450" t="s">
        <v>159</v>
      </c>
      <c r="R22" s="451"/>
      <c r="S22" s="451"/>
      <c r="T22" s="451"/>
      <c r="U22" s="451"/>
      <c r="V22" s="452"/>
      <c r="W22" s="501" t="s">
        <v>160</v>
      </c>
      <c r="X22" s="436"/>
      <c r="Y22" s="437"/>
      <c r="Z22" s="444" t="s">
        <v>1</v>
      </c>
      <c r="AA22" s="445"/>
      <c r="AB22" s="445"/>
      <c r="AC22" s="445"/>
      <c r="AD22" s="445"/>
      <c r="AE22" s="445"/>
      <c r="AF22" s="445"/>
      <c r="AG22" s="446"/>
      <c r="AH22" s="462" t="s">
        <v>161</v>
      </c>
      <c r="AI22" s="445"/>
      <c r="AJ22" s="445"/>
      <c r="AK22" s="445"/>
      <c r="AL22" s="446"/>
      <c r="AM22" s="462" t="s">
        <v>162</v>
      </c>
      <c r="AN22" s="463"/>
      <c r="AO22" s="463"/>
      <c r="AP22" s="463"/>
      <c r="AQ22" s="463"/>
      <c r="AR22" s="464"/>
      <c r="AS22" s="450" t="s">
        <v>159</v>
      </c>
      <c r="AT22" s="451"/>
      <c r="AU22" s="451"/>
      <c r="AV22" s="451"/>
      <c r="AW22" s="451"/>
      <c r="AX22" s="468"/>
      <c r="AY22" s="485" t="s">
        <v>163</v>
      </c>
      <c r="AZ22" s="486"/>
      <c r="BA22" s="486"/>
      <c r="BB22" s="486"/>
      <c r="BC22" s="486"/>
      <c r="BD22" s="486"/>
      <c r="BE22" s="486"/>
      <c r="BF22" s="486"/>
      <c r="BG22" s="486"/>
      <c r="BH22" s="486"/>
      <c r="BI22" s="486"/>
      <c r="BJ22" s="486"/>
      <c r="BK22" s="486"/>
      <c r="BL22" s="486"/>
      <c r="BM22" s="487"/>
      <c r="BN22" s="488">
        <v>8260602</v>
      </c>
      <c r="BO22" s="489"/>
      <c r="BP22" s="489"/>
      <c r="BQ22" s="489"/>
      <c r="BR22" s="489"/>
      <c r="BS22" s="489"/>
      <c r="BT22" s="489"/>
      <c r="BU22" s="490"/>
      <c r="BV22" s="488">
        <v>7588359</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164</v>
      </c>
      <c r="AZ23" s="474"/>
      <c r="BA23" s="474"/>
      <c r="BB23" s="474"/>
      <c r="BC23" s="474"/>
      <c r="BD23" s="474"/>
      <c r="BE23" s="474"/>
      <c r="BF23" s="474"/>
      <c r="BG23" s="474"/>
      <c r="BH23" s="474"/>
      <c r="BI23" s="474"/>
      <c r="BJ23" s="474"/>
      <c r="BK23" s="474"/>
      <c r="BL23" s="474"/>
      <c r="BM23" s="475"/>
      <c r="BN23" s="459">
        <v>7069466</v>
      </c>
      <c r="BO23" s="460"/>
      <c r="BP23" s="460"/>
      <c r="BQ23" s="460"/>
      <c r="BR23" s="460"/>
      <c r="BS23" s="460"/>
      <c r="BT23" s="460"/>
      <c r="BU23" s="461"/>
      <c r="BV23" s="459">
        <v>6615008</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165</v>
      </c>
      <c r="F24" s="416"/>
      <c r="G24" s="416"/>
      <c r="H24" s="416"/>
      <c r="I24" s="416"/>
      <c r="J24" s="416"/>
      <c r="K24" s="417"/>
      <c r="L24" s="412">
        <v>1</v>
      </c>
      <c r="M24" s="413"/>
      <c r="N24" s="413"/>
      <c r="O24" s="413"/>
      <c r="P24" s="414"/>
      <c r="Q24" s="412">
        <v>7900</v>
      </c>
      <c r="R24" s="413"/>
      <c r="S24" s="413"/>
      <c r="T24" s="413"/>
      <c r="U24" s="413"/>
      <c r="V24" s="414"/>
      <c r="W24" s="502"/>
      <c r="X24" s="439"/>
      <c r="Y24" s="440"/>
      <c r="Z24" s="415" t="s">
        <v>166</v>
      </c>
      <c r="AA24" s="416"/>
      <c r="AB24" s="416"/>
      <c r="AC24" s="416"/>
      <c r="AD24" s="416"/>
      <c r="AE24" s="416"/>
      <c r="AF24" s="416"/>
      <c r="AG24" s="417"/>
      <c r="AH24" s="412">
        <v>99</v>
      </c>
      <c r="AI24" s="413"/>
      <c r="AJ24" s="413"/>
      <c r="AK24" s="413"/>
      <c r="AL24" s="414"/>
      <c r="AM24" s="412">
        <v>293931</v>
      </c>
      <c r="AN24" s="413"/>
      <c r="AO24" s="413"/>
      <c r="AP24" s="413"/>
      <c r="AQ24" s="413"/>
      <c r="AR24" s="414"/>
      <c r="AS24" s="412">
        <v>2969</v>
      </c>
      <c r="AT24" s="413"/>
      <c r="AU24" s="413"/>
      <c r="AV24" s="413"/>
      <c r="AW24" s="413"/>
      <c r="AX24" s="472"/>
      <c r="AY24" s="432" t="s">
        <v>167</v>
      </c>
      <c r="AZ24" s="433"/>
      <c r="BA24" s="433"/>
      <c r="BB24" s="433"/>
      <c r="BC24" s="433"/>
      <c r="BD24" s="433"/>
      <c r="BE24" s="433"/>
      <c r="BF24" s="433"/>
      <c r="BG24" s="433"/>
      <c r="BH24" s="433"/>
      <c r="BI24" s="433"/>
      <c r="BJ24" s="433"/>
      <c r="BK24" s="433"/>
      <c r="BL24" s="433"/>
      <c r="BM24" s="434"/>
      <c r="BN24" s="459">
        <v>6091421</v>
      </c>
      <c r="BO24" s="460"/>
      <c r="BP24" s="460"/>
      <c r="BQ24" s="460"/>
      <c r="BR24" s="460"/>
      <c r="BS24" s="460"/>
      <c r="BT24" s="460"/>
      <c r="BU24" s="461"/>
      <c r="BV24" s="459">
        <v>5342189</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168</v>
      </c>
      <c r="F25" s="416"/>
      <c r="G25" s="416"/>
      <c r="H25" s="416"/>
      <c r="I25" s="416"/>
      <c r="J25" s="416"/>
      <c r="K25" s="417"/>
      <c r="L25" s="412">
        <v>1</v>
      </c>
      <c r="M25" s="413"/>
      <c r="N25" s="413"/>
      <c r="O25" s="413"/>
      <c r="P25" s="414"/>
      <c r="Q25" s="412">
        <v>5740</v>
      </c>
      <c r="R25" s="413"/>
      <c r="S25" s="413"/>
      <c r="T25" s="413"/>
      <c r="U25" s="413"/>
      <c r="V25" s="414"/>
      <c r="W25" s="502"/>
      <c r="X25" s="439"/>
      <c r="Y25" s="440"/>
      <c r="Z25" s="415" t="s">
        <v>169</v>
      </c>
      <c r="AA25" s="416"/>
      <c r="AB25" s="416"/>
      <c r="AC25" s="416"/>
      <c r="AD25" s="416"/>
      <c r="AE25" s="416"/>
      <c r="AF25" s="416"/>
      <c r="AG25" s="417"/>
      <c r="AH25" s="412" t="s">
        <v>125</v>
      </c>
      <c r="AI25" s="413"/>
      <c r="AJ25" s="413"/>
      <c r="AK25" s="413"/>
      <c r="AL25" s="414"/>
      <c r="AM25" s="412" t="s">
        <v>125</v>
      </c>
      <c r="AN25" s="413"/>
      <c r="AO25" s="413"/>
      <c r="AP25" s="413"/>
      <c r="AQ25" s="413"/>
      <c r="AR25" s="414"/>
      <c r="AS25" s="412" t="s">
        <v>170</v>
      </c>
      <c r="AT25" s="413"/>
      <c r="AU25" s="413"/>
      <c r="AV25" s="413"/>
      <c r="AW25" s="413"/>
      <c r="AX25" s="472"/>
      <c r="AY25" s="485" t="s">
        <v>171</v>
      </c>
      <c r="AZ25" s="486"/>
      <c r="BA25" s="486"/>
      <c r="BB25" s="486"/>
      <c r="BC25" s="486"/>
      <c r="BD25" s="486"/>
      <c r="BE25" s="486"/>
      <c r="BF25" s="486"/>
      <c r="BG25" s="486"/>
      <c r="BH25" s="486"/>
      <c r="BI25" s="486"/>
      <c r="BJ25" s="486"/>
      <c r="BK25" s="486"/>
      <c r="BL25" s="486"/>
      <c r="BM25" s="487"/>
      <c r="BN25" s="488">
        <v>881515</v>
      </c>
      <c r="BO25" s="489"/>
      <c r="BP25" s="489"/>
      <c r="BQ25" s="489"/>
      <c r="BR25" s="489"/>
      <c r="BS25" s="489"/>
      <c r="BT25" s="489"/>
      <c r="BU25" s="490"/>
      <c r="BV25" s="488">
        <v>1739001</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172</v>
      </c>
      <c r="F26" s="416"/>
      <c r="G26" s="416"/>
      <c r="H26" s="416"/>
      <c r="I26" s="416"/>
      <c r="J26" s="416"/>
      <c r="K26" s="417"/>
      <c r="L26" s="412">
        <v>1</v>
      </c>
      <c r="M26" s="413"/>
      <c r="N26" s="413"/>
      <c r="O26" s="413"/>
      <c r="P26" s="414"/>
      <c r="Q26" s="412">
        <v>5240</v>
      </c>
      <c r="R26" s="413"/>
      <c r="S26" s="413"/>
      <c r="T26" s="413"/>
      <c r="U26" s="413"/>
      <c r="V26" s="414"/>
      <c r="W26" s="502"/>
      <c r="X26" s="439"/>
      <c r="Y26" s="440"/>
      <c r="Z26" s="415" t="s">
        <v>173</v>
      </c>
      <c r="AA26" s="470"/>
      <c r="AB26" s="470"/>
      <c r="AC26" s="470"/>
      <c r="AD26" s="470"/>
      <c r="AE26" s="470"/>
      <c r="AF26" s="470"/>
      <c r="AG26" s="471"/>
      <c r="AH26" s="412" t="s">
        <v>125</v>
      </c>
      <c r="AI26" s="413"/>
      <c r="AJ26" s="413"/>
      <c r="AK26" s="413"/>
      <c r="AL26" s="414"/>
      <c r="AM26" s="412" t="s">
        <v>174</v>
      </c>
      <c r="AN26" s="413"/>
      <c r="AO26" s="413"/>
      <c r="AP26" s="413"/>
      <c r="AQ26" s="413"/>
      <c r="AR26" s="414"/>
      <c r="AS26" s="412" t="s">
        <v>125</v>
      </c>
      <c r="AT26" s="413"/>
      <c r="AU26" s="413"/>
      <c r="AV26" s="413"/>
      <c r="AW26" s="413"/>
      <c r="AX26" s="472"/>
      <c r="AY26" s="499" t="s">
        <v>175</v>
      </c>
      <c r="AZ26" s="419"/>
      <c r="BA26" s="419"/>
      <c r="BB26" s="419"/>
      <c r="BC26" s="419"/>
      <c r="BD26" s="419"/>
      <c r="BE26" s="419"/>
      <c r="BF26" s="419"/>
      <c r="BG26" s="419"/>
      <c r="BH26" s="419"/>
      <c r="BI26" s="419"/>
      <c r="BJ26" s="419"/>
      <c r="BK26" s="419"/>
      <c r="BL26" s="419"/>
      <c r="BM26" s="500"/>
      <c r="BN26" s="459" t="s">
        <v>170</v>
      </c>
      <c r="BO26" s="460"/>
      <c r="BP26" s="460"/>
      <c r="BQ26" s="460"/>
      <c r="BR26" s="460"/>
      <c r="BS26" s="460"/>
      <c r="BT26" s="460"/>
      <c r="BU26" s="461"/>
      <c r="BV26" s="459" t="s">
        <v>170</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176</v>
      </c>
      <c r="F27" s="416"/>
      <c r="G27" s="416"/>
      <c r="H27" s="416"/>
      <c r="I27" s="416"/>
      <c r="J27" s="416"/>
      <c r="K27" s="417"/>
      <c r="L27" s="412">
        <v>1</v>
      </c>
      <c r="M27" s="413"/>
      <c r="N27" s="413"/>
      <c r="O27" s="413"/>
      <c r="P27" s="414"/>
      <c r="Q27" s="412">
        <v>3330</v>
      </c>
      <c r="R27" s="413"/>
      <c r="S27" s="413"/>
      <c r="T27" s="413"/>
      <c r="U27" s="413"/>
      <c r="V27" s="414"/>
      <c r="W27" s="502"/>
      <c r="X27" s="439"/>
      <c r="Y27" s="440"/>
      <c r="Z27" s="415" t="s">
        <v>177</v>
      </c>
      <c r="AA27" s="416"/>
      <c r="AB27" s="416"/>
      <c r="AC27" s="416"/>
      <c r="AD27" s="416"/>
      <c r="AE27" s="416"/>
      <c r="AF27" s="416"/>
      <c r="AG27" s="417"/>
      <c r="AH27" s="412" t="s">
        <v>174</v>
      </c>
      <c r="AI27" s="413"/>
      <c r="AJ27" s="413"/>
      <c r="AK27" s="413"/>
      <c r="AL27" s="414"/>
      <c r="AM27" s="412" t="s">
        <v>125</v>
      </c>
      <c r="AN27" s="413"/>
      <c r="AO27" s="413"/>
      <c r="AP27" s="413"/>
      <c r="AQ27" s="413"/>
      <c r="AR27" s="414"/>
      <c r="AS27" s="412" t="s">
        <v>170</v>
      </c>
      <c r="AT27" s="413"/>
      <c r="AU27" s="413"/>
      <c r="AV27" s="413"/>
      <c r="AW27" s="413"/>
      <c r="AX27" s="472"/>
      <c r="AY27" s="496" t="s">
        <v>178</v>
      </c>
      <c r="AZ27" s="497"/>
      <c r="BA27" s="497"/>
      <c r="BB27" s="497"/>
      <c r="BC27" s="497"/>
      <c r="BD27" s="497"/>
      <c r="BE27" s="497"/>
      <c r="BF27" s="497"/>
      <c r="BG27" s="497"/>
      <c r="BH27" s="497"/>
      <c r="BI27" s="497"/>
      <c r="BJ27" s="497"/>
      <c r="BK27" s="497"/>
      <c r="BL27" s="497"/>
      <c r="BM27" s="498"/>
      <c r="BN27" s="493" t="s">
        <v>170</v>
      </c>
      <c r="BO27" s="494"/>
      <c r="BP27" s="494"/>
      <c r="BQ27" s="494"/>
      <c r="BR27" s="494"/>
      <c r="BS27" s="494"/>
      <c r="BT27" s="494"/>
      <c r="BU27" s="495"/>
      <c r="BV27" s="493" t="s">
        <v>170</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179</v>
      </c>
      <c r="F28" s="416"/>
      <c r="G28" s="416"/>
      <c r="H28" s="416"/>
      <c r="I28" s="416"/>
      <c r="J28" s="416"/>
      <c r="K28" s="417"/>
      <c r="L28" s="412">
        <v>1</v>
      </c>
      <c r="M28" s="413"/>
      <c r="N28" s="413"/>
      <c r="O28" s="413"/>
      <c r="P28" s="414"/>
      <c r="Q28" s="412">
        <v>2750</v>
      </c>
      <c r="R28" s="413"/>
      <c r="S28" s="413"/>
      <c r="T28" s="413"/>
      <c r="U28" s="413"/>
      <c r="V28" s="414"/>
      <c r="W28" s="502"/>
      <c r="X28" s="439"/>
      <c r="Y28" s="440"/>
      <c r="Z28" s="415" t="s">
        <v>180</v>
      </c>
      <c r="AA28" s="416"/>
      <c r="AB28" s="416"/>
      <c r="AC28" s="416"/>
      <c r="AD28" s="416"/>
      <c r="AE28" s="416"/>
      <c r="AF28" s="416"/>
      <c r="AG28" s="417"/>
      <c r="AH28" s="412" t="s">
        <v>170</v>
      </c>
      <c r="AI28" s="413"/>
      <c r="AJ28" s="413"/>
      <c r="AK28" s="413"/>
      <c r="AL28" s="414"/>
      <c r="AM28" s="412" t="s">
        <v>170</v>
      </c>
      <c r="AN28" s="413"/>
      <c r="AO28" s="413"/>
      <c r="AP28" s="413"/>
      <c r="AQ28" s="413"/>
      <c r="AR28" s="414"/>
      <c r="AS28" s="412" t="s">
        <v>170</v>
      </c>
      <c r="AT28" s="413"/>
      <c r="AU28" s="413"/>
      <c r="AV28" s="413"/>
      <c r="AW28" s="413"/>
      <c r="AX28" s="472"/>
      <c r="AY28" s="476" t="s">
        <v>181</v>
      </c>
      <c r="AZ28" s="477"/>
      <c r="BA28" s="477"/>
      <c r="BB28" s="478"/>
      <c r="BC28" s="485" t="s">
        <v>48</v>
      </c>
      <c r="BD28" s="486"/>
      <c r="BE28" s="486"/>
      <c r="BF28" s="486"/>
      <c r="BG28" s="486"/>
      <c r="BH28" s="486"/>
      <c r="BI28" s="486"/>
      <c r="BJ28" s="486"/>
      <c r="BK28" s="486"/>
      <c r="BL28" s="486"/>
      <c r="BM28" s="487"/>
      <c r="BN28" s="488">
        <v>880847</v>
      </c>
      <c r="BO28" s="489"/>
      <c r="BP28" s="489"/>
      <c r="BQ28" s="489"/>
      <c r="BR28" s="489"/>
      <c r="BS28" s="489"/>
      <c r="BT28" s="489"/>
      <c r="BU28" s="490"/>
      <c r="BV28" s="488">
        <v>790837</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182</v>
      </c>
      <c r="F29" s="416"/>
      <c r="G29" s="416"/>
      <c r="H29" s="416"/>
      <c r="I29" s="416"/>
      <c r="J29" s="416"/>
      <c r="K29" s="417"/>
      <c r="L29" s="412">
        <v>10</v>
      </c>
      <c r="M29" s="413"/>
      <c r="N29" s="413"/>
      <c r="O29" s="413"/>
      <c r="P29" s="414"/>
      <c r="Q29" s="412">
        <v>2500</v>
      </c>
      <c r="R29" s="413"/>
      <c r="S29" s="413"/>
      <c r="T29" s="413"/>
      <c r="U29" s="413"/>
      <c r="V29" s="414"/>
      <c r="W29" s="503"/>
      <c r="X29" s="504"/>
      <c r="Y29" s="505"/>
      <c r="Z29" s="415" t="s">
        <v>183</v>
      </c>
      <c r="AA29" s="416"/>
      <c r="AB29" s="416"/>
      <c r="AC29" s="416"/>
      <c r="AD29" s="416"/>
      <c r="AE29" s="416"/>
      <c r="AF29" s="416"/>
      <c r="AG29" s="417"/>
      <c r="AH29" s="412">
        <v>99</v>
      </c>
      <c r="AI29" s="413"/>
      <c r="AJ29" s="413"/>
      <c r="AK29" s="413"/>
      <c r="AL29" s="414"/>
      <c r="AM29" s="412">
        <v>293931</v>
      </c>
      <c r="AN29" s="413"/>
      <c r="AO29" s="413"/>
      <c r="AP29" s="413"/>
      <c r="AQ29" s="413"/>
      <c r="AR29" s="414"/>
      <c r="AS29" s="412">
        <v>2969</v>
      </c>
      <c r="AT29" s="413"/>
      <c r="AU29" s="413"/>
      <c r="AV29" s="413"/>
      <c r="AW29" s="413"/>
      <c r="AX29" s="472"/>
      <c r="AY29" s="479"/>
      <c r="AZ29" s="480"/>
      <c r="BA29" s="480"/>
      <c r="BB29" s="481"/>
      <c r="BC29" s="473" t="s">
        <v>184</v>
      </c>
      <c r="BD29" s="474"/>
      <c r="BE29" s="474"/>
      <c r="BF29" s="474"/>
      <c r="BG29" s="474"/>
      <c r="BH29" s="474"/>
      <c r="BI29" s="474"/>
      <c r="BJ29" s="474"/>
      <c r="BK29" s="474"/>
      <c r="BL29" s="474"/>
      <c r="BM29" s="475"/>
      <c r="BN29" s="459">
        <v>166927</v>
      </c>
      <c r="BO29" s="460"/>
      <c r="BP29" s="460"/>
      <c r="BQ29" s="460"/>
      <c r="BR29" s="460"/>
      <c r="BS29" s="460"/>
      <c r="BT29" s="460"/>
      <c r="BU29" s="461"/>
      <c r="BV29" s="459">
        <v>116925</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185</v>
      </c>
      <c r="X30" s="427"/>
      <c r="Y30" s="427"/>
      <c r="Z30" s="427"/>
      <c r="AA30" s="427"/>
      <c r="AB30" s="427"/>
      <c r="AC30" s="427"/>
      <c r="AD30" s="427"/>
      <c r="AE30" s="427"/>
      <c r="AF30" s="427"/>
      <c r="AG30" s="428"/>
      <c r="AH30" s="429">
        <v>93.3</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1688959</v>
      </c>
      <c r="BO30" s="494"/>
      <c r="BP30" s="494"/>
      <c r="BQ30" s="494"/>
      <c r="BR30" s="494"/>
      <c r="BS30" s="494"/>
      <c r="BT30" s="494"/>
      <c r="BU30" s="495"/>
      <c r="BV30" s="493">
        <v>1771676</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186</v>
      </c>
      <c r="D32" s="418"/>
      <c r="E32" s="418"/>
      <c r="F32" s="418"/>
      <c r="G32" s="418"/>
      <c r="H32" s="418"/>
      <c r="I32" s="418"/>
      <c r="J32" s="418"/>
      <c r="K32" s="418"/>
      <c r="L32" s="418"/>
      <c r="M32" s="418"/>
      <c r="N32" s="418"/>
      <c r="O32" s="418"/>
      <c r="P32" s="418"/>
      <c r="Q32" s="418"/>
      <c r="R32" s="418"/>
      <c r="S32" s="418"/>
      <c r="U32" s="419" t="s">
        <v>187</v>
      </c>
      <c r="V32" s="419"/>
      <c r="W32" s="419"/>
      <c r="X32" s="419"/>
      <c r="Y32" s="419"/>
      <c r="Z32" s="419"/>
      <c r="AA32" s="419"/>
      <c r="AB32" s="419"/>
      <c r="AC32" s="419"/>
      <c r="AD32" s="419"/>
      <c r="AE32" s="419"/>
      <c r="AF32" s="419"/>
      <c r="AG32" s="419"/>
      <c r="AH32" s="419"/>
      <c r="AI32" s="419"/>
      <c r="AJ32" s="419"/>
      <c r="AK32" s="419"/>
      <c r="AM32" s="419" t="s">
        <v>188</v>
      </c>
      <c r="AN32" s="419"/>
      <c r="AO32" s="419"/>
      <c r="AP32" s="419"/>
      <c r="AQ32" s="419"/>
      <c r="AR32" s="419"/>
      <c r="AS32" s="419"/>
      <c r="AT32" s="419"/>
      <c r="AU32" s="419"/>
      <c r="AV32" s="419"/>
      <c r="AW32" s="419"/>
      <c r="AX32" s="419"/>
      <c r="AY32" s="419"/>
      <c r="AZ32" s="419"/>
      <c r="BA32" s="419"/>
      <c r="BB32" s="419"/>
      <c r="BC32" s="419"/>
      <c r="BE32" s="419" t="s">
        <v>189</v>
      </c>
      <c r="BF32" s="419"/>
      <c r="BG32" s="419"/>
      <c r="BH32" s="419"/>
      <c r="BI32" s="419"/>
      <c r="BJ32" s="419"/>
      <c r="BK32" s="419"/>
      <c r="BL32" s="419"/>
      <c r="BM32" s="419"/>
      <c r="BN32" s="419"/>
      <c r="BO32" s="419"/>
      <c r="BP32" s="419"/>
      <c r="BQ32" s="419"/>
      <c r="BR32" s="419"/>
      <c r="BS32" s="419"/>
      <c r="BT32" s="419"/>
      <c r="BU32" s="419"/>
      <c r="BW32" s="419" t="s">
        <v>190</v>
      </c>
      <c r="BX32" s="419"/>
      <c r="BY32" s="419"/>
      <c r="BZ32" s="419"/>
      <c r="CA32" s="419"/>
      <c r="CB32" s="419"/>
      <c r="CC32" s="419"/>
      <c r="CD32" s="419"/>
      <c r="CE32" s="419"/>
      <c r="CF32" s="419"/>
      <c r="CG32" s="419"/>
      <c r="CH32" s="419"/>
      <c r="CI32" s="419"/>
      <c r="CJ32" s="419"/>
      <c r="CK32" s="419"/>
      <c r="CL32" s="419"/>
      <c r="CM32" s="419"/>
      <c r="CO32" s="419" t="s">
        <v>191</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192</v>
      </c>
      <c r="D33" s="411"/>
      <c r="E33" s="410" t="s">
        <v>193</v>
      </c>
      <c r="F33" s="410"/>
      <c r="G33" s="410"/>
      <c r="H33" s="410"/>
      <c r="I33" s="410"/>
      <c r="J33" s="410"/>
      <c r="K33" s="410"/>
      <c r="L33" s="410"/>
      <c r="M33" s="410"/>
      <c r="N33" s="410"/>
      <c r="O33" s="410"/>
      <c r="P33" s="410"/>
      <c r="Q33" s="410"/>
      <c r="R33" s="410"/>
      <c r="S33" s="410"/>
      <c r="T33" s="203"/>
      <c r="U33" s="411" t="s">
        <v>194</v>
      </c>
      <c r="V33" s="411"/>
      <c r="W33" s="410" t="s">
        <v>193</v>
      </c>
      <c r="X33" s="410"/>
      <c r="Y33" s="410"/>
      <c r="Z33" s="410"/>
      <c r="AA33" s="410"/>
      <c r="AB33" s="410"/>
      <c r="AC33" s="410"/>
      <c r="AD33" s="410"/>
      <c r="AE33" s="410"/>
      <c r="AF33" s="410"/>
      <c r="AG33" s="410"/>
      <c r="AH33" s="410"/>
      <c r="AI33" s="410"/>
      <c r="AJ33" s="410"/>
      <c r="AK33" s="410"/>
      <c r="AL33" s="203"/>
      <c r="AM33" s="411" t="s">
        <v>195</v>
      </c>
      <c r="AN33" s="411"/>
      <c r="AO33" s="410" t="s">
        <v>196</v>
      </c>
      <c r="AP33" s="410"/>
      <c r="AQ33" s="410"/>
      <c r="AR33" s="410"/>
      <c r="AS33" s="410"/>
      <c r="AT33" s="410"/>
      <c r="AU33" s="410"/>
      <c r="AV33" s="410"/>
      <c r="AW33" s="410"/>
      <c r="AX33" s="410"/>
      <c r="AY33" s="410"/>
      <c r="AZ33" s="410"/>
      <c r="BA33" s="410"/>
      <c r="BB33" s="410"/>
      <c r="BC33" s="410"/>
      <c r="BD33" s="204"/>
      <c r="BE33" s="410" t="s">
        <v>197</v>
      </c>
      <c r="BF33" s="410"/>
      <c r="BG33" s="410" t="s">
        <v>198</v>
      </c>
      <c r="BH33" s="410"/>
      <c r="BI33" s="410"/>
      <c r="BJ33" s="410"/>
      <c r="BK33" s="410"/>
      <c r="BL33" s="410"/>
      <c r="BM33" s="410"/>
      <c r="BN33" s="410"/>
      <c r="BO33" s="410"/>
      <c r="BP33" s="410"/>
      <c r="BQ33" s="410"/>
      <c r="BR33" s="410"/>
      <c r="BS33" s="410"/>
      <c r="BT33" s="410"/>
      <c r="BU33" s="410"/>
      <c r="BV33" s="204"/>
      <c r="BW33" s="411" t="s">
        <v>197</v>
      </c>
      <c r="BX33" s="411"/>
      <c r="BY33" s="410" t="s">
        <v>199</v>
      </c>
      <c r="BZ33" s="410"/>
      <c r="CA33" s="410"/>
      <c r="CB33" s="410"/>
      <c r="CC33" s="410"/>
      <c r="CD33" s="410"/>
      <c r="CE33" s="410"/>
      <c r="CF33" s="410"/>
      <c r="CG33" s="410"/>
      <c r="CH33" s="410"/>
      <c r="CI33" s="410"/>
      <c r="CJ33" s="410"/>
      <c r="CK33" s="410"/>
      <c r="CL33" s="410"/>
      <c r="CM33" s="410"/>
      <c r="CN33" s="203"/>
      <c r="CO33" s="411" t="s">
        <v>194</v>
      </c>
      <c r="CP33" s="411"/>
      <c r="CQ33" s="410" t="s">
        <v>200</v>
      </c>
      <c r="CR33" s="410"/>
      <c r="CS33" s="410"/>
      <c r="CT33" s="410"/>
      <c r="CU33" s="410"/>
      <c r="CV33" s="410"/>
      <c r="CW33" s="410"/>
      <c r="CX33" s="410"/>
      <c r="CY33" s="410"/>
      <c r="CZ33" s="410"/>
      <c r="DA33" s="410"/>
      <c r="DB33" s="410"/>
      <c r="DC33" s="410"/>
      <c r="DD33" s="410"/>
      <c r="DE33" s="410"/>
      <c r="DF33" s="203"/>
      <c r="DG33" s="409" t="s">
        <v>201</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下水道事業会計</v>
      </c>
      <c r="AP34" s="408"/>
      <c r="AQ34" s="408"/>
      <c r="AR34" s="408"/>
      <c r="AS34" s="408"/>
      <c r="AT34" s="408"/>
      <c r="AU34" s="408"/>
      <c r="AV34" s="408"/>
      <c r="AW34" s="408"/>
      <c r="AX34" s="408"/>
      <c r="AY34" s="408"/>
      <c r="AZ34" s="408"/>
      <c r="BA34" s="408"/>
      <c r="BB34" s="408"/>
      <c r="BC34" s="408"/>
      <c r="BD34" s="178"/>
      <c r="BE34" s="407">
        <f>IF(BG34="","",MAX(C34:D43,U34:V43,AM34:AN43)+1)</f>
        <v>6</v>
      </c>
      <c r="BF34" s="407"/>
      <c r="BG34" s="408" t="str">
        <f>IF('各会計、関係団体の財政状況及び健全化判断比率'!B32="","",'各会計、関係団体の財政状況及び健全化判断比率'!B32)</f>
        <v>簡易水道事業特別会計</v>
      </c>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熊本県市町村総合事務組合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介護保険事業特別会計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7</v>
      </c>
      <c r="BF35" s="407"/>
      <c r="BG35" s="408" t="str">
        <f>IF('各会計、関係団体の財政状況及び健全化判断比率'!B33="","",'各会計、関係団体の財政状況及び健全化判断比率'!B33)</f>
        <v>浄化槽整備推進事業特別会計</v>
      </c>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有明広域行政事務組合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後期高齢者医療事業特別会計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熊本県後期高齢者医療広域連合（一般会計）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熊本県後期高齢者医療広域連合（後期高齢者医療特別会計）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t="str">
        <f t="shared" si="2"/>
        <v/>
      </c>
      <c r="BX38" s="407"/>
      <c r="BY38" s="408" t="str">
        <f>IF('各会計、関係団体の財政状況及び健全化判断比率'!B72="","",'各会計、関係団体の財政状況及び健全化判断比率'!B72)</f>
        <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202</v>
      </c>
      <c r="E46" s="404" t="s">
        <v>203</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204</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205</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206</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207</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208</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209</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7" t="s">
        <v>579</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16" t="s">
        <v>559</v>
      </c>
      <c r="D34" s="1216"/>
      <c r="E34" s="1217"/>
      <c r="F34" s="32">
        <v>2.73</v>
      </c>
      <c r="G34" s="33">
        <v>3.76</v>
      </c>
      <c r="H34" s="33">
        <v>4.18</v>
      </c>
      <c r="I34" s="33">
        <v>3.3</v>
      </c>
      <c r="J34" s="34">
        <v>5.39</v>
      </c>
      <c r="K34" s="22"/>
      <c r="L34" s="22"/>
      <c r="M34" s="22"/>
      <c r="N34" s="22"/>
      <c r="O34" s="22"/>
      <c r="P34" s="22"/>
    </row>
    <row r="35" spans="1:16" ht="39" customHeight="1">
      <c r="A35" s="22"/>
      <c r="B35" s="35"/>
      <c r="C35" s="1210" t="s">
        <v>560</v>
      </c>
      <c r="D35" s="1211"/>
      <c r="E35" s="1212"/>
      <c r="F35" s="36">
        <v>2.68</v>
      </c>
      <c r="G35" s="37">
        <v>0.72</v>
      </c>
      <c r="H35" s="37">
        <v>1.59</v>
      </c>
      <c r="I35" s="37">
        <v>1</v>
      </c>
      <c r="J35" s="38">
        <v>1.54</v>
      </c>
      <c r="K35" s="22"/>
      <c r="L35" s="22"/>
      <c r="M35" s="22"/>
      <c r="N35" s="22"/>
      <c r="O35" s="22"/>
      <c r="P35" s="22"/>
    </row>
    <row r="36" spans="1:16" ht="39" customHeight="1">
      <c r="A36" s="22"/>
      <c r="B36" s="35"/>
      <c r="C36" s="1210" t="s">
        <v>561</v>
      </c>
      <c r="D36" s="1211"/>
      <c r="E36" s="1212"/>
      <c r="F36" s="36">
        <v>1.82</v>
      </c>
      <c r="G36" s="37">
        <v>1.81</v>
      </c>
      <c r="H36" s="37">
        <v>1.56</v>
      </c>
      <c r="I36" s="37">
        <v>0.55000000000000004</v>
      </c>
      <c r="J36" s="38">
        <v>0.84</v>
      </c>
      <c r="K36" s="22"/>
      <c r="L36" s="22"/>
      <c r="M36" s="22"/>
      <c r="N36" s="22"/>
      <c r="O36" s="22"/>
      <c r="P36" s="22"/>
    </row>
    <row r="37" spans="1:16" ht="39" customHeight="1">
      <c r="A37" s="22"/>
      <c r="B37" s="35"/>
      <c r="C37" s="1210" t="s">
        <v>562</v>
      </c>
      <c r="D37" s="1211"/>
      <c r="E37" s="1212"/>
      <c r="F37" s="36">
        <v>0.01</v>
      </c>
      <c r="G37" s="37">
        <v>0.01</v>
      </c>
      <c r="H37" s="37">
        <v>0.02</v>
      </c>
      <c r="I37" s="37">
        <v>0.01</v>
      </c>
      <c r="J37" s="38">
        <v>0.01</v>
      </c>
      <c r="K37" s="22"/>
      <c r="L37" s="22"/>
      <c r="M37" s="22"/>
      <c r="N37" s="22"/>
      <c r="O37" s="22"/>
      <c r="P37" s="22"/>
    </row>
    <row r="38" spans="1:16" ht="39" customHeight="1">
      <c r="A38" s="22"/>
      <c r="B38" s="35"/>
      <c r="C38" s="1210" t="s">
        <v>563</v>
      </c>
      <c r="D38" s="1211"/>
      <c r="E38" s="1212"/>
      <c r="F38" s="36" t="s">
        <v>510</v>
      </c>
      <c r="G38" s="37" t="s">
        <v>510</v>
      </c>
      <c r="H38" s="37" t="s">
        <v>510</v>
      </c>
      <c r="I38" s="37" t="s">
        <v>510</v>
      </c>
      <c r="J38" s="38">
        <v>0</v>
      </c>
      <c r="K38" s="22"/>
      <c r="L38" s="22"/>
      <c r="M38" s="22"/>
      <c r="N38" s="22"/>
      <c r="O38" s="22"/>
      <c r="P38" s="22"/>
    </row>
    <row r="39" spans="1:16" ht="39" customHeight="1">
      <c r="A39" s="22"/>
      <c r="B39" s="35"/>
      <c r="C39" s="1210" t="s">
        <v>564</v>
      </c>
      <c r="D39" s="1211"/>
      <c r="E39" s="1212"/>
      <c r="F39" s="36">
        <v>0</v>
      </c>
      <c r="G39" s="37">
        <v>0</v>
      </c>
      <c r="H39" s="37">
        <v>0</v>
      </c>
      <c r="I39" s="37">
        <v>0</v>
      </c>
      <c r="J39" s="38">
        <v>0</v>
      </c>
      <c r="K39" s="22"/>
      <c r="L39" s="22"/>
      <c r="M39" s="22"/>
      <c r="N39" s="22"/>
      <c r="O39" s="22"/>
      <c r="P39" s="22"/>
    </row>
    <row r="40" spans="1:16" ht="39" customHeight="1">
      <c r="A40" s="22"/>
      <c r="B40" s="35"/>
      <c r="C40" s="1210" t="s">
        <v>565</v>
      </c>
      <c r="D40" s="1211"/>
      <c r="E40" s="1212"/>
      <c r="F40" s="36">
        <v>0</v>
      </c>
      <c r="G40" s="37">
        <v>0</v>
      </c>
      <c r="H40" s="37">
        <v>0</v>
      </c>
      <c r="I40" s="37">
        <v>0</v>
      </c>
      <c r="J40" s="38">
        <v>0</v>
      </c>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566</v>
      </c>
      <c r="D42" s="1211"/>
      <c r="E42" s="1212"/>
      <c r="F42" s="36" t="s">
        <v>510</v>
      </c>
      <c r="G42" s="37" t="s">
        <v>510</v>
      </c>
      <c r="H42" s="37" t="s">
        <v>510</v>
      </c>
      <c r="I42" s="37" t="s">
        <v>510</v>
      </c>
      <c r="J42" s="38" t="s">
        <v>510</v>
      </c>
      <c r="K42" s="22"/>
      <c r="L42" s="22"/>
      <c r="M42" s="22"/>
      <c r="N42" s="22"/>
      <c r="O42" s="22"/>
      <c r="P42" s="22"/>
    </row>
    <row r="43" spans="1:16" ht="39" customHeight="1" thickBot="1">
      <c r="A43" s="22"/>
      <c r="B43" s="40"/>
      <c r="C43" s="1213" t="s">
        <v>567</v>
      </c>
      <c r="D43" s="1214"/>
      <c r="E43" s="1215"/>
      <c r="F43" s="41">
        <v>0.34</v>
      </c>
      <c r="G43" s="42">
        <v>0.15</v>
      </c>
      <c r="H43" s="42">
        <v>0.18</v>
      </c>
      <c r="I43" s="42">
        <v>0.17</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ozi4rj5paIlfl9bM0OuAQhtZywXY+lmUuq78G8miD/duazjzhNybbnT7v9dXu+HgHUP7uk2A2Q4Bnhf/CQ1AZg==" saltValue="BBPIHObjC81s1FHBEymL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36" t="s">
        <v>11</v>
      </c>
      <c r="C45" s="1237"/>
      <c r="D45" s="58"/>
      <c r="E45" s="1242" t="s">
        <v>12</v>
      </c>
      <c r="F45" s="1242"/>
      <c r="G45" s="1242"/>
      <c r="H45" s="1242"/>
      <c r="I45" s="1242"/>
      <c r="J45" s="1243"/>
      <c r="K45" s="59">
        <v>633</v>
      </c>
      <c r="L45" s="60">
        <v>660</v>
      </c>
      <c r="M45" s="60">
        <v>694</v>
      </c>
      <c r="N45" s="60">
        <v>748</v>
      </c>
      <c r="O45" s="61">
        <v>805</v>
      </c>
      <c r="P45" s="48"/>
      <c r="Q45" s="48"/>
      <c r="R45" s="48"/>
      <c r="S45" s="48"/>
      <c r="T45" s="48"/>
      <c r="U45" s="48"/>
    </row>
    <row r="46" spans="1:21" ht="30.75" customHeight="1">
      <c r="A46" s="48"/>
      <c r="B46" s="1238"/>
      <c r="C46" s="1239"/>
      <c r="D46" s="62"/>
      <c r="E46" s="1220" t="s">
        <v>13</v>
      </c>
      <c r="F46" s="1220"/>
      <c r="G46" s="1220"/>
      <c r="H46" s="1220"/>
      <c r="I46" s="1220"/>
      <c r="J46" s="1221"/>
      <c r="K46" s="63" t="s">
        <v>510</v>
      </c>
      <c r="L46" s="64" t="s">
        <v>510</v>
      </c>
      <c r="M46" s="64" t="s">
        <v>510</v>
      </c>
      <c r="N46" s="64" t="s">
        <v>510</v>
      </c>
      <c r="O46" s="65" t="s">
        <v>510</v>
      </c>
      <c r="P46" s="48"/>
      <c r="Q46" s="48"/>
      <c r="R46" s="48"/>
      <c r="S46" s="48"/>
      <c r="T46" s="48"/>
      <c r="U46" s="48"/>
    </row>
    <row r="47" spans="1:21" ht="30.75" customHeight="1">
      <c r="A47" s="48"/>
      <c r="B47" s="1238"/>
      <c r="C47" s="1239"/>
      <c r="D47" s="62"/>
      <c r="E47" s="1220" t="s">
        <v>14</v>
      </c>
      <c r="F47" s="1220"/>
      <c r="G47" s="1220"/>
      <c r="H47" s="1220"/>
      <c r="I47" s="1220"/>
      <c r="J47" s="1221"/>
      <c r="K47" s="63" t="s">
        <v>510</v>
      </c>
      <c r="L47" s="64" t="s">
        <v>510</v>
      </c>
      <c r="M47" s="64" t="s">
        <v>510</v>
      </c>
      <c r="N47" s="64" t="s">
        <v>510</v>
      </c>
      <c r="O47" s="65" t="s">
        <v>510</v>
      </c>
      <c r="P47" s="48"/>
      <c r="Q47" s="48"/>
      <c r="R47" s="48"/>
      <c r="S47" s="48"/>
      <c r="T47" s="48"/>
      <c r="U47" s="48"/>
    </row>
    <row r="48" spans="1:21" ht="30.75" customHeight="1">
      <c r="A48" s="48"/>
      <c r="B48" s="1238"/>
      <c r="C48" s="1239"/>
      <c r="D48" s="62"/>
      <c r="E48" s="1220" t="s">
        <v>15</v>
      </c>
      <c r="F48" s="1220"/>
      <c r="G48" s="1220"/>
      <c r="H48" s="1220"/>
      <c r="I48" s="1220"/>
      <c r="J48" s="1221"/>
      <c r="K48" s="63">
        <v>75</v>
      </c>
      <c r="L48" s="64">
        <v>79</v>
      </c>
      <c r="M48" s="64">
        <v>66</v>
      </c>
      <c r="N48" s="64">
        <v>87</v>
      </c>
      <c r="O48" s="65">
        <v>74</v>
      </c>
      <c r="P48" s="48"/>
      <c r="Q48" s="48"/>
      <c r="R48" s="48"/>
      <c r="S48" s="48"/>
      <c r="T48" s="48"/>
      <c r="U48" s="48"/>
    </row>
    <row r="49" spans="1:21" ht="30.75" customHeight="1">
      <c r="A49" s="48"/>
      <c r="B49" s="1238"/>
      <c r="C49" s="1239"/>
      <c r="D49" s="62"/>
      <c r="E49" s="1220" t="s">
        <v>16</v>
      </c>
      <c r="F49" s="1220"/>
      <c r="G49" s="1220"/>
      <c r="H49" s="1220"/>
      <c r="I49" s="1220"/>
      <c r="J49" s="1221"/>
      <c r="K49" s="63">
        <v>53</v>
      </c>
      <c r="L49" s="64">
        <v>53</v>
      </c>
      <c r="M49" s="64">
        <v>47</v>
      </c>
      <c r="N49" s="64">
        <v>49</v>
      </c>
      <c r="O49" s="65">
        <v>28</v>
      </c>
      <c r="P49" s="48"/>
      <c r="Q49" s="48"/>
      <c r="R49" s="48"/>
      <c r="S49" s="48"/>
      <c r="T49" s="48"/>
      <c r="U49" s="48"/>
    </row>
    <row r="50" spans="1:21" ht="30.75" customHeight="1">
      <c r="A50" s="48"/>
      <c r="B50" s="1238"/>
      <c r="C50" s="1239"/>
      <c r="D50" s="62"/>
      <c r="E50" s="1220" t="s">
        <v>17</v>
      </c>
      <c r="F50" s="1220"/>
      <c r="G50" s="1220"/>
      <c r="H50" s="1220"/>
      <c r="I50" s="1220"/>
      <c r="J50" s="1221"/>
      <c r="K50" s="63">
        <v>0</v>
      </c>
      <c r="L50" s="64">
        <v>0</v>
      </c>
      <c r="M50" s="64">
        <v>0</v>
      </c>
      <c r="N50" s="64">
        <v>4</v>
      </c>
      <c r="O50" s="65">
        <v>5</v>
      </c>
      <c r="P50" s="48"/>
      <c r="Q50" s="48"/>
      <c r="R50" s="48"/>
      <c r="S50" s="48"/>
      <c r="T50" s="48"/>
      <c r="U50" s="48"/>
    </row>
    <row r="51" spans="1:21" ht="30.75" customHeight="1">
      <c r="A51" s="48"/>
      <c r="B51" s="1240"/>
      <c r="C51" s="1241"/>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c r="A52" s="48"/>
      <c r="B52" s="1218" t="s">
        <v>19</v>
      </c>
      <c r="C52" s="1219"/>
      <c r="D52" s="66"/>
      <c r="E52" s="1220" t="s">
        <v>20</v>
      </c>
      <c r="F52" s="1220"/>
      <c r="G52" s="1220"/>
      <c r="H52" s="1220"/>
      <c r="I52" s="1220"/>
      <c r="J52" s="1221"/>
      <c r="K52" s="63">
        <v>540</v>
      </c>
      <c r="L52" s="64">
        <v>564</v>
      </c>
      <c r="M52" s="64">
        <v>572</v>
      </c>
      <c r="N52" s="64">
        <v>619</v>
      </c>
      <c r="O52" s="65">
        <v>647</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221</v>
      </c>
      <c r="L53" s="69">
        <v>228</v>
      </c>
      <c r="M53" s="69">
        <v>235</v>
      </c>
      <c r="N53" s="69">
        <v>269</v>
      </c>
      <c r="O53" s="70">
        <v>265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226" t="s">
        <v>25</v>
      </c>
      <c r="C57" s="1227"/>
      <c r="D57" s="1230" t="s">
        <v>26</v>
      </c>
      <c r="E57" s="1231"/>
      <c r="F57" s="1231"/>
      <c r="G57" s="1231"/>
      <c r="H57" s="1231"/>
      <c r="I57" s="1231"/>
      <c r="J57" s="1232"/>
      <c r="K57" s="83"/>
      <c r="L57" s="84"/>
      <c r="M57" s="84"/>
      <c r="N57" s="84"/>
      <c r="O57" s="85"/>
    </row>
    <row r="58" spans="1:21" ht="31.5" customHeight="1" thickBot="1">
      <c r="B58" s="1228"/>
      <c r="C58" s="1229"/>
      <c r="D58" s="1233" t="s">
        <v>27</v>
      </c>
      <c r="E58" s="1234"/>
      <c r="F58" s="1234"/>
      <c r="G58" s="1234"/>
      <c r="H58" s="1234"/>
      <c r="I58" s="1234"/>
      <c r="J58" s="123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MxSQRAOvCMyKy8ZXyR4rYt/KlciPfEort/7Rjpo8RUh0S3zYOyPuE9P/fzysUarPzN19mP98O9SC5WYQoZ12Q==" saltValue="dNj+gR2ZDa3Nb93pIE/N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551</v>
      </c>
      <c r="J40" s="100" t="s">
        <v>552</v>
      </c>
      <c r="K40" s="100" t="s">
        <v>553</v>
      </c>
      <c r="L40" s="100" t="s">
        <v>554</v>
      </c>
      <c r="M40" s="101" t="s">
        <v>555</v>
      </c>
    </row>
    <row r="41" spans="2:13" ht="27.75" customHeight="1">
      <c r="B41" s="1256" t="s">
        <v>30</v>
      </c>
      <c r="C41" s="1257"/>
      <c r="D41" s="102"/>
      <c r="E41" s="1258" t="s">
        <v>31</v>
      </c>
      <c r="F41" s="1258"/>
      <c r="G41" s="1258"/>
      <c r="H41" s="1259"/>
      <c r="I41" s="358">
        <v>6697</v>
      </c>
      <c r="J41" s="359">
        <v>6828</v>
      </c>
      <c r="K41" s="359">
        <v>6983</v>
      </c>
      <c r="L41" s="359">
        <v>7588</v>
      </c>
      <c r="M41" s="360">
        <v>8261</v>
      </c>
    </row>
    <row r="42" spans="2:13" ht="27.75" customHeight="1">
      <c r="B42" s="1246"/>
      <c r="C42" s="1247"/>
      <c r="D42" s="103"/>
      <c r="E42" s="1250" t="s">
        <v>32</v>
      </c>
      <c r="F42" s="1250"/>
      <c r="G42" s="1250"/>
      <c r="H42" s="1251"/>
      <c r="I42" s="361" t="s">
        <v>510</v>
      </c>
      <c r="J42" s="362" t="s">
        <v>510</v>
      </c>
      <c r="K42" s="362" t="s">
        <v>510</v>
      </c>
      <c r="L42" s="362" t="s">
        <v>510</v>
      </c>
      <c r="M42" s="363" t="s">
        <v>510</v>
      </c>
    </row>
    <row r="43" spans="2:13" ht="27.75" customHeight="1">
      <c r="B43" s="1246"/>
      <c r="C43" s="1247"/>
      <c r="D43" s="103"/>
      <c r="E43" s="1250" t="s">
        <v>33</v>
      </c>
      <c r="F43" s="1250"/>
      <c r="G43" s="1250"/>
      <c r="H43" s="1251"/>
      <c r="I43" s="361">
        <v>732</v>
      </c>
      <c r="J43" s="362">
        <v>751</v>
      </c>
      <c r="K43" s="362">
        <v>715</v>
      </c>
      <c r="L43" s="362">
        <v>749</v>
      </c>
      <c r="M43" s="363">
        <v>690</v>
      </c>
    </row>
    <row r="44" spans="2:13" ht="27.75" customHeight="1">
      <c r="B44" s="1246"/>
      <c r="C44" s="1247"/>
      <c r="D44" s="103"/>
      <c r="E44" s="1250" t="s">
        <v>34</v>
      </c>
      <c r="F44" s="1250"/>
      <c r="G44" s="1250"/>
      <c r="H44" s="1251"/>
      <c r="I44" s="361">
        <v>301</v>
      </c>
      <c r="J44" s="362">
        <v>353</v>
      </c>
      <c r="K44" s="362">
        <v>367</v>
      </c>
      <c r="L44" s="362">
        <v>454</v>
      </c>
      <c r="M44" s="363">
        <v>484</v>
      </c>
    </row>
    <row r="45" spans="2:13" ht="27.75" customHeight="1">
      <c r="B45" s="1246"/>
      <c r="C45" s="1247"/>
      <c r="D45" s="103"/>
      <c r="E45" s="1250" t="s">
        <v>35</v>
      </c>
      <c r="F45" s="1250"/>
      <c r="G45" s="1250"/>
      <c r="H45" s="1251"/>
      <c r="I45" s="361">
        <v>966</v>
      </c>
      <c r="J45" s="362">
        <v>979</v>
      </c>
      <c r="K45" s="362">
        <v>963</v>
      </c>
      <c r="L45" s="362">
        <v>910</v>
      </c>
      <c r="M45" s="363">
        <v>800</v>
      </c>
    </row>
    <row r="46" spans="2:13" ht="27.75" customHeight="1">
      <c r="B46" s="1246"/>
      <c r="C46" s="1247"/>
      <c r="D46" s="104"/>
      <c r="E46" s="1250" t="s">
        <v>36</v>
      </c>
      <c r="F46" s="1250"/>
      <c r="G46" s="1250"/>
      <c r="H46" s="1251"/>
      <c r="I46" s="361" t="s">
        <v>510</v>
      </c>
      <c r="J46" s="362" t="s">
        <v>510</v>
      </c>
      <c r="K46" s="362" t="s">
        <v>510</v>
      </c>
      <c r="L46" s="362" t="s">
        <v>510</v>
      </c>
      <c r="M46" s="363" t="s">
        <v>510</v>
      </c>
    </row>
    <row r="47" spans="2:13" ht="27.75" customHeight="1">
      <c r="B47" s="1246"/>
      <c r="C47" s="1247"/>
      <c r="D47" s="105"/>
      <c r="E47" s="1260" t="s">
        <v>37</v>
      </c>
      <c r="F47" s="1261"/>
      <c r="G47" s="1261"/>
      <c r="H47" s="1262"/>
      <c r="I47" s="361" t="s">
        <v>510</v>
      </c>
      <c r="J47" s="362" t="s">
        <v>510</v>
      </c>
      <c r="K47" s="362" t="s">
        <v>510</v>
      </c>
      <c r="L47" s="362" t="s">
        <v>510</v>
      </c>
      <c r="M47" s="363" t="s">
        <v>510</v>
      </c>
    </row>
    <row r="48" spans="2:13" ht="27.75" customHeight="1">
      <c r="B48" s="1246"/>
      <c r="C48" s="1247"/>
      <c r="D48" s="103"/>
      <c r="E48" s="1250" t="s">
        <v>38</v>
      </c>
      <c r="F48" s="1250"/>
      <c r="G48" s="1250"/>
      <c r="H48" s="1251"/>
      <c r="I48" s="361" t="s">
        <v>510</v>
      </c>
      <c r="J48" s="362" t="s">
        <v>510</v>
      </c>
      <c r="K48" s="362" t="s">
        <v>510</v>
      </c>
      <c r="L48" s="362" t="s">
        <v>510</v>
      </c>
      <c r="M48" s="363" t="s">
        <v>510</v>
      </c>
    </row>
    <row r="49" spans="2:13" ht="27.75" customHeight="1">
      <c r="B49" s="1248"/>
      <c r="C49" s="1249"/>
      <c r="D49" s="103"/>
      <c r="E49" s="1250" t="s">
        <v>39</v>
      </c>
      <c r="F49" s="1250"/>
      <c r="G49" s="1250"/>
      <c r="H49" s="1251"/>
      <c r="I49" s="361" t="s">
        <v>510</v>
      </c>
      <c r="J49" s="362" t="s">
        <v>510</v>
      </c>
      <c r="K49" s="362" t="s">
        <v>510</v>
      </c>
      <c r="L49" s="362" t="s">
        <v>510</v>
      </c>
      <c r="M49" s="363" t="s">
        <v>510</v>
      </c>
    </row>
    <row r="50" spans="2:13" ht="27.75" customHeight="1">
      <c r="B50" s="1244" t="s">
        <v>40</v>
      </c>
      <c r="C50" s="1245"/>
      <c r="D50" s="106"/>
      <c r="E50" s="1250" t="s">
        <v>41</v>
      </c>
      <c r="F50" s="1250"/>
      <c r="G50" s="1250"/>
      <c r="H50" s="1251"/>
      <c r="I50" s="361">
        <v>3141</v>
      </c>
      <c r="J50" s="362">
        <v>3050</v>
      </c>
      <c r="K50" s="362">
        <v>2934</v>
      </c>
      <c r="L50" s="362">
        <v>2884</v>
      </c>
      <c r="M50" s="363">
        <v>2946</v>
      </c>
    </row>
    <row r="51" spans="2:13" ht="27.75" customHeight="1">
      <c r="B51" s="1246"/>
      <c r="C51" s="1247"/>
      <c r="D51" s="103"/>
      <c r="E51" s="1250" t="s">
        <v>42</v>
      </c>
      <c r="F51" s="1250"/>
      <c r="G51" s="1250"/>
      <c r="H51" s="1251"/>
      <c r="I51" s="361">
        <v>415</v>
      </c>
      <c r="J51" s="362">
        <v>387</v>
      </c>
      <c r="K51" s="362">
        <v>340</v>
      </c>
      <c r="L51" s="362">
        <v>327</v>
      </c>
      <c r="M51" s="363">
        <v>271</v>
      </c>
    </row>
    <row r="52" spans="2:13" ht="27.75" customHeight="1">
      <c r="B52" s="1248"/>
      <c r="C52" s="1249"/>
      <c r="D52" s="103"/>
      <c r="E52" s="1250" t="s">
        <v>43</v>
      </c>
      <c r="F52" s="1250"/>
      <c r="G52" s="1250"/>
      <c r="H52" s="1251"/>
      <c r="I52" s="361">
        <v>5464</v>
      </c>
      <c r="J52" s="362">
        <v>5517</v>
      </c>
      <c r="K52" s="362">
        <v>5555</v>
      </c>
      <c r="L52" s="362">
        <v>5937</v>
      </c>
      <c r="M52" s="363">
        <v>6104</v>
      </c>
    </row>
    <row r="53" spans="2:13" ht="27.75" customHeight="1" thickBot="1">
      <c r="B53" s="1252" t="s">
        <v>44</v>
      </c>
      <c r="C53" s="1253"/>
      <c r="D53" s="107"/>
      <c r="E53" s="1254" t="s">
        <v>45</v>
      </c>
      <c r="F53" s="1254"/>
      <c r="G53" s="1254"/>
      <c r="H53" s="1255"/>
      <c r="I53" s="364">
        <v>-324</v>
      </c>
      <c r="J53" s="365">
        <v>-44</v>
      </c>
      <c r="K53" s="365">
        <v>200</v>
      </c>
      <c r="L53" s="365">
        <v>554</v>
      </c>
      <c r="M53" s="366">
        <v>913</v>
      </c>
    </row>
    <row r="54" spans="2:13" ht="27.75" customHeight="1">
      <c r="B54" s="108" t="s">
        <v>46</v>
      </c>
      <c r="C54" s="109"/>
      <c r="D54" s="109"/>
      <c r="E54" s="110"/>
      <c r="F54" s="110"/>
      <c r="G54" s="110"/>
      <c r="H54" s="110"/>
      <c r="I54" s="111"/>
      <c r="J54" s="111"/>
      <c r="K54" s="111"/>
      <c r="L54" s="111"/>
      <c r="M54" s="111"/>
    </row>
    <row r="55" spans="2:13" ht="13"/>
  </sheetData>
  <sheetProtection algorithmName="SHA-512" hashValue="a3G2Qe3H0EB5nsqxweBF0O3HRh4ezy77/1ZuYdATWyxk3XyC/IB6GdNv9UMplb+gBq8Zyc4GH2fxNRfcFly5sg==" saltValue="SYQxqdi6Jb+ockiIyQbl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553</v>
      </c>
      <c r="G54" s="116" t="s">
        <v>554</v>
      </c>
      <c r="H54" s="117" t="s">
        <v>555</v>
      </c>
    </row>
    <row r="55" spans="2:8" ht="52.5" customHeight="1">
      <c r="B55" s="118"/>
      <c r="C55" s="1271" t="s">
        <v>48</v>
      </c>
      <c r="D55" s="1271"/>
      <c r="E55" s="1272"/>
      <c r="F55" s="119">
        <v>791</v>
      </c>
      <c r="G55" s="119">
        <v>791</v>
      </c>
      <c r="H55" s="120">
        <v>881</v>
      </c>
    </row>
    <row r="56" spans="2:8" ht="52.5" customHeight="1">
      <c r="B56" s="121"/>
      <c r="C56" s="1273" t="s">
        <v>49</v>
      </c>
      <c r="D56" s="1273"/>
      <c r="E56" s="1274"/>
      <c r="F56" s="122">
        <v>117</v>
      </c>
      <c r="G56" s="122">
        <v>117</v>
      </c>
      <c r="H56" s="123">
        <v>167</v>
      </c>
    </row>
    <row r="57" spans="2:8" ht="53.25" customHeight="1">
      <c r="B57" s="121"/>
      <c r="C57" s="1275" t="s">
        <v>50</v>
      </c>
      <c r="D57" s="1275"/>
      <c r="E57" s="1276"/>
      <c r="F57" s="124">
        <v>1851</v>
      </c>
      <c r="G57" s="124">
        <v>1772</v>
      </c>
      <c r="H57" s="125">
        <v>1689</v>
      </c>
    </row>
    <row r="58" spans="2:8" ht="45.75" customHeight="1">
      <c r="B58" s="126"/>
      <c r="C58" s="1263" t="s">
        <v>580</v>
      </c>
      <c r="D58" s="1264"/>
      <c r="E58" s="1265"/>
      <c r="F58" s="127">
        <v>956</v>
      </c>
      <c r="G58" s="127">
        <v>936</v>
      </c>
      <c r="H58" s="128">
        <v>986</v>
      </c>
    </row>
    <row r="59" spans="2:8" ht="45.75" customHeight="1">
      <c r="B59" s="126"/>
      <c r="C59" s="1263" t="s">
        <v>581</v>
      </c>
      <c r="D59" s="1264"/>
      <c r="E59" s="1265"/>
      <c r="F59" s="127">
        <v>227</v>
      </c>
      <c r="G59" s="127">
        <v>227</v>
      </c>
      <c r="H59" s="128">
        <v>227</v>
      </c>
    </row>
    <row r="60" spans="2:8" ht="45.75" customHeight="1">
      <c r="B60" s="126"/>
      <c r="C60" s="1263" t="s">
        <v>582</v>
      </c>
      <c r="D60" s="1264"/>
      <c r="E60" s="1265"/>
      <c r="F60" s="127">
        <v>130</v>
      </c>
      <c r="G60" s="127">
        <v>131</v>
      </c>
      <c r="H60" s="128">
        <v>169</v>
      </c>
    </row>
    <row r="61" spans="2:8" ht="45.75" customHeight="1">
      <c r="B61" s="126"/>
      <c r="C61" s="1263" t="s">
        <v>583</v>
      </c>
      <c r="D61" s="1264"/>
      <c r="E61" s="1265"/>
      <c r="F61" s="127">
        <v>173</v>
      </c>
      <c r="G61" s="127">
        <v>183</v>
      </c>
      <c r="H61" s="128">
        <v>154</v>
      </c>
    </row>
    <row r="62" spans="2:8" ht="45.75" customHeight="1" thickBot="1">
      <c r="B62" s="129"/>
      <c r="C62" s="1266" t="s">
        <v>584</v>
      </c>
      <c r="D62" s="1267"/>
      <c r="E62" s="1268"/>
      <c r="F62" s="130">
        <v>53</v>
      </c>
      <c r="G62" s="130">
        <v>53</v>
      </c>
      <c r="H62" s="131">
        <v>53</v>
      </c>
    </row>
    <row r="63" spans="2:8" ht="52.5" customHeight="1" thickBot="1">
      <c r="B63" s="132"/>
      <c r="C63" s="1269" t="s">
        <v>51</v>
      </c>
      <c r="D63" s="1269"/>
      <c r="E63" s="1270"/>
      <c r="F63" s="133">
        <v>2759</v>
      </c>
      <c r="G63" s="133">
        <v>2679</v>
      </c>
      <c r="H63" s="134">
        <v>2737</v>
      </c>
    </row>
    <row r="64" spans="2:8" ht="13"/>
  </sheetData>
  <sheetProtection algorithmName="SHA-512" hashValue="LO04ucFBvXS20uE4mGkzY8np3tx/C9wmisL7SGpD7V8Jy4jEijpkCUTMKoYtp87OcI1zixVfM4r3ly9K1pWX1g==" saltValue="fMHCJJGosSsZYHD0Hnn9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22" zoomScale="85" zoomScaleNormal="85" zoomScaleSheetLayoutView="55" workbookViewId="0">
      <selection activeCell="AN43" sqref="AN43:DC47"/>
    </sheetView>
  </sheetViews>
  <sheetFormatPr defaultColWidth="0" defaultRowHeight="13.5" customHeight="1" zeroHeight="1"/>
  <cols>
    <col min="1" max="1" width="6.36328125" style="370" customWidth="1"/>
    <col min="2" max="107" width="2.453125" style="370" customWidth="1"/>
    <col min="108" max="108" width="6.08984375" style="377" customWidth="1"/>
    <col min="109" max="109" width="5.90625" style="376" customWidth="1"/>
    <col min="110" max="16384" width="8.63281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ht="13">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ht="13">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ht="13">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ht="13">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ht="13">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ht="13">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ht="13">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ht="13">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ht="13">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ht="13">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ht="13">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ht="13">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ht="13">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ht="13">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ht="13">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
      <c r="DD19" s="370"/>
      <c r="DE19" s="370"/>
    </row>
    <row r="20" spans="1:109" ht="13">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ht="13">
      <c r="B23" s="376"/>
    </row>
    <row r="24" spans="1:109" ht="13">
      <c r="B24" s="376"/>
    </row>
    <row r="25" spans="1:109" ht="13">
      <c r="B25" s="376"/>
    </row>
    <row r="26" spans="1:109" ht="13">
      <c r="B26" s="376"/>
    </row>
    <row r="27" spans="1:109" ht="13">
      <c r="B27" s="376"/>
    </row>
    <row r="28" spans="1:109" ht="13">
      <c r="B28" s="376"/>
    </row>
    <row r="29" spans="1:109" ht="13">
      <c r="B29" s="376"/>
    </row>
    <row r="30" spans="1:109" ht="13">
      <c r="B30" s="376"/>
    </row>
    <row r="31" spans="1:109" ht="13">
      <c r="B31" s="376"/>
    </row>
    <row r="32" spans="1:109" ht="13">
      <c r="B32" s="376"/>
    </row>
    <row r="33" spans="2:109" ht="13">
      <c r="B33" s="376"/>
    </row>
    <row r="34" spans="2:109" ht="13">
      <c r="B34" s="376"/>
    </row>
    <row r="35" spans="2:109" ht="13">
      <c r="B35" s="376"/>
    </row>
    <row r="36" spans="2:109" ht="13">
      <c r="B36" s="376"/>
    </row>
    <row r="37" spans="2:109" ht="13">
      <c r="B37" s="376"/>
    </row>
    <row r="38" spans="2:109" ht="13">
      <c r="B38" s="376"/>
    </row>
    <row r="39" spans="2:109" ht="13">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
      <c r="B40" s="381"/>
      <c r="DD40" s="381"/>
      <c r="DE40" s="370"/>
    </row>
    <row r="41" spans="2:109" ht="16.5">
      <c r="B41" s="382" t="s">
        <v>585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
      <c r="B42" s="376"/>
      <c r="G42" s="383"/>
      <c r="I42" s="384"/>
      <c r="J42" s="384"/>
      <c r="K42" s="384"/>
      <c r="AM42" s="383"/>
      <c r="AN42" s="383" t="s">
        <v>586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9" t="s">
        <v>595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
      <c r="B49" s="376"/>
      <c r="AN49" s="370" t="s">
        <v>587</v>
      </c>
    </row>
    <row r="50" spans="1:109" ht="13">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551</v>
      </c>
      <c r="BQ50" s="1282"/>
      <c r="BR50" s="1282"/>
      <c r="BS50" s="1282"/>
      <c r="BT50" s="1282"/>
      <c r="BU50" s="1282"/>
      <c r="BV50" s="1282"/>
      <c r="BW50" s="1282"/>
      <c r="BX50" s="1282" t="s">
        <v>552</v>
      </c>
      <c r="BY50" s="1282"/>
      <c r="BZ50" s="1282"/>
      <c r="CA50" s="1282"/>
      <c r="CB50" s="1282"/>
      <c r="CC50" s="1282"/>
      <c r="CD50" s="1282"/>
      <c r="CE50" s="1282"/>
      <c r="CF50" s="1282" t="s">
        <v>553</v>
      </c>
      <c r="CG50" s="1282"/>
      <c r="CH50" s="1282"/>
      <c r="CI50" s="1282"/>
      <c r="CJ50" s="1282"/>
      <c r="CK50" s="1282"/>
      <c r="CL50" s="1282"/>
      <c r="CM50" s="1282"/>
      <c r="CN50" s="1282" t="s">
        <v>554</v>
      </c>
      <c r="CO50" s="1282"/>
      <c r="CP50" s="1282"/>
      <c r="CQ50" s="1282"/>
      <c r="CR50" s="1282"/>
      <c r="CS50" s="1282"/>
      <c r="CT50" s="1282"/>
      <c r="CU50" s="1282"/>
      <c r="CV50" s="1282" t="s">
        <v>555</v>
      </c>
      <c r="CW50" s="1282"/>
      <c r="CX50" s="1282"/>
      <c r="CY50" s="1282"/>
      <c r="CZ50" s="1282"/>
      <c r="DA50" s="1282"/>
      <c r="DB50" s="1282"/>
      <c r="DC50" s="1282"/>
    </row>
    <row r="51" spans="1:109" ht="13.5" customHeight="1">
      <c r="B51" s="376"/>
      <c r="G51" s="1285"/>
      <c r="H51" s="1285"/>
      <c r="I51" s="1298"/>
      <c r="J51" s="1298"/>
      <c r="K51" s="1284"/>
      <c r="L51" s="1284"/>
      <c r="M51" s="1284"/>
      <c r="N51" s="1284"/>
      <c r="AM51" s="385"/>
      <c r="AN51" s="1280" t="s">
        <v>588</v>
      </c>
      <c r="AO51" s="1280"/>
      <c r="AP51" s="1280"/>
      <c r="AQ51" s="1280"/>
      <c r="AR51" s="1280"/>
      <c r="AS51" s="1280"/>
      <c r="AT51" s="1280"/>
      <c r="AU51" s="1280"/>
      <c r="AV51" s="1280"/>
      <c r="AW51" s="1280"/>
      <c r="AX51" s="1280"/>
      <c r="AY51" s="1280"/>
      <c r="AZ51" s="1280"/>
      <c r="BA51" s="1280"/>
      <c r="BB51" s="1280" t="s">
        <v>589</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v>7</v>
      </c>
      <c r="CG51" s="1277"/>
      <c r="CH51" s="1277"/>
      <c r="CI51" s="1277"/>
      <c r="CJ51" s="1277"/>
      <c r="CK51" s="1277"/>
      <c r="CL51" s="1277"/>
      <c r="CM51" s="1277"/>
      <c r="CN51" s="1277">
        <v>18.5</v>
      </c>
      <c r="CO51" s="1277"/>
      <c r="CP51" s="1277"/>
      <c r="CQ51" s="1277"/>
      <c r="CR51" s="1277"/>
      <c r="CS51" s="1277"/>
      <c r="CT51" s="1277"/>
      <c r="CU51" s="1277"/>
      <c r="CV51" s="1277">
        <v>28</v>
      </c>
      <c r="CW51" s="1277"/>
      <c r="CX51" s="1277"/>
      <c r="CY51" s="1277"/>
      <c r="CZ51" s="1277"/>
      <c r="DA51" s="1277"/>
      <c r="DB51" s="1277"/>
      <c r="DC51" s="1277"/>
    </row>
    <row r="52" spans="1:109" ht="13">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590</v>
      </c>
      <c r="BC53" s="1280"/>
      <c r="BD53" s="1280"/>
      <c r="BE53" s="1280"/>
      <c r="BF53" s="1280"/>
      <c r="BG53" s="1280"/>
      <c r="BH53" s="1280"/>
      <c r="BI53" s="1280"/>
      <c r="BJ53" s="1280"/>
      <c r="BK53" s="1280"/>
      <c r="BL53" s="1280"/>
      <c r="BM53" s="1280"/>
      <c r="BN53" s="1280"/>
      <c r="BO53" s="1280"/>
      <c r="BP53" s="1277">
        <v>61.9</v>
      </c>
      <c r="BQ53" s="1277"/>
      <c r="BR53" s="1277"/>
      <c r="BS53" s="1277"/>
      <c r="BT53" s="1277"/>
      <c r="BU53" s="1277"/>
      <c r="BV53" s="1277"/>
      <c r="BW53" s="1277"/>
      <c r="BX53" s="1277">
        <v>61.3</v>
      </c>
      <c r="BY53" s="1277"/>
      <c r="BZ53" s="1277"/>
      <c r="CA53" s="1277"/>
      <c r="CB53" s="1277"/>
      <c r="CC53" s="1277"/>
      <c r="CD53" s="1277"/>
      <c r="CE53" s="1277"/>
      <c r="CF53" s="1277">
        <v>61</v>
      </c>
      <c r="CG53" s="1277"/>
      <c r="CH53" s="1277"/>
      <c r="CI53" s="1277"/>
      <c r="CJ53" s="1277"/>
      <c r="CK53" s="1277"/>
      <c r="CL53" s="1277"/>
      <c r="CM53" s="1277"/>
      <c r="CN53" s="1277">
        <v>60.8</v>
      </c>
      <c r="CO53" s="1277"/>
      <c r="CP53" s="1277"/>
      <c r="CQ53" s="1277"/>
      <c r="CR53" s="1277"/>
      <c r="CS53" s="1277"/>
      <c r="CT53" s="1277"/>
      <c r="CU53" s="1277"/>
      <c r="CV53" s="1277">
        <v>57.7</v>
      </c>
      <c r="CW53" s="1277"/>
      <c r="CX53" s="1277"/>
      <c r="CY53" s="1277"/>
      <c r="CZ53" s="1277"/>
      <c r="DA53" s="1277"/>
      <c r="DB53" s="1277"/>
      <c r="DC53" s="1277"/>
    </row>
    <row r="54" spans="1:109" ht="13">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
      <c r="A55" s="384"/>
      <c r="B55" s="376"/>
      <c r="G55" s="1283"/>
      <c r="H55" s="1283"/>
      <c r="I55" s="1283"/>
      <c r="J55" s="1283"/>
      <c r="K55" s="1284"/>
      <c r="L55" s="1284"/>
      <c r="M55" s="1284"/>
      <c r="N55" s="1284"/>
      <c r="AN55" s="1282" t="s">
        <v>591</v>
      </c>
      <c r="AO55" s="1282"/>
      <c r="AP55" s="1282"/>
      <c r="AQ55" s="1282"/>
      <c r="AR55" s="1282"/>
      <c r="AS55" s="1282"/>
      <c r="AT55" s="1282"/>
      <c r="AU55" s="1282"/>
      <c r="AV55" s="1282"/>
      <c r="AW55" s="1282"/>
      <c r="AX55" s="1282"/>
      <c r="AY55" s="1282"/>
      <c r="AZ55" s="1282"/>
      <c r="BA55" s="1282"/>
      <c r="BB55" s="1280" t="s">
        <v>589</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590</v>
      </c>
      <c r="BC57" s="1280"/>
      <c r="BD57" s="1280"/>
      <c r="BE57" s="1280"/>
      <c r="BF57" s="1280"/>
      <c r="BG57" s="1280"/>
      <c r="BH57" s="1280"/>
      <c r="BI57" s="1280"/>
      <c r="BJ57" s="1280"/>
      <c r="BK57" s="1280"/>
      <c r="BL57" s="1280"/>
      <c r="BM57" s="1280"/>
      <c r="BN57" s="1280"/>
      <c r="BO57" s="1280"/>
      <c r="BP57" s="1277">
        <v>59.1</v>
      </c>
      <c r="BQ57" s="1277"/>
      <c r="BR57" s="1277"/>
      <c r="BS57" s="1277"/>
      <c r="BT57" s="1277"/>
      <c r="BU57" s="1277"/>
      <c r="BV57" s="1277"/>
      <c r="BW57" s="1277"/>
      <c r="BX57" s="1277">
        <v>61.2</v>
      </c>
      <c r="BY57" s="1277"/>
      <c r="BZ57" s="1277"/>
      <c r="CA57" s="1277"/>
      <c r="CB57" s="1277"/>
      <c r="CC57" s="1277"/>
      <c r="CD57" s="1277"/>
      <c r="CE57" s="1277"/>
      <c r="CF57" s="1277">
        <v>62.8</v>
      </c>
      <c r="CG57" s="1277"/>
      <c r="CH57" s="1277"/>
      <c r="CI57" s="1277"/>
      <c r="CJ57" s="1277"/>
      <c r="CK57" s="1277"/>
      <c r="CL57" s="1277"/>
      <c r="CM57" s="1277"/>
      <c r="CN57" s="1277">
        <v>64.099999999999994</v>
      </c>
      <c r="CO57" s="1277"/>
      <c r="CP57" s="1277"/>
      <c r="CQ57" s="1277"/>
      <c r="CR57" s="1277"/>
      <c r="CS57" s="1277"/>
      <c r="CT57" s="1277"/>
      <c r="CU57" s="1277"/>
      <c r="CV57" s="1277">
        <v>66.3</v>
      </c>
      <c r="CW57" s="1277"/>
      <c r="CX57" s="1277"/>
      <c r="CY57" s="1277"/>
      <c r="CZ57" s="1277"/>
      <c r="DA57" s="1277"/>
      <c r="DB57" s="1277"/>
      <c r="DC57" s="1277"/>
      <c r="DD57" s="389"/>
      <c r="DE57" s="388"/>
    </row>
    <row r="58" spans="1:109" s="384" customFormat="1" ht="13">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5">
      <c r="B63" s="395" t="s">
        <v>592</v>
      </c>
    </row>
    <row r="64" spans="1:109" ht="13">
      <c r="B64" s="376"/>
      <c r="G64" s="383"/>
      <c r="I64" s="396"/>
      <c r="J64" s="396"/>
      <c r="K64" s="396"/>
      <c r="L64" s="396"/>
      <c r="M64" s="396"/>
      <c r="N64" s="397"/>
      <c r="AM64" s="383"/>
      <c r="AN64" s="383" t="s">
        <v>586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
      <c r="B65" s="376"/>
      <c r="AN65" s="1289" t="s">
        <v>593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
      <c r="B71" s="376"/>
      <c r="G71" s="401"/>
      <c r="I71" s="402"/>
      <c r="J71" s="399"/>
      <c r="K71" s="399"/>
      <c r="L71" s="400"/>
      <c r="M71" s="399"/>
      <c r="N71" s="400"/>
      <c r="AM71" s="401"/>
      <c r="AN71" s="370" t="s">
        <v>587</v>
      </c>
    </row>
    <row r="72" spans="2:107" ht="13">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551</v>
      </c>
      <c r="BQ72" s="1282"/>
      <c r="BR72" s="1282"/>
      <c r="BS72" s="1282"/>
      <c r="BT72" s="1282"/>
      <c r="BU72" s="1282"/>
      <c r="BV72" s="1282"/>
      <c r="BW72" s="1282"/>
      <c r="BX72" s="1282" t="s">
        <v>552</v>
      </c>
      <c r="BY72" s="1282"/>
      <c r="BZ72" s="1282"/>
      <c r="CA72" s="1282"/>
      <c r="CB72" s="1282"/>
      <c r="CC72" s="1282"/>
      <c r="CD72" s="1282"/>
      <c r="CE72" s="1282"/>
      <c r="CF72" s="1282" t="s">
        <v>553</v>
      </c>
      <c r="CG72" s="1282"/>
      <c r="CH72" s="1282"/>
      <c r="CI72" s="1282"/>
      <c r="CJ72" s="1282"/>
      <c r="CK72" s="1282"/>
      <c r="CL72" s="1282"/>
      <c r="CM72" s="1282"/>
      <c r="CN72" s="1282" t="s">
        <v>554</v>
      </c>
      <c r="CO72" s="1282"/>
      <c r="CP72" s="1282"/>
      <c r="CQ72" s="1282"/>
      <c r="CR72" s="1282"/>
      <c r="CS72" s="1282"/>
      <c r="CT72" s="1282"/>
      <c r="CU72" s="1282"/>
      <c r="CV72" s="1282" t="s">
        <v>555</v>
      </c>
      <c r="CW72" s="1282"/>
      <c r="CX72" s="1282"/>
      <c r="CY72" s="1282"/>
      <c r="CZ72" s="1282"/>
      <c r="DA72" s="1282"/>
      <c r="DB72" s="1282"/>
      <c r="DC72" s="1282"/>
    </row>
    <row r="73" spans="2:107" ht="13">
      <c r="B73" s="376"/>
      <c r="G73" s="1285"/>
      <c r="H73" s="1285"/>
      <c r="I73" s="1285"/>
      <c r="J73" s="1285"/>
      <c r="K73" s="1281"/>
      <c r="L73" s="1281"/>
      <c r="M73" s="1281"/>
      <c r="N73" s="1281"/>
      <c r="AM73" s="385"/>
      <c r="AN73" s="1280" t="s">
        <v>588</v>
      </c>
      <c r="AO73" s="1280"/>
      <c r="AP73" s="1280"/>
      <c r="AQ73" s="1280"/>
      <c r="AR73" s="1280"/>
      <c r="AS73" s="1280"/>
      <c r="AT73" s="1280"/>
      <c r="AU73" s="1280"/>
      <c r="AV73" s="1280"/>
      <c r="AW73" s="1280"/>
      <c r="AX73" s="1280"/>
      <c r="AY73" s="1280"/>
      <c r="AZ73" s="1280"/>
      <c r="BA73" s="1280"/>
      <c r="BB73" s="1280" t="s">
        <v>589</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v>7</v>
      </c>
      <c r="CG73" s="1277"/>
      <c r="CH73" s="1277"/>
      <c r="CI73" s="1277"/>
      <c r="CJ73" s="1277"/>
      <c r="CK73" s="1277"/>
      <c r="CL73" s="1277"/>
      <c r="CM73" s="1277"/>
      <c r="CN73" s="1277">
        <v>18.5</v>
      </c>
      <c r="CO73" s="1277"/>
      <c r="CP73" s="1277"/>
      <c r="CQ73" s="1277"/>
      <c r="CR73" s="1277"/>
      <c r="CS73" s="1277"/>
      <c r="CT73" s="1277"/>
      <c r="CU73" s="1277"/>
      <c r="CV73" s="1277">
        <v>28</v>
      </c>
      <c r="CW73" s="1277"/>
      <c r="CX73" s="1277"/>
      <c r="CY73" s="1277"/>
      <c r="CZ73" s="1277"/>
      <c r="DA73" s="1277"/>
      <c r="DB73" s="1277"/>
      <c r="DC73" s="1277"/>
    </row>
    <row r="74" spans="2:107" ht="13">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594</v>
      </c>
      <c r="BC75" s="1280"/>
      <c r="BD75" s="1280"/>
      <c r="BE75" s="1280"/>
      <c r="BF75" s="1280"/>
      <c r="BG75" s="1280"/>
      <c r="BH75" s="1280"/>
      <c r="BI75" s="1280"/>
      <c r="BJ75" s="1280"/>
      <c r="BK75" s="1280"/>
      <c r="BL75" s="1280"/>
      <c r="BM75" s="1280"/>
      <c r="BN75" s="1280"/>
      <c r="BO75" s="1280"/>
      <c r="BP75" s="1277">
        <v>8</v>
      </c>
      <c r="BQ75" s="1277"/>
      <c r="BR75" s="1277"/>
      <c r="BS75" s="1277"/>
      <c r="BT75" s="1277"/>
      <c r="BU75" s="1277"/>
      <c r="BV75" s="1277"/>
      <c r="BW75" s="1277"/>
      <c r="BX75" s="1277">
        <v>7.9</v>
      </c>
      <c r="BY75" s="1277"/>
      <c r="BZ75" s="1277"/>
      <c r="CA75" s="1277"/>
      <c r="CB75" s="1277"/>
      <c r="CC75" s="1277"/>
      <c r="CD75" s="1277"/>
      <c r="CE75" s="1277"/>
      <c r="CF75" s="1277">
        <v>8.1</v>
      </c>
      <c r="CG75" s="1277"/>
      <c r="CH75" s="1277"/>
      <c r="CI75" s="1277"/>
      <c r="CJ75" s="1277"/>
      <c r="CK75" s="1277"/>
      <c r="CL75" s="1277"/>
      <c r="CM75" s="1277"/>
      <c r="CN75" s="1277">
        <v>8.5</v>
      </c>
      <c r="CO75" s="1277"/>
      <c r="CP75" s="1277"/>
      <c r="CQ75" s="1277"/>
      <c r="CR75" s="1277"/>
      <c r="CS75" s="1277"/>
      <c r="CT75" s="1277"/>
      <c r="CU75" s="1277"/>
      <c r="CV75" s="1277">
        <v>8.4</v>
      </c>
      <c r="CW75" s="1277"/>
      <c r="CX75" s="1277"/>
      <c r="CY75" s="1277"/>
      <c r="CZ75" s="1277"/>
      <c r="DA75" s="1277"/>
      <c r="DB75" s="1277"/>
      <c r="DC75" s="1277"/>
    </row>
    <row r="76" spans="2:107" ht="13">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
      <c r="B77" s="376"/>
      <c r="G77" s="1283"/>
      <c r="H77" s="1283"/>
      <c r="I77" s="1283"/>
      <c r="J77" s="1283"/>
      <c r="K77" s="1281"/>
      <c r="L77" s="1281"/>
      <c r="M77" s="1281"/>
      <c r="N77" s="1281"/>
      <c r="AN77" s="1282" t="s">
        <v>591</v>
      </c>
      <c r="AO77" s="1282"/>
      <c r="AP77" s="1282"/>
      <c r="AQ77" s="1282"/>
      <c r="AR77" s="1282"/>
      <c r="AS77" s="1282"/>
      <c r="AT77" s="1282"/>
      <c r="AU77" s="1282"/>
      <c r="AV77" s="1282"/>
      <c r="AW77" s="1282"/>
      <c r="AX77" s="1282"/>
      <c r="AY77" s="1282"/>
      <c r="AZ77" s="1282"/>
      <c r="BA77" s="1282"/>
      <c r="BB77" s="1280" t="s">
        <v>589</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594</v>
      </c>
      <c r="BC79" s="1280"/>
      <c r="BD79" s="1280"/>
      <c r="BE79" s="1280"/>
      <c r="BF79" s="1280"/>
      <c r="BG79" s="1280"/>
      <c r="BH79" s="1280"/>
      <c r="BI79" s="1280"/>
      <c r="BJ79" s="1280"/>
      <c r="BK79" s="1280"/>
      <c r="BL79" s="1280"/>
      <c r="BM79" s="1280"/>
      <c r="BN79" s="1280"/>
      <c r="BO79" s="1280"/>
      <c r="BP79" s="1277">
        <v>7.2</v>
      </c>
      <c r="BQ79" s="1277"/>
      <c r="BR79" s="1277"/>
      <c r="BS79" s="1277"/>
      <c r="BT79" s="1277"/>
      <c r="BU79" s="1277"/>
      <c r="BV79" s="1277"/>
      <c r="BW79" s="1277"/>
      <c r="BX79" s="1277">
        <v>7.2</v>
      </c>
      <c r="BY79" s="1277"/>
      <c r="BZ79" s="1277"/>
      <c r="CA79" s="1277"/>
      <c r="CB79" s="1277"/>
      <c r="CC79" s="1277"/>
      <c r="CD79" s="1277"/>
      <c r="CE79" s="1277"/>
      <c r="CF79" s="1277">
        <v>7.7</v>
      </c>
      <c r="CG79" s="1277"/>
      <c r="CH79" s="1277"/>
      <c r="CI79" s="1277"/>
      <c r="CJ79" s="1277"/>
      <c r="CK79" s="1277"/>
      <c r="CL79" s="1277"/>
      <c r="CM79" s="1277"/>
      <c r="CN79" s="1277">
        <v>8</v>
      </c>
      <c r="CO79" s="1277"/>
      <c r="CP79" s="1277"/>
      <c r="CQ79" s="1277"/>
      <c r="CR79" s="1277"/>
      <c r="CS79" s="1277"/>
      <c r="CT79" s="1277"/>
      <c r="CU79" s="1277"/>
      <c r="CV79" s="1277">
        <v>8</v>
      </c>
      <c r="CW79" s="1277"/>
      <c r="CX79" s="1277"/>
      <c r="CY79" s="1277"/>
      <c r="CZ79" s="1277"/>
      <c r="DA79" s="1277"/>
      <c r="DB79" s="1277"/>
      <c r="DC79" s="1277"/>
    </row>
    <row r="80" spans="2:107" ht="13">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
      <c r="B81" s="376"/>
    </row>
    <row r="82" spans="2:109" ht="16.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
      <c r="DD84" s="370"/>
      <c r="DE84" s="370"/>
    </row>
    <row r="85" spans="2:109" ht="13">
      <c r="DD85" s="370"/>
      <c r="DE85" s="370"/>
    </row>
  </sheetData>
  <sheetProtection algorithmName="SHA-512" hashValue="fqHcaThyudLY4bPmZ6WmlR+NAyz6dBBfwyAaud21BD2CQUaz51K624a51yNi2RLkEtmpSvt6xzTq2BTuSErjzw==" saltValue="74qXWaAEcFH0kstw5S6Hp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Q61" sqref="AQ61"/>
    </sheetView>
  </sheetViews>
  <sheetFormatPr defaultColWidth="0" defaultRowHeight="13.5" customHeight="1" zeroHeight="1"/>
  <cols>
    <col min="1" max="34" width="2.453125" style="263" customWidth="1"/>
    <col min="35" max="122" width="2.453125" style="262" customWidth="1"/>
    <col min="123" max="16384" width="2.4531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c r="S2" s="262"/>
      <c r="AH2" s="262"/>
    </row>
    <row r="3" spans="1:34" ht="13">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row r="5" spans="1:34" ht="13"/>
    <row r="6" spans="1:34" ht="13"/>
    <row r="7" spans="1:34" ht="13"/>
    <row r="8" spans="1:34" ht="13"/>
    <row r="9" spans="1:34" ht="13">
      <c r="AH9" s="262"/>
    </row>
    <row r="10" spans="1:34" ht="13"/>
    <row r="11" spans="1:34" ht="13"/>
    <row r="12" spans="1:34" ht="13"/>
    <row r="13" spans="1:34" ht="13"/>
    <row r="14" spans="1:34" ht="13"/>
    <row r="15" spans="1:34" ht="13"/>
    <row r="16" spans="1:34" ht="13"/>
    <row r="17" spans="12:34" ht="13">
      <c r="AH17" s="262"/>
    </row>
    <row r="18" spans="12:34" ht="13"/>
    <row r="19" spans="12:34" ht="13"/>
    <row r="20" spans="12:34" ht="13">
      <c r="AH20" s="262"/>
    </row>
    <row r="21" spans="12:34" ht="13">
      <c r="AH21" s="262"/>
    </row>
    <row r="22" spans="12:34" ht="13"/>
    <row r="23" spans="12:34" ht="13"/>
    <row r="24" spans="12:34" ht="13">
      <c r="Q24" s="262"/>
    </row>
    <row r="25" spans="12:34" ht="13"/>
    <row r="26" spans="12:34" ht="13"/>
    <row r="27" spans="12:34" ht="13"/>
    <row r="28" spans="12:34" ht="13">
      <c r="O28" s="262"/>
      <c r="T28" s="262"/>
      <c r="AH28" s="262"/>
    </row>
    <row r="29" spans="12:34" ht="13"/>
    <row r="30" spans="12:34" ht="13"/>
    <row r="31" spans="12:34" ht="13">
      <c r="Q31" s="262"/>
    </row>
    <row r="32" spans="12:34" ht="13">
      <c r="L32" s="262"/>
    </row>
    <row r="33" spans="2:34" ht="13">
      <c r="C33" s="262"/>
      <c r="E33" s="262"/>
      <c r="G33" s="262"/>
      <c r="I33" s="262"/>
      <c r="X33" s="262"/>
    </row>
    <row r="34" spans="2:34" ht="13">
      <c r="B34" s="262"/>
      <c r="P34" s="262"/>
      <c r="R34" s="262"/>
      <c r="T34" s="262"/>
    </row>
    <row r="35" spans="2:34" ht="13">
      <c r="D35" s="262"/>
      <c r="W35" s="262"/>
      <c r="AC35" s="262"/>
      <c r="AD35" s="262"/>
      <c r="AE35" s="262"/>
      <c r="AF35" s="262"/>
      <c r="AG35" s="262"/>
      <c r="AH35" s="262"/>
    </row>
    <row r="36" spans="2:34" ht="13">
      <c r="H36" s="262"/>
      <c r="J36" s="262"/>
      <c r="K36" s="262"/>
      <c r="M36" s="262"/>
      <c r="Y36" s="262"/>
      <c r="Z36" s="262"/>
      <c r="AA36" s="262"/>
      <c r="AB36" s="262"/>
      <c r="AC36" s="262"/>
      <c r="AD36" s="262"/>
      <c r="AE36" s="262"/>
      <c r="AF36" s="262"/>
      <c r="AG36" s="262"/>
      <c r="AH36" s="262"/>
    </row>
    <row r="37" spans="2:34" ht="13">
      <c r="AH37" s="262"/>
    </row>
    <row r="38" spans="2:34" ht="13">
      <c r="AG38" s="262"/>
      <c r="AH38" s="262"/>
    </row>
    <row r="39" spans="2:34" ht="13"/>
    <row r="40" spans="2:34" ht="13">
      <c r="X40" s="262"/>
    </row>
    <row r="41" spans="2:34" ht="13">
      <c r="R41" s="262"/>
    </row>
    <row r="42" spans="2:34" ht="13">
      <c r="W42" s="262"/>
    </row>
    <row r="43" spans="2:34" ht="13">
      <c r="Y43" s="262"/>
      <c r="Z43" s="262"/>
      <c r="AA43" s="262"/>
      <c r="AB43" s="262"/>
      <c r="AC43" s="262"/>
      <c r="AD43" s="262"/>
      <c r="AE43" s="262"/>
      <c r="AF43" s="262"/>
      <c r="AG43" s="262"/>
      <c r="AH43" s="262"/>
    </row>
    <row r="44" spans="2:34" ht="13">
      <c r="AH44" s="262"/>
    </row>
    <row r="45" spans="2:34" ht="13">
      <c r="X45" s="262"/>
    </row>
    <row r="46" spans="2:34" ht="13"/>
    <row r="47" spans="2:34" ht="13"/>
    <row r="48" spans="2:34" ht="13">
      <c r="W48" s="262"/>
      <c r="Y48" s="262"/>
      <c r="Z48" s="262"/>
      <c r="AA48" s="262"/>
      <c r="AB48" s="262"/>
      <c r="AC48" s="262"/>
      <c r="AD48" s="262"/>
      <c r="AE48" s="262"/>
      <c r="AF48" s="262"/>
      <c r="AG48" s="262"/>
      <c r="AH48" s="262"/>
    </row>
    <row r="49" spans="28:34" ht="13"/>
    <row r="50" spans="28:34" ht="13">
      <c r="AE50" s="262"/>
      <c r="AF50" s="262"/>
      <c r="AG50" s="262"/>
      <c r="AH50" s="262"/>
    </row>
    <row r="51" spans="28:34" ht="13">
      <c r="AC51" s="262"/>
      <c r="AD51" s="262"/>
      <c r="AE51" s="262"/>
      <c r="AF51" s="262"/>
      <c r="AG51" s="262"/>
      <c r="AH51" s="262"/>
    </row>
    <row r="52" spans="28:34" ht="13"/>
    <row r="53" spans="28:34" ht="13">
      <c r="AF53" s="262"/>
      <c r="AG53" s="262"/>
      <c r="AH53" s="262"/>
    </row>
    <row r="54" spans="28:34" ht="13">
      <c r="AH54" s="262"/>
    </row>
    <row r="55" spans="28:34" ht="13"/>
    <row r="56" spans="28:34" ht="13">
      <c r="AB56" s="262"/>
      <c r="AC56" s="262"/>
      <c r="AD56" s="262"/>
      <c r="AE56" s="262"/>
      <c r="AF56" s="262"/>
      <c r="AG56" s="262"/>
      <c r="AH56" s="262"/>
    </row>
    <row r="57" spans="28:34" ht="13">
      <c r="AH57" s="262"/>
    </row>
    <row r="58" spans="28:34" ht="13">
      <c r="AH58" s="262"/>
    </row>
    <row r="59" spans="28:34" ht="13"/>
    <row r="60" spans="28:34" ht="13"/>
    <row r="61" spans="28:34" ht="13"/>
    <row r="62" spans="28:34" ht="13"/>
    <row r="63" spans="28:34" ht="13">
      <c r="AH63" s="262"/>
    </row>
    <row r="64" spans="28:34" ht="13">
      <c r="AG64" s="262"/>
      <c r="AH64" s="262"/>
    </row>
    <row r="65" spans="28:34" ht="13"/>
    <row r="66" spans="28:34" ht="13"/>
    <row r="67" spans="28:34" ht="13"/>
    <row r="68" spans="28:34" ht="13">
      <c r="AB68" s="262"/>
      <c r="AC68" s="262"/>
      <c r="AD68" s="262"/>
      <c r="AE68" s="262"/>
      <c r="AF68" s="262"/>
      <c r="AG68" s="262"/>
      <c r="AH68" s="262"/>
    </row>
    <row r="69" spans="28:34" ht="13">
      <c r="AF69" s="262"/>
      <c r="AG69" s="262"/>
      <c r="AH69" s="262"/>
    </row>
    <row r="70" spans="28:34" ht="13"/>
    <row r="71" spans="28:34" ht="13"/>
    <row r="72" spans="28:34" ht="13"/>
    <row r="73" spans="28:34" ht="13"/>
    <row r="74" spans="28:34" ht="13"/>
    <row r="75" spans="28:34" ht="13">
      <c r="AH75" s="262"/>
    </row>
    <row r="76" spans="28:34" ht="13">
      <c r="AF76" s="262"/>
      <c r="AG76" s="262"/>
      <c r="AH76" s="262"/>
    </row>
    <row r="77" spans="28:34" ht="13">
      <c r="AG77" s="262"/>
      <c r="AH77" s="262"/>
    </row>
    <row r="78" spans="28:34" ht="13"/>
    <row r="79" spans="28:34" ht="13"/>
    <row r="80" spans="28:34" ht="13"/>
    <row r="81" spans="25:34" ht="13"/>
    <row r="82" spans="25:34" ht="13">
      <c r="Y82" s="262"/>
    </row>
    <row r="83" spans="25:34" ht="13">
      <c r="Y83" s="262"/>
      <c r="Z83" s="262"/>
      <c r="AA83" s="262"/>
      <c r="AB83" s="262"/>
      <c r="AC83" s="262"/>
      <c r="AD83" s="262"/>
      <c r="AE83" s="262"/>
      <c r="AF83" s="262"/>
      <c r="AG83" s="262"/>
      <c r="AH83" s="262"/>
    </row>
    <row r="84" spans="25:34" ht="13"/>
    <row r="85" spans="25:34" ht="13"/>
    <row r="86" spans="25:34" ht="13"/>
    <row r="87" spans="25:34" ht="13"/>
    <row r="88" spans="25:34" ht="13">
      <c r="AH88" s="262"/>
    </row>
    <row r="89" spans="25:34" ht="13"/>
    <row r="90" spans="25:34" ht="13"/>
    <row r="91" spans="25:34" ht="13"/>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498</v>
      </c>
    </row>
  </sheetData>
  <sheetProtection algorithmName="SHA-512" hashValue="+g6TM9mmkWI/BZnyNVZNR6XHb7kHzTLzJvSZAmSsUpiUNIOz2Zh9ylY0ksez/dwGH34W/gQlytgrvrKvpMhAmw==" saltValue="mDQLzSW6GoWsf6Qlio9fv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15" sqref="A15"/>
    </sheetView>
  </sheetViews>
  <sheetFormatPr defaultColWidth="0" defaultRowHeight="13.5" customHeight="1" zeroHeight="1"/>
  <cols>
    <col min="1" max="34" width="2.453125" style="263" customWidth="1"/>
    <col min="35" max="122" width="2.453125" style="262" customWidth="1"/>
    <col min="123" max="16384" width="2.4531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c r="S2" s="262"/>
      <c r="AH2" s="262"/>
    </row>
    <row r="3" spans="2:34" ht="13">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row r="5" spans="2:34" ht="13"/>
    <row r="6" spans="2:34" ht="13"/>
    <row r="7" spans="2:34" ht="13"/>
    <row r="8" spans="2:34" ht="13"/>
    <row r="9" spans="2:34" ht="13">
      <c r="AH9" s="262"/>
    </row>
    <row r="10" spans="2:34" ht="13"/>
    <row r="11" spans="2:34" ht="13"/>
    <row r="12" spans="2:34" ht="13"/>
    <row r="13" spans="2:34" ht="13"/>
    <row r="14" spans="2:34" ht="13"/>
    <row r="15" spans="2:34" ht="13"/>
    <row r="16" spans="2:34" ht="13"/>
    <row r="17" spans="12:34" ht="13">
      <c r="AH17" s="262"/>
    </row>
    <row r="18" spans="12:34" ht="13"/>
    <row r="19" spans="12:34" ht="13"/>
    <row r="20" spans="12:34" ht="13">
      <c r="AH20" s="262"/>
    </row>
    <row r="21" spans="12:34" ht="13">
      <c r="AH21" s="262"/>
    </row>
    <row r="22" spans="12:34" ht="13"/>
    <row r="23" spans="12:34" ht="13"/>
    <row r="24" spans="12:34" ht="13">
      <c r="Q24" s="262"/>
    </row>
    <row r="25" spans="12:34" ht="13"/>
    <row r="26" spans="12:34" ht="13"/>
    <row r="27" spans="12:34" ht="13"/>
    <row r="28" spans="12:34" ht="13">
      <c r="O28" s="262"/>
      <c r="T28" s="262"/>
      <c r="AH28" s="262"/>
    </row>
    <row r="29" spans="12:34" ht="13"/>
    <row r="30" spans="12:34" ht="13"/>
    <row r="31" spans="12:34" ht="13">
      <c r="Q31" s="262"/>
    </row>
    <row r="32" spans="12:34" ht="13">
      <c r="L32" s="262"/>
    </row>
    <row r="33" spans="2:34" ht="13">
      <c r="C33" s="262"/>
      <c r="E33" s="262"/>
      <c r="G33" s="262"/>
      <c r="I33" s="262"/>
      <c r="X33" s="262"/>
    </row>
    <row r="34" spans="2:34" ht="13">
      <c r="B34" s="262"/>
      <c r="P34" s="262"/>
      <c r="R34" s="262"/>
      <c r="T34" s="262"/>
    </row>
    <row r="35" spans="2:34" ht="13">
      <c r="D35" s="262"/>
      <c r="W35" s="262"/>
      <c r="AC35" s="262"/>
      <c r="AD35" s="262"/>
      <c r="AE35" s="262"/>
      <c r="AF35" s="262"/>
      <c r="AG35" s="262"/>
      <c r="AH35" s="262"/>
    </row>
    <row r="36" spans="2:34" ht="13">
      <c r="H36" s="262"/>
      <c r="J36" s="262"/>
      <c r="K36" s="262"/>
      <c r="M36" s="262"/>
      <c r="Y36" s="262"/>
      <c r="Z36" s="262"/>
      <c r="AA36" s="262"/>
      <c r="AB36" s="262"/>
      <c r="AC36" s="262"/>
      <c r="AD36" s="262"/>
      <c r="AE36" s="262"/>
      <c r="AF36" s="262"/>
      <c r="AG36" s="262"/>
      <c r="AH36" s="262"/>
    </row>
    <row r="37" spans="2:34" ht="13">
      <c r="AH37" s="262"/>
    </row>
    <row r="38" spans="2:34" ht="13">
      <c r="AG38" s="262"/>
      <c r="AH38" s="262"/>
    </row>
    <row r="39" spans="2:34" ht="13"/>
    <row r="40" spans="2:34" ht="13">
      <c r="X40" s="262"/>
    </row>
    <row r="41" spans="2:34" ht="13">
      <c r="R41" s="262"/>
    </row>
    <row r="42" spans="2:34" ht="13">
      <c r="W42" s="262"/>
    </row>
    <row r="43" spans="2:34" ht="13">
      <c r="Y43" s="262"/>
      <c r="Z43" s="262"/>
      <c r="AA43" s="262"/>
      <c r="AB43" s="262"/>
      <c r="AC43" s="262"/>
      <c r="AD43" s="262"/>
      <c r="AE43" s="262"/>
      <c r="AF43" s="262"/>
      <c r="AG43" s="262"/>
      <c r="AH43" s="262"/>
    </row>
    <row r="44" spans="2:34" ht="13">
      <c r="AH44" s="262"/>
    </row>
    <row r="45" spans="2:34" ht="13">
      <c r="X45" s="262"/>
    </row>
    <row r="46" spans="2:34" ht="13"/>
    <row r="47" spans="2:34" ht="13"/>
    <row r="48" spans="2:34" ht="13">
      <c r="W48" s="262"/>
      <c r="Y48" s="262"/>
      <c r="Z48" s="262"/>
      <c r="AA48" s="262"/>
      <c r="AB48" s="262"/>
      <c r="AC48" s="262"/>
      <c r="AD48" s="262"/>
      <c r="AE48" s="262"/>
      <c r="AF48" s="262"/>
      <c r="AG48" s="262"/>
      <c r="AH48" s="262"/>
    </row>
    <row r="49" spans="28:34" ht="13"/>
    <row r="50" spans="28:34" ht="13">
      <c r="AE50" s="262"/>
      <c r="AF50" s="262"/>
      <c r="AG50" s="262"/>
      <c r="AH50" s="262"/>
    </row>
    <row r="51" spans="28:34" ht="13">
      <c r="AC51" s="262"/>
      <c r="AD51" s="262"/>
      <c r="AE51" s="262"/>
      <c r="AF51" s="262"/>
      <c r="AG51" s="262"/>
      <c r="AH51" s="262"/>
    </row>
    <row r="52" spans="28:34" ht="13"/>
    <row r="53" spans="28:34" ht="13">
      <c r="AF53" s="262"/>
      <c r="AG53" s="262"/>
      <c r="AH53" s="262"/>
    </row>
    <row r="54" spans="28:34" ht="13">
      <c r="AH54" s="262"/>
    </row>
    <row r="55" spans="28:34" ht="13"/>
    <row r="56" spans="28:34" ht="13">
      <c r="AB56" s="262"/>
      <c r="AC56" s="262"/>
      <c r="AD56" s="262"/>
      <c r="AE56" s="262"/>
      <c r="AF56" s="262"/>
      <c r="AG56" s="262"/>
      <c r="AH56" s="262"/>
    </row>
    <row r="57" spans="28:34" ht="13">
      <c r="AH57" s="262"/>
    </row>
    <row r="58" spans="28:34" ht="13">
      <c r="AH58" s="262"/>
    </row>
    <row r="59" spans="28:34" ht="13">
      <c r="AG59" s="262"/>
      <c r="AH59" s="262"/>
    </row>
    <row r="60" spans="28:34" ht="13"/>
    <row r="61" spans="28:34" ht="13"/>
    <row r="62" spans="28:34" ht="13"/>
    <row r="63" spans="28:34" ht="13">
      <c r="AH63" s="262"/>
    </row>
    <row r="64" spans="28:34" ht="13">
      <c r="AG64" s="262"/>
      <c r="AH64" s="262"/>
    </row>
    <row r="65" spans="28:34" ht="13"/>
    <row r="66" spans="28:34" ht="13"/>
    <row r="67" spans="28:34" ht="13"/>
    <row r="68" spans="28:34" ht="13">
      <c r="AB68" s="262"/>
      <c r="AC68" s="262"/>
      <c r="AD68" s="262"/>
      <c r="AE68" s="262"/>
      <c r="AF68" s="262"/>
      <c r="AG68" s="262"/>
      <c r="AH68" s="262"/>
    </row>
    <row r="69" spans="28:34" ht="13">
      <c r="AF69" s="262"/>
      <c r="AG69" s="262"/>
      <c r="AH69" s="262"/>
    </row>
    <row r="70" spans="28:34" ht="13"/>
    <row r="71" spans="28:34" ht="13"/>
    <row r="72" spans="28:34" ht="13"/>
    <row r="73" spans="28:34" ht="13"/>
    <row r="74" spans="28:34" ht="13"/>
    <row r="75" spans="28:34" ht="13">
      <c r="AH75" s="262"/>
    </row>
    <row r="76" spans="28:34" ht="13">
      <c r="AF76" s="262"/>
      <c r="AG76" s="262"/>
      <c r="AH76" s="262"/>
    </row>
    <row r="77" spans="28:34" ht="13">
      <c r="AG77" s="262"/>
      <c r="AH77" s="262"/>
    </row>
    <row r="78" spans="28:34" ht="13"/>
    <row r="79" spans="28:34" ht="13"/>
    <row r="80" spans="28:34" ht="13"/>
    <row r="81" spans="25:34" ht="13"/>
    <row r="82" spans="25:34" ht="13">
      <c r="Y82" s="262"/>
    </row>
    <row r="83" spans="25:34" ht="13">
      <c r="Y83" s="262"/>
      <c r="Z83" s="262"/>
      <c r="AA83" s="262"/>
      <c r="AB83" s="262"/>
      <c r="AC83" s="262"/>
      <c r="AD83" s="262"/>
      <c r="AE83" s="262"/>
      <c r="AF83" s="262"/>
      <c r="AG83" s="262"/>
      <c r="AH83" s="262"/>
    </row>
    <row r="84" spans="25:34" ht="13"/>
    <row r="85" spans="25:34" ht="13"/>
    <row r="86" spans="25:34" ht="13"/>
    <row r="87" spans="25:34" ht="13"/>
    <row r="88" spans="25:34" ht="13">
      <c r="AH88" s="262"/>
    </row>
    <row r="89" spans="25:34" ht="13"/>
    <row r="90" spans="25:34" ht="13"/>
    <row r="91" spans="25:34" ht="13"/>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498</v>
      </c>
    </row>
  </sheetData>
  <sheetProtection algorithmName="SHA-512" hashValue="bvKXwjnVDoyNvt3WidPeHHvSICWwdue1XyUvvpfXVd23Ds6kQNgpagvZitjqoYoDk1cyp/zjxi7W5mC31nrt4w==" saltValue="ln+VrMbM1nQ0DHxLCs8vF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41" customWidth="1"/>
    <col min="2" max="8" width="13.36328125" style="141" customWidth="1"/>
    <col min="9" max="16384" width="11.08984375" style="141"/>
  </cols>
  <sheetData>
    <row r="1" spans="1:8">
      <c r="A1" s="135"/>
      <c r="B1" s="136"/>
      <c r="C1" s="137"/>
      <c r="D1" s="138"/>
      <c r="E1" s="139"/>
      <c r="F1" s="139"/>
      <c r="G1" s="139"/>
      <c r="H1" s="140"/>
    </row>
    <row r="2" spans="1:8">
      <c r="A2" s="142"/>
      <c r="B2" s="143"/>
      <c r="C2" s="144"/>
      <c r="D2" s="145" t="s">
        <v>52</v>
      </c>
      <c r="E2" s="146"/>
      <c r="F2" s="147" t="s">
        <v>548</v>
      </c>
      <c r="G2" s="148"/>
      <c r="H2" s="149"/>
    </row>
    <row r="3" spans="1:8">
      <c r="A3" s="145" t="s">
        <v>541</v>
      </c>
      <c r="B3" s="150"/>
      <c r="C3" s="151"/>
      <c r="D3" s="152">
        <v>110118</v>
      </c>
      <c r="E3" s="153"/>
      <c r="F3" s="154">
        <v>122882</v>
      </c>
      <c r="G3" s="155"/>
      <c r="H3" s="156"/>
    </row>
    <row r="4" spans="1:8">
      <c r="A4" s="157"/>
      <c r="B4" s="158"/>
      <c r="C4" s="159"/>
      <c r="D4" s="160">
        <v>33351</v>
      </c>
      <c r="E4" s="161"/>
      <c r="F4" s="162">
        <v>65785</v>
      </c>
      <c r="G4" s="163"/>
      <c r="H4" s="164"/>
    </row>
    <row r="5" spans="1:8">
      <c r="A5" s="145" t="s">
        <v>543</v>
      </c>
      <c r="B5" s="150"/>
      <c r="C5" s="151"/>
      <c r="D5" s="152">
        <v>121348</v>
      </c>
      <c r="E5" s="153"/>
      <c r="F5" s="154">
        <v>114790</v>
      </c>
      <c r="G5" s="155"/>
      <c r="H5" s="156"/>
    </row>
    <row r="6" spans="1:8">
      <c r="A6" s="157"/>
      <c r="B6" s="158"/>
      <c r="C6" s="159"/>
      <c r="D6" s="160">
        <v>47052</v>
      </c>
      <c r="E6" s="161"/>
      <c r="F6" s="162">
        <v>55601</v>
      </c>
      <c r="G6" s="163"/>
      <c r="H6" s="164"/>
    </row>
    <row r="7" spans="1:8">
      <c r="A7" s="145" t="s">
        <v>544</v>
      </c>
      <c r="B7" s="150"/>
      <c r="C7" s="151"/>
      <c r="D7" s="152">
        <v>140155</v>
      </c>
      <c r="E7" s="153"/>
      <c r="F7" s="154">
        <v>126262</v>
      </c>
      <c r="G7" s="155"/>
      <c r="H7" s="156"/>
    </row>
    <row r="8" spans="1:8">
      <c r="A8" s="157"/>
      <c r="B8" s="158"/>
      <c r="C8" s="159"/>
      <c r="D8" s="160">
        <v>40633</v>
      </c>
      <c r="E8" s="161"/>
      <c r="F8" s="162">
        <v>56769</v>
      </c>
      <c r="G8" s="163"/>
      <c r="H8" s="164"/>
    </row>
    <row r="9" spans="1:8">
      <c r="A9" s="145" t="s">
        <v>545</v>
      </c>
      <c r="B9" s="150"/>
      <c r="C9" s="151"/>
      <c r="D9" s="152">
        <v>188099</v>
      </c>
      <c r="E9" s="153"/>
      <c r="F9" s="154">
        <v>126525</v>
      </c>
      <c r="G9" s="155"/>
      <c r="H9" s="156"/>
    </row>
    <row r="10" spans="1:8">
      <c r="A10" s="157"/>
      <c r="B10" s="158"/>
      <c r="C10" s="159"/>
      <c r="D10" s="160">
        <v>153747</v>
      </c>
      <c r="E10" s="161"/>
      <c r="F10" s="162">
        <v>67052</v>
      </c>
      <c r="G10" s="163"/>
      <c r="H10" s="164"/>
    </row>
    <row r="11" spans="1:8">
      <c r="A11" s="145" t="s">
        <v>546</v>
      </c>
      <c r="B11" s="150"/>
      <c r="C11" s="151"/>
      <c r="D11" s="152">
        <v>209793</v>
      </c>
      <c r="E11" s="153"/>
      <c r="F11" s="154">
        <v>122054</v>
      </c>
      <c r="G11" s="155"/>
      <c r="H11" s="156"/>
    </row>
    <row r="12" spans="1:8">
      <c r="A12" s="157"/>
      <c r="B12" s="158"/>
      <c r="C12" s="165"/>
      <c r="D12" s="160">
        <v>161782</v>
      </c>
      <c r="E12" s="161"/>
      <c r="F12" s="162">
        <v>68298</v>
      </c>
      <c r="G12" s="163"/>
      <c r="H12" s="164"/>
    </row>
    <row r="13" spans="1:8">
      <c r="A13" s="145"/>
      <c r="B13" s="150"/>
      <c r="C13" s="166"/>
      <c r="D13" s="167">
        <v>153903</v>
      </c>
      <c r="E13" s="168"/>
      <c r="F13" s="169">
        <v>122503</v>
      </c>
      <c r="G13" s="170"/>
      <c r="H13" s="156"/>
    </row>
    <row r="14" spans="1:8">
      <c r="A14" s="157"/>
      <c r="B14" s="158"/>
      <c r="C14" s="159"/>
      <c r="D14" s="160">
        <v>87313</v>
      </c>
      <c r="E14" s="161"/>
      <c r="F14" s="162">
        <v>62701</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2.74</v>
      </c>
      <c r="C19" s="171">
        <f>ROUND(VALUE(SUBSTITUTE(実質収支比率等に係る経年分析!G$48,"▲","-")),2)</f>
        <v>3.77</v>
      </c>
      <c r="D19" s="171">
        <f>ROUND(VALUE(SUBSTITUTE(実質収支比率等に係る経年分析!H$48,"▲","-")),2)</f>
        <v>4.18</v>
      </c>
      <c r="E19" s="171">
        <f>ROUND(VALUE(SUBSTITUTE(実質収支比率等に係る経年分析!I$48,"▲","-")),2)</f>
        <v>3.3</v>
      </c>
      <c r="F19" s="171">
        <f>ROUND(VALUE(SUBSTITUTE(実質収支比率等に係る経年分析!J$48,"▲","-")),2)</f>
        <v>5.4</v>
      </c>
    </row>
    <row r="20" spans="1:11">
      <c r="A20" s="171" t="s">
        <v>55</v>
      </c>
      <c r="B20" s="171">
        <f>ROUND(VALUE(SUBSTITUTE(実質収支比率等に係る経年分析!F$47,"▲","-")),2)</f>
        <v>30.58</v>
      </c>
      <c r="C20" s="171">
        <f>ROUND(VALUE(SUBSTITUTE(実質収支比率等に係る経年分析!G$47,"▲","-")),2)</f>
        <v>23.83</v>
      </c>
      <c r="D20" s="171">
        <f>ROUND(VALUE(SUBSTITUTE(実質収支比率等に係る経年分析!H$47,"▲","-")),2)</f>
        <v>23.61</v>
      </c>
      <c r="E20" s="171">
        <f>ROUND(VALUE(SUBSTITUTE(実質収支比率等に係る経年分析!I$47,"▲","-")),2)</f>
        <v>22.22</v>
      </c>
      <c r="F20" s="171">
        <f>ROUND(VALUE(SUBSTITUTE(実質収支比率等に係る経年分析!J$47,"▲","-")),2)</f>
        <v>22.95</v>
      </c>
    </row>
    <row r="21" spans="1:11">
      <c r="A21" s="171" t="s">
        <v>56</v>
      </c>
      <c r="B21" s="171">
        <f>IF(ISNUMBER(VALUE(SUBSTITUTE(実質収支比率等に係る経年分析!F$49,"▲","-"))),ROUND(VALUE(SUBSTITUTE(実質収支比率等に係る経年分析!F$49,"▲","-")),2),NA())</f>
        <v>-5.47</v>
      </c>
      <c r="C21" s="171">
        <f>IF(ISNUMBER(VALUE(SUBSTITUTE(実質収支比率等に係る経年分析!G$49,"▲","-"))),ROUND(VALUE(SUBSTITUTE(実質収支比率等に係る経年分析!G$49,"▲","-")),2),NA())</f>
        <v>-5.3</v>
      </c>
      <c r="D21" s="171">
        <f>IF(ISNUMBER(VALUE(SUBSTITUTE(実質収支比率等に係る経年分析!H$49,"▲","-"))),ROUND(VALUE(SUBSTITUTE(実質収支比率等に係る経年分析!H$49,"▲","-")),2),NA())</f>
        <v>0.45</v>
      </c>
      <c r="E21" s="171">
        <f>IF(ISNUMBER(VALUE(SUBSTITUTE(実質収支比率等に係る経年分析!I$49,"▲","-"))),ROUND(VALUE(SUBSTITUTE(実質収支比率等に係る経年分析!I$49,"▲","-")),2),NA())</f>
        <v>-0.64</v>
      </c>
      <c r="F21" s="171">
        <f>IF(ISNUMBER(VALUE(SUBSTITUTE(実質収支比率等に係る経年分析!J$49,"▲","-"))),ROUND(VALUE(SUBSTITUTE(実質収支比率等に係る経年分析!J$49,"▲","-")),2),NA())</f>
        <v>4.68</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0.17</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浄化槽整備推進事業特別会計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c r="A33" s="172" t="str">
        <f>IF(連結実質赤字比率に係る赤字・黒字の構成分析!C$37="",NA(),連結実質赤字比率に係る赤字・黒字の構成分析!C$37)</f>
        <v>後期高齢者医療事業特別会計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0.01</v>
      </c>
    </row>
    <row r="34" spans="1:16">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1.56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0.55000000000000004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0.84</v>
      </c>
    </row>
    <row r="35" spans="1:16">
      <c r="A35" s="172" t="str">
        <f>IF(連結実質赤字比率に係る赤字・黒字の構成分析!C$35="",NA(),連結実質赤字比率に係る赤字・黒字の構成分析!C$35)</f>
        <v>国民健康保険事業特別会計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2.68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1.59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1.54</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2.73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4.18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5.39</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540</v>
      </c>
      <c r="E42" s="173"/>
      <c r="F42" s="173"/>
      <c r="G42" s="173">
        <f>'実質公債費比率（分子）の構造'!L$52</f>
        <v>564</v>
      </c>
      <c r="H42" s="173"/>
      <c r="I42" s="173"/>
      <c r="J42" s="173">
        <f>'実質公債費比率（分子）の構造'!M$52</f>
        <v>572</v>
      </c>
      <c r="K42" s="173"/>
      <c r="L42" s="173"/>
      <c r="M42" s="173">
        <f>'実質公債費比率（分子）の構造'!N$52</f>
        <v>619</v>
      </c>
      <c r="N42" s="173"/>
      <c r="O42" s="173"/>
      <c r="P42" s="173">
        <f>'実質公債費比率（分子）の構造'!O$52</f>
        <v>647</v>
      </c>
    </row>
    <row r="43" spans="1:16">
      <c r="A43" s="173" t="s">
        <v>18</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64</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4</v>
      </c>
      <c r="L44" s="173"/>
      <c r="M44" s="173"/>
      <c r="N44" s="173">
        <f>'実質公債費比率（分子）の構造'!O$50</f>
        <v>5</v>
      </c>
      <c r="O44" s="173"/>
      <c r="P44" s="173"/>
    </row>
    <row r="45" spans="1:16">
      <c r="A45" s="173" t="s">
        <v>65</v>
      </c>
      <c r="B45" s="173">
        <f>'実質公債費比率（分子）の構造'!K$49</f>
        <v>53</v>
      </c>
      <c r="C45" s="173"/>
      <c r="D45" s="173"/>
      <c r="E45" s="173">
        <f>'実質公債費比率（分子）の構造'!L$49</f>
        <v>53</v>
      </c>
      <c r="F45" s="173"/>
      <c r="G45" s="173"/>
      <c r="H45" s="173">
        <f>'実質公債費比率（分子）の構造'!M$49</f>
        <v>47</v>
      </c>
      <c r="I45" s="173"/>
      <c r="J45" s="173"/>
      <c r="K45" s="173">
        <f>'実質公債費比率（分子）の構造'!N$49</f>
        <v>49</v>
      </c>
      <c r="L45" s="173"/>
      <c r="M45" s="173"/>
      <c r="N45" s="173">
        <f>'実質公債費比率（分子）の構造'!O$49</f>
        <v>28</v>
      </c>
      <c r="O45" s="173"/>
      <c r="P45" s="173"/>
    </row>
    <row r="46" spans="1:16">
      <c r="A46" s="173" t="s">
        <v>66</v>
      </c>
      <c r="B46" s="173">
        <f>'実質公債費比率（分子）の構造'!K$48</f>
        <v>75</v>
      </c>
      <c r="C46" s="173"/>
      <c r="D46" s="173"/>
      <c r="E46" s="173">
        <f>'実質公債費比率（分子）の構造'!L$48</f>
        <v>79</v>
      </c>
      <c r="F46" s="173"/>
      <c r="G46" s="173"/>
      <c r="H46" s="173">
        <f>'実質公債費比率（分子）の構造'!M$48</f>
        <v>66</v>
      </c>
      <c r="I46" s="173"/>
      <c r="J46" s="173"/>
      <c r="K46" s="173">
        <f>'実質公債費比率（分子）の構造'!N$48</f>
        <v>87</v>
      </c>
      <c r="L46" s="173"/>
      <c r="M46" s="173"/>
      <c r="N46" s="173">
        <f>'実質公債費比率（分子）の構造'!O$48</f>
        <v>74</v>
      </c>
      <c r="O46" s="173"/>
      <c r="P46" s="173"/>
    </row>
    <row r="47" spans="1:16">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68</v>
      </c>
      <c r="B49" s="173">
        <f>'実質公債費比率（分子）の構造'!K$45</f>
        <v>633</v>
      </c>
      <c r="C49" s="173"/>
      <c r="D49" s="173"/>
      <c r="E49" s="173">
        <f>'実質公債費比率（分子）の構造'!L$45</f>
        <v>660</v>
      </c>
      <c r="F49" s="173"/>
      <c r="G49" s="173"/>
      <c r="H49" s="173">
        <f>'実質公債費比率（分子）の構造'!M$45</f>
        <v>694</v>
      </c>
      <c r="I49" s="173"/>
      <c r="J49" s="173"/>
      <c r="K49" s="173">
        <f>'実質公債費比率（分子）の構造'!N$45</f>
        <v>748</v>
      </c>
      <c r="L49" s="173"/>
      <c r="M49" s="173"/>
      <c r="N49" s="173">
        <f>'実質公債費比率（分子）の構造'!O$45</f>
        <v>805</v>
      </c>
      <c r="O49" s="173"/>
      <c r="P49" s="173"/>
    </row>
    <row r="50" spans="1:16">
      <c r="A50" s="173" t="s">
        <v>69</v>
      </c>
      <c r="B50" s="173" t="e">
        <f>NA()</f>
        <v>#N/A</v>
      </c>
      <c r="C50" s="173">
        <f>IF(ISNUMBER('実質公債費比率（分子）の構造'!K$53),'実質公債費比率（分子）の構造'!K$53,NA())</f>
        <v>221</v>
      </c>
      <c r="D50" s="173" t="e">
        <f>NA()</f>
        <v>#N/A</v>
      </c>
      <c r="E50" s="173" t="e">
        <f>NA()</f>
        <v>#N/A</v>
      </c>
      <c r="F50" s="173">
        <f>IF(ISNUMBER('実質公債費比率（分子）の構造'!L$53),'実質公債費比率（分子）の構造'!L$53,NA())</f>
        <v>228</v>
      </c>
      <c r="G50" s="173" t="e">
        <f>NA()</f>
        <v>#N/A</v>
      </c>
      <c r="H50" s="173" t="e">
        <f>NA()</f>
        <v>#N/A</v>
      </c>
      <c r="I50" s="173">
        <f>IF(ISNUMBER('実質公債費比率（分子）の構造'!M$53),'実質公債費比率（分子）の構造'!M$53,NA())</f>
        <v>235</v>
      </c>
      <c r="J50" s="173" t="e">
        <f>NA()</f>
        <v>#N/A</v>
      </c>
      <c r="K50" s="173" t="e">
        <f>NA()</f>
        <v>#N/A</v>
      </c>
      <c r="L50" s="173">
        <f>IF(ISNUMBER('実質公債費比率（分子）の構造'!N$53),'実質公債費比率（分子）の構造'!N$53,NA())</f>
        <v>269</v>
      </c>
      <c r="M50" s="173" t="e">
        <f>NA()</f>
        <v>#N/A</v>
      </c>
      <c r="N50" s="173" t="e">
        <f>NA()</f>
        <v>#N/A</v>
      </c>
      <c r="O50" s="173">
        <f>IF(ISNUMBER('実質公債費比率（分子）の構造'!O$53),'実質公債費比率（分子）の構造'!O$53,NA())</f>
        <v>265</v>
      </c>
      <c r="P50" s="173" t="e">
        <f>NA()</f>
        <v>#N/A</v>
      </c>
    </row>
    <row r="53" spans="1:16">
      <c r="A53" s="141" t="s">
        <v>70</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c r="A56" s="172" t="s">
        <v>43</v>
      </c>
      <c r="B56" s="172"/>
      <c r="C56" s="172"/>
      <c r="D56" s="172">
        <f>'将来負担比率（分子）の構造'!I$52</f>
        <v>5464</v>
      </c>
      <c r="E56" s="172"/>
      <c r="F56" s="172"/>
      <c r="G56" s="172">
        <f>'将来負担比率（分子）の構造'!J$52</f>
        <v>5517</v>
      </c>
      <c r="H56" s="172"/>
      <c r="I56" s="172"/>
      <c r="J56" s="172">
        <f>'将来負担比率（分子）の構造'!K$52</f>
        <v>5555</v>
      </c>
      <c r="K56" s="172"/>
      <c r="L56" s="172"/>
      <c r="M56" s="172">
        <f>'将来負担比率（分子）の構造'!L$52</f>
        <v>5937</v>
      </c>
      <c r="N56" s="172"/>
      <c r="O56" s="172"/>
      <c r="P56" s="172">
        <f>'将来負担比率（分子）の構造'!M$52</f>
        <v>6104</v>
      </c>
    </row>
    <row r="57" spans="1:16">
      <c r="A57" s="172" t="s">
        <v>42</v>
      </c>
      <c r="B57" s="172"/>
      <c r="C57" s="172"/>
      <c r="D57" s="172">
        <f>'将来負担比率（分子）の構造'!I$51</f>
        <v>415</v>
      </c>
      <c r="E57" s="172"/>
      <c r="F57" s="172"/>
      <c r="G57" s="172">
        <f>'将来負担比率（分子）の構造'!J$51</f>
        <v>387</v>
      </c>
      <c r="H57" s="172"/>
      <c r="I57" s="172"/>
      <c r="J57" s="172">
        <f>'将来負担比率（分子）の構造'!K$51</f>
        <v>340</v>
      </c>
      <c r="K57" s="172"/>
      <c r="L57" s="172"/>
      <c r="M57" s="172">
        <f>'将来負担比率（分子）の構造'!L$51</f>
        <v>327</v>
      </c>
      <c r="N57" s="172"/>
      <c r="O57" s="172"/>
      <c r="P57" s="172">
        <f>'将来負担比率（分子）の構造'!M$51</f>
        <v>271</v>
      </c>
    </row>
    <row r="58" spans="1:16">
      <c r="A58" s="172" t="s">
        <v>41</v>
      </c>
      <c r="B58" s="172"/>
      <c r="C58" s="172"/>
      <c r="D58" s="172">
        <f>'将来負担比率（分子）の構造'!I$50</f>
        <v>3141</v>
      </c>
      <c r="E58" s="172"/>
      <c r="F58" s="172"/>
      <c r="G58" s="172">
        <f>'将来負担比率（分子）の構造'!J$50</f>
        <v>3050</v>
      </c>
      <c r="H58" s="172"/>
      <c r="I58" s="172"/>
      <c r="J58" s="172">
        <f>'将来負担比率（分子）の構造'!K$50</f>
        <v>2934</v>
      </c>
      <c r="K58" s="172"/>
      <c r="L58" s="172"/>
      <c r="M58" s="172">
        <f>'将来負担比率（分子）の構造'!L$50</f>
        <v>2884</v>
      </c>
      <c r="N58" s="172"/>
      <c r="O58" s="172"/>
      <c r="P58" s="172">
        <f>'将来負担比率（分子）の構造'!M$50</f>
        <v>2946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966</v>
      </c>
      <c r="C62" s="172"/>
      <c r="D62" s="172"/>
      <c r="E62" s="172">
        <f>'将来負担比率（分子）の構造'!J$45</f>
        <v>979</v>
      </c>
      <c r="F62" s="172"/>
      <c r="G62" s="172"/>
      <c r="H62" s="172">
        <f>'将来負担比率（分子）の構造'!K$45</f>
        <v>963</v>
      </c>
      <c r="I62" s="172"/>
      <c r="J62" s="172"/>
      <c r="K62" s="172">
        <f>'将来負担比率（分子）の構造'!L$45</f>
        <v>910</v>
      </c>
      <c r="L62" s="172"/>
      <c r="M62" s="172"/>
      <c r="N62" s="172">
        <f>'将来負担比率（分子）の構造'!M$45</f>
        <v>800</v>
      </c>
      <c r="O62" s="172"/>
      <c r="P62" s="172"/>
    </row>
    <row r="63" spans="1:16">
      <c r="A63" s="172" t="s">
        <v>34</v>
      </c>
      <c r="B63" s="172">
        <f>'将来負担比率（分子）の構造'!I$44</f>
        <v>301</v>
      </c>
      <c r="C63" s="172"/>
      <c r="D63" s="172"/>
      <c r="E63" s="172">
        <f>'将来負担比率（分子）の構造'!J$44</f>
        <v>353</v>
      </c>
      <c r="F63" s="172"/>
      <c r="G63" s="172"/>
      <c r="H63" s="172">
        <f>'将来負担比率（分子）の構造'!K$44</f>
        <v>367</v>
      </c>
      <c r="I63" s="172"/>
      <c r="J63" s="172"/>
      <c r="K63" s="172">
        <f>'将来負担比率（分子）の構造'!L$44</f>
        <v>454</v>
      </c>
      <c r="L63" s="172"/>
      <c r="M63" s="172"/>
      <c r="N63" s="172">
        <f>'将来負担比率（分子）の構造'!M$44</f>
        <v>484</v>
      </c>
      <c r="O63" s="172"/>
      <c r="P63" s="172"/>
    </row>
    <row r="64" spans="1:16">
      <c r="A64" s="172" t="s">
        <v>33</v>
      </c>
      <c r="B64" s="172">
        <f>'将来負担比率（分子）の構造'!I$43</f>
        <v>732</v>
      </c>
      <c r="C64" s="172"/>
      <c r="D64" s="172"/>
      <c r="E64" s="172">
        <f>'将来負担比率（分子）の構造'!J$43</f>
        <v>751</v>
      </c>
      <c r="F64" s="172"/>
      <c r="G64" s="172"/>
      <c r="H64" s="172">
        <f>'将来負担比率（分子）の構造'!K$43</f>
        <v>715</v>
      </c>
      <c r="I64" s="172"/>
      <c r="J64" s="172"/>
      <c r="K64" s="172">
        <f>'将来負担比率（分子）の構造'!L$43</f>
        <v>749</v>
      </c>
      <c r="L64" s="172"/>
      <c r="M64" s="172"/>
      <c r="N64" s="172">
        <f>'将来負担比率（分子）の構造'!M$43</f>
        <v>690</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6697</v>
      </c>
      <c r="C66" s="172"/>
      <c r="D66" s="172"/>
      <c r="E66" s="172">
        <f>'将来負担比率（分子）の構造'!J$41</f>
        <v>6828</v>
      </c>
      <c r="F66" s="172"/>
      <c r="G66" s="172"/>
      <c r="H66" s="172">
        <f>'将来負担比率（分子）の構造'!K$41</f>
        <v>6983</v>
      </c>
      <c r="I66" s="172"/>
      <c r="J66" s="172"/>
      <c r="K66" s="172">
        <f>'将来負担比率（分子）の構造'!L$41</f>
        <v>7588</v>
      </c>
      <c r="L66" s="172"/>
      <c r="M66" s="172"/>
      <c r="N66" s="172">
        <f>'将来負担比率（分子）の構造'!M$41</f>
        <v>8261</v>
      </c>
      <c r="O66" s="172"/>
      <c r="P66" s="172"/>
    </row>
    <row r="67" spans="1:16">
      <c r="A67" s="172" t="s">
        <v>73</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200</v>
      </c>
      <c r="J67" s="172" t="e">
        <f>NA()</f>
        <v>#N/A</v>
      </c>
      <c r="K67" s="172" t="e">
        <f>NA()</f>
        <v>#N/A</v>
      </c>
      <c r="L67" s="172">
        <f>IF(ISNUMBER('将来負担比率（分子）の構造'!L$53), IF('将来負担比率（分子）の構造'!L$53 &lt; 0, 0, '将来負担比率（分子）の構造'!L$53), NA())</f>
        <v>554</v>
      </c>
      <c r="M67" s="172" t="e">
        <f>NA()</f>
        <v>#N/A</v>
      </c>
      <c r="N67" s="172" t="e">
        <f>NA()</f>
        <v>#N/A</v>
      </c>
      <c r="O67" s="172">
        <f>IF(ISNUMBER('将来負担比率（分子）の構造'!M$53), IF('将来負担比率（分子）の構造'!M$53 &lt; 0, 0, '将来負担比率（分子）の構造'!M$53), NA())</f>
        <v>913</v>
      </c>
      <c r="P67" s="172" t="e">
        <f>NA()</f>
        <v>#N/A</v>
      </c>
    </row>
    <row r="70" spans="1:16">
      <c r="A70" s="174" t="s">
        <v>74</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75</v>
      </c>
      <c r="B72" s="176">
        <f>基金残高に係る経年分析!F55</f>
        <v>791</v>
      </c>
      <c r="C72" s="176">
        <f>基金残高に係る経年分析!G55</f>
        <v>791</v>
      </c>
      <c r="D72" s="176">
        <f>基金残高に係る経年分析!H55</f>
        <v>881</v>
      </c>
    </row>
    <row r="73" spans="1:16">
      <c r="A73" s="175" t="s">
        <v>76</v>
      </c>
      <c r="B73" s="176">
        <f>基金残高に係る経年分析!F56</f>
        <v>117</v>
      </c>
      <c r="C73" s="176">
        <f>基金残高に係る経年分析!G56</f>
        <v>117</v>
      </c>
      <c r="D73" s="176">
        <f>基金残高に係る経年分析!H56</f>
        <v>167</v>
      </c>
    </row>
    <row r="74" spans="1:16">
      <c r="A74" s="175" t="s">
        <v>77</v>
      </c>
      <c r="B74" s="176">
        <f>基金残高に係る経年分析!F57</f>
        <v>1851</v>
      </c>
      <c r="C74" s="176">
        <f>基金残高に係る経年分析!G57</f>
        <v>1772</v>
      </c>
      <c r="D74" s="176">
        <f>基金残高に係る経年分析!H57</f>
        <v>1689</v>
      </c>
    </row>
  </sheetData>
  <sheetProtection algorithmName="SHA-512" hashValue="HunEHPL4GObkLr8a8IGjc8ELKJjChMJJaZsPS2cB5Txvq6+NfKkkVDgHAVkmvEFKHhIW6G+2MRqGxP7PmuByRg==" saltValue="HJD57Sa87dF07ZQ0MiGi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210</v>
      </c>
      <c r="DI1" s="783"/>
      <c r="DJ1" s="783"/>
      <c r="DK1" s="783"/>
      <c r="DL1" s="783"/>
      <c r="DM1" s="783"/>
      <c r="DN1" s="784"/>
      <c r="DO1" s="212"/>
      <c r="DP1" s="782" t="s">
        <v>211</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4" t="s">
        <v>213</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214</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215</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c r="B4" s="724" t="s">
        <v>1</v>
      </c>
      <c r="C4" s="725"/>
      <c r="D4" s="725"/>
      <c r="E4" s="725"/>
      <c r="F4" s="725"/>
      <c r="G4" s="725"/>
      <c r="H4" s="725"/>
      <c r="I4" s="725"/>
      <c r="J4" s="725"/>
      <c r="K4" s="725"/>
      <c r="L4" s="725"/>
      <c r="M4" s="725"/>
      <c r="N4" s="725"/>
      <c r="O4" s="725"/>
      <c r="P4" s="725"/>
      <c r="Q4" s="726"/>
      <c r="R4" s="724" t="s">
        <v>216</v>
      </c>
      <c r="S4" s="725"/>
      <c r="T4" s="725"/>
      <c r="U4" s="725"/>
      <c r="V4" s="725"/>
      <c r="W4" s="725"/>
      <c r="X4" s="725"/>
      <c r="Y4" s="726"/>
      <c r="Z4" s="724" t="s">
        <v>217</v>
      </c>
      <c r="AA4" s="725"/>
      <c r="AB4" s="725"/>
      <c r="AC4" s="726"/>
      <c r="AD4" s="724" t="s">
        <v>218</v>
      </c>
      <c r="AE4" s="725"/>
      <c r="AF4" s="725"/>
      <c r="AG4" s="725"/>
      <c r="AH4" s="725"/>
      <c r="AI4" s="725"/>
      <c r="AJ4" s="725"/>
      <c r="AK4" s="726"/>
      <c r="AL4" s="724" t="s">
        <v>217</v>
      </c>
      <c r="AM4" s="725"/>
      <c r="AN4" s="725"/>
      <c r="AO4" s="726"/>
      <c r="AP4" s="785" t="s">
        <v>219</v>
      </c>
      <c r="AQ4" s="785"/>
      <c r="AR4" s="785"/>
      <c r="AS4" s="785"/>
      <c r="AT4" s="785"/>
      <c r="AU4" s="785"/>
      <c r="AV4" s="785"/>
      <c r="AW4" s="785"/>
      <c r="AX4" s="785"/>
      <c r="AY4" s="785"/>
      <c r="AZ4" s="785"/>
      <c r="BA4" s="785"/>
      <c r="BB4" s="785"/>
      <c r="BC4" s="785"/>
      <c r="BD4" s="785"/>
      <c r="BE4" s="785"/>
      <c r="BF4" s="785"/>
      <c r="BG4" s="785" t="s">
        <v>220</v>
      </c>
      <c r="BH4" s="785"/>
      <c r="BI4" s="785"/>
      <c r="BJ4" s="785"/>
      <c r="BK4" s="785"/>
      <c r="BL4" s="785"/>
      <c r="BM4" s="785"/>
      <c r="BN4" s="785"/>
      <c r="BO4" s="785" t="s">
        <v>217</v>
      </c>
      <c r="BP4" s="785"/>
      <c r="BQ4" s="785"/>
      <c r="BR4" s="785"/>
      <c r="BS4" s="785" t="s">
        <v>221</v>
      </c>
      <c r="BT4" s="785"/>
      <c r="BU4" s="785"/>
      <c r="BV4" s="785"/>
      <c r="BW4" s="785"/>
      <c r="BX4" s="785"/>
      <c r="BY4" s="785"/>
      <c r="BZ4" s="785"/>
      <c r="CA4" s="785"/>
      <c r="CB4" s="785"/>
      <c r="CD4" s="767" t="s">
        <v>222</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6" customFormat="1" ht="11.25" customHeight="1">
      <c r="B5" s="731" t="s">
        <v>223</v>
      </c>
      <c r="C5" s="732"/>
      <c r="D5" s="732"/>
      <c r="E5" s="732"/>
      <c r="F5" s="732"/>
      <c r="G5" s="732"/>
      <c r="H5" s="732"/>
      <c r="I5" s="732"/>
      <c r="J5" s="732"/>
      <c r="K5" s="732"/>
      <c r="L5" s="732"/>
      <c r="M5" s="732"/>
      <c r="N5" s="732"/>
      <c r="O5" s="732"/>
      <c r="P5" s="732"/>
      <c r="Q5" s="733"/>
      <c r="R5" s="718">
        <v>1229048</v>
      </c>
      <c r="S5" s="719"/>
      <c r="T5" s="719"/>
      <c r="U5" s="719"/>
      <c r="V5" s="719"/>
      <c r="W5" s="719"/>
      <c r="X5" s="719"/>
      <c r="Y5" s="762"/>
      <c r="Z5" s="780">
        <v>14.5</v>
      </c>
      <c r="AA5" s="780"/>
      <c r="AB5" s="780"/>
      <c r="AC5" s="780"/>
      <c r="AD5" s="781">
        <v>1229048</v>
      </c>
      <c r="AE5" s="781"/>
      <c r="AF5" s="781"/>
      <c r="AG5" s="781"/>
      <c r="AH5" s="781"/>
      <c r="AI5" s="781"/>
      <c r="AJ5" s="781"/>
      <c r="AK5" s="781"/>
      <c r="AL5" s="763">
        <v>32.6</v>
      </c>
      <c r="AM5" s="736"/>
      <c r="AN5" s="736"/>
      <c r="AO5" s="764"/>
      <c r="AP5" s="731" t="s">
        <v>224</v>
      </c>
      <c r="AQ5" s="732"/>
      <c r="AR5" s="732"/>
      <c r="AS5" s="732"/>
      <c r="AT5" s="732"/>
      <c r="AU5" s="732"/>
      <c r="AV5" s="732"/>
      <c r="AW5" s="732"/>
      <c r="AX5" s="732"/>
      <c r="AY5" s="732"/>
      <c r="AZ5" s="732"/>
      <c r="BA5" s="732"/>
      <c r="BB5" s="732"/>
      <c r="BC5" s="732"/>
      <c r="BD5" s="732"/>
      <c r="BE5" s="732"/>
      <c r="BF5" s="733"/>
      <c r="BG5" s="665">
        <v>1226415</v>
      </c>
      <c r="BH5" s="666"/>
      <c r="BI5" s="666"/>
      <c r="BJ5" s="666"/>
      <c r="BK5" s="666"/>
      <c r="BL5" s="666"/>
      <c r="BM5" s="666"/>
      <c r="BN5" s="667"/>
      <c r="BO5" s="692">
        <v>99.8</v>
      </c>
      <c r="BP5" s="692"/>
      <c r="BQ5" s="692"/>
      <c r="BR5" s="692"/>
      <c r="BS5" s="693" t="s">
        <v>125</v>
      </c>
      <c r="BT5" s="693"/>
      <c r="BU5" s="693"/>
      <c r="BV5" s="693"/>
      <c r="BW5" s="693"/>
      <c r="BX5" s="693"/>
      <c r="BY5" s="693"/>
      <c r="BZ5" s="693"/>
      <c r="CA5" s="693"/>
      <c r="CB5" s="751"/>
      <c r="CD5" s="767" t="s">
        <v>219</v>
      </c>
      <c r="CE5" s="768"/>
      <c r="CF5" s="768"/>
      <c r="CG5" s="768"/>
      <c r="CH5" s="768"/>
      <c r="CI5" s="768"/>
      <c r="CJ5" s="768"/>
      <c r="CK5" s="768"/>
      <c r="CL5" s="768"/>
      <c r="CM5" s="768"/>
      <c r="CN5" s="768"/>
      <c r="CO5" s="768"/>
      <c r="CP5" s="768"/>
      <c r="CQ5" s="769"/>
      <c r="CR5" s="767" t="s">
        <v>225</v>
      </c>
      <c r="CS5" s="768"/>
      <c r="CT5" s="768"/>
      <c r="CU5" s="768"/>
      <c r="CV5" s="768"/>
      <c r="CW5" s="768"/>
      <c r="CX5" s="768"/>
      <c r="CY5" s="769"/>
      <c r="CZ5" s="767" t="s">
        <v>217</v>
      </c>
      <c r="DA5" s="768"/>
      <c r="DB5" s="768"/>
      <c r="DC5" s="769"/>
      <c r="DD5" s="767" t="s">
        <v>226</v>
      </c>
      <c r="DE5" s="768"/>
      <c r="DF5" s="768"/>
      <c r="DG5" s="768"/>
      <c r="DH5" s="768"/>
      <c r="DI5" s="768"/>
      <c r="DJ5" s="768"/>
      <c r="DK5" s="768"/>
      <c r="DL5" s="768"/>
      <c r="DM5" s="768"/>
      <c r="DN5" s="768"/>
      <c r="DO5" s="768"/>
      <c r="DP5" s="769"/>
      <c r="DQ5" s="767" t="s">
        <v>227</v>
      </c>
      <c r="DR5" s="768"/>
      <c r="DS5" s="768"/>
      <c r="DT5" s="768"/>
      <c r="DU5" s="768"/>
      <c r="DV5" s="768"/>
      <c r="DW5" s="768"/>
      <c r="DX5" s="768"/>
      <c r="DY5" s="768"/>
      <c r="DZ5" s="768"/>
      <c r="EA5" s="768"/>
      <c r="EB5" s="768"/>
      <c r="EC5" s="769"/>
    </row>
    <row r="6" spans="2:143" ht="11.25" customHeight="1">
      <c r="B6" s="662" t="s">
        <v>228</v>
      </c>
      <c r="C6" s="663"/>
      <c r="D6" s="663"/>
      <c r="E6" s="663"/>
      <c r="F6" s="663"/>
      <c r="G6" s="663"/>
      <c r="H6" s="663"/>
      <c r="I6" s="663"/>
      <c r="J6" s="663"/>
      <c r="K6" s="663"/>
      <c r="L6" s="663"/>
      <c r="M6" s="663"/>
      <c r="N6" s="663"/>
      <c r="O6" s="663"/>
      <c r="P6" s="663"/>
      <c r="Q6" s="664"/>
      <c r="R6" s="665">
        <v>58955</v>
      </c>
      <c r="S6" s="666"/>
      <c r="T6" s="666"/>
      <c r="U6" s="666"/>
      <c r="V6" s="666"/>
      <c r="W6" s="666"/>
      <c r="X6" s="666"/>
      <c r="Y6" s="667"/>
      <c r="Z6" s="692">
        <v>0.7</v>
      </c>
      <c r="AA6" s="692"/>
      <c r="AB6" s="692"/>
      <c r="AC6" s="692"/>
      <c r="AD6" s="693">
        <v>58955</v>
      </c>
      <c r="AE6" s="693"/>
      <c r="AF6" s="693"/>
      <c r="AG6" s="693"/>
      <c r="AH6" s="693"/>
      <c r="AI6" s="693"/>
      <c r="AJ6" s="693"/>
      <c r="AK6" s="693"/>
      <c r="AL6" s="668">
        <v>1.6</v>
      </c>
      <c r="AM6" s="669"/>
      <c r="AN6" s="669"/>
      <c r="AO6" s="694"/>
      <c r="AP6" s="662" t="s">
        <v>229</v>
      </c>
      <c r="AQ6" s="663"/>
      <c r="AR6" s="663"/>
      <c r="AS6" s="663"/>
      <c r="AT6" s="663"/>
      <c r="AU6" s="663"/>
      <c r="AV6" s="663"/>
      <c r="AW6" s="663"/>
      <c r="AX6" s="663"/>
      <c r="AY6" s="663"/>
      <c r="AZ6" s="663"/>
      <c r="BA6" s="663"/>
      <c r="BB6" s="663"/>
      <c r="BC6" s="663"/>
      <c r="BD6" s="663"/>
      <c r="BE6" s="663"/>
      <c r="BF6" s="664"/>
      <c r="BG6" s="665">
        <v>1226415</v>
      </c>
      <c r="BH6" s="666"/>
      <c r="BI6" s="666"/>
      <c r="BJ6" s="666"/>
      <c r="BK6" s="666"/>
      <c r="BL6" s="666"/>
      <c r="BM6" s="666"/>
      <c r="BN6" s="667"/>
      <c r="BO6" s="692">
        <v>99.8</v>
      </c>
      <c r="BP6" s="692"/>
      <c r="BQ6" s="692"/>
      <c r="BR6" s="692"/>
      <c r="BS6" s="693" t="s">
        <v>125</v>
      </c>
      <c r="BT6" s="693"/>
      <c r="BU6" s="693"/>
      <c r="BV6" s="693"/>
      <c r="BW6" s="693"/>
      <c r="BX6" s="693"/>
      <c r="BY6" s="693"/>
      <c r="BZ6" s="693"/>
      <c r="CA6" s="693"/>
      <c r="CB6" s="751"/>
      <c r="CD6" s="721" t="s">
        <v>230</v>
      </c>
      <c r="CE6" s="722"/>
      <c r="CF6" s="722"/>
      <c r="CG6" s="722"/>
      <c r="CH6" s="722"/>
      <c r="CI6" s="722"/>
      <c r="CJ6" s="722"/>
      <c r="CK6" s="722"/>
      <c r="CL6" s="722"/>
      <c r="CM6" s="722"/>
      <c r="CN6" s="722"/>
      <c r="CO6" s="722"/>
      <c r="CP6" s="722"/>
      <c r="CQ6" s="723"/>
      <c r="CR6" s="665">
        <v>77066</v>
      </c>
      <c r="CS6" s="666"/>
      <c r="CT6" s="666"/>
      <c r="CU6" s="666"/>
      <c r="CV6" s="666"/>
      <c r="CW6" s="666"/>
      <c r="CX6" s="666"/>
      <c r="CY6" s="667"/>
      <c r="CZ6" s="763">
        <v>0.9</v>
      </c>
      <c r="DA6" s="736"/>
      <c r="DB6" s="736"/>
      <c r="DC6" s="766"/>
      <c r="DD6" s="671" t="s">
        <v>231</v>
      </c>
      <c r="DE6" s="666"/>
      <c r="DF6" s="666"/>
      <c r="DG6" s="666"/>
      <c r="DH6" s="666"/>
      <c r="DI6" s="666"/>
      <c r="DJ6" s="666"/>
      <c r="DK6" s="666"/>
      <c r="DL6" s="666"/>
      <c r="DM6" s="666"/>
      <c r="DN6" s="666"/>
      <c r="DO6" s="666"/>
      <c r="DP6" s="667"/>
      <c r="DQ6" s="671">
        <v>77066</v>
      </c>
      <c r="DR6" s="666"/>
      <c r="DS6" s="666"/>
      <c r="DT6" s="666"/>
      <c r="DU6" s="666"/>
      <c r="DV6" s="666"/>
      <c r="DW6" s="666"/>
      <c r="DX6" s="666"/>
      <c r="DY6" s="666"/>
      <c r="DZ6" s="666"/>
      <c r="EA6" s="666"/>
      <c r="EB6" s="666"/>
      <c r="EC6" s="706"/>
    </row>
    <row r="7" spans="2:143" ht="11.25" customHeight="1">
      <c r="B7" s="662" t="s">
        <v>232</v>
      </c>
      <c r="C7" s="663"/>
      <c r="D7" s="663"/>
      <c r="E7" s="663"/>
      <c r="F7" s="663"/>
      <c r="G7" s="663"/>
      <c r="H7" s="663"/>
      <c r="I7" s="663"/>
      <c r="J7" s="663"/>
      <c r="K7" s="663"/>
      <c r="L7" s="663"/>
      <c r="M7" s="663"/>
      <c r="N7" s="663"/>
      <c r="O7" s="663"/>
      <c r="P7" s="663"/>
      <c r="Q7" s="664"/>
      <c r="R7" s="665">
        <v>406</v>
      </c>
      <c r="S7" s="666"/>
      <c r="T7" s="666"/>
      <c r="U7" s="666"/>
      <c r="V7" s="666"/>
      <c r="W7" s="666"/>
      <c r="X7" s="666"/>
      <c r="Y7" s="667"/>
      <c r="Z7" s="692">
        <v>0</v>
      </c>
      <c r="AA7" s="692"/>
      <c r="AB7" s="692"/>
      <c r="AC7" s="692"/>
      <c r="AD7" s="693">
        <v>406</v>
      </c>
      <c r="AE7" s="693"/>
      <c r="AF7" s="693"/>
      <c r="AG7" s="693"/>
      <c r="AH7" s="693"/>
      <c r="AI7" s="693"/>
      <c r="AJ7" s="693"/>
      <c r="AK7" s="693"/>
      <c r="AL7" s="668">
        <v>0</v>
      </c>
      <c r="AM7" s="669"/>
      <c r="AN7" s="669"/>
      <c r="AO7" s="694"/>
      <c r="AP7" s="662" t="s">
        <v>233</v>
      </c>
      <c r="AQ7" s="663"/>
      <c r="AR7" s="663"/>
      <c r="AS7" s="663"/>
      <c r="AT7" s="663"/>
      <c r="AU7" s="663"/>
      <c r="AV7" s="663"/>
      <c r="AW7" s="663"/>
      <c r="AX7" s="663"/>
      <c r="AY7" s="663"/>
      <c r="AZ7" s="663"/>
      <c r="BA7" s="663"/>
      <c r="BB7" s="663"/>
      <c r="BC7" s="663"/>
      <c r="BD7" s="663"/>
      <c r="BE7" s="663"/>
      <c r="BF7" s="664"/>
      <c r="BG7" s="665">
        <v>341303</v>
      </c>
      <c r="BH7" s="666"/>
      <c r="BI7" s="666"/>
      <c r="BJ7" s="666"/>
      <c r="BK7" s="666"/>
      <c r="BL7" s="666"/>
      <c r="BM7" s="666"/>
      <c r="BN7" s="667"/>
      <c r="BO7" s="692">
        <v>27.8</v>
      </c>
      <c r="BP7" s="692"/>
      <c r="BQ7" s="692"/>
      <c r="BR7" s="692"/>
      <c r="BS7" s="693" t="s">
        <v>125</v>
      </c>
      <c r="BT7" s="693"/>
      <c r="BU7" s="693"/>
      <c r="BV7" s="693"/>
      <c r="BW7" s="693"/>
      <c r="BX7" s="693"/>
      <c r="BY7" s="693"/>
      <c r="BZ7" s="693"/>
      <c r="CA7" s="693"/>
      <c r="CB7" s="751"/>
      <c r="CD7" s="707" t="s">
        <v>234</v>
      </c>
      <c r="CE7" s="704"/>
      <c r="CF7" s="704"/>
      <c r="CG7" s="704"/>
      <c r="CH7" s="704"/>
      <c r="CI7" s="704"/>
      <c r="CJ7" s="704"/>
      <c r="CK7" s="704"/>
      <c r="CL7" s="704"/>
      <c r="CM7" s="704"/>
      <c r="CN7" s="704"/>
      <c r="CO7" s="704"/>
      <c r="CP7" s="704"/>
      <c r="CQ7" s="705"/>
      <c r="CR7" s="665">
        <v>2311984</v>
      </c>
      <c r="CS7" s="666"/>
      <c r="CT7" s="666"/>
      <c r="CU7" s="666"/>
      <c r="CV7" s="666"/>
      <c r="CW7" s="666"/>
      <c r="CX7" s="666"/>
      <c r="CY7" s="667"/>
      <c r="CZ7" s="692">
        <v>28</v>
      </c>
      <c r="DA7" s="692"/>
      <c r="DB7" s="692"/>
      <c r="DC7" s="692"/>
      <c r="DD7" s="671">
        <v>1178144</v>
      </c>
      <c r="DE7" s="666"/>
      <c r="DF7" s="666"/>
      <c r="DG7" s="666"/>
      <c r="DH7" s="666"/>
      <c r="DI7" s="666"/>
      <c r="DJ7" s="666"/>
      <c r="DK7" s="666"/>
      <c r="DL7" s="666"/>
      <c r="DM7" s="666"/>
      <c r="DN7" s="666"/>
      <c r="DO7" s="666"/>
      <c r="DP7" s="667"/>
      <c r="DQ7" s="671">
        <v>995886</v>
      </c>
      <c r="DR7" s="666"/>
      <c r="DS7" s="666"/>
      <c r="DT7" s="666"/>
      <c r="DU7" s="666"/>
      <c r="DV7" s="666"/>
      <c r="DW7" s="666"/>
      <c r="DX7" s="666"/>
      <c r="DY7" s="666"/>
      <c r="DZ7" s="666"/>
      <c r="EA7" s="666"/>
      <c r="EB7" s="666"/>
      <c r="EC7" s="706"/>
    </row>
    <row r="8" spans="2:143" ht="11.25" customHeight="1">
      <c r="B8" s="662" t="s">
        <v>235</v>
      </c>
      <c r="C8" s="663"/>
      <c r="D8" s="663"/>
      <c r="E8" s="663"/>
      <c r="F8" s="663"/>
      <c r="G8" s="663"/>
      <c r="H8" s="663"/>
      <c r="I8" s="663"/>
      <c r="J8" s="663"/>
      <c r="K8" s="663"/>
      <c r="L8" s="663"/>
      <c r="M8" s="663"/>
      <c r="N8" s="663"/>
      <c r="O8" s="663"/>
      <c r="P8" s="663"/>
      <c r="Q8" s="664"/>
      <c r="R8" s="665">
        <v>1842</v>
      </c>
      <c r="S8" s="666"/>
      <c r="T8" s="666"/>
      <c r="U8" s="666"/>
      <c r="V8" s="666"/>
      <c r="W8" s="666"/>
      <c r="X8" s="666"/>
      <c r="Y8" s="667"/>
      <c r="Z8" s="692">
        <v>0</v>
      </c>
      <c r="AA8" s="692"/>
      <c r="AB8" s="692"/>
      <c r="AC8" s="692"/>
      <c r="AD8" s="693">
        <v>1842</v>
      </c>
      <c r="AE8" s="693"/>
      <c r="AF8" s="693"/>
      <c r="AG8" s="693"/>
      <c r="AH8" s="693"/>
      <c r="AI8" s="693"/>
      <c r="AJ8" s="693"/>
      <c r="AK8" s="693"/>
      <c r="AL8" s="668">
        <v>0</v>
      </c>
      <c r="AM8" s="669"/>
      <c r="AN8" s="669"/>
      <c r="AO8" s="694"/>
      <c r="AP8" s="662" t="s">
        <v>236</v>
      </c>
      <c r="AQ8" s="663"/>
      <c r="AR8" s="663"/>
      <c r="AS8" s="663"/>
      <c r="AT8" s="663"/>
      <c r="AU8" s="663"/>
      <c r="AV8" s="663"/>
      <c r="AW8" s="663"/>
      <c r="AX8" s="663"/>
      <c r="AY8" s="663"/>
      <c r="AZ8" s="663"/>
      <c r="BA8" s="663"/>
      <c r="BB8" s="663"/>
      <c r="BC8" s="663"/>
      <c r="BD8" s="663"/>
      <c r="BE8" s="663"/>
      <c r="BF8" s="664"/>
      <c r="BG8" s="665">
        <v>14661</v>
      </c>
      <c r="BH8" s="666"/>
      <c r="BI8" s="666"/>
      <c r="BJ8" s="666"/>
      <c r="BK8" s="666"/>
      <c r="BL8" s="666"/>
      <c r="BM8" s="666"/>
      <c r="BN8" s="667"/>
      <c r="BO8" s="692">
        <v>1.2</v>
      </c>
      <c r="BP8" s="692"/>
      <c r="BQ8" s="692"/>
      <c r="BR8" s="692"/>
      <c r="BS8" s="693" t="s">
        <v>125</v>
      </c>
      <c r="BT8" s="693"/>
      <c r="BU8" s="693"/>
      <c r="BV8" s="693"/>
      <c r="BW8" s="693"/>
      <c r="BX8" s="693"/>
      <c r="BY8" s="693"/>
      <c r="BZ8" s="693"/>
      <c r="CA8" s="693"/>
      <c r="CB8" s="751"/>
      <c r="CD8" s="707" t="s">
        <v>237</v>
      </c>
      <c r="CE8" s="704"/>
      <c r="CF8" s="704"/>
      <c r="CG8" s="704"/>
      <c r="CH8" s="704"/>
      <c r="CI8" s="704"/>
      <c r="CJ8" s="704"/>
      <c r="CK8" s="704"/>
      <c r="CL8" s="704"/>
      <c r="CM8" s="704"/>
      <c r="CN8" s="704"/>
      <c r="CO8" s="704"/>
      <c r="CP8" s="704"/>
      <c r="CQ8" s="705"/>
      <c r="CR8" s="665">
        <v>1996555</v>
      </c>
      <c r="CS8" s="666"/>
      <c r="CT8" s="666"/>
      <c r="CU8" s="666"/>
      <c r="CV8" s="666"/>
      <c r="CW8" s="666"/>
      <c r="CX8" s="666"/>
      <c r="CY8" s="667"/>
      <c r="CZ8" s="692">
        <v>24.2</v>
      </c>
      <c r="DA8" s="692"/>
      <c r="DB8" s="692"/>
      <c r="DC8" s="692"/>
      <c r="DD8" s="671">
        <v>18477</v>
      </c>
      <c r="DE8" s="666"/>
      <c r="DF8" s="666"/>
      <c r="DG8" s="666"/>
      <c r="DH8" s="666"/>
      <c r="DI8" s="666"/>
      <c r="DJ8" s="666"/>
      <c r="DK8" s="666"/>
      <c r="DL8" s="666"/>
      <c r="DM8" s="666"/>
      <c r="DN8" s="666"/>
      <c r="DO8" s="666"/>
      <c r="DP8" s="667"/>
      <c r="DQ8" s="671">
        <v>923232</v>
      </c>
      <c r="DR8" s="666"/>
      <c r="DS8" s="666"/>
      <c r="DT8" s="666"/>
      <c r="DU8" s="666"/>
      <c r="DV8" s="666"/>
      <c r="DW8" s="666"/>
      <c r="DX8" s="666"/>
      <c r="DY8" s="666"/>
      <c r="DZ8" s="666"/>
      <c r="EA8" s="666"/>
      <c r="EB8" s="666"/>
      <c r="EC8" s="706"/>
    </row>
    <row r="9" spans="2:143" ht="11.25" customHeight="1">
      <c r="B9" s="662" t="s">
        <v>238</v>
      </c>
      <c r="C9" s="663"/>
      <c r="D9" s="663"/>
      <c r="E9" s="663"/>
      <c r="F9" s="663"/>
      <c r="G9" s="663"/>
      <c r="H9" s="663"/>
      <c r="I9" s="663"/>
      <c r="J9" s="663"/>
      <c r="K9" s="663"/>
      <c r="L9" s="663"/>
      <c r="M9" s="663"/>
      <c r="N9" s="663"/>
      <c r="O9" s="663"/>
      <c r="P9" s="663"/>
      <c r="Q9" s="664"/>
      <c r="R9" s="665">
        <v>3684</v>
      </c>
      <c r="S9" s="666"/>
      <c r="T9" s="666"/>
      <c r="U9" s="666"/>
      <c r="V9" s="666"/>
      <c r="W9" s="666"/>
      <c r="X9" s="666"/>
      <c r="Y9" s="667"/>
      <c r="Z9" s="692">
        <v>0</v>
      </c>
      <c r="AA9" s="692"/>
      <c r="AB9" s="692"/>
      <c r="AC9" s="692"/>
      <c r="AD9" s="693">
        <v>3684</v>
      </c>
      <c r="AE9" s="693"/>
      <c r="AF9" s="693"/>
      <c r="AG9" s="693"/>
      <c r="AH9" s="693"/>
      <c r="AI9" s="693"/>
      <c r="AJ9" s="693"/>
      <c r="AK9" s="693"/>
      <c r="AL9" s="668">
        <v>0.1</v>
      </c>
      <c r="AM9" s="669"/>
      <c r="AN9" s="669"/>
      <c r="AO9" s="694"/>
      <c r="AP9" s="662" t="s">
        <v>239</v>
      </c>
      <c r="AQ9" s="663"/>
      <c r="AR9" s="663"/>
      <c r="AS9" s="663"/>
      <c r="AT9" s="663"/>
      <c r="AU9" s="663"/>
      <c r="AV9" s="663"/>
      <c r="AW9" s="663"/>
      <c r="AX9" s="663"/>
      <c r="AY9" s="663"/>
      <c r="AZ9" s="663"/>
      <c r="BA9" s="663"/>
      <c r="BB9" s="663"/>
      <c r="BC9" s="663"/>
      <c r="BD9" s="663"/>
      <c r="BE9" s="663"/>
      <c r="BF9" s="664"/>
      <c r="BG9" s="665">
        <v>268679</v>
      </c>
      <c r="BH9" s="666"/>
      <c r="BI9" s="666"/>
      <c r="BJ9" s="666"/>
      <c r="BK9" s="666"/>
      <c r="BL9" s="666"/>
      <c r="BM9" s="666"/>
      <c r="BN9" s="667"/>
      <c r="BO9" s="692">
        <v>21.9</v>
      </c>
      <c r="BP9" s="692"/>
      <c r="BQ9" s="692"/>
      <c r="BR9" s="692"/>
      <c r="BS9" s="693" t="s">
        <v>231</v>
      </c>
      <c r="BT9" s="693"/>
      <c r="BU9" s="693"/>
      <c r="BV9" s="693"/>
      <c r="BW9" s="693"/>
      <c r="BX9" s="693"/>
      <c r="BY9" s="693"/>
      <c r="BZ9" s="693"/>
      <c r="CA9" s="693"/>
      <c r="CB9" s="751"/>
      <c r="CD9" s="707" t="s">
        <v>240</v>
      </c>
      <c r="CE9" s="704"/>
      <c r="CF9" s="704"/>
      <c r="CG9" s="704"/>
      <c r="CH9" s="704"/>
      <c r="CI9" s="704"/>
      <c r="CJ9" s="704"/>
      <c r="CK9" s="704"/>
      <c r="CL9" s="704"/>
      <c r="CM9" s="704"/>
      <c r="CN9" s="704"/>
      <c r="CO9" s="704"/>
      <c r="CP9" s="704"/>
      <c r="CQ9" s="705"/>
      <c r="CR9" s="665">
        <v>574266</v>
      </c>
      <c r="CS9" s="666"/>
      <c r="CT9" s="666"/>
      <c r="CU9" s="666"/>
      <c r="CV9" s="666"/>
      <c r="CW9" s="666"/>
      <c r="CX9" s="666"/>
      <c r="CY9" s="667"/>
      <c r="CZ9" s="692">
        <v>7</v>
      </c>
      <c r="DA9" s="692"/>
      <c r="DB9" s="692"/>
      <c r="DC9" s="692"/>
      <c r="DD9" s="671">
        <v>5814</v>
      </c>
      <c r="DE9" s="666"/>
      <c r="DF9" s="666"/>
      <c r="DG9" s="666"/>
      <c r="DH9" s="666"/>
      <c r="DI9" s="666"/>
      <c r="DJ9" s="666"/>
      <c r="DK9" s="666"/>
      <c r="DL9" s="666"/>
      <c r="DM9" s="666"/>
      <c r="DN9" s="666"/>
      <c r="DO9" s="666"/>
      <c r="DP9" s="667"/>
      <c r="DQ9" s="671">
        <v>376685</v>
      </c>
      <c r="DR9" s="666"/>
      <c r="DS9" s="666"/>
      <c r="DT9" s="666"/>
      <c r="DU9" s="666"/>
      <c r="DV9" s="666"/>
      <c r="DW9" s="666"/>
      <c r="DX9" s="666"/>
      <c r="DY9" s="666"/>
      <c r="DZ9" s="666"/>
      <c r="EA9" s="666"/>
      <c r="EB9" s="666"/>
      <c r="EC9" s="706"/>
    </row>
    <row r="10" spans="2:143" ht="11.25" customHeight="1">
      <c r="B10" s="662" t="s">
        <v>241</v>
      </c>
      <c r="C10" s="663"/>
      <c r="D10" s="663"/>
      <c r="E10" s="663"/>
      <c r="F10" s="663"/>
      <c r="G10" s="663"/>
      <c r="H10" s="663"/>
      <c r="I10" s="663"/>
      <c r="J10" s="663"/>
      <c r="K10" s="663"/>
      <c r="L10" s="663"/>
      <c r="M10" s="663"/>
      <c r="N10" s="663"/>
      <c r="O10" s="663"/>
      <c r="P10" s="663"/>
      <c r="Q10" s="664"/>
      <c r="R10" s="665" t="s">
        <v>125</v>
      </c>
      <c r="S10" s="666"/>
      <c r="T10" s="666"/>
      <c r="U10" s="666"/>
      <c r="V10" s="666"/>
      <c r="W10" s="666"/>
      <c r="X10" s="666"/>
      <c r="Y10" s="667"/>
      <c r="Z10" s="692" t="s">
        <v>170</v>
      </c>
      <c r="AA10" s="692"/>
      <c r="AB10" s="692"/>
      <c r="AC10" s="692"/>
      <c r="AD10" s="693" t="s">
        <v>125</v>
      </c>
      <c r="AE10" s="693"/>
      <c r="AF10" s="693"/>
      <c r="AG10" s="693"/>
      <c r="AH10" s="693"/>
      <c r="AI10" s="693"/>
      <c r="AJ10" s="693"/>
      <c r="AK10" s="693"/>
      <c r="AL10" s="668" t="s">
        <v>125</v>
      </c>
      <c r="AM10" s="669"/>
      <c r="AN10" s="669"/>
      <c r="AO10" s="694"/>
      <c r="AP10" s="662" t="s">
        <v>242</v>
      </c>
      <c r="AQ10" s="663"/>
      <c r="AR10" s="663"/>
      <c r="AS10" s="663"/>
      <c r="AT10" s="663"/>
      <c r="AU10" s="663"/>
      <c r="AV10" s="663"/>
      <c r="AW10" s="663"/>
      <c r="AX10" s="663"/>
      <c r="AY10" s="663"/>
      <c r="AZ10" s="663"/>
      <c r="BA10" s="663"/>
      <c r="BB10" s="663"/>
      <c r="BC10" s="663"/>
      <c r="BD10" s="663"/>
      <c r="BE10" s="663"/>
      <c r="BF10" s="664"/>
      <c r="BG10" s="665">
        <v>23500</v>
      </c>
      <c r="BH10" s="666"/>
      <c r="BI10" s="666"/>
      <c r="BJ10" s="666"/>
      <c r="BK10" s="666"/>
      <c r="BL10" s="666"/>
      <c r="BM10" s="666"/>
      <c r="BN10" s="667"/>
      <c r="BO10" s="692">
        <v>1.9</v>
      </c>
      <c r="BP10" s="692"/>
      <c r="BQ10" s="692"/>
      <c r="BR10" s="692"/>
      <c r="BS10" s="693" t="s">
        <v>125</v>
      </c>
      <c r="BT10" s="693"/>
      <c r="BU10" s="693"/>
      <c r="BV10" s="693"/>
      <c r="BW10" s="693"/>
      <c r="BX10" s="693"/>
      <c r="BY10" s="693"/>
      <c r="BZ10" s="693"/>
      <c r="CA10" s="693"/>
      <c r="CB10" s="751"/>
      <c r="CD10" s="707" t="s">
        <v>243</v>
      </c>
      <c r="CE10" s="704"/>
      <c r="CF10" s="704"/>
      <c r="CG10" s="704"/>
      <c r="CH10" s="704"/>
      <c r="CI10" s="704"/>
      <c r="CJ10" s="704"/>
      <c r="CK10" s="704"/>
      <c r="CL10" s="704"/>
      <c r="CM10" s="704"/>
      <c r="CN10" s="704"/>
      <c r="CO10" s="704"/>
      <c r="CP10" s="704"/>
      <c r="CQ10" s="705"/>
      <c r="CR10" s="665" t="s">
        <v>125</v>
      </c>
      <c r="CS10" s="666"/>
      <c r="CT10" s="666"/>
      <c r="CU10" s="666"/>
      <c r="CV10" s="666"/>
      <c r="CW10" s="666"/>
      <c r="CX10" s="666"/>
      <c r="CY10" s="667"/>
      <c r="CZ10" s="692" t="s">
        <v>125</v>
      </c>
      <c r="DA10" s="692"/>
      <c r="DB10" s="692"/>
      <c r="DC10" s="692"/>
      <c r="DD10" s="671" t="s">
        <v>125</v>
      </c>
      <c r="DE10" s="666"/>
      <c r="DF10" s="666"/>
      <c r="DG10" s="666"/>
      <c r="DH10" s="666"/>
      <c r="DI10" s="666"/>
      <c r="DJ10" s="666"/>
      <c r="DK10" s="666"/>
      <c r="DL10" s="666"/>
      <c r="DM10" s="666"/>
      <c r="DN10" s="666"/>
      <c r="DO10" s="666"/>
      <c r="DP10" s="667"/>
      <c r="DQ10" s="671" t="s">
        <v>125</v>
      </c>
      <c r="DR10" s="666"/>
      <c r="DS10" s="666"/>
      <c r="DT10" s="666"/>
      <c r="DU10" s="666"/>
      <c r="DV10" s="666"/>
      <c r="DW10" s="666"/>
      <c r="DX10" s="666"/>
      <c r="DY10" s="666"/>
      <c r="DZ10" s="666"/>
      <c r="EA10" s="666"/>
      <c r="EB10" s="666"/>
      <c r="EC10" s="706"/>
    </row>
    <row r="11" spans="2:143" ht="11.25" customHeight="1">
      <c r="B11" s="662" t="s">
        <v>244</v>
      </c>
      <c r="C11" s="663"/>
      <c r="D11" s="663"/>
      <c r="E11" s="663"/>
      <c r="F11" s="663"/>
      <c r="G11" s="663"/>
      <c r="H11" s="663"/>
      <c r="I11" s="663"/>
      <c r="J11" s="663"/>
      <c r="K11" s="663"/>
      <c r="L11" s="663"/>
      <c r="M11" s="663"/>
      <c r="N11" s="663"/>
      <c r="O11" s="663"/>
      <c r="P11" s="663"/>
      <c r="Q11" s="664"/>
      <c r="R11" s="665">
        <v>232355</v>
      </c>
      <c r="S11" s="666"/>
      <c r="T11" s="666"/>
      <c r="U11" s="666"/>
      <c r="V11" s="666"/>
      <c r="W11" s="666"/>
      <c r="X11" s="666"/>
      <c r="Y11" s="667"/>
      <c r="Z11" s="668">
        <v>2.7</v>
      </c>
      <c r="AA11" s="669"/>
      <c r="AB11" s="669"/>
      <c r="AC11" s="670"/>
      <c r="AD11" s="671">
        <v>232355</v>
      </c>
      <c r="AE11" s="666"/>
      <c r="AF11" s="666"/>
      <c r="AG11" s="666"/>
      <c r="AH11" s="666"/>
      <c r="AI11" s="666"/>
      <c r="AJ11" s="666"/>
      <c r="AK11" s="667"/>
      <c r="AL11" s="668">
        <v>6.2</v>
      </c>
      <c r="AM11" s="669"/>
      <c r="AN11" s="669"/>
      <c r="AO11" s="694"/>
      <c r="AP11" s="662" t="s">
        <v>245</v>
      </c>
      <c r="AQ11" s="663"/>
      <c r="AR11" s="663"/>
      <c r="AS11" s="663"/>
      <c r="AT11" s="663"/>
      <c r="AU11" s="663"/>
      <c r="AV11" s="663"/>
      <c r="AW11" s="663"/>
      <c r="AX11" s="663"/>
      <c r="AY11" s="663"/>
      <c r="AZ11" s="663"/>
      <c r="BA11" s="663"/>
      <c r="BB11" s="663"/>
      <c r="BC11" s="663"/>
      <c r="BD11" s="663"/>
      <c r="BE11" s="663"/>
      <c r="BF11" s="664"/>
      <c r="BG11" s="665">
        <v>34463</v>
      </c>
      <c r="BH11" s="666"/>
      <c r="BI11" s="666"/>
      <c r="BJ11" s="666"/>
      <c r="BK11" s="666"/>
      <c r="BL11" s="666"/>
      <c r="BM11" s="666"/>
      <c r="BN11" s="667"/>
      <c r="BO11" s="692">
        <v>2.8</v>
      </c>
      <c r="BP11" s="692"/>
      <c r="BQ11" s="692"/>
      <c r="BR11" s="692"/>
      <c r="BS11" s="693" t="s">
        <v>125</v>
      </c>
      <c r="BT11" s="693"/>
      <c r="BU11" s="693"/>
      <c r="BV11" s="693"/>
      <c r="BW11" s="693"/>
      <c r="BX11" s="693"/>
      <c r="BY11" s="693"/>
      <c r="BZ11" s="693"/>
      <c r="CA11" s="693"/>
      <c r="CB11" s="751"/>
      <c r="CD11" s="707" t="s">
        <v>246</v>
      </c>
      <c r="CE11" s="704"/>
      <c r="CF11" s="704"/>
      <c r="CG11" s="704"/>
      <c r="CH11" s="704"/>
      <c r="CI11" s="704"/>
      <c r="CJ11" s="704"/>
      <c r="CK11" s="704"/>
      <c r="CL11" s="704"/>
      <c r="CM11" s="704"/>
      <c r="CN11" s="704"/>
      <c r="CO11" s="704"/>
      <c r="CP11" s="704"/>
      <c r="CQ11" s="705"/>
      <c r="CR11" s="665">
        <v>364042</v>
      </c>
      <c r="CS11" s="666"/>
      <c r="CT11" s="666"/>
      <c r="CU11" s="666"/>
      <c r="CV11" s="666"/>
      <c r="CW11" s="666"/>
      <c r="CX11" s="666"/>
      <c r="CY11" s="667"/>
      <c r="CZ11" s="692">
        <v>4.4000000000000004</v>
      </c>
      <c r="DA11" s="692"/>
      <c r="DB11" s="692"/>
      <c r="DC11" s="692"/>
      <c r="DD11" s="671">
        <v>111375</v>
      </c>
      <c r="DE11" s="666"/>
      <c r="DF11" s="666"/>
      <c r="DG11" s="666"/>
      <c r="DH11" s="666"/>
      <c r="DI11" s="666"/>
      <c r="DJ11" s="666"/>
      <c r="DK11" s="666"/>
      <c r="DL11" s="666"/>
      <c r="DM11" s="666"/>
      <c r="DN11" s="666"/>
      <c r="DO11" s="666"/>
      <c r="DP11" s="667"/>
      <c r="DQ11" s="671">
        <v>169930</v>
      </c>
      <c r="DR11" s="666"/>
      <c r="DS11" s="666"/>
      <c r="DT11" s="666"/>
      <c r="DU11" s="666"/>
      <c r="DV11" s="666"/>
      <c r="DW11" s="666"/>
      <c r="DX11" s="666"/>
      <c r="DY11" s="666"/>
      <c r="DZ11" s="666"/>
      <c r="EA11" s="666"/>
      <c r="EB11" s="666"/>
      <c r="EC11" s="706"/>
    </row>
    <row r="12" spans="2:143" ht="11.25" customHeight="1">
      <c r="B12" s="662" t="s">
        <v>247</v>
      </c>
      <c r="C12" s="663"/>
      <c r="D12" s="663"/>
      <c r="E12" s="663"/>
      <c r="F12" s="663"/>
      <c r="G12" s="663"/>
      <c r="H12" s="663"/>
      <c r="I12" s="663"/>
      <c r="J12" s="663"/>
      <c r="K12" s="663"/>
      <c r="L12" s="663"/>
      <c r="M12" s="663"/>
      <c r="N12" s="663"/>
      <c r="O12" s="663"/>
      <c r="P12" s="663"/>
      <c r="Q12" s="664"/>
      <c r="R12" s="665">
        <v>8791</v>
      </c>
      <c r="S12" s="666"/>
      <c r="T12" s="666"/>
      <c r="U12" s="666"/>
      <c r="V12" s="666"/>
      <c r="W12" s="666"/>
      <c r="X12" s="666"/>
      <c r="Y12" s="667"/>
      <c r="Z12" s="692">
        <v>0.1</v>
      </c>
      <c r="AA12" s="692"/>
      <c r="AB12" s="692"/>
      <c r="AC12" s="692"/>
      <c r="AD12" s="693">
        <v>8791</v>
      </c>
      <c r="AE12" s="693"/>
      <c r="AF12" s="693"/>
      <c r="AG12" s="693"/>
      <c r="AH12" s="693"/>
      <c r="AI12" s="693"/>
      <c r="AJ12" s="693"/>
      <c r="AK12" s="693"/>
      <c r="AL12" s="668">
        <v>0.2</v>
      </c>
      <c r="AM12" s="669"/>
      <c r="AN12" s="669"/>
      <c r="AO12" s="694"/>
      <c r="AP12" s="662" t="s">
        <v>248</v>
      </c>
      <c r="AQ12" s="663"/>
      <c r="AR12" s="663"/>
      <c r="AS12" s="663"/>
      <c r="AT12" s="663"/>
      <c r="AU12" s="663"/>
      <c r="AV12" s="663"/>
      <c r="AW12" s="663"/>
      <c r="AX12" s="663"/>
      <c r="AY12" s="663"/>
      <c r="AZ12" s="663"/>
      <c r="BA12" s="663"/>
      <c r="BB12" s="663"/>
      <c r="BC12" s="663"/>
      <c r="BD12" s="663"/>
      <c r="BE12" s="663"/>
      <c r="BF12" s="664"/>
      <c r="BG12" s="665">
        <v>750995</v>
      </c>
      <c r="BH12" s="666"/>
      <c r="BI12" s="666"/>
      <c r="BJ12" s="666"/>
      <c r="BK12" s="666"/>
      <c r="BL12" s="666"/>
      <c r="BM12" s="666"/>
      <c r="BN12" s="667"/>
      <c r="BO12" s="692">
        <v>61.1</v>
      </c>
      <c r="BP12" s="692"/>
      <c r="BQ12" s="692"/>
      <c r="BR12" s="692"/>
      <c r="BS12" s="693" t="s">
        <v>170</v>
      </c>
      <c r="BT12" s="693"/>
      <c r="BU12" s="693"/>
      <c r="BV12" s="693"/>
      <c r="BW12" s="693"/>
      <c r="BX12" s="693"/>
      <c r="BY12" s="693"/>
      <c r="BZ12" s="693"/>
      <c r="CA12" s="693"/>
      <c r="CB12" s="751"/>
      <c r="CD12" s="707" t="s">
        <v>249</v>
      </c>
      <c r="CE12" s="704"/>
      <c r="CF12" s="704"/>
      <c r="CG12" s="704"/>
      <c r="CH12" s="704"/>
      <c r="CI12" s="704"/>
      <c r="CJ12" s="704"/>
      <c r="CK12" s="704"/>
      <c r="CL12" s="704"/>
      <c r="CM12" s="704"/>
      <c r="CN12" s="704"/>
      <c r="CO12" s="704"/>
      <c r="CP12" s="704"/>
      <c r="CQ12" s="705"/>
      <c r="CR12" s="665">
        <v>127757</v>
      </c>
      <c r="CS12" s="666"/>
      <c r="CT12" s="666"/>
      <c r="CU12" s="666"/>
      <c r="CV12" s="666"/>
      <c r="CW12" s="666"/>
      <c r="CX12" s="666"/>
      <c r="CY12" s="667"/>
      <c r="CZ12" s="692">
        <v>1.5</v>
      </c>
      <c r="DA12" s="692"/>
      <c r="DB12" s="692"/>
      <c r="DC12" s="692"/>
      <c r="DD12" s="671">
        <v>36117</v>
      </c>
      <c r="DE12" s="666"/>
      <c r="DF12" s="666"/>
      <c r="DG12" s="666"/>
      <c r="DH12" s="666"/>
      <c r="DI12" s="666"/>
      <c r="DJ12" s="666"/>
      <c r="DK12" s="666"/>
      <c r="DL12" s="666"/>
      <c r="DM12" s="666"/>
      <c r="DN12" s="666"/>
      <c r="DO12" s="666"/>
      <c r="DP12" s="667"/>
      <c r="DQ12" s="671">
        <v>115139</v>
      </c>
      <c r="DR12" s="666"/>
      <c r="DS12" s="666"/>
      <c r="DT12" s="666"/>
      <c r="DU12" s="666"/>
      <c r="DV12" s="666"/>
      <c r="DW12" s="666"/>
      <c r="DX12" s="666"/>
      <c r="DY12" s="666"/>
      <c r="DZ12" s="666"/>
      <c r="EA12" s="666"/>
      <c r="EB12" s="666"/>
      <c r="EC12" s="706"/>
    </row>
    <row r="13" spans="2:143" ht="11.25" customHeight="1">
      <c r="B13" s="662" t="s">
        <v>250</v>
      </c>
      <c r="C13" s="663"/>
      <c r="D13" s="663"/>
      <c r="E13" s="663"/>
      <c r="F13" s="663"/>
      <c r="G13" s="663"/>
      <c r="H13" s="663"/>
      <c r="I13" s="663"/>
      <c r="J13" s="663"/>
      <c r="K13" s="663"/>
      <c r="L13" s="663"/>
      <c r="M13" s="663"/>
      <c r="N13" s="663"/>
      <c r="O13" s="663"/>
      <c r="P13" s="663"/>
      <c r="Q13" s="664"/>
      <c r="R13" s="665" t="s">
        <v>231</v>
      </c>
      <c r="S13" s="666"/>
      <c r="T13" s="666"/>
      <c r="U13" s="666"/>
      <c r="V13" s="666"/>
      <c r="W13" s="666"/>
      <c r="X13" s="666"/>
      <c r="Y13" s="667"/>
      <c r="Z13" s="692" t="s">
        <v>125</v>
      </c>
      <c r="AA13" s="692"/>
      <c r="AB13" s="692"/>
      <c r="AC13" s="692"/>
      <c r="AD13" s="693" t="s">
        <v>231</v>
      </c>
      <c r="AE13" s="693"/>
      <c r="AF13" s="693"/>
      <c r="AG13" s="693"/>
      <c r="AH13" s="693"/>
      <c r="AI13" s="693"/>
      <c r="AJ13" s="693"/>
      <c r="AK13" s="693"/>
      <c r="AL13" s="668" t="s">
        <v>170</v>
      </c>
      <c r="AM13" s="669"/>
      <c r="AN13" s="669"/>
      <c r="AO13" s="694"/>
      <c r="AP13" s="662" t="s">
        <v>251</v>
      </c>
      <c r="AQ13" s="663"/>
      <c r="AR13" s="663"/>
      <c r="AS13" s="663"/>
      <c r="AT13" s="663"/>
      <c r="AU13" s="663"/>
      <c r="AV13" s="663"/>
      <c r="AW13" s="663"/>
      <c r="AX13" s="663"/>
      <c r="AY13" s="663"/>
      <c r="AZ13" s="663"/>
      <c r="BA13" s="663"/>
      <c r="BB13" s="663"/>
      <c r="BC13" s="663"/>
      <c r="BD13" s="663"/>
      <c r="BE13" s="663"/>
      <c r="BF13" s="664"/>
      <c r="BG13" s="665">
        <v>750995</v>
      </c>
      <c r="BH13" s="666"/>
      <c r="BI13" s="666"/>
      <c r="BJ13" s="666"/>
      <c r="BK13" s="666"/>
      <c r="BL13" s="666"/>
      <c r="BM13" s="666"/>
      <c r="BN13" s="667"/>
      <c r="BO13" s="692">
        <v>61.1</v>
      </c>
      <c r="BP13" s="692"/>
      <c r="BQ13" s="692"/>
      <c r="BR13" s="692"/>
      <c r="BS13" s="693" t="s">
        <v>125</v>
      </c>
      <c r="BT13" s="693"/>
      <c r="BU13" s="693"/>
      <c r="BV13" s="693"/>
      <c r="BW13" s="693"/>
      <c r="BX13" s="693"/>
      <c r="BY13" s="693"/>
      <c r="BZ13" s="693"/>
      <c r="CA13" s="693"/>
      <c r="CB13" s="751"/>
      <c r="CD13" s="707" t="s">
        <v>252</v>
      </c>
      <c r="CE13" s="704"/>
      <c r="CF13" s="704"/>
      <c r="CG13" s="704"/>
      <c r="CH13" s="704"/>
      <c r="CI13" s="704"/>
      <c r="CJ13" s="704"/>
      <c r="CK13" s="704"/>
      <c r="CL13" s="704"/>
      <c r="CM13" s="704"/>
      <c r="CN13" s="704"/>
      <c r="CO13" s="704"/>
      <c r="CP13" s="704"/>
      <c r="CQ13" s="705"/>
      <c r="CR13" s="665">
        <v>596057</v>
      </c>
      <c r="CS13" s="666"/>
      <c r="CT13" s="666"/>
      <c r="CU13" s="666"/>
      <c r="CV13" s="666"/>
      <c r="CW13" s="666"/>
      <c r="CX13" s="666"/>
      <c r="CY13" s="667"/>
      <c r="CZ13" s="692">
        <v>7.2</v>
      </c>
      <c r="DA13" s="692"/>
      <c r="DB13" s="692"/>
      <c r="DC13" s="692"/>
      <c r="DD13" s="671">
        <v>440776</v>
      </c>
      <c r="DE13" s="666"/>
      <c r="DF13" s="666"/>
      <c r="DG13" s="666"/>
      <c r="DH13" s="666"/>
      <c r="DI13" s="666"/>
      <c r="DJ13" s="666"/>
      <c r="DK13" s="666"/>
      <c r="DL13" s="666"/>
      <c r="DM13" s="666"/>
      <c r="DN13" s="666"/>
      <c r="DO13" s="666"/>
      <c r="DP13" s="667"/>
      <c r="DQ13" s="671">
        <v>216591</v>
      </c>
      <c r="DR13" s="666"/>
      <c r="DS13" s="666"/>
      <c r="DT13" s="666"/>
      <c r="DU13" s="666"/>
      <c r="DV13" s="666"/>
      <c r="DW13" s="666"/>
      <c r="DX13" s="666"/>
      <c r="DY13" s="666"/>
      <c r="DZ13" s="666"/>
      <c r="EA13" s="666"/>
      <c r="EB13" s="666"/>
      <c r="EC13" s="706"/>
    </row>
    <row r="14" spans="2:143" ht="11.25" customHeight="1">
      <c r="B14" s="662" t="s">
        <v>253</v>
      </c>
      <c r="C14" s="663"/>
      <c r="D14" s="663"/>
      <c r="E14" s="663"/>
      <c r="F14" s="663"/>
      <c r="G14" s="663"/>
      <c r="H14" s="663"/>
      <c r="I14" s="663"/>
      <c r="J14" s="663"/>
      <c r="K14" s="663"/>
      <c r="L14" s="663"/>
      <c r="M14" s="663"/>
      <c r="N14" s="663"/>
      <c r="O14" s="663"/>
      <c r="P14" s="663"/>
      <c r="Q14" s="664"/>
      <c r="R14" s="665" t="s">
        <v>170</v>
      </c>
      <c r="S14" s="666"/>
      <c r="T14" s="666"/>
      <c r="U14" s="666"/>
      <c r="V14" s="666"/>
      <c r="W14" s="666"/>
      <c r="X14" s="666"/>
      <c r="Y14" s="667"/>
      <c r="Z14" s="692" t="s">
        <v>170</v>
      </c>
      <c r="AA14" s="692"/>
      <c r="AB14" s="692"/>
      <c r="AC14" s="692"/>
      <c r="AD14" s="693" t="s">
        <v>125</v>
      </c>
      <c r="AE14" s="693"/>
      <c r="AF14" s="693"/>
      <c r="AG14" s="693"/>
      <c r="AH14" s="693"/>
      <c r="AI14" s="693"/>
      <c r="AJ14" s="693"/>
      <c r="AK14" s="693"/>
      <c r="AL14" s="668" t="s">
        <v>125</v>
      </c>
      <c r="AM14" s="669"/>
      <c r="AN14" s="669"/>
      <c r="AO14" s="694"/>
      <c r="AP14" s="662" t="s">
        <v>254</v>
      </c>
      <c r="AQ14" s="663"/>
      <c r="AR14" s="663"/>
      <c r="AS14" s="663"/>
      <c r="AT14" s="663"/>
      <c r="AU14" s="663"/>
      <c r="AV14" s="663"/>
      <c r="AW14" s="663"/>
      <c r="AX14" s="663"/>
      <c r="AY14" s="663"/>
      <c r="AZ14" s="663"/>
      <c r="BA14" s="663"/>
      <c r="BB14" s="663"/>
      <c r="BC14" s="663"/>
      <c r="BD14" s="663"/>
      <c r="BE14" s="663"/>
      <c r="BF14" s="664"/>
      <c r="BG14" s="665">
        <v>45325</v>
      </c>
      <c r="BH14" s="666"/>
      <c r="BI14" s="666"/>
      <c r="BJ14" s="666"/>
      <c r="BK14" s="666"/>
      <c r="BL14" s="666"/>
      <c r="BM14" s="666"/>
      <c r="BN14" s="667"/>
      <c r="BO14" s="692">
        <v>3.7</v>
      </c>
      <c r="BP14" s="692"/>
      <c r="BQ14" s="692"/>
      <c r="BR14" s="692"/>
      <c r="BS14" s="693" t="s">
        <v>125</v>
      </c>
      <c r="BT14" s="693"/>
      <c r="BU14" s="693"/>
      <c r="BV14" s="693"/>
      <c r="BW14" s="693"/>
      <c r="BX14" s="693"/>
      <c r="BY14" s="693"/>
      <c r="BZ14" s="693"/>
      <c r="CA14" s="693"/>
      <c r="CB14" s="751"/>
      <c r="CD14" s="707" t="s">
        <v>255</v>
      </c>
      <c r="CE14" s="704"/>
      <c r="CF14" s="704"/>
      <c r="CG14" s="704"/>
      <c r="CH14" s="704"/>
      <c r="CI14" s="704"/>
      <c r="CJ14" s="704"/>
      <c r="CK14" s="704"/>
      <c r="CL14" s="704"/>
      <c r="CM14" s="704"/>
      <c r="CN14" s="704"/>
      <c r="CO14" s="704"/>
      <c r="CP14" s="704"/>
      <c r="CQ14" s="705"/>
      <c r="CR14" s="665">
        <v>259030</v>
      </c>
      <c r="CS14" s="666"/>
      <c r="CT14" s="666"/>
      <c r="CU14" s="666"/>
      <c r="CV14" s="666"/>
      <c r="CW14" s="666"/>
      <c r="CX14" s="666"/>
      <c r="CY14" s="667"/>
      <c r="CZ14" s="692">
        <v>3.1</v>
      </c>
      <c r="DA14" s="692"/>
      <c r="DB14" s="692"/>
      <c r="DC14" s="692"/>
      <c r="DD14" s="671">
        <v>41983</v>
      </c>
      <c r="DE14" s="666"/>
      <c r="DF14" s="666"/>
      <c r="DG14" s="666"/>
      <c r="DH14" s="666"/>
      <c r="DI14" s="666"/>
      <c r="DJ14" s="666"/>
      <c r="DK14" s="666"/>
      <c r="DL14" s="666"/>
      <c r="DM14" s="666"/>
      <c r="DN14" s="666"/>
      <c r="DO14" s="666"/>
      <c r="DP14" s="667"/>
      <c r="DQ14" s="671">
        <v>225339</v>
      </c>
      <c r="DR14" s="666"/>
      <c r="DS14" s="666"/>
      <c r="DT14" s="666"/>
      <c r="DU14" s="666"/>
      <c r="DV14" s="666"/>
      <c r="DW14" s="666"/>
      <c r="DX14" s="666"/>
      <c r="DY14" s="666"/>
      <c r="DZ14" s="666"/>
      <c r="EA14" s="666"/>
      <c r="EB14" s="666"/>
      <c r="EC14" s="706"/>
    </row>
    <row r="15" spans="2:143" ht="11.25" customHeight="1">
      <c r="B15" s="662" t="s">
        <v>256</v>
      </c>
      <c r="C15" s="663"/>
      <c r="D15" s="663"/>
      <c r="E15" s="663"/>
      <c r="F15" s="663"/>
      <c r="G15" s="663"/>
      <c r="H15" s="663"/>
      <c r="I15" s="663"/>
      <c r="J15" s="663"/>
      <c r="K15" s="663"/>
      <c r="L15" s="663"/>
      <c r="M15" s="663"/>
      <c r="N15" s="663"/>
      <c r="O15" s="663"/>
      <c r="P15" s="663"/>
      <c r="Q15" s="664"/>
      <c r="R15" s="665" t="s">
        <v>170</v>
      </c>
      <c r="S15" s="666"/>
      <c r="T15" s="666"/>
      <c r="U15" s="666"/>
      <c r="V15" s="666"/>
      <c r="W15" s="666"/>
      <c r="X15" s="666"/>
      <c r="Y15" s="667"/>
      <c r="Z15" s="692" t="s">
        <v>170</v>
      </c>
      <c r="AA15" s="692"/>
      <c r="AB15" s="692"/>
      <c r="AC15" s="692"/>
      <c r="AD15" s="693" t="s">
        <v>125</v>
      </c>
      <c r="AE15" s="693"/>
      <c r="AF15" s="693"/>
      <c r="AG15" s="693"/>
      <c r="AH15" s="693"/>
      <c r="AI15" s="693"/>
      <c r="AJ15" s="693"/>
      <c r="AK15" s="693"/>
      <c r="AL15" s="668" t="s">
        <v>231</v>
      </c>
      <c r="AM15" s="669"/>
      <c r="AN15" s="669"/>
      <c r="AO15" s="694"/>
      <c r="AP15" s="662" t="s">
        <v>257</v>
      </c>
      <c r="AQ15" s="663"/>
      <c r="AR15" s="663"/>
      <c r="AS15" s="663"/>
      <c r="AT15" s="663"/>
      <c r="AU15" s="663"/>
      <c r="AV15" s="663"/>
      <c r="AW15" s="663"/>
      <c r="AX15" s="663"/>
      <c r="AY15" s="663"/>
      <c r="AZ15" s="663"/>
      <c r="BA15" s="663"/>
      <c r="BB15" s="663"/>
      <c r="BC15" s="663"/>
      <c r="BD15" s="663"/>
      <c r="BE15" s="663"/>
      <c r="BF15" s="664"/>
      <c r="BG15" s="665">
        <v>88792</v>
      </c>
      <c r="BH15" s="666"/>
      <c r="BI15" s="666"/>
      <c r="BJ15" s="666"/>
      <c r="BK15" s="666"/>
      <c r="BL15" s="666"/>
      <c r="BM15" s="666"/>
      <c r="BN15" s="667"/>
      <c r="BO15" s="692">
        <v>7.2</v>
      </c>
      <c r="BP15" s="692"/>
      <c r="BQ15" s="692"/>
      <c r="BR15" s="692"/>
      <c r="BS15" s="693" t="s">
        <v>125</v>
      </c>
      <c r="BT15" s="693"/>
      <c r="BU15" s="693"/>
      <c r="BV15" s="693"/>
      <c r="BW15" s="693"/>
      <c r="BX15" s="693"/>
      <c r="BY15" s="693"/>
      <c r="BZ15" s="693"/>
      <c r="CA15" s="693"/>
      <c r="CB15" s="751"/>
      <c r="CD15" s="707" t="s">
        <v>258</v>
      </c>
      <c r="CE15" s="704"/>
      <c r="CF15" s="704"/>
      <c r="CG15" s="704"/>
      <c r="CH15" s="704"/>
      <c r="CI15" s="704"/>
      <c r="CJ15" s="704"/>
      <c r="CK15" s="704"/>
      <c r="CL15" s="704"/>
      <c r="CM15" s="704"/>
      <c r="CN15" s="704"/>
      <c r="CO15" s="704"/>
      <c r="CP15" s="704"/>
      <c r="CQ15" s="705"/>
      <c r="CR15" s="665">
        <v>513397</v>
      </c>
      <c r="CS15" s="666"/>
      <c r="CT15" s="666"/>
      <c r="CU15" s="666"/>
      <c r="CV15" s="666"/>
      <c r="CW15" s="666"/>
      <c r="CX15" s="666"/>
      <c r="CY15" s="667"/>
      <c r="CZ15" s="692">
        <v>6.2</v>
      </c>
      <c r="DA15" s="692"/>
      <c r="DB15" s="692"/>
      <c r="DC15" s="692"/>
      <c r="DD15" s="671">
        <v>97622</v>
      </c>
      <c r="DE15" s="666"/>
      <c r="DF15" s="666"/>
      <c r="DG15" s="666"/>
      <c r="DH15" s="666"/>
      <c r="DI15" s="666"/>
      <c r="DJ15" s="666"/>
      <c r="DK15" s="666"/>
      <c r="DL15" s="666"/>
      <c r="DM15" s="666"/>
      <c r="DN15" s="666"/>
      <c r="DO15" s="666"/>
      <c r="DP15" s="667"/>
      <c r="DQ15" s="671">
        <v>394693</v>
      </c>
      <c r="DR15" s="666"/>
      <c r="DS15" s="666"/>
      <c r="DT15" s="666"/>
      <c r="DU15" s="666"/>
      <c r="DV15" s="666"/>
      <c r="DW15" s="666"/>
      <c r="DX15" s="666"/>
      <c r="DY15" s="666"/>
      <c r="DZ15" s="666"/>
      <c r="EA15" s="666"/>
      <c r="EB15" s="666"/>
      <c r="EC15" s="706"/>
    </row>
    <row r="16" spans="2:143" ht="11.25" customHeight="1">
      <c r="B16" s="662" t="s">
        <v>259</v>
      </c>
      <c r="C16" s="663"/>
      <c r="D16" s="663"/>
      <c r="E16" s="663"/>
      <c r="F16" s="663"/>
      <c r="G16" s="663"/>
      <c r="H16" s="663"/>
      <c r="I16" s="663"/>
      <c r="J16" s="663"/>
      <c r="K16" s="663"/>
      <c r="L16" s="663"/>
      <c r="M16" s="663"/>
      <c r="N16" s="663"/>
      <c r="O16" s="663"/>
      <c r="P16" s="663"/>
      <c r="Q16" s="664"/>
      <c r="R16" s="665">
        <v>3868</v>
      </c>
      <c r="S16" s="666"/>
      <c r="T16" s="666"/>
      <c r="U16" s="666"/>
      <c r="V16" s="666"/>
      <c r="W16" s="666"/>
      <c r="X16" s="666"/>
      <c r="Y16" s="667"/>
      <c r="Z16" s="692">
        <v>0</v>
      </c>
      <c r="AA16" s="692"/>
      <c r="AB16" s="692"/>
      <c r="AC16" s="692"/>
      <c r="AD16" s="693">
        <v>3868</v>
      </c>
      <c r="AE16" s="693"/>
      <c r="AF16" s="693"/>
      <c r="AG16" s="693"/>
      <c r="AH16" s="693"/>
      <c r="AI16" s="693"/>
      <c r="AJ16" s="693"/>
      <c r="AK16" s="693"/>
      <c r="AL16" s="668">
        <v>0.1</v>
      </c>
      <c r="AM16" s="669"/>
      <c r="AN16" s="669"/>
      <c r="AO16" s="694"/>
      <c r="AP16" s="662" t="s">
        <v>260</v>
      </c>
      <c r="AQ16" s="663"/>
      <c r="AR16" s="663"/>
      <c r="AS16" s="663"/>
      <c r="AT16" s="663"/>
      <c r="AU16" s="663"/>
      <c r="AV16" s="663"/>
      <c r="AW16" s="663"/>
      <c r="AX16" s="663"/>
      <c r="AY16" s="663"/>
      <c r="AZ16" s="663"/>
      <c r="BA16" s="663"/>
      <c r="BB16" s="663"/>
      <c r="BC16" s="663"/>
      <c r="BD16" s="663"/>
      <c r="BE16" s="663"/>
      <c r="BF16" s="664"/>
      <c r="BG16" s="665" t="s">
        <v>231</v>
      </c>
      <c r="BH16" s="666"/>
      <c r="BI16" s="666"/>
      <c r="BJ16" s="666"/>
      <c r="BK16" s="666"/>
      <c r="BL16" s="666"/>
      <c r="BM16" s="666"/>
      <c r="BN16" s="667"/>
      <c r="BO16" s="692" t="s">
        <v>231</v>
      </c>
      <c r="BP16" s="692"/>
      <c r="BQ16" s="692"/>
      <c r="BR16" s="692"/>
      <c r="BS16" s="693" t="s">
        <v>125</v>
      </c>
      <c r="BT16" s="693"/>
      <c r="BU16" s="693"/>
      <c r="BV16" s="693"/>
      <c r="BW16" s="693"/>
      <c r="BX16" s="693"/>
      <c r="BY16" s="693"/>
      <c r="BZ16" s="693"/>
      <c r="CA16" s="693"/>
      <c r="CB16" s="751"/>
      <c r="CD16" s="707" t="s">
        <v>261</v>
      </c>
      <c r="CE16" s="704"/>
      <c r="CF16" s="704"/>
      <c r="CG16" s="704"/>
      <c r="CH16" s="704"/>
      <c r="CI16" s="704"/>
      <c r="CJ16" s="704"/>
      <c r="CK16" s="704"/>
      <c r="CL16" s="704"/>
      <c r="CM16" s="704"/>
      <c r="CN16" s="704"/>
      <c r="CO16" s="704"/>
      <c r="CP16" s="704"/>
      <c r="CQ16" s="705"/>
      <c r="CR16" s="665">
        <v>633502</v>
      </c>
      <c r="CS16" s="666"/>
      <c r="CT16" s="666"/>
      <c r="CU16" s="666"/>
      <c r="CV16" s="666"/>
      <c r="CW16" s="666"/>
      <c r="CX16" s="666"/>
      <c r="CY16" s="667"/>
      <c r="CZ16" s="692">
        <v>7.7</v>
      </c>
      <c r="DA16" s="692"/>
      <c r="DB16" s="692"/>
      <c r="DC16" s="692"/>
      <c r="DD16" s="671" t="s">
        <v>170</v>
      </c>
      <c r="DE16" s="666"/>
      <c r="DF16" s="666"/>
      <c r="DG16" s="666"/>
      <c r="DH16" s="666"/>
      <c r="DI16" s="666"/>
      <c r="DJ16" s="666"/>
      <c r="DK16" s="666"/>
      <c r="DL16" s="666"/>
      <c r="DM16" s="666"/>
      <c r="DN16" s="666"/>
      <c r="DO16" s="666"/>
      <c r="DP16" s="667"/>
      <c r="DQ16" s="671">
        <v>44642</v>
      </c>
      <c r="DR16" s="666"/>
      <c r="DS16" s="666"/>
      <c r="DT16" s="666"/>
      <c r="DU16" s="666"/>
      <c r="DV16" s="666"/>
      <c r="DW16" s="666"/>
      <c r="DX16" s="666"/>
      <c r="DY16" s="666"/>
      <c r="DZ16" s="666"/>
      <c r="EA16" s="666"/>
      <c r="EB16" s="666"/>
      <c r="EC16" s="706"/>
    </row>
    <row r="17" spans="2:133" ht="11.25" customHeight="1">
      <c r="B17" s="662" t="s">
        <v>262</v>
      </c>
      <c r="C17" s="663"/>
      <c r="D17" s="663"/>
      <c r="E17" s="663"/>
      <c r="F17" s="663"/>
      <c r="G17" s="663"/>
      <c r="H17" s="663"/>
      <c r="I17" s="663"/>
      <c r="J17" s="663"/>
      <c r="K17" s="663"/>
      <c r="L17" s="663"/>
      <c r="M17" s="663"/>
      <c r="N17" s="663"/>
      <c r="O17" s="663"/>
      <c r="P17" s="663"/>
      <c r="Q17" s="664"/>
      <c r="R17" s="665">
        <v>13151</v>
      </c>
      <c r="S17" s="666"/>
      <c r="T17" s="666"/>
      <c r="U17" s="666"/>
      <c r="V17" s="666"/>
      <c r="W17" s="666"/>
      <c r="X17" s="666"/>
      <c r="Y17" s="667"/>
      <c r="Z17" s="692">
        <v>0.2</v>
      </c>
      <c r="AA17" s="692"/>
      <c r="AB17" s="692"/>
      <c r="AC17" s="692"/>
      <c r="AD17" s="693">
        <v>13151</v>
      </c>
      <c r="AE17" s="693"/>
      <c r="AF17" s="693"/>
      <c r="AG17" s="693"/>
      <c r="AH17" s="693"/>
      <c r="AI17" s="693"/>
      <c r="AJ17" s="693"/>
      <c r="AK17" s="693"/>
      <c r="AL17" s="668">
        <v>0.3</v>
      </c>
      <c r="AM17" s="669"/>
      <c r="AN17" s="669"/>
      <c r="AO17" s="694"/>
      <c r="AP17" s="662" t="s">
        <v>263</v>
      </c>
      <c r="AQ17" s="663"/>
      <c r="AR17" s="663"/>
      <c r="AS17" s="663"/>
      <c r="AT17" s="663"/>
      <c r="AU17" s="663"/>
      <c r="AV17" s="663"/>
      <c r="AW17" s="663"/>
      <c r="AX17" s="663"/>
      <c r="AY17" s="663"/>
      <c r="AZ17" s="663"/>
      <c r="BA17" s="663"/>
      <c r="BB17" s="663"/>
      <c r="BC17" s="663"/>
      <c r="BD17" s="663"/>
      <c r="BE17" s="663"/>
      <c r="BF17" s="664"/>
      <c r="BG17" s="665" t="s">
        <v>125</v>
      </c>
      <c r="BH17" s="666"/>
      <c r="BI17" s="666"/>
      <c r="BJ17" s="666"/>
      <c r="BK17" s="666"/>
      <c r="BL17" s="666"/>
      <c r="BM17" s="666"/>
      <c r="BN17" s="667"/>
      <c r="BO17" s="692" t="s">
        <v>125</v>
      </c>
      <c r="BP17" s="692"/>
      <c r="BQ17" s="692"/>
      <c r="BR17" s="692"/>
      <c r="BS17" s="693" t="s">
        <v>125</v>
      </c>
      <c r="BT17" s="693"/>
      <c r="BU17" s="693"/>
      <c r="BV17" s="693"/>
      <c r="BW17" s="693"/>
      <c r="BX17" s="693"/>
      <c r="BY17" s="693"/>
      <c r="BZ17" s="693"/>
      <c r="CA17" s="693"/>
      <c r="CB17" s="751"/>
      <c r="CD17" s="707" t="s">
        <v>264</v>
      </c>
      <c r="CE17" s="704"/>
      <c r="CF17" s="704"/>
      <c r="CG17" s="704"/>
      <c r="CH17" s="704"/>
      <c r="CI17" s="704"/>
      <c r="CJ17" s="704"/>
      <c r="CK17" s="704"/>
      <c r="CL17" s="704"/>
      <c r="CM17" s="704"/>
      <c r="CN17" s="704"/>
      <c r="CO17" s="704"/>
      <c r="CP17" s="704"/>
      <c r="CQ17" s="705"/>
      <c r="CR17" s="665">
        <v>805262</v>
      </c>
      <c r="CS17" s="666"/>
      <c r="CT17" s="666"/>
      <c r="CU17" s="666"/>
      <c r="CV17" s="666"/>
      <c r="CW17" s="666"/>
      <c r="CX17" s="666"/>
      <c r="CY17" s="667"/>
      <c r="CZ17" s="692">
        <v>9.8000000000000007</v>
      </c>
      <c r="DA17" s="692"/>
      <c r="DB17" s="692"/>
      <c r="DC17" s="692"/>
      <c r="DD17" s="671" t="s">
        <v>125</v>
      </c>
      <c r="DE17" s="666"/>
      <c r="DF17" s="666"/>
      <c r="DG17" s="666"/>
      <c r="DH17" s="666"/>
      <c r="DI17" s="666"/>
      <c r="DJ17" s="666"/>
      <c r="DK17" s="666"/>
      <c r="DL17" s="666"/>
      <c r="DM17" s="666"/>
      <c r="DN17" s="666"/>
      <c r="DO17" s="666"/>
      <c r="DP17" s="667"/>
      <c r="DQ17" s="671">
        <v>743657</v>
      </c>
      <c r="DR17" s="666"/>
      <c r="DS17" s="666"/>
      <c r="DT17" s="666"/>
      <c r="DU17" s="666"/>
      <c r="DV17" s="666"/>
      <c r="DW17" s="666"/>
      <c r="DX17" s="666"/>
      <c r="DY17" s="666"/>
      <c r="DZ17" s="666"/>
      <c r="EA17" s="666"/>
      <c r="EB17" s="666"/>
      <c r="EC17" s="706"/>
    </row>
    <row r="18" spans="2:133" ht="11.25" customHeight="1">
      <c r="B18" s="662" t="s">
        <v>265</v>
      </c>
      <c r="C18" s="663"/>
      <c r="D18" s="663"/>
      <c r="E18" s="663"/>
      <c r="F18" s="663"/>
      <c r="G18" s="663"/>
      <c r="H18" s="663"/>
      <c r="I18" s="663"/>
      <c r="J18" s="663"/>
      <c r="K18" s="663"/>
      <c r="L18" s="663"/>
      <c r="M18" s="663"/>
      <c r="N18" s="663"/>
      <c r="O18" s="663"/>
      <c r="P18" s="663"/>
      <c r="Q18" s="664"/>
      <c r="R18" s="665">
        <v>92349</v>
      </c>
      <c r="S18" s="666"/>
      <c r="T18" s="666"/>
      <c r="U18" s="666"/>
      <c r="V18" s="666"/>
      <c r="W18" s="666"/>
      <c r="X18" s="666"/>
      <c r="Y18" s="667"/>
      <c r="Z18" s="692">
        <v>1.1000000000000001</v>
      </c>
      <c r="AA18" s="692"/>
      <c r="AB18" s="692"/>
      <c r="AC18" s="692"/>
      <c r="AD18" s="693">
        <v>92349</v>
      </c>
      <c r="AE18" s="693"/>
      <c r="AF18" s="693"/>
      <c r="AG18" s="693"/>
      <c r="AH18" s="693"/>
      <c r="AI18" s="693"/>
      <c r="AJ18" s="693"/>
      <c r="AK18" s="693"/>
      <c r="AL18" s="668">
        <v>2.5</v>
      </c>
      <c r="AM18" s="669"/>
      <c r="AN18" s="669"/>
      <c r="AO18" s="694"/>
      <c r="AP18" s="662" t="s">
        <v>266</v>
      </c>
      <c r="AQ18" s="663"/>
      <c r="AR18" s="663"/>
      <c r="AS18" s="663"/>
      <c r="AT18" s="663"/>
      <c r="AU18" s="663"/>
      <c r="AV18" s="663"/>
      <c r="AW18" s="663"/>
      <c r="AX18" s="663"/>
      <c r="AY18" s="663"/>
      <c r="AZ18" s="663"/>
      <c r="BA18" s="663"/>
      <c r="BB18" s="663"/>
      <c r="BC18" s="663"/>
      <c r="BD18" s="663"/>
      <c r="BE18" s="663"/>
      <c r="BF18" s="664"/>
      <c r="BG18" s="665" t="s">
        <v>231</v>
      </c>
      <c r="BH18" s="666"/>
      <c r="BI18" s="666"/>
      <c r="BJ18" s="666"/>
      <c r="BK18" s="666"/>
      <c r="BL18" s="666"/>
      <c r="BM18" s="666"/>
      <c r="BN18" s="667"/>
      <c r="BO18" s="692" t="s">
        <v>125</v>
      </c>
      <c r="BP18" s="692"/>
      <c r="BQ18" s="692"/>
      <c r="BR18" s="692"/>
      <c r="BS18" s="693" t="s">
        <v>231</v>
      </c>
      <c r="BT18" s="693"/>
      <c r="BU18" s="693"/>
      <c r="BV18" s="693"/>
      <c r="BW18" s="693"/>
      <c r="BX18" s="693"/>
      <c r="BY18" s="693"/>
      <c r="BZ18" s="693"/>
      <c r="CA18" s="693"/>
      <c r="CB18" s="751"/>
      <c r="CD18" s="707" t="s">
        <v>267</v>
      </c>
      <c r="CE18" s="704"/>
      <c r="CF18" s="704"/>
      <c r="CG18" s="704"/>
      <c r="CH18" s="704"/>
      <c r="CI18" s="704"/>
      <c r="CJ18" s="704"/>
      <c r="CK18" s="704"/>
      <c r="CL18" s="704"/>
      <c r="CM18" s="704"/>
      <c r="CN18" s="704"/>
      <c r="CO18" s="704"/>
      <c r="CP18" s="704"/>
      <c r="CQ18" s="705"/>
      <c r="CR18" s="665" t="s">
        <v>231</v>
      </c>
      <c r="CS18" s="666"/>
      <c r="CT18" s="666"/>
      <c r="CU18" s="666"/>
      <c r="CV18" s="666"/>
      <c r="CW18" s="666"/>
      <c r="CX18" s="666"/>
      <c r="CY18" s="667"/>
      <c r="CZ18" s="692" t="s">
        <v>125</v>
      </c>
      <c r="DA18" s="692"/>
      <c r="DB18" s="692"/>
      <c r="DC18" s="692"/>
      <c r="DD18" s="671" t="s">
        <v>125</v>
      </c>
      <c r="DE18" s="666"/>
      <c r="DF18" s="666"/>
      <c r="DG18" s="666"/>
      <c r="DH18" s="666"/>
      <c r="DI18" s="666"/>
      <c r="DJ18" s="666"/>
      <c r="DK18" s="666"/>
      <c r="DL18" s="666"/>
      <c r="DM18" s="666"/>
      <c r="DN18" s="666"/>
      <c r="DO18" s="666"/>
      <c r="DP18" s="667"/>
      <c r="DQ18" s="671" t="s">
        <v>125</v>
      </c>
      <c r="DR18" s="666"/>
      <c r="DS18" s="666"/>
      <c r="DT18" s="666"/>
      <c r="DU18" s="666"/>
      <c r="DV18" s="666"/>
      <c r="DW18" s="666"/>
      <c r="DX18" s="666"/>
      <c r="DY18" s="666"/>
      <c r="DZ18" s="666"/>
      <c r="EA18" s="666"/>
      <c r="EB18" s="666"/>
      <c r="EC18" s="706"/>
    </row>
    <row r="19" spans="2:133" ht="11.25" customHeight="1">
      <c r="B19" s="662" t="s">
        <v>268</v>
      </c>
      <c r="C19" s="663"/>
      <c r="D19" s="663"/>
      <c r="E19" s="663"/>
      <c r="F19" s="663"/>
      <c r="G19" s="663"/>
      <c r="H19" s="663"/>
      <c r="I19" s="663"/>
      <c r="J19" s="663"/>
      <c r="K19" s="663"/>
      <c r="L19" s="663"/>
      <c r="M19" s="663"/>
      <c r="N19" s="663"/>
      <c r="O19" s="663"/>
      <c r="P19" s="663"/>
      <c r="Q19" s="664"/>
      <c r="R19" s="665">
        <v>5148</v>
      </c>
      <c r="S19" s="666"/>
      <c r="T19" s="666"/>
      <c r="U19" s="666"/>
      <c r="V19" s="666"/>
      <c r="W19" s="666"/>
      <c r="X19" s="666"/>
      <c r="Y19" s="667"/>
      <c r="Z19" s="692">
        <v>0.1</v>
      </c>
      <c r="AA19" s="692"/>
      <c r="AB19" s="692"/>
      <c r="AC19" s="692"/>
      <c r="AD19" s="693">
        <v>5148</v>
      </c>
      <c r="AE19" s="693"/>
      <c r="AF19" s="693"/>
      <c r="AG19" s="693"/>
      <c r="AH19" s="693"/>
      <c r="AI19" s="693"/>
      <c r="AJ19" s="693"/>
      <c r="AK19" s="693"/>
      <c r="AL19" s="668">
        <v>0.1</v>
      </c>
      <c r="AM19" s="669"/>
      <c r="AN19" s="669"/>
      <c r="AO19" s="694"/>
      <c r="AP19" s="662" t="s">
        <v>269</v>
      </c>
      <c r="AQ19" s="663"/>
      <c r="AR19" s="663"/>
      <c r="AS19" s="663"/>
      <c r="AT19" s="663"/>
      <c r="AU19" s="663"/>
      <c r="AV19" s="663"/>
      <c r="AW19" s="663"/>
      <c r="AX19" s="663"/>
      <c r="AY19" s="663"/>
      <c r="AZ19" s="663"/>
      <c r="BA19" s="663"/>
      <c r="BB19" s="663"/>
      <c r="BC19" s="663"/>
      <c r="BD19" s="663"/>
      <c r="BE19" s="663"/>
      <c r="BF19" s="664"/>
      <c r="BG19" s="665">
        <v>2633</v>
      </c>
      <c r="BH19" s="666"/>
      <c r="BI19" s="666"/>
      <c r="BJ19" s="666"/>
      <c r="BK19" s="666"/>
      <c r="BL19" s="666"/>
      <c r="BM19" s="666"/>
      <c r="BN19" s="667"/>
      <c r="BO19" s="692">
        <v>0.2</v>
      </c>
      <c r="BP19" s="692"/>
      <c r="BQ19" s="692"/>
      <c r="BR19" s="692"/>
      <c r="BS19" s="693" t="s">
        <v>170</v>
      </c>
      <c r="BT19" s="693"/>
      <c r="BU19" s="693"/>
      <c r="BV19" s="693"/>
      <c r="BW19" s="693"/>
      <c r="BX19" s="693"/>
      <c r="BY19" s="693"/>
      <c r="BZ19" s="693"/>
      <c r="CA19" s="693"/>
      <c r="CB19" s="751"/>
      <c r="CD19" s="707" t="s">
        <v>270</v>
      </c>
      <c r="CE19" s="704"/>
      <c r="CF19" s="704"/>
      <c r="CG19" s="704"/>
      <c r="CH19" s="704"/>
      <c r="CI19" s="704"/>
      <c r="CJ19" s="704"/>
      <c r="CK19" s="704"/>
      <c r="CL19" s="704"/>
      <c r="CM19" s="704"/>
      <c r="CN19" s="704"/>
      <c r="CO19" s="704"/>
      <c r="CP19" s="704"/>
      <c r="CQ19" s="705"/>
      <c r="CR19" s="665" t="s">
        <v>125</v>
      </c>
      <c r="CS19" s="666"/>
      <c r="CT19" s="666"/>
      <c r="CU19" s="666"/>
      <c r="CV19" s="666"/>
      <c r="CW19" s="666"/>
      <c r="CX19" s="666"/>
      <c r="CY19" s="667"/>
      <c r="CZ19" s="692" t="s">
        <v>231</v>
      </c>
      <c r="DA19" s="692"/>
      <c r="DB19" s="692"/>
      <c r="DC19" s="692"/>
      <c r="DD19" s="671" t="s">
        <v>231</v>
      </c>
      <c r="DE19" s="666"/>
      <c r="DF19" s="666"/>
      <c r="DG19" s="666"/>
      <c r="DH19" s="666"/>
      <c r="DI19" s="666"/>
      <c r="DJ19" s="666"/>
      <c r="DK19" s="666"/>
      <c r="DL19" s="666"/>
      <c r="DM19" s="666"/>
      <c r="DN19" s="666"/>
      <c r="DO19" s="666"/>
      <c r="DP19" s="667"/>
      <c r="DQ19" s="671" t="s">
        <v>125</v>
      </c>
      <c r="DR19" s="666"/>
      <c r="DS19" s="666"/>
      <c r="DT19" s="666"/>
      <c r="DU19" s="666"/>
      <c r="DV19" s="666"/>
      <c r="DW19" s="666"/>
      <c r="DX19" s="666"/>
      <c r="DY19" s="666"/>
      <c r="DZ19" s="666"/>
      <c r="EA19" s="666"/>
      <c r="EB19" s="666"/>
      <c r="EC19" s="706"/>
    </row>
    <row r="20" spans="2:133" ht="11.25" customHeight="1">
      <c r="B20" s="662" t="s">
        <v>271</v>
      </c>
      <c r="C20" s="663"/>
      <c r="D20" s="663"/>
      <c r="E20" s="663"/>
      <c r="F20" s="663"/>
      <c r="G20" s="663"/>
      <c r="H20" s="663"/>
      <c r="I20" s="663"/>
      <c r="J20" s="663"/>
      <c r="K20" s="663"/>
      <c r="L20" s="663"/>
      <c r="M20" s="663"/>
      <c r="N20" s="663"/>
      <c r="O20" s="663"/>
      <c r="P20" s="663"/>
      <c r="Q20" s="664"/>
      <c r="R20" s="665">
        <v>1230</v>
      </c>
      <c r="S20" s="666"/>
      <c r="T20" s="666"/>
      <c r="U20" s="666"/>
      <c r="V20" s="666"/>
      <c r="W20" s="666"/>
      <c r="X20" s="666"/>
      <c r="Y20" s="667"/>
      <c r="Z20" s="692">
        <v>0</v>
      </c>
      <c r="AA20" s="692"/>
      <c r="AB20" s="692"/>
      <c r="AC20" s="692"/>
      <c r="AD20" s="693">
        <v>1230</v>
      </c>
      <c r="AE20" s="693"/>
      <c r="AF20" s="693"/>
      <c r="AG20" s="693"/>
      <c r="AH20" s="693"/>
      <c r="AI20" s="693"/>
      <c r="AJ20" s="693"/>
      <c r="AK20" s="693"/>
      <c r="AL20" s="668">
        <v>0</v>
      </c>
      <c r="AM20" s="669"/>
      <c r="AN20" s="669"/>
      <c r="AO20" s="694"/>
      <c r="AP20" s="662" t="s">
        <v>272</v>
      </c>
      <c r="AQ20" s="663"/>
      <c r="AR20" s="663"/>
      <c r="AS20" s="663"/>
      <c r="AT20" s="663"/>
      <c r="AU20" s="663"/>
      <c r="AV20" s="663"/>
      <c r="AW20" s="663"/>
      <c r="AX20" s="663"/>
      <c r="AY20" s="663"/>
      <c r="AZ20" s="663"/>
      <c r="BA20" s="663"/>
      <c r="BB20" s="663"/>
      <c r="BC20" s="663"/>
      <c r="BD20" s="663"/>
      <c r="BE20" s="663"/>
      <c r="BF20" s="664"/>
      <c r="BG20" s="665">
        <v>2633</v>
      </c>
      <c r="BH20" s="666"/>
      <c r="BI20" s="666"/>
      <c r="BJ20" s="666"/>
      <c r="BK20" s="666"/>
      <c r="BL20" s="666"/>
      <c r="BM20" s="666"/>
      <c r="BN20" s="667"/>
      <c r="BO20" s="692">
        <v>0.2</v>
      </c>
      <c r="BP20" s="692"/>
      <c r="BQ20" s="692"/>
      <c r="BR20" s="692"/>
      <c r="BS20" s="693" t="s">
        <v>231</v>
      </c>
      <c r="BT20" s="693"/>
      <c r="BU20" s="693"/>
      <c r="BV20" s="693"/>
      <c r="BW20" s="693"/>
      <c r="BX20" s="693"/>
      <c r="BY20" s="693"/>
      <c r="BZ20" s="693"/>
      <c r="CA20" s="693"/>
      <c r="CB20" s="751"/>
      <c r="CD20" s="707" t="s">
        <v>273</v>
      </c>
      <c r="CE20" s="704"/>
      <c r="CF20" s="704"/>
      <c r="CG20" s="704"/>
      <c r="CH20" s="704"/>
      <c r="CI20" s="704"/>
      <c r="CJ20" s="704"/>
      <c r="CK20" s="704"/>
      <c r="CL20" s="704"/>
      <c r="CM20" s="704"/>
      <c r="CN20" s="704"/>
      <c r="CO20" s="704"/>
      <c r="CP20" s="704"/>
      <c r="CQ20" s="705"/>
      <c r="CR20" s="665">
        <v>8258918</v>
      </c>
      <c r="CS20" s="666"/>
      <c r="CT20" s="666"/>
      <c r="CU20" s="666"/>
      <c r="CV20" s="666"/>
      <c r="CW20" s="666"/>
      <c r="CX20" s="666"/>
      <c r="CY20" s="667"/>
      <c r="CZ20" s="692">
        <v>100</v>
      </c>
      <c r="DA20" s="692"/>
      <c r="DB20" s="692"/>
      <c r="DC20" s="692"/>
      <c r="DD20" s="671">
        <v>1930308</v>
      </c>
      <c r="DE20" s="666"/>
      <c r="DF20" s="666"/>
      <c r="DG20" s="666"/>
      <c r="DH20" s="666"/>
      <c r="DI20" s="666"/>
      <c r="DJ20" s="666"/>
      <c r="DK20" s="666"/>
      <c r="DL20" s="666"/>
      <c r="DM20" s="666"/>
      <c r="DN20" s="666"/>
      <c r="DO20" s="666"/>
      <c r="DP20" s="667"/>
      <c r="DQ20" s="671">
        <v>4282860</v>
      </c>
      <c r="DR20" s="666"/>
      <c r="DS20" s="666"/>
      <c r="DT20" s="666"/>
      <c r="DU20" s="666"/>
      <c r="DV20" s="666"/>
      <c r="DW20" s="666"/>
      <c r="DX20" s="666"/>
      <c r="DY20" s="666"/>
      <c r="DZ20" s="666"/>
      <c r="EA20" s="666"/>
      <c r="EB20" s="666"/>
      <c r="EC20" s="706"/>
    </row>
    <row r="21" spans="2:133" ht="11.25" customHeight="1">
      <c r="B21" s="662" t="s">
        <v>274</v>
      </c>
      <c r="C21" s="663"/>
      <c r="D21" s="663"/>
      <c r="E21" s="663"/>
      <c r="F21" s="663"/>
      <c r="G21" s="663"/>
      <c r="H21" s="663"/>
      <c r="I21" s="663"/>
      <c r="J21" s="663"/>
      <c r="K21" s="663"/>
      <c r="L21" s="663"/>
      <c r="M21" s="663"/>
      <c r="N21" s="663"/>
      <c r="O21" s="663"/>
      <c r="P21" s="663"/>
      <c r="Q21" s="664"/>
      <c r="R21" s="665">
        <v>546</v>
      </c>
      <c r="S21" s="666"/>
      <c r="T21" s="666"/>
      <c r="U21" s="666"/>
      <c r="V21" s="666"/>
      <c r="W21" s="666"/>
      <c r="X21" s="666"/>
      <c r="Y21" s="667"/>
      <c r="Z21" s="692">
        <v>0</v>
      </c>
      <c r="AA21" s="692"/>
      <c r="AB21" s="692"/>
      <c r="AC21" s="692"/>
      <c r="AD21" s="693">
        <v>546</v>
      </c>
      <c r="AE21" s="693"/>
      <c r="AF21" s="693"/>
      <c r="AG21" s="693"/>
      <c r="AH21" s="693"/>
      <c r="AI21" s="693"/>
      <c r="AJ21" s="693"/>
      <c r="AK21" s="693"/>
      <c r="AL21" s="668">
        <v>0</v>
      </c>
      <c r="AM21" s="669"/>
      <c r="AN21" s="669"/>
      <c r="AO21" s="694"/>
      <c r="AP21" s="758" t="s">
        <v>275</v>
      </c>
      <c r="AQ21" s="765"/>
      <c r="AR21" s="765"/>
      <c r="AS21" s="765"/>
      <c r="AT21" s="765"/>
      <c r="AU21" s="765"/>
      <c r="AV21" s="765"/>
      <c r="AW21" s="765"/>
      <c r="AX21" s="765"/>
      <c r="AY21" s="765"/>
      <c r="AZ21" s="765"/>
      <c r="BA21" s="765"/>
      <c r="BB21" s="765"/>
      <c r="BC21" s="765"/>
      <c r="BD21" s="765"/>
      <c r="BE21" s="765"/>
      <c r="BF21" s="760"/>
      <c r="BG21" s="665">
        <v>2633</v>
      </c>
      <c r="BH21" s="666"/>
      <c r="BI21" s="666"/>
      <c r="BJ21" s="666"/>
      <c r="BK21" s="666"/>
      <c r="BL21" s="666"/>
      <c r="BM21" s="666"/>
      <c r="BN21" s="667"/>
      <c r="BO21" s="692">
        <v>0.2</v>
      </c>
      <c r="BP21" s="692"/>
      <c r="BQ21" s="692"/>
      <c r="BR21" s="692"/>
      <c r="BS21" s="693" t="s">
        <v>125</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c r="B22" s="728" t="s">
        <v>276</v>
      </c>
      <c r="C22" s="729"/>
      <c r="D22" s="729"/>
      <c r="E22" s="729"/>
      <c r="F22" s="729"/>
      <c r="G22" s="729"/>
      <c r="H22" s="729"/>
      <c r="I22" s="729"/>
      <c r="J22" s="729"/>
      <c r="K22" s="729"/>
      <c r="L22" s="729"/>
      <c r="M22" s="729"/>
      <c r="N22" s="729"/>
      <c r="O22" s="729"/>
      <c r="P22" s="729"/>
      <c r="Q22" s="730"/>
      <c r="R22" s="665">
        <v>85425</v>
      </c>
      <c r="S22" s="666"/>
      <c r="T22" s="666"/>
      <c r="U22" s="666"/>
      <c r="V22" s="666"/>
      <c r="W22" s="666"/>
      <c r="X22" s="666"/>
      <c r="Y22" s="667"/>
      <c r="Z22" s="692">
        <v>1</v>
      </c>
      <c r="AA22" s="692"/>
      <c r="AB22" s="692"/>
      <c r="AC22" s="692"/>
      <c r="AD22" s="693">
        <v>85425</v>
      </c>
      <c r="AE22" s="693"/>
      <c r="AF22" s="693"/>
      <c r="AG22" s="693"/>
      <c r="AH22" s="693"/>
      <c r="AI22" s="693"/>
      <c r="AJ22" s="693"/>
      <c r="AK22" s="693"/>
      <c r="AL22" s="668">
        <v>2.2999999523162842</v>
      </c>
      <c r="AM22" s="669"/>
      <c r="AN22" s="669"/>
      <c r="AO22" s="694"/>
      <c r="AP22" s="758" t="s">
        <v>277</v>
      </c>
      <c r="AQ22" s="765"/>
      <c r="AR22" s="765"/>
      <c r="AS22" s="765"/>
      <c r="AT22" s="765"/>
      <c r="AU22" s="765"/>
      <c r="AV22" s="765"/>
      <c r="AW22" s="765"/>
      <c r="AX22" s="765"/>
      <c r="AY22" s="765"/>
      <c r="AZ22" s="765"/>
      <c r="BA22" s="765"/>
      <c r="BB22" s="765"/>
      <c r="BC22" s="765"/>
      <c r="BD22" s="765"/>
      <c r="BE22" s="765"/>
      <c r="BF22" s="760"/>
      <c r="BG22" s="665" t="s">
        <v>231</v>
      </c>
      <c r="BH22" s="666"/>
      <c r="BI22" s="666"/>
      <c r="BJ22" s="666"/>
      <c r="BK22" s="666"/>
      <c r="BL22" s="666"/>
      <c r="BM22" s="666"/>
      <c r="BN22" s="667"/>
      <c r="BO22" s="692" t="s">
        <v>125</v>
      </c>
      <c r="BP22" s="692"/>
      <c r="BQ22" s="692"/>
      <c r="BR22" s="692"/>
      <c r="BS22" s="693" t="s">
        <v>231</v>
      </c>
      <c r="BT22" s="693"/>
      <c r="BU22" s="693"/>
      <c r="BV22" s="693"/>
      <c r="BW22" s="693"/>
      <c r="BX22" s="693"/>
      <c r="BY22" s="693"/>
      <c r="BZ22" s="693"/>
      <c r="CA22" s="693"/>
      <c r="CB22" s="751"/>
      <c r="CD22" s="767" t="s">
        <v>278</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c r="B23" s="662" t="s">
        <v>279</v>
      </c>
      <c r="C23" s="663"/>
      <c r="D23" s="663"/>
      <c r="E23" s="663"/>
      <c r="F23" s="663"/>
      <c r="G23" s="663"/>
      <c r="H23" s="663"/>
      <c r="I23" s="663"/>
      <c r="J23" s="663"/>
      <c r="K23" s="663"/>
      <c r="L23" s="663"/>
      <c r="M23" s="663"/>
      <c r="N23" s="663"/>
      <c r="O23" s="663"/>
      <c r="P23" s="663"/>
      <c r="Q23" s="664"/>
      <c r="R23" s="665">
        <v>2292352</v>
      </c>
      <c r="S23" s="666"/>
      <c r="T23" s="666"/>
      <c r="U23" s="666"/>
      <c r="V23" s="666"/>
      <c r="W23" s="666"/>
      <c r="X23" s="666"/>
      <c r="Y23" s="667"/>
      <c r="Z23" s="692">
        <v>27.1</v>
      </c>
      <c r="AA23" s="692"/>
      <c r="AB23" s="692"/>
      <c r="AC23" s="692"/>
      <c r="AD23" s="693">
        <v>2109734</v>
      </c>
      <c r="AE23" s="693"/>
      <c r="AF23" s="693"/>
      <c r="AG23" s="693"/>
      <c r="AH23" s="693"/>
      <c r="AI23" s="693"/>
      <c r="AJ23" s="693"/>
      <c r="AK23" s="693"/>
      <c r="AL23" s="668">
        <v>56</v>
      </c>
      <c r="AM23" s="669"/>
      <c r="AN23" s="669"/>
      <c r="AO23" s="694"/>
      <c r="AP23" s="758" t="s">
        <v>280</v>
      </c>
      <c r="AQ23" s="765"/>
      <c r="AR23" s="765"/>
      <c r="AS23" s="765"/>
      <c r="AT23" s="765"/>
      <c r="AU23" s="765"/>
      <c r="AV23" s="765"/>
      <c r="AW23" s="765"/>
      <c r="AX23" s="765"/>
      <c r="AY23" s="765"/>
      <c r="AZ23" s="765"/>
      <c r="BA23" s="765"/>
      <c r="BB23" s="765"/>
      <c r="BC23" s="765"/>
      <c r="BD23" s="765"/>
      <c r="BE23" s="765"/>
      <c r="BF23" s="760"/>
      <c r="BG23" s="665" t="s">
        <v>125</v>
      </c>
      <c r="BH23" s="666"/>
      <c r="BI23" s="666"/>
      <c r="BJ23" s="666"/>
      <c r="BK23" s="666"/>
      <c r="BL23" s="666"/>
      <c r="BM23" s="666"/>
      <c r="BN23" s="667"/>
      <c r="BO23" s="692" t="s">
        <v>125</v>
      </c>
      <c r="BP23" s="692"/>
      <c r="BQ23" s="692"/>
      <c r="BR23" s="692"/>
      <c r="BS23" s="693" t="s">
        <v>170</v>
      </c>
      <c r="BT23" s="693"/>
      <c r="BU23" s="693"/>
      <c r="BV23" s="693"/>
      <c r="BW23" s="693"/>
      <c r="BX23" s="693"/>
      <c r="BY23" s="693"/>
      <c r="BZ23" s="693"/>
      <c r="CA23" s="693"/>
      <c r="CB23" s="751"/>
      <c r="CD23" s="767" t="s">
        <v>219</v>
      </c>
      <c r="CE23" s="768"/>
      <c r="CF23" s="768"/>
      <c r="CG23" s="768"/>
      <c r="CH23" s="768"/>
      <c r="CI23" s="768"/>
      <c r="CJ23" s="768"/>
      <c r="CK23" s="768"/>
      <c r="CL23" s="768"/>
      <c r="CM23" s="768"/>
      <c r="CN23" s="768"/>
      <c r="CO23" s="768"/>
      <c r="CP23" s="768"/>
      <c r="CQ23" s="769"/>
      <c r="CR23" s="767" t="s">
        <v>281</v>
      </c>
      <c r="CS23" s="768"/>
      <c r="CT23" s="768"/>
      <c r="CU23" s="768"/>
      <c r="CV23" s="768"/>
      <c r="CW23" s="768"/>
      <c r="CX23" s="768"/>
      <c r="CY23" s="769"/>
      <c r="CZ23" s="767" t="s">
        <v>282</v>
      </c>
      <c r="DA23" s="768"/>
      <c r="DB23" s="768"/>
      <c r="DC23" s="769"/>
      <c r="DD23" s="767" t="s">
        <v>283</v>
      </c>
      <c r="DE23" s="768"/>
      <c r="DF23" s="768"/>
      <c r="DG23" s="768"/>
      <c r="DH23" s="768"/>
      <c r="DI23" s="768"/>
      <c r="DJ23" s="768"/>
      <c r="DK23" s="769"/>
      <c r="DL23" s="776" t="s">
        <v>284</v>
      </c>
      <c r="DM23" s="777"/>
      <c r="DN23" s="777"/>
      <c r="DO23" s="777"/>
      <c r="DP23" s="777"/>
      <c r="DQ23" s="777"/>
      <c r="DR23" s="777"/>
      <c r="DS23" s="777"/>
      <c r="DT23" s="777"/>
      <c r="DU23" s="777"/>
      <c r="DV23" s="778"/>
      <c r="DW23" s="767" t="s">
        <v>285</v>
      </c>
      <c r="DX23" s="768"/>
      <c r="DY23" s="768"/>
      <c r="DZ23" s="768"/>
      <c r="EA23" s="768"/>
      <c r="EB23" s="768"/>
      <c r="EC23" s="769"/>
    </row>
    <row r="24" spans="2:133" ht="11.25" customHeight="1">
      <c r="B24" s="662" t="s">
        <v>286</v>
      </c>
      <c r="C24" s="663"/>
      <c r="D24" s="663"/>
      <c r="E24" s="663"/>
      <c r="F24" s="663"/>
      <c r="G24" s="663"/>
      <c r="H24" s="663"/>
      <c r="I24" s="663"/>
      <c r="J24" s="663"/>
      <c r="K24" s="663"/>
      <c r="L24" s="663"/>
      <c r="M24" s="663"/>
      <c r="N24" s="663"/>
      <c r="O24" s="663"/>
      <c r="P24" s="663"/>
      <c r="Q24" s="664"/>
      <c r="R24" s="665">
        <v>2109734</v>
      </c>
      <c r="S24" s="666"/>
      <c r="T24" s="666"/>
      <c r="U24" s="666"/>
      <c r="V24" s="666"/>
      <c r="W24" s="666"/>
      <c r="X24" s="666"/>
      <c r="Y24" s="667"/>
      <c r="Z24" s="692">
        <v>24.9</v>
      </c>
      <c r="AA24" s="692"/>
      <c r="AB24" s="692"/>
      <c r="AC24" s="692"/>
      <c r="AD24" s="693">
        <v>2109734</v>
      </c>
      <c r="AE24" s="693"/>
      <c r="AF24" s="693"/>
      <c r="AG24" s="693"/>
      <c r="AH24" s="693"/>
      <c r="AI24" s="693"/>
      <c r="AJ24" s="693"/>
      <c r="AK24" s="693"/>
      <c r="AL24" s="668">
        <v>56</v>
      </c>
      <c r="AM24" s="669"/>
      <c r="AN24" s="669"/>
      <c r="AO24" s="694"/>
      <c r="AP24" s="758" t="s">
        <v>287</v>
      </c>
      <c r="AQ24" s="765"/>
      <c r="AR24" s="765"/>
      <c r="AS24" s="765"/>
      <c r="AT24" s="765"/>
      <c r="AU24" s="765"/>
      <c r="AV24" s="765"/>
      <c r="AW24" s="765"/>
      <c r="AX24" s="765"/>
      <c r="AY24" s="765"/>
      <c r="AZ24" s="765"/>
      <c r="BA24" s="765"/>
      <c r="BB24" s="765"/>
      <c r="BC24" s="765"/>
      <c r="BD24" s="765"/>
      <c r="BE24" s="765"/>
      <c r="BF24" s="760"/>
      <c r="BG24" s="665" t="s">
        <v>125</v>
      </c>
      <c r="BH24" s="666"/>
      <c r="BI24" s="666"/>
      <c r="BJ24" s="666"/>
      <c r="BK24" s="666"/>
      <c r="BL24" s="666"/>
      <c r="BM24" s="666"/>
      <c r="BN24" s="667"/>
      <c r="BO24" s="692" t="s">
        <v>231</v>
      </c>
      <c r="BP24" s="692"/>
      <c r="BQ24" s="692"/>
      <c r="BR24" s="692"/>
      <c r="BS24" s="693" t="s">
        <v>231</v>
      </c>
      <c r="BT24" s="693"/>
      <c r="BU24" s="693"/>
      <c r="BV24" s="693"/>
      <c r="BW24" s="693"/>
      <c r="BX24" s="693"/>
      <c r="BY24" s="693"/>
      <c r="BZ24" s="693"/>
      <c r="CA24" s="693"/>
      <c r="CB24" s="751"/>
      <c r="CD24" s="721" t="s">
        <v>288</v>
      </c>
      <c r="CE24" s="722"/>
      <c r="CF24" s="722"/>
      <c r="CG24" s="722"/>
      <c r="CH24" s="722"/>
      <c r="CI24" s="722"/>
      <c r="CJ24" s="722"/>
      <c r="CK24" s="722"/>
      <c r="CL24" s="722"/>
      <c r="CM24" s="722"/>
      <c r="CN24" s="722"/>
      <c r="CO24" s="722"/>
      <c r="CP24" s="722"/>
      <c r="CQ24" s="723"/>
      <c r="CR24" s="718">
        <v>2959798</v>
      </c>
      <c r="CS24" s="719"/>
      <c r="CT24" s="719"/>
      <c r="CU24" s="719"/>
      <c r="CV24" s="719"/>
      <c r="CW24" s="719"/>
      <c r="CX24" s="719"/>
      <c r="CY24" s="762"/>
      <c r="CZ24" s="763">
        <v>35.799999999999997</v>
      </c>
      <c r="DA24" s="736"/>
      <c r="DB24" s="736"/>
      <c r="DC24" s="766"/>
      <c r="DD24" s="761">
        <v>1874961</v>
      </c>
      <c r="DE24" s="719"/>
      <c r="DF24" s="719"/>
      <c r="DG24" s="719"/>
      <c r="DH24" s="719"/>
      <c r="DI24" s="719"/>
      <c r="DJ24" s="719"/>
      <c r="DK24" s="762"/>
      <c r="DL24" s="761">
        <v>1847253</v>
      </c>
      <c r="DM24" s="719"/>
      <c r="DN24" s="719"/>
      <c r="DO24" s="719"/>
      <c r="DP24" s="719"/>
      <c r="DQ24" s="719"/>
      <c r="DR24" s="719"/>
      <c r="DS24" s="719"/>
      <c r="DT24" s="719"/>
      <c r="DU24" s="719"/>
      <c r="DV24" s="762"/>
      <c r="DW24" s="763">
        <v>47.4</v>
      </c>
      <c r="DX24" s="736"/>
      <c r="DY24" s="736"/>
      <c r="DZ24" s="736"/>
      <c r="EA24" s="736"/>
      <c r="EB24" s="736"/>
      <c r="EC24" s="764"/>
    </row>
    <row r="25" spans="2:133" ht="11.25" customHeight="1">
      <c r="B25" s="662" t="s">
        <v>289</v>
      </c>
      <c r="C25" s="663"/>
      <c r="D25" s="663"/>
      <c r="E25" s="663"/>
      <c r="F25" s="663"/>
      <c r="G25" s="663"/>
      <c r="H25" s="663"/>
      <c r="I25" s="663"/>
      <c r="J25" s="663"/>
      <c r="K25" s="663"/>
      <c r="L25" s="663"/>
      <c r="M25" s="663"/>
      <c r="N25" s="663"/>
      <c r="O25" s="663"/>
      <c r="P25" s="663"/>
      <c r="Q25" s="664"/>
      <c r="R25" s="665">
        <v>182618</v>
      </c>
      <c r="S25" s="666"/>
      <c r="T25" s="666"/>
      <c r="U25" s="666"/>
      <c r="V25" s="666"/>
      <c r="W25" s="666"/>
      <c r="X25" s="666"/>
      <c r="Y25" s="667"/>
      <c r="Z25" s="692">
        <v>2.2000000000000002</v>
      </c>
      <c r="AA25" s="692"/>
      <c r="AB25" s="692"/>
      <c r="AC25" s="692"/>
      <c r="AD25" s="693" t="s">
        <v>125</v>
      </c>
      <c r="AE25" s="693"/>
      <c r="AF25" s="693"/>
      <c r="AG25" s="693"/>
      <c r="AH25" s="693"/>
      <c r="AI25" s="693"/>
      <c r="AJ25" s="693"/>
      <c r="AK25" s="693"/>
      <c r="AL25" s="668" t="s">
        <v>231</v>
      </c>
      <c r="AM25" s="669"/>
      <c r="AN25" s="669"/>
      <c r="AO25" s="694"/>
      <c r="AP25" s="758" t="s">
        <v>290</v>
      </c>
      <c r="AQ25" s="765"/>
      <c r="AR25" s="765"/>
      <c r="AS25" s="765"/>
      <c r="AT25" s="765"/>
      <c r="AU25" s="765"/>
      <c r="AV25" s="765"/>
      <c r="AW25" s="765"/>
      <c r="AX25" s="765"/>
      <c r="AY25" s="765"/>
      <c r="AZ25" s="765"/>
      <c r="BA25" s="765"/>
      <c r="BB25" s="765"/>
      <c r="BC25" s="765"/>
      <c r="BD25" s="765"/>
      <c r="BE25" s="765"/>
      <c r="BF25" s="760"/>
      <c r="BG25" s="665" t="s">
        <v>231</v>
      </c>
      <c r="BH25" s="666"/>
      <c r="BI25" s="666"/>
      <c r="BJ25" s="666"/>
      <c r="BK25" s="666"/>
      <c r="BL25" s="666"/>
      <c r="BM25" s="666"/>
      <c r="BN25" s="667"/>
      <c r="BO25" s="692" t="s">
        <v>125</v>
      </c>
      <c r="BP25" s="692"/>
      <c r="BQ25" s="692"/>
      <c r="BR25" s="692"/>
      <c r="BS25" s="693" t="s">
        <v>125</v>
      </c>
      <c r="BT25" s="693"/>
      <c r="BU25" s="693"/>
      <c r="BV25" s="693"/>
      <c r="BW25" s="693"/>
      <c r="BX25" s="693"/>
      <c r="BY25" s="693"/>
      <c r="BZ25" s="693"/>
      <c r="CA25" s="693"/>
      <c r="CB25" s="751"/>
      <c r="CD25" s="707" t="s">
        <v>291</v>
      </c>
      <c r="CE25" s="704"/>
      <c r="CF25" s="704"/>
      <c r="CG25" s="704"/>
      <c r="CH25" s="704"/>
      <c r="CI25" s="704"/>
      <c r="CJ25" s="704"/>
      <c r="CK25" s="704"/>
      <c r="CL25" s="704"/>
      <c r="CM25" s="704"/>
      <c r="CN25" s="704"/>
      <c r="CO25" s="704"/>
      <c r="CP25" s="704"/>
      <c r="CQ25" s="705"/>
      <c r="CR25" s="665">
        <v>886029</v>
      </c>
      <c r="CS25" s="676"/>
      <c r="CT25" s="676"/>
      <c r="CU25" s="676"/>
      <c r="CV25" s="676"/>
      <c r="CW25" s="676"/>
      <c r="CX25" s="676"/>
      <c r="CY25" s="677"/>
      <c r="CZ25" s="668">
        <v>10.7</v>
      </c>
      <c r="DA25" s="678"/>
      <c r="DB25" s="678"/>
      <c r="DC25" s="679"/>
      <c r="DD25" s="671">
        <v>824691</v>
      </c>
      <c r="DE25" s="676"/>
      <c r="DF25" s="676"/>
      <c r="DG25" s="676"/>
      <c r="DH25" s="676"/>
      <c r="DI25" s="676"/>
      <c r="DJ25" s="676"/>
      <c r="DK25" s="677"/>
      <c r="DL25" s="671">
        <v>805584</v>
      </c>
      <c r="DM25" s="676"/>
      <c r="DN25" s="676"/>
      <c r="DO25" s="676"/>
      <c r="DP25" s="676"/>
      <c r="DQ25" s="676"/>
      <c r="DR25" s="676"/>
      <c r="DS25" s="676"/>
      <c r="DT25" s="676"/>
      <c r="DU25" s="676"/>
      <c r="DV25" s="677"/>
      <c r="DW25" s="668">
        <v>20.7</v>
      </c>
      <c r="DX25" s="678"/>
      <c r="DY25" s="678"/>
      <c r="DZ25" s="678"/>
      <c r="EA25" s="678"/>
      <c r="EB25" s="678"/>
      <c r="EC25" s="699"/>
    </row>
    <row r="26" spans="2:133" ht="11.25" customHeight="1">
      <c r="B26" s="662" t="s">
        <v>292</v>
      </c>
      <c r="C26" s="663"/>
      <c r="D26" s="663"/>
      <c r="E26" s="663"/>
      <c r="F26" s="663"/>
      <c r="G26" s="663"/>
      <c r="H26" s="663"/>
      <c r="I26" s="663"/>
      <c r="J26" s="663"/>
      <c r="K26" s="663"/>
      <c r="L26" s="663"/>
      <c r="M26" s="663"/>
      <c r="N26" s="663"/>
      <c r="O26" s="663"/>
      <c r="P26" s="663"/>
      <c r="Q26" s="664"/>
      <c r="R26" s="665" t="s">
        <v>231</v>
      </c>
      <c r="S26" s="666"/>
      <c r="T26" s="666"/>
      <c r="U26" s="666"/>
      <c r="V26" s="666"/>
      <c r="W26" s="666"/>
      <c r="X26" s="666"/>
      <c r="Y26" s="667"/>
      <c r="Z26" s="692" t="s">
        <v>125</v>
      </c>
      <c r="AA26" s="692"/>
      <c r="AB26" s="692"/>
      <c r="AC26" s="692"/>
      <c r="AD26" s="693" t="s">
        <v>231</v>
      </c>
      <c r="AE26" s="693"/>
      <c r="AF26" s="693"/>
      <c r="AG26" s="693"/>
      <c r="AH26" s="693"/>
      <c r="AI26" s="693"/>
      <c r="AJ26" s="693"/>
      <c r="AK26" s="693"/>
      <c r="AL26" s="668" t="s">
        <v>125</v>
      </c>
      <c r="AM26" s="669"/>
      <c r="AN26" s="669"/>
      <c r="AO26" s="694"/>
      <c r="AP26" s="758" t="s">
        <v>293</v>
      </c>
      <c r="AQ26" s="759"/>
      <c r="AR26" s="759"/>
      <c r="AS26" s="759"/>
      <c r="AT26" s="759"/>
      <c r="AU26" s="759"/>
      <c r="AV26" s="759"/>
      <c r="AW26" s="759"/>
      <c r="AX26" s="759"/>
      <c r="AY26" s="759"/>
      <c r="AZ26" s="759"/>
      <c r="BA26" s="759"/>
      <c r="BB26" s="759"/>
      <c r="BC26" s="759"/>
      <c r="BD26" s="759"/>
      <c r="BE26" s="759"/>
      <c r="BF26" s="760"/>
      <c r="BG26" s="665" t="s">
        <v>231</v>
      </c>
      <c r="BH26" s="666"/>
      <c r="BI26" s="666"/>
      <c r="BJ26" s="666"/>
      <c r="BK26" s="666"/>
      <c r="BL26" s="666"/>
      <c r="BM26" s="666"/>
      <c r="BN26" s="667"/>
      <c r="BO26" s="692" t="s">
        <v>125</v>
      </c>
      <c r="BP26" s="692"/>
      <c r="BQ26" s="692"/>
      <c r="BR26" s="692"/>
      <c r="BS26" s="693" t="s">
        <v>231</v>
      </c>
      <c r="BT26" s="693"/>
      <c r="BU26" s="693"/>
      <c r="BV26" s="693"/>
      <c r="BW26" s="693"/>
      <c r="BX26" s="693"/>
      <c r="BY26" s="693"/>
      <c r="BZ26" s="693"/>
      <c r="CA26" s="693"/>
      <c r="CB26" s="751"/>
      <c r="CD26" s="707" t="s">
        <v>294</v>
      </c>
      <c r="CE26" s="704"/>
      <c r="CF26" s="704"/>
      <c r="CG26" s="704"/>
      <c r="CH26" s="704"/>
      <c r="CI26" s="704"/>
      <c r="CJ26" s="704"/>
      <c r="CK26" s="704"/>
      <c r="CL26" s="704"/>
      <c r="CM26" s="704"/>
      <c r="CN26" s="704"/>
      <c r="CO26" s="704"/>
      <c r="CP26" s="704"/>
      <c r="CQ26" s="705"/>
      <c r="CR26" s="665">
        <v>501020</v>
      </c>
      <c r="CS26" s="666"/>
      <c r="CT26" s="666"/>
      <c r="CU26" s="666"/>
      <c r="CV26" s="666"/>
      <c r="CW26" s="666"/>
      <c r="CX26" s="666"/>
      <c r="CY26" s="667"/>
      <c r="CZ26" s="668">
        <v>6.1</v>
      </c>
      <c r="DA26" s="678"/>
      <c r="DB26" s="678"/>
      <c r="DC26" s="679"/>
      <c r="DD26" s="671">
        <v>463761</v>
      </c>
      <c r="DE26" s="666"/>
      <c r="DF26" s="666"/>
      <c r="DG26" s="666"/>
      <c r="DH26" s="666"/>
      <c r="DI26" s="666"/>
      <c r="DJ26" s="666"/>
      <c r="DK26" s="667"/>
      <c r="DL26" s="671" t="s">
        <v>125</v>
      </c>
      <c r="DM26" s="666"/>
      <c r="DN26" s="666"/>
      <c r="DO26" s="666"/>
      <c r="DP26" s="666"/>
      <c r="DQ26" s="666"/>
      <c r="DR26" s="666"/>
      <c r="DS26" s="666"/>
      <c r="DT26" s="666"/>
      <c r="DU26" s="666"/>
      <c r="DV26" s="667"/>
      <c r="DW26" s="668" t="s">
        <v>125</v>
      </c>
      <c r="DX26" s="678"/>
      <c r="DY26" s="678"/>
      <c r="DZ26" s="678"/>
      <c r="EA26" s="678"/>
      <c r="EB26" s="678"/>
      <c r="EC26" s="699"/>
    </row>
    <row r="27" spans="2:133" ht="11.25" customHeight="1">
      <c r="B27" s="662" t="s">
        <v>295</v>
      </c>
      <c r="C27" s="663"/>
      <c r="D27" s="663"/>
      <c r="E27" s="663"/>
      <c r="F27" s="663"/>
      <c r="G27" s="663"/>
      <c r="H27" s="663"/>
      <c r="I27" s="663"/>
      <c r="J27" s="663"/>
      <c r="K27" s="663"/>
      <c r="L27" s="663"/>
      <c r="M27" s="663"/>
      <c r="N27" s="663"/>
      <c r="O27" s="663"/>
      <c r="P27" s="663"/>
      <c r="Q27" s="664"/>
      <c r="R27" s="665">
        <v>3936801</v>
      </c>
      <c r="S27" s="666"/>
      <c r="T27" s="666"/>
      <c r="U27" s="666"/>
      <c r="V27" s="666"/>
      <c r="W27" s="666"/>
      <c r="X27" s="666"/>
      <c r="Y27" s="667"/>
      <c r="Z27" s="692">
        <v>46.5</v>
      </c>
      <c r="AA27" s="692"/>
      <c r="AB27" s="692"/>
      <c r="AC27" s="692"/>
      <c r="AD27" s="693">
        <v>3754183</v>
      </c>
      <c r="AE27" s="693"/>
      <c r="AF27" s="693"/>
      <c r="AG27" s="693"/>
      <c r="AH27" s="693"/>
      <c r="AI27" s="693"/>
      <c r="AJ27" s="693"/>
      <c r="AK27" s="693"/>
      <c r="AL27" s="668">
        <v>99.699996948242188</v>
      </c>
      <c r="AM27" s="669"/>
      <c r="AN27" s="669"/>
      <c r="AO27" s="694"/>
      <c r="AP27" s="662" t="s">
        <v>296</v>
      </c>
      <c r="AQ27" s="663"/>
      <c r="AR27" s="663"/>
      <c r="AS27" s="663"/>
      <c r="AT27" s="663"/>
      <c r="AU27" s="663"/>
      <c r="AV27" s="663"/>
      <c r="AW27" s="663"/>
      <c r="AX27" s="663"/>
      <c r="AY27" s="663"/>
      <c r="AZ27" s="663"/>
      <c r="BA27" s="663"/>
      <c r="BB27" s="663"/>
      <c r="BC27" s="663"/>
      <c r="BD27" s="663"/>
      <c r="BE27" s="663"/>
      <c r="BF27" s="664"/>
      <c r="BG27" s="665">
        <v>1229048</v>
      </c>
      <c r="BH27" s="666"/>
      <c r="BI27" s="666"/>
      <c r="BJ27" s="666"/>
      <c r="BK27" s="666"/>
      <c r="BL27" s="666"/>
      <c r="BM27" s="666"/>
      <c r="BN27" s="667"/>
      <c r="BO27" s="692">
        <v>100</v>
      </c>
      <c r="BP27" s="692"/>
      <c r="BQ27" s="692"/>
      <c r="BR27" s="692"/>
      <c r="BS27" s="693" t="s">
        <v>125</v>
      </c>
      <c r="BT27" s="693"/>
      <c r="BU27" s="693"/>
      <c r="BV27" s="693"/>
      <c r="BW27" s="693"/>
      <c r="BX27" s="693"/>
      <c r="BY27" s="693"/>
      <c r="BZ27" s="693"/>
      <c r="CA27" s="693"/>
      <c r="CB27" s="751"/>
      <c r="CD27" s="707" t="s">
        <v>297</v>
      </c>
      <c r="CE27" s="704"/>
      <c r="CF27" s="704"/>
      <c r="CG27" s="704"/>
      <c r="CH27" s="704"/>
      <c r="CI27" s="704"/>
      <c r="CJ27" s="704"/>
      <c r="CK27" s="704"/>
      <c r="CL27" s="704"/>
      <c r="CM27" s="704"/>
      <c r="CN27" s="704"/>
      <c r="CO27" s="704"/>
      <c r="CP27" s="704"/>
      <c r="CQ27" s="705"/>
      <c r="CR27" s="665">
        <v>1268507</v>
      </c>
      <c r="CS27" s="676"/>
      <c r="CT27" s="676"/>
      <c r="CU27" s="676"/>
      <c r="CV27" s="676"/>
      <c r="CW27" s="676"/>
      <c r="CX27" s="676"/>
      <c r="CY27" s="677"/>
      <c r="CZ27" s="668">
        <v>15.4</v>
      </c>
      <c r="DA27" s="678"/>
      <c r="DB27" s="678"/>
      <c r="DC27" s="679"/>
      <c r="DD27" s="671">
        <v>306613</v>
      </c>
      <c r="DE27" s="676"/>
      <c r="DF27" s="676"/>
      <c r="DG27" s="676"/>
      <c r="DH27" s="676"/>
      <c r="DI27" s="676"/>
      <c r="DJ27" s="676"/>
      <c r="DK27" s="677"/>
      <c r="DL27" s="671">
        <v>298012</v>
      </c>
      <c r="DM27" s="676"/>
      <c r="DN27" s="676"/>
      <c r="DO27" s="676"/>
      <c r="DP27" s="676"/>
      <c r="DQ27" s="676"/>
      <c r="DR27" s="676"/>
      <c r="DS27" s="676"/>
      <c r="DT27" s="676"/>
      <c r="DU27" s="676"/>
      <c r="DV27" s="677"/>
      <c r="DW27" s="668">
        <v>7.7</v>
      </c>
      <c r="DX27" s="678"/>
      <c r="DY27" s="678"/>
      <c r="DZ27" s="678"/>
      <c r="EA27" s="678"/>
      <c r="EB27" s="678"/>
      <c r="EC27" s="699"/>
    </row>
    <row r="28" spans="2:133" ht="11.25" customHeight="1">
      <c r="B28" s="662" t="s">
        <v>298</v>
      </c>
      <c r="C28" s="663"/>
      <c r="D28" s="663"/>
      <c r="E28" s="663"/>
      <c r="F28" s="663"/>
      <c r="G28" s="663"/>
      <c r="H28" s="663"/>
      <c r="I28" s="663"/>
      <c r="J28" s="663"/>
      <c r="K28" s="663"/>
      <c r="L28" s="663"/>
      <c r="M28" s="663"/>
      <c r="N28" s="663"/>
      <c r="O28" s="663"/>
      <c r="P28" s="663"/>
      <c r="Q28" s="664"/>
      <c r="R28" s="665">
        <v>1050</v>
      </c>
      <c r="S28" s="666"/>
      <c r="T28" s="666"/>
      <c r="U28" s="666"/>
      <c r="V28" s="666"/>
      <c r="W28" s="666"/>
      <c r="X28" s="666"/>
      <c r="Y28" s="667"/>
      <c r="Z28" s="692">
        <v>0</v>
      </c>
      <c r="AA28" s="692"/>
      <c r="AB28" s="692"/>
      <c r="AC28" s="692"/>
      <c r="AD28" s="693">
        <v>1050</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299</v>
      </c>
      <c r="CE28" s="704"/>
      <c r="CF28" s="704"/>
      <c r="CG28" s="704"/>
      <c r="CH28" s="704"/>
      <c r="CI28" s="704"/>
      <c r="CJ28" s="704"/>
      <c r="CK28" s="704"/>
      <c r="CL28" s="704"/>
      <c r="CM28" s="704"/>
      <c r="CN28" s="704"/>
      <c r="CO28" s="704"/>
      <c r="CP28" s="704"/>
      <c r="CQ28" s="705"/>
      <c r="CR28" s="665">
        <v>805262</v>
      </c>
      <c r="CS28" s="666"/>
      <c r="CT28" s="666"/>
      <c r="CU28" s="666"/>
      <c r="CV28" s="666"/>
      <c r="CW28" s="666"/>
      <c r="CX28" s="666"/>
      <c r="CY28" s="667"/>
      <c r="CZ28" s="668">
        <v>9.8000000000000007</v>
      </c>
      <c r="DA28" s="678"/>
      <c r="DB28" s="678"/>
      <c r="DC28" s="679"/>
      <c r="DD28" s="671">
        <v>743657</v>
      </c>
      <c r="DE28" s="666"/>
      <c r="DF28" s="666"/>
      <c r="DG28" s="666"/>
      <c r="DH28" s="666"/>
      <c r="DI28" s="666"/>
      <c r="DJ28" s="666"/>
      <c r="DK28" s="667"/>
      <c r="DL28" s="671">
        <v>743657</v>
      </c>
      <c r="DM28" s="666"/>
      <c r="DN28" s="666"/>
      <c r="DO28" s="666"/>
      <c r="DP28" s="666"/>
      <c r="DQ28" s="666"/>
      <c r="DR28" s="666"/>
      <c r="DS28" s="666"/>
      <c r="DT28" s="666"/>
      <c r="DU28" s="666"/>
      <c r="DV28" s="667"/>
      <c r="DW28" s="668">
        <v>19.100000000000001</v>
      </c>
      <c r="DX28" s="678"/>
      <c r="DY28" s="678"/>
      <c r="DZ28" s="678"/>
      <c r="EA28" s="678"/>
      <c r="EB28" s="678"/>
      <c r="EC28" s="699"/>
    </row>
    <row r="29" spans="2:133" ht="11.25" customHeight="1">
      <c r="B29" s="662" t="s">
        <v>300</v>
      </c>
      <c r="C29" s="663"/>
      <c r="D29" s="663"/>
      <c r="E29" s="663"/>
      <c r="F29" s="663"/>
      <c r="G29" s="663"/>
      <c r="H29" s="663"/>
      <c r="I29" s="663"/>
      <c r="J29" s="663"/>
      <c r="K29" s="663"/>
      <c r="L29" s="663"/>
      <c r="M29" s="663"/>
      <c r="N29" s="663"/>
      <c r="O29" s="663"/>
      <c r="P29" s="663"/>
      <c r="Q29" s="664"/>
      <c r="R29" s="665">
        <v>32981</v>
      </c>
      <c r="S29" s="666"/>
      <c r="T29" s="666"/>
      <c r="U29" s="666"/>
      <c r="V29" s="666"/>
      <c r="W29" s="666"/>
      <c r="X29" s="666"/>
      <c r="Y29" s="667"/>
      <c r="Z29" s="692">
        <v>0.4</v>
      </c>
      <c r="AA29" s="692"/>
      <c r="AB29" s="692"/>
      <c r="AC29" s="692"/>
      <c r="AD29" s="693" t="s">
        <v>231</v>
      </c>
      <c r="AE29" s="693"/>
      <c r="AF29" s="693"/>
      <c r="AG29" s="693"/>
      <c r="AH29" s="693"/>
      <c r="AI29" s="693"/>
      <c r="AJ29" s="693"/>
      <c r="AK29" s="693"/>
      <c r="AL29" s="668" t="s">
        <v>125</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301</v>
      </c>
      <c r="CE29" s="753"/>
      <c r="CF29" s="707" t="s">
        <v>68</v>
      </c>
      <c r="CG29" s="704"/>
      <c r="CH29" s="704"/>
      <c r="CI29" s="704"/>
      <c r="CJ29" s="704"/>
      <c r="CK29" s="704"/>
      <c r="CL29" s="704"/>
      <c r="CM29" s="704"/>
      <c r="CN29" s="704"/>
      <c r="CO29" s="704"/>
      <c r="CP29" s="704"/>
      <c r="CQ29" s="705"/>
      <c r="CR29" s="665">
        <v>804807</v>
      </c>
      <c r="CS29" s="676"/>
      <c r="CT29" s="676"/>
      <c r="CU29" s="676"/>
      <c r="CV29" s="676"/>
      <c r="CW29" s="676"/>
      <c r="CX29" s="676"/>
      <c r="CY29" s="677"/>
      <c r="CZ29" s="668">
        <v>9.6999999999999993</v>
      </c>
      <c r="DA29" s="678"/>
      <c r="DB29" s="678"/>
      <c r="DC29" s="679"/>
      <c r="DD29" s="671">
        <v>743202</v>
      </c>
      <c r="DE29" s="676"/>
      <c r="DF29" s="676"/>
      <c r="DG29" s="676"/>
      <c r="DH29" s="676"/>
      <c r="DI29" s="676"/>
      <c r="DJ29" s="676"/>
      <c r="DK29" s="677"/>
      <c r="DL29" s="671">
        <v>743202</v>
      </c>
      <c r="DM29" s="676"/>
      <c r="DN29" s="676"/>
      <c r="DO29" s="676"/>
      <c r="DP29" s="676"/>
      <c r="DQ29" s="676"/>
      <c r="DR29" s="676"/>
      <c r="DS29" s="676"/>
      <c r="DT29" s="676"/>
      <c r="DU29" s="676"/>
      <c r="DV29" s="677"/>
      <c r="DW29" s="668">
        <v>19.100000000000001</v>
      </c>
      <c r="DX29" s="678"/>
      <c r="DY29" s="678"/>
      <c r="DZ29" s="678"/>
      <c r="EA29" s="678"/>
      <c r="EB29" s="678"/>
      <c r="EC29" s="699"/>
    </row>
    <row r="30" spans="2:133" ht="11.25" customHeight="1">
      <c r="B30" s="662" t="s">
        <v>302</v>
      </c>
      <c r="C30" s="663"/>
      <c r="D30" s="663"/>
      <c r="E30" s="663"/>
      <c r="F30" s="663"/>
      <c r="G30" s="663"/>
      <c r="H30" s="663"/>
      <c r="I30" s="663"/>
      <c r="J30" s="663"/>
      <c r="K30" s="663"/>
      <c r="L30" s="663"/>
      <c r="M30" s="663"/>
      <c r="N30" s="663"/>
      <c r="O30" s="663"/>
      <c r="P30" s="663"/>
      <c r="Q30" s="664"/>
      <c r="R30" s="665">
        <v>92656</v>
      </c>
      <c r="S30" s="666"/>
      <c r="T30" s="666"/>
      <c r="U30" s="666"/>
      <c r="V30" s="666"/>
      <c r="W30" s="666"/>
      <c r="X30" s="666"/>
      <c r="Y30" s="667"/>
      <c r="Z30" s="692">
        <v>1.1000000000000001</v>
      </c>
      <c r="AA30" s="692"/>
      <c r="AB30" s="692"/>
      <c r="AC30" s="692"/>
      <c r="AD30" s="693">
        <v>3997</v>
      </c>
      <c r="AE30" s="693"/>
      <c r="AF30" s="693"/>
      <c r="AG30" s="693"/>
      <c r="AH30" s="693"/>
      <c r="AI30" s="693"/>
      <c r="AJ30" s="693"/>
      <c r="AK30" s="693"/>
      <c r="AL30" s="668">
        <v>0.1</v>
      </c>
      <c r="AM30" s="669"/>
      <c r="AN30" s="669"/>
      <c r="AO30" s="694"/>
      <c r="AP30" s="724" t="s">
        <v>219</v>
      </c>
      <c r="AQ30" s="725"/>
      <c r="AR30" s="725"/>
      <c r="AS30" s="725"/>
      <c r="AT30" s="725"/>
      <c r="AU30" s="725"/>
      <c r="AV30" s="725"/>
      <c r="AW30" s="725"/>
      <c r="AX30" s="725"/>
      <c r="AY30" s="725"/>
      <c r="AZ30" s="725"/>
      <c r="BA30" s="725"/>
      <c r="BB30" s="725"/>
      <c r="BC30" s="725"/>
      <c r="BD30" s="725"/>
      <c r="BE30" s="725"/>
      <c r="BF30" s="726"/>
      <c r="BG30" s="724" t="s">
        <v>303</v>
      </c>
      <c r="BH30" s="749"/>
      <c r="BI30" s="749"/>
      <c r="BJ30" s="749"/>
      <c r="BK30" s="749"/>
      <c r="BL30" s="749"/>
      <c r="BM30" s="749"/>
      <c r="BN30" s="749"/>
      <c r="BO30" s="749"/>
      <c r="BP30" s="749"/>
      <c r="BQ30" s="750"/>
      <c r="BR30" s="724" t="s">
        <v>304</v>
      </c>
      <c r="BS30" s="749"/>
      <c r="BT30" s="749"/>
      <c r="BU30" s="749"/>
      <c r="BV30" s="749"/>
      <c r="BW30" s="749"/>
      <c r="BX30" s="749"/>
      <c r="BY30" s="749"/>
      <c r="BZ30" s="749"/>
      <c r="CA30" s="749"/>
      <c r="CB30" s="750"/>
      <c r="CD30" s="754"/>
      <c r="CE30" s="755"/>
      <c r="CF30" s="707" t="s">
        <v>305</v>
      </c>
      <c r="CG30" s="704"/>
      <c r="CH30" s="704"/>
      <c r="CI30" s="704"/>
      <c r="CJ30" s="704"/>
      <c r="CK30" s="704"/>
      <c r="CL30" s="704"/>
      <c r="CM30" s="704"/>
      <c r="CN30" s="704"/>
      <c r="CO30" s="704"/>
      <c r="CP30" s="704"/>
      <c r="CQ30" s="705"/>
      <c r="CR30" s="665">
        <v>782308</v>
      </c>
      <c r="CS30" s="666"/>
      <c r="CT30" s="666"/>
      <c r="CU30" s="666"/>
      <c r="CV30" s="666"/>
      <c r="CW30" s="666"/>
      <c r="CX30" s="666"/>
      <c r="CY30" s="667"/>
      <c r="CZ30" s="668">
        <v>9.5</v>
      </c>
      <c r="DA30" s="678"/>
      <c r="DB30" s="678"/>
      <c r="DC30" s="679"/>
      <c r="DD30" s="671">
        <v>721144</v>
      </c>
      <c r="DE30" s="666"/>
      <c r="DF30" s="666"/>
      <c r="DG30" s="666"/>
      <c r="DH30" s="666"/>
      <c r="DI30" s="666"/>
      <c r="DJ30" s="666"/>
      <c r="DK30" s="667"/>
      <c r="DL30" s="671">
        <v>721144</v>
      </c>
      <c r="DM30" s="666"/>
      <c r="DN30" s="666"/>
      <c r="DO30" s="666"/>
      <c r="DP30" s="666"/>
      <c r="DQ30" s="666"/>
      <c r="DR30" s="666"/>
      <c r="DS30" s="666"/>
      <c r="DT30" s="666"/>
      <c r="DU30" s="666"/>
      <c r="DV30" s="667"/>
      <c r="DW30" s="668">
        <v>18.5</v>
      </c>
      <c r="DX30" s="678"/>
      <c r="DY30" s="678"/>
      <c r="DZ30" s="678"/>
      <c r="EA30" s="678"/>
      <c r="EB30" s="678"/>
      <c r="EC30" s="699"/>
    </row>
    <row r="31" spans="2:133" ht="11.25" customHeight="1">
      <c r="B31" s="662" t="s">
        <v>306</v>
      </c>
      <c r="C31" s="663"/>
      <c r="D31" s="663"/>
      <c r="E31" s="663"/>
      <c r="F31" s="663"/>
      <c r="G31" s="663"/>
      <c r="H31" s="663"/>
      <c r="I31" s="663"/>
      <c r="J31" s="663"/>
      <c r="K31" s="663"/>
      <c r="L31" s="663"/>
      <c r="M31" s="663"/>
      <c r="N31" s="663"/>
      <c r="O31" s="663"/>
      <c r="P31" s="663"/>
      <c r="Q31" s="664"/>
      <c r="R31" s="665">
        <v>15806</v>
      </c>
      <c r="S31" s="666"/>
      <c r="T31" s="666"/>
      <c r="U31" s="666"/>
      <c r="V31" s="666"/>
      <c r="W31" s="666"/>
      <c r="X31" s="666"/>
      <c r="Y31" s="667"/>
      <c r="Z31" s="692">
        <v>0.2</v>
      </c>
      <c r="AA31" s="692"/>
      <c r="AB31" s="692"/>
      <c r="AC31" s="692"/>
      <c r="AD31" s="693" t="s">
        <v>170</v>
      </c>
      <c r="AE31" s="693"/>
      <c r="AF31" s="693"/>
      <c r="AG31" s="693"/>
      <c r="AH31" s="693"/>
      <c r="AI31" s="693"/>
      <c r="AJ31" s="693"/>
      <c r="AK31" s="693"/>
      <c r="AL31" s="668" t="s">
        <v>125</v>
      </c>
      <c r="AM31" s="669"/>
      <c r="AN31" s="669"/>
      <c r="AO31" s="694"/>
      <c r="AP31" s="738" t="s">
        <v>307</v>
      </c>
      <c r="AQ31" s="739"/>
      <c r="AR31" s="739"/>
      <c r="AS31" s="739"/>
      <c r="AT31" s="744" t="s">
        <v>308</v>
      </c>
      <c r="AU31" s="217"/>
      <c r="AV31" s="217"/>
      <c r="AW31" s="217"/>
      <c r="AX31" s="731" t="s">
        <v>183</v>
      </c>
      <c r="AY31" s="732"/>
      <c r="AZ31" s="732"/>
      <c r="BA31" s="732"/>
      <c r="BB31" s="732"/>
      <c r="BC31" s="732"/>
      <c r="BD31" s="732"/>
      <c r="BE31" s="732"/>
      <c r="BF31" s="733"/>
      <c r="BG31" s="734">
        <v>99.8</v>
      </c>
      <c r="BH31" s="735"/>
      <c r="BI31" s="735"/>
      <c r="BJ31" s="735"/>
      <c r="BK31" s="735"/>
      <c r="BL31" s="735"/>
      <c r="BM31" s="736">
        <v>99.5</v>
      </c>
      <c r="BN31" s="735"/>
      <c r="BO31" s="735"/>
      <c r="BP31" s="735"/>
      <c r="BQ31" s="737"/>
      <c r="BR31" s="734">
        <v>98</v>
      </c>
      <c r="BS31" s="735"/>
      <c r="BT31" s="735"/>
      <c r="BU31" s="735"/>
      <c r="BV31" s="735"/>
      <c r="BW31" s="735"/>
      <c r="BX31" s="736">
        <v>97.6</v>
      </c>
      <c r="BY31" s="735"/>
      <c r="BZ31" s="735"/>
      <c r="CA31" s="735"/>
      <c r="CB31" s="737"/>
      <c r="CD31" s="754"/>
      <c r="CE31" s="755"/>
      <c r="CF31" s="707" t="s">
        <v>309</v>
      </c>
      <c r="CG31" s="704"/>
      <c r="CH31" s="704"/>
      <c r="CI31" s="704"/>
      <c r="CJ31" s="704"/>
      <c r="CK31" s="704"/>
      <c r="CL31" s="704"/>
      <c r="CM31" s="704"/>
      <c r="CN31" s="704"/>
      <c r="CO31" s="704"/>
      <c r="CP31" s="704"/>
      <c r="CQ31" s="705"/>
      <c r="CR31" s="665">
        <v>22499</v>
      </c>
      <c r="CS31" s="676"/>
      <c r="CT31" s="676"/>
      <c r="CU31" s="676"/>
      <c r="CV31" s="676"/>
      <c r="CW31" s="676"/>
      <c r="CX31" s="676"/>
      <c r="CY31" s="677"/>
      <c r="CZ31" s="668">
        <v>0.3</v>
      </c>
      <c r="DA31" s="678"/>
      <c r="DB31" s="678"/>
      <c r="DC31" s="679"/>
      <c r="DD31" s="671">
        <v>22058</v>
      </c>
      <c r="DE31" s="676"/>
      <c r="DF31" s="676"/>
      <c r="DG31" s="676"/>
      <c r="DH31" s="676"/>
      <c r="DI31" s="676"/>
      <c r="DJ31" s="676"/>
      <c r="DK31" s="677"/>
      <c r="DL31" s="671">
        <v>22058</v>
      </c>
      <c r="DM31" s="676"/>
      <c r="DN31" s="676"/>
      <c r="DO31" s="676"/>
      <c r="DP31" s="676"/>
      <c r="DQ31" s="676"/>
      <c r="DR31" s="676"/>
      <c r="DS31" s="676"/>
      <c r="DT31" s="676"/>
      <c r="DU31" s="676"/>
      <c r="DV31" s="677"/>
      <c r="DW31" s="668">
        <v>0.6</v>
      </c>
      <c r="DX31" s="678"/>
      <c r="DY31" s="678"/>
      <c r="DZ31" s="678"/>
      <c r="EA31" s="678"/>
      <c r="EB31" s="678"/>
      <c r="EC31" s="699"/>
    </row>
    <row r="32" spans="2:133" ht="11.25" customHeight="1">
      <c r="B32" s="662" t="s">
        <v>310</v>
      </c>
      <c r="C32" s="663"/>
      <c r="D32" s="663"/>
      <c r="E32" s="663"/>
      <c r="F32" s="663"/>
      <c r="G32" s="663"/>
      <c r="H32" s="663"/>
      <c r="I32" s="663"/>
      <c r="J32" s="663"/>
      <c r="K32" s="663"/>
      <c r="L32" s="663"/>
      <c r="M32" s="663"/>
      <c r="N32" s="663"/>
      <c r="O32" s="663"/>
      <c r="P32" s="663"/>
      <c r="Q32" s="664"/>
      <c r="R32" s="665">
        <v>1512646</v>
      </c>
      <c r="S32" s="666"/>
      <c r="T32" s="666"/>
      <c r="U32" s="666"/>
      <c r="V32" s="666"/>
      <c r="W32" s="666"/>
      <c r="X32" s="666"/>
      <c r="Y32" s="667"/>
      <c r="Z32" s="692">
        <v>17.899999999999999</v>
      </c>
      <c r="AA32" s="692"/>
      <c r="AB32" s="692"/>
      <c r="AC32" s="692"/>
      <c r="AD32" s="693" t="s">
        <v>125</v>
      </c>
      <c r="AE32" s="693"/>
      <c r="AF32" s="693"/>
      <c r="AG32" s="693"/>
      <c r="AH32" s="693"/>
      <c r="AI32" s="693"/>
      <c r="AJ32" s="693"/>
      <c r="AK32" s="693"/>
      <c r="AL32" s="668" t="s">
        <v>170</v>
      </c>
      <c r="AM32" s="669"/>
      <c r="AN32" s="669"/>
      <c r="AO32" s="694"/>
      <c r="AP32" s="740"/>
      <c r="AQ32" s="741"/>
      <c r="AR32" s="741"/>
      <c r="AS32" s="741"/>
      <c r="AT32" s="745"/>
      <c r="AU32" s="216" t="s">
        <v>311</v>
      </c>
      <c r="AV32" s="216"/>
      <c r="AW32" s="216"/>
      <c r="AX32" s="662" t="s">
        <v>312</v>
      </c>
      <c r="AY32" s="663"/>
      <c r="AZ32" s="663"/>
      <c r="BA32" s="663"/>
      <c r="BB32" s="663"/>
      <c r="BC32" s="663"/>
      <c r="BD32" s="663"/>
      <c r="BE32" s="663"/>
      <c r="BF32" s="664"/>
      <c r="BG32" s="747">
        <v>99.8</v>
      </c>
      <c r="BH32" s="676"/>
      <c r="BI32" s="676"/>
      <c r="BJ32" s="676"/>
      <c r="BK32" s="676"/>
      <c r="BL32" s="676"/>
      <c r="BM32" s="669">
        <v>99.2</v>
      </c>
      <c r="BN32" s="748"/>
      <c r="BO32" s="748"/>
      <c r="BP32" s="748"/>
      <c r="BQ32" s="703"/>
      <c r="BR32" s="747">
        <v>99.7</v>
      </c>
      <c r="BS32" s="676"/>
      <c r="BT32" s="676"/>
      <c r="BU32" s="676"/>
      <c r="BV32" s="676"/>
      <c r="BW32" s="676"/>
      <c r="BX32" s="669">
        <v>99</v>
      </c>
      <c r="BY32" s="748"/>
      <c r="BZ32" s="748"/>
      <c r="CA32" s="748"/>
      <c r="CB32" s="703"/>
      <c r="CD32" s="756"/>
      <c r="CE32" s="757"/>
      <c r="CF32" s="707" t="s">
        <v>313</v>
      </c>
      <c r="CG32" s="704"/>
      <c r="CH32" s="704"/>
      <c r="CI32" s="704"/>
      <c r="CJ32" s="704"/>
      <c r="CK32" s="704"/>
      <c r="CL32" s="704"/>
      <c r="CM32" s="704"/>
      <c r="CN32" s="704"/>
      <c r="CO32" s="704"/>
      <c r="CP32" s="704"/>
      <c r="CQ32" s="705"/>
      <c r="CR32" s="665">
        <v>455</v>
      </c>
      <c r="CS32" s="666"/>
      <c r="CT32" s="666"/>
      <c r="CU32" s="666"/>
      <c r="CV32" s="666"/>
      <c r="CW32" s="666"/>
      <c r="CX32" s="666"/>
      <c r="CY32" s="667"/>
      <c r="CZ32" s="668">
        <v>0</v>
      </c>
      <c r="DA32" s="678"/>
      <c r="DB32" s="678"/>
      <c r="DC32" s="679"/>
      <c r="DD32" s="671">
        <v>455</v>
      </c>
      <c r="DE32" s="666"/>
      <c r="DF32" s="666"/>
      <c r="DG32" s="666"/>
      <c r="DH32" s="666"/>
      <c r="DI32" s="666"/>
      <c r="DJ32" s="666"/>
      <c r="DK32" s="667"/>
      <c r="DL32" s="671">
        <v>455</v>
      </c>
      <c r="DM32" s="666"/>
      <c r="DN32" s="666"/>
      <c r="DO32" s="666"/>
      <c r="DP32" s="666"/>
      <c r="DQ32" s="666"/>
      <c r="DR32" s="666"/>
      <c r="DS32" s="666"/>
      <c r="DT32" s="666"/>
      <c r="DU32" s="666"/>
      <c r="DV32" s="667"/>
      <c r="DW32" s="668">
        <v>0</v>
      </c>
      <c r="DX32" s="678"/>
      <c r="DY32" s="678"/>
      <c r="DZ32" s="678"/>
      <c r="EA32" s="678"/>
      <c r="EB32" s="678"/>
      <c r="EC32" s="699"/>
    </row>
    <row r="33" spans="2:133" ht="11.25" customHeight="1">
      <c r="B33" s="728" t="s">
        <v>314</v>
      </c>
      <c r="C33" s="729"/>
      <c r="D33" s="729"/>
      <c r="E33" s="729"/>
      <c r="F33" s="729"/>
      <c r="G33" s="729"/>
      <c r="H33" s="729"/>
      <c r="I33" s="729"/>
      <c r="J33" s="729"/>
      <c r="K33" s="729"/>
      <c r="L33" s="729"/>
      <c r="M33" s="729"/>
      <c r="N33" s="729"/>
      <c r="O33" s="729"/>
      <c r="P33" s="729"/>
      <c r="Q33" s="730"/>
      <c r="R33" s="665" t="s">
        <v>170</v>
      </c>
      <c r="S33" s="666"/>
      <c r="T33" s="666"/>
      <c r="U33" s="666"/>
      <c r="V33" s="666"/>
      <c r="W33" s="666"/>
      <c r="X33" s="666"/>
      <c r="Y33" s="667"/>
      <c r="Z33" s="692" t="s">
        <v>231</v>
      </c>
      <c r="AA33" s="692"/>
      <c r="AB33" s="692"/>
      <c r="AC33" s="692"/>
      <c r="AD33" s="693" t="s">
        <v>231</v>
      </c>
      <c r="AE33" s="693"/>
      <c r="AF33" s="693"/>
      <c r="AG33" s="693"/>
      <c r="AH33" s="693"/>
      <c r="AI33" s="693"/>
      <c r="AJ33" s="693"/>
      <c r="AK33" s="693"/>
      <c r="AL33" s="668" t="s">
        <v>125</v>
      </c>
      <c r="AM33" s="669"/>
      <c r="AN33" s="669"/>
      <c r="AO33" s="694"/>
      <c r="AP33" s="742"/>
      <c r="AQ33" s="743"/>
      <c r="AR33" s="743"/>
      <c r="AS33" s="743"/>
      <c r="AT33" s="746"/>
      <c r="AU33" s="218"/>
      <c r="AV33" s="218"/>
      <c r="AW33" s="218"/>
      <c r="AX33" s="642" t="s">
        <v>315</v>
      </c>
      <c r="AY33" s="643"/>
      <c r="AZ33" s="643"/>
      <c r="BA33" s="643"/>
      <c r="BB33" s="643"/>
      <c r="BC33" s="643"/>
      <c r="BD33" s="643"/>
      <c r="BE33" s="643"/>
      <c r="BF33" s="644"/>
      <c r="BG33" s="727">
        <v>99.8</v>
      </c>
      <c r="BH33" s="646"/>
      <c r="BI33" s="646"/>
      <c r="BJ33" s="646"/>
      <c r="BK33" s="646"/>
      <c r="BL33" s="646"/>
      <c r="BM33" s="684">
        <v>99.6</v>
      </c>
      <c r="BN33" s="646"/>
      <c r="BO33" s="646"/>
      <c r="BP33" s="646"/>
      <c r="BQ33" s="695"/>
      <c r="BR33" s="727">
        <v>96.9</v>
      </c>
      <c r="BS33" s="646"/>
      <c r="BT33" s="646"/>
      <c r="BU33" s="646"/>
      <c r="BV33" s="646"/>
      <c r="BW33" s="646"/>
      <c r="BX33" s="684">
        <v>96.7</v>
      </c>
      <c r="BY33" s="646"/>
      <c r="BZ33" s="646"/>
      <c r="CA33" s="646"/>
      <c r="CB33" s="695"/>
      <c r="CD33" s="707" t="s">
        <v>316</v>
      </c>
      <c r="CE33" s="704"/>
      <c r="CF33" s="704"/>
      <c r="CG33" s="704"/>
      <c r="CH33" s="704"/>
      <c r="CI33" s="704"/>
      <c r="CJ33" s="704"/>
      <c r="CK33" s="704"/>
      <c r="CL33" s="704"/>
      <c r="CM33" s="704"/>
      <c r="CN33" s="704"/>
      <c r="CO33" s="704"/>
      <c r="CP33" s="704"/>
      <c r="CQ33" s="705"/>
      <c r="CR33" s="665">
        <v>2735310</v>
      </c>
      <c r="CS33" s="676"/>
      <c r="CT33" s="676"/>
      <c r="CU33" s="676"/>
      <c r="CV33" s="676"/>
      <c r="CW33" s="676"/>
      <c r="CX33" s="676"/>
      <c r="CY33" s="677"/>
      <c r="CZ33" s="668">
        <v>33.1</v>
      </c>
      <c r="DA33" s="678"/>
      <c r="DB33" s="678"/>
      <c r="DC33" s="679"/>
      <c r="DD33" s="671">
        <v>2054709</v>
      </c>
      <c r="DE33" s="676"/>
      <c r="DF33" s="676"/>
      <c r="DG33" s="676"/>
      <c r="DH33" s="676"/>
      <c r="DI33" s="676"/>
      <c r="DJ33" s="676"/>
      <c r="DK33" s="677"/>
      <c r="DL33" s="671">
        <v>1600058</v>
      </c>
      <c r="DM33" s="676"/>
      <c r="DN33" s="676"/>
      <c r="DO33" s="676"/>
      <c r="DP33" s="676"/>
      <c r="DQ33" s="676"/>
      <c r="DR33" s="676"/>
      <c r="DS33" s="676"/>
      <c r="DT33" s="676"/>
      <c r="DU33" s="676"/>
      <c r="DV33" s="677"/>
      <c r="DW33" s="668">
        <v>41.1</v>
      </c>
      <c r="DX33" s="678"/>
      <c r="DY33" s="678"/>
      <c r="DZ33" s="678"/>
      <c r="EA33" s="678"/>
      <c r="EB33" s="678"/>
      <c r="EC33" s="699"/>
    </row>
    <row r="34" spans="2:133" ht="11.25" customHeight="1">
      <c r="B34" s="662" t="s">
        <v>317</v>
      </c>
      <c r="C34" s="663"/>
      <c r="D34" s="663"/>
      <c r="E34" s="663"/>
      <c r="F34" s="663"/>
      <c r="G34" s="663"/>
      <c r="H34" s="663"/>
      <c r="I34" s="663"/>
      <c r="J34" s="663"/>
      <c r="K34" s="663"/>
      <c r="L34" s="663"/>
      <c r="M34" s="663"/>
      <c r="N34" s="663"/>
      <c r="O34" s="663"/>
      <c r="P34" s="663"/>
      <c r="Q34" s="664"/>
      <c r="R34" s="665">
        <v>841858</v>
      </c>
      <c r="S34" s="666"/>
      <c r="T34" s="666"/>
      <c r="U34" s="666"/>
      <c r="V34" s="666"/>
      <c r="W34" s="666"/>
      <c r="X34" s="666"/>
      <c r="Y34" s="667"/>
      <c r="Z34" s="692">
        <v>9.9</v>
      </c>
      <c r="AA34" s="692"/>
      <c r="AB34" s="692"/>
      <c r="AC34" s="692"/>
      <c r="AD34" s="693" t="s">
        <v>231</v>
      </c>
      <c r="AE34" s="693"/>
      <c r="AF34" s="693"/>
      <c r="AG34" s="693"/>
      <c r="AH34" s="693"/>
      <c r="AI34" s="693"/>
      <c r="AJ34" s="693"/>
      <c r="AK34" s="693"/>
      <c r="AL34" s="668" t="s">
        <v>125</v>
      </c>
      <c r="AM34" s="669"/>
      <c r="AN34" s="669"/>
      <c r="AO34" s="69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7" t="s">
        <v>318</v>
      </c>
      <c r="CE34" s="704"/>
      <c r="CF34" s="704"/>
      <c r="CG34" s="704"/>
      <c r="CH34" s="704"/>
      <c r="CI34" s="704"/>
      <c r="CJ34" s="704"/>
      <c r="CK34" s="704"/>
      <c r="CL34" s="704"/>
      <c r="CM34" s="704"/>
      <c r="CN34" s="704"/>
      <c r="CO34" s="704"/>
      <c r="CP34" s="704"/>
      <c r="CQ34" s="705"/>
      <c r="CR34" s="665">
        <v>872157</v>
      </c>
      <c r="CS34" s="666"/>
      <c r="CT34" s="666"/>
      <c r="CU34" s="666"/>
      <c r="CV34" s="666"/>
      <c r="CW34" s="666"/>
      <c r="CX34" s="666"/>
      <c r="CY34" s="667"/>
      <c r="CZ34" s="668">
        <v>10.6</v>
      </c>
      <c r="DA34" s="678"/>
      <c r="DB34" s="678"/>
      <c r="DC34" s="679"/>
      <c r="DD34" s="671">
        <v>612235</v>
      </c>
      <c r="DE34" s="666"/>
      <c r="DF34" s="666"/>
      <c r="DG34" s="666"/>
      <c r="DH34" s="666"/>
      <c r="DI34" s="666"/>
      <c r="DJ34" s="666"/>
      <c r="DK34" s="667"/>
      <c r="DL34" s="671">
        <v>461787</v>
      </c>
      <c r="DM34" s="666"/>
      <c r="DN34" s="666"/>
      <c r="DO34" s="666"/>
      <c r="DP34" s="666"/>
      <c r="DQ34" s="666"/>
      <c r="DR34" s="666"/>
      <c r="DS34" s="666"/>
      <c r="DT34" s="666"/>
      <c r="DU34" s="666"/>
      <c r="DV34" s="667"/>
      <c r="DW34" s="668">
        <v>11.9</v>
      </c>
      <c r="DX34" s="678"/>
      <c r="DY34" s="678"/>
      <c r="DZ34" s="678"/>
      <c r="EA34" s="678"/>
      <c r="EB34" s="678"/>
      <c r="EC34" s="699"/>
    </row>
    <row r="35" spans="2:133" ht="11.25" customHeight="1">
      <c r="B35" s="662" t="s">
        <v>319</v>
      </c>
      <c r="C35" s="663"/>
      <c r="D35" s="663"/>
      <c r="E35" s="663"/>
      <c r="F35" s="663"/>
      <c r="G35" s="663"/>
      <c r="H35" s="663"/>
      <c r="I35" s="663"/>
      <c r="J35" s="663"/>
      <c r="K35" s="663"/>
      <c r="L35" s="663"/>
      <c r="M35" s="663"/>
      <c r="N35" s="663"/>
      <c r="O35" s="663"/>
      <c r="P35" s="663"/>
      <c r="Q35" s="664"/>
      <c r="R35" s="665">
        <v>1458</v>
      </c>
      <c r="S35" s="666"/>
      <c r="T35" s="666"/>
      <c r="U35" s="666"/>
      <c r="V35" s="666"/>
      <c r="W35" s="666"/>
      <c r="X35" s="666"/>
      <c r="Y35" s="667"/>
      <c r="Z35" s="692">
        <v>0</v>
      </c>
      <c r="AA35" s="692"/>
      <c r="AB35" s="692"/>
      <c r="AC35" s="692"/>
      <c r="AD35" s="693">
        <v>772</v>
      </c>
      <c r="AE35" s="693"/>
      <c r="AF35" s="693"/>
      <c r="AG35" s="693"/>
      <c r="AH35" s="693"/>
      <c r="AI35" s="693"/>
      <c r="AJ35" s="693"/>
      <c r="AK35" s="693"/>
      <c r="AL35" s="668">
        <v>0</v>
      </c>
      <c r="AM35" s="669"/>
      <c r="AN35" s="669"/>
      <c r="AO35" s="694"/>
      <c r="AP35" s="221"/>
      <c r="AQ35" s="724" t="s">
        <v>320</v>
      </c>
      <c r="AR35" s="725"/>
      <c r="AS35" s="725"/>
      <c r="AT35" s="725"/>
      <c r="AU35" s="725"/>
      <c r="AV35" s="725"/>
      <c r="AW35" s="725"/>
      <c r="AX35" s="725"/>
      <c r="AY35" s="725"/>
      <c r="AZ35" s="725"/>
      <c r="BA35" s="725"/>
      <c r="BB35" s="725"/>
      <c r="BC35" s="725"/>
      <c r="BD35" s="725"/>
      <c r="BE35" s="725"/>
      <c r="BF35" s="726"/>
      <c r="BG35" s="724" t="s">
        <v>321</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322</v>
      </c>
      <c r="CE35" s="704"/>
      <c r="CF35" s="704"/>
      <c r="CG35" s="704"/>
      <c r="CH35" s="704"/>
      <c r="CI35" s="704"/>
      <c r="CJ35" s="704"/>
      <c r="CK35" s="704"/>
      <c r="CL35" s="704"/>
      <c r="CM35" s="704"/>
      <c r="CN35" s="704"/>
      <c r="CO35" s="704"/>
      <c r="CP35" s="704"/>
      <c r="CQ35" s="705"/>
      <c r="CR35" s="665">
        <v>51967</v>
      </c>
      <c r="CS35" s="676"/>
      <c r="CT35" s="676"/>
      <c r="CU35" s="676"/>
      <c r="CV35" s="676"/>
      <c r="CW35" s="676"/>
      <c r="CX35" s="676"/>
      <c r="CY35" s="677"/>
      <c r="CZ35" s="668">
        <v>0.6</v>
      </c>
      <c r="DA35" s="678"/>
      <c r="DB35" s="678"/>
      <c r="DC35" s="679"/>
      <c r="DD35" s="671">
        <v>34546</v>
      </c>
      <c r="DE35" s="676"/>
      <c r="DF35" s="676"/>
      <c r="DG35" s="676"/>
      <c r="DH35" s="676"/>
      <c r="DI35" s="676"/>
      <c r="DJ35" s="676"/>
      <c r="DK35" s="677"/>
      <c r="DL35" s="671">
        <v>30503</v>
      </c>
      <c r="DM35" s="676"/>
      <c r="DN35" s="676"/>
      <c r="DO35" s="676"/>
      <c r="DP35" s="676"/>
      <c r="DQ35" s="676"/>
      <c r="DR35" s="676"/>
      <c r="DS35" s="676"/>
      <c r="DT35" s="676"/>
      <c r="DU35" s="676"/>
      <c r="DV35" s="677"/>
      <c r="DW35" s="668">
        <v>0.8</v>
      </c>
      <c r="DX35" s="678"/>
      <c r="DY35" s="678"/>
      <c r="DZ35" s="678"/>
      <c r="EA35" s="678"/>
      <c r="EB35" s="678"/>
      <c r="EC35" s="699"/>
    </row>
    <row r="36" spans="2:133" ht="11.25" customHeight="1">
      <c r="B36" s="662" t="s">
        <v>323</v>
      </c>
      <c r="C36" s="663"/>
      <c r="D36" s="663"/>
      <c r="E36" s="663"/>
      <c r="F36" s="663"/>
      <c r="G36" s="663"/>
      <c r="H36" s="663"/>
      <c r="I36" s="663"/>
      <c r="J36" s="663"/>
      <c r="K36" s="663"/>
      <c r="L36" s="663"/>
      <c r="M36" s="663"/>
      <c r="N36" s="663"/>
      <c r="O36" s="663"/>
      <c r="P36" s="663"/>
      <c r="Q36" s="664"/>
      <c r="R36" s="665">
        <v>221520</v>
      </c>
      <c r="S36" s="666"/>
      <c r="T36" s="666"/>
      <c r="U36" s="666"/>
      <c r="V36" s="666"/>
      <c r="W36" s="666"/>
      <c r="X36" s="666"/>
      <c r="Y36" s="667"/>
      <c r="Z36" s="692">
        <v>2.6</v>
      </c>
      <c r="AA36" s="692"/>
      <c r="AB36" s="692"/>
      <c r="AC36" s="692"/>
      <c r="AD36" s="693" t="s">
        <v>231</v>
      </c>
      <c r="AE36" s="693"/>
      <c r="AF36" s="693"/>
      <c r="AG36" s="693"/>
      <c r="AH36" s="693"/>
      <c r="AI36" s="693"/>
      <c r="AJ36" s="693"/>
      <c r="AK36" s="693"/>
      <c r="AL36" s="668" t="s">
        <v>125</v>
      </c>
      <c r="AM36" s="669"/>
      <c r="AN36" s="669"/>
      <c r="AO36" s="694"/>
      <c r="AP36" s="221"/>
      <c r="AQ36" s="715" t="s">
        <v>324</v>
      </c>
      <c r="AR36" s="716"/>
      <c r="AS36" s="716"/>
      <c r="AT36" s="716"/>
      <c r="AU36" s="716"/>
      <c r="AV36" s="716"/>
      <c r="AW36" s="716"/>
      <c r="AX36" s="716"/>
      <c r="AY36" s="717"/>
      <c r="AZ36" s="718">
        <v>737693</v>
      </c>
      <c r="BA36" s="719"/>
      <c r="BB36" s="719"/>
      <c r="BC36" s="719"/>
      <c r="BD36" s="719"/>
      <c r="BE36" s="719"/>
      <c r="BF36" s="720"/>
      <c r="BG36" s="721" t="s">
        <v>325</v>
      </c>
      <c r="BH36" s="722"/>
      <c r="BI36" s="722"/>
      <c r="BJ36" s="722"/>
      <c r="BK36" s="722"/>
      <c r="BL36" s="722"/>
      <c r="BM36" s="722"/>
      <c r="BN36" s="722"/>
      <c r="BO36" s="722"/>
      <c r="BP36" s="722"/>
      <c r="BQ36" s="722"/>
      <c r="BR36" s="722"/>
      <c r="BS36" s="722"/>
      <c r="BT36" s="722"/>
      <c r="BU36" s="723"/>
      <c r="BV36" s="718">
        <v>59145</v>
      </c>
      <c r="BW36" s="719"/>
      <c r="BX36" s="719"/>
      <c r="BY36" s="719"/>
      <c r="BZ36" s="719"/>
      <c r="CA36" s="719"/>
      <c r="CB36" s="720"/>
      <c r="CD36" s="707" t="s">
        <v>326</v>
      </c>
      <c r="CE36" s="704"/>
      <c r="CF36" s="704"/>
      <c r="CG36" s="704"/>
      <c r="CH36" s="704"/>
      <c r="CI36" s="704"/>
      <c r="CJ36" s="704"/>
      <c r="CK36" s="704"/>
      <c r="CL36" s="704"/>
      <c r="CM36" s="704"/>
      <c r="CN36" s="704"/>
      <c r="CO36" s="704"/>
      <c r="CP36" s="704"/>
      <c r="CQ36" s="705"/>
      <c r="CR36" s="665">
        <v>892281</v>
      </c>
      <c r="CS36" s="666"/>
      <c r="CT36" s="666"/>
      <c r="CU36" s="666"/>
      <c r="CV36" s="666"/>
      <c r="CW36" s="666"/>
      <c r="CX36" s="666"/>
      <c r="CY36" s="667"/>
      <c r="CZ36" s="668">
        <v>10.8</v>
      </c>
      <c r="DA36" s="678"/>
      <c r="DB36" s="678"/>
      <c r="DC36" s="679"/>
      <c r="DD36" s="671">
        <v>634489</v>
      </c>
      <c r="DE36" s="666"/>
      <c r="DF36" s="666"/>
      <c r="DG36" s="666"/>
      <c r="DH36" s="666"/>
      <c r="DI36" s="666"/>
      <c r="DJ36" s="666"/>
      <c r="DK36" s="667"/>
      <c r="DL36" s="671">
        <v>563308</v>
      </c>
      <c r="DM36" s="666"/>
      <c r="DN36" s="666"/>
      <c r="DO36" s="666"/>
      <c r="DP36" s="666"/>
      <c r="DQ36" s="666"/>
      <c r="DR36" s="666"/>
      <c r="DS36" s="666"/>
      <c r="DT36" s="666"/>
      <c r="DU36" s="666"/>
      <c r="DV36" s="667"/>
      <c r="DW36" s="668">
        <v>14.5</v>
      </c>
      <c r="DX36" s="678"/>
      <c r="DY36" s="678"/>
      <c r="DZ36" s="678"/>
      <c r="EA36" s="678"/>
      <c r="EB36" s="678"/>
      <c r="EC36" s="699"/>
    </row>
    <row r="37" spans="2:133" ht="11.25" customHeight="1">
      <c r="B37" s="662" t="s">
        <v>327</v>
      </c>
      <c r="C37" s="663"/>
      <c r="D37" s="663"/>
      <c r="E37" s="663"/>
      <c r="F37" s="663"/>
      <c r="G37" s="663"/>
      <c r="H37" s="663"/>
      <c r="I37" s="663"/>
      <c r="J37" s="663"/>
      <c r="K37" s="663"/>
      <c r="L37" s="663"/>
      <c r="M37" s="663"/>
      <c r="N37" s="663"/>
      <c r="O37" s="663"/>
      <c r="P37" s="663"/>
      <c r="Q37" s="664"/>
      <c r="R37" s="665">
        <v>183728</v>
      </c>
      <c r="S37" s="666"/>
      <c r="T37" s="666"/>
      <c r="U37" s="666"/>
      <c r="V37" s="666"/>
      <c r="W37" s="666"/>
      <c r="X37" s="666"/>
      <c r="Y37" s="667"/>
      <c r="Z37" s="692">
        <v>2.2000000000000002</v>
      </c>
      <c r="AA37" s="692"/>
      <c r="AB37" s="692"/>
      <c r="AC37" s="692"/>
      <c r="AD37" s="693" t="s">
        <v>170</v>
      </c>
      <c r="AE37" s="693"/>
      <c r="AF37" s="693"/>
      <c r="AG37" s="693"/>
      <c r="AH37" s="693"/>
      <c r="AI37" s="693"/>
      <c r="AJ37" s="693"/>
      <c r="AK37" s="693"/>
      <c r="AL37" s="668" t="s">
        <v>231</v>
      </c>
      <c r="AM37" s="669"/>
      <c r="AN37" s="669"/>
      <c r="AO37" s="694"/>
      <c r="AQ37" s="700" t="s">
        <v>328</v>
      </c>
      <c r="AR37" s="701"/>
      <c r="AS37" s="701"/>
      <c r="AT37" s="701"/>
      <c r="AU37" s="701"/>
      <c r="AV37" s="701"/>
      <c r="AW37" s="701"/>
      <c r="AX37" s="701"/>
      <c r="AY37" s="702"/>
      <c r="AZ37" s="665">
        <v>138625</v>
      </c>
      <c r="BA37" s="666"/>
      <c r="BB37" s="666"/>
      <c r="BC37" s="666"/>
      <c r="BD37" s="676"/>
      <c r="BE37" s="676"/>
      <c r="BF37" s="703"/>
      <c r="BG37" s="707" t="s">
        <v>329</v>
      </c>
      <c r="BH37" s="704"/>
      <c r="BI37" s="704"/>
      <c r="BJ37" s="704"/>
      <c r="BK37" s="704"/>
      <c r="BL37" s="704"/>
      <c r="BM37" s="704"/>
      <c r="BN37" s="704"/>
      <c r="BO37" s="704"/>
      <c r="BP37" s="704"/>
      <c r="BQ37" s="704"/>
      <c r="BR37" s="704"/>
      <c r="BS37" s="704"/>
      <c r="BT37" s="704"/>
      <c r="BU37" s="705"/>
      <c r="BV37" s="665">
        <v>59145</v>
      </c>
      <c r="BW37" s="666"/>
      <c r="BX37" s="666"/>
      <c r="BY37" s="666"/>
      <c r="BZ37" s="666"/>
      <c r="CA37" s="666"/>
      <c r="CB37" s="706"/>
      <c r="CD37" s="707" t="s">
        <v>330</v>
      </c>
      <c r="CE37" s="704"/>
      <c r="CF37" s="704"/>
      <c r="CG37" s="704"/>
      <c r="CH37" s="704"/>
      <c r="CI37" s="704"/>
      <c r="CJ37" s="704"/>
      <c r="CK37" s="704"/>
      <c r="CL37" s="704"/>
      <c r="CM37" s="704"/>
      <c r="CN37" s="704"/>
      <c r="CO37" s="704"/>
      <c r="CP37" s="704"/>
      <c r="CQ37" s="705"/>
      <c r="CR37" s="665">
        <v>372308</v>
      </c>
      <c r="CS37" s="676"/>
      <c r="CT37" s="676"/>
      <c r="CU37" s="676"/>
      <c r="CV37" s="676"/>
      <c r="CW37" s="676"/>
      <c r="CX37" s="676"/>
      <c r="CY37" s="677"/>
      <c r="CZ37" s="668">
        <v>4.5</v>
      </c>
      <c r="DA37" s="678"/>
      <c r="DB37" s="678"/>
      <c r="DC37" s="679"/>
      <c r="DD37" s="671">
        <v>367927</v>
      </c>
      <c r="DE37" s="676"/>
      <c r="DF37" s="676"/>
      <c r="DG37" s="676"/>
      <c r="DH37" s="676"/>
      <c r="DI37" s="676"/>
      <c r="DJ37" s="676"/>
      <c r="DK37" s="677"/>
      <c r="DL37" s="671">
        <v>347287</v>
      </c>
      <c r="DM37" s="676"/>
      <c r="DN37" s="676"/>
      <c r="DO37" s="676"/>
      <c r="DP37" s="676"/>
      <c r="DQ37" s="676"/>
      <c r="DR37" s="676"/>
      <c r="DS37" s="676"/>
      <c r="DT37" s="676"/>
      <c r="DU37" s="676"/>
      <c r="DV37" s="677"/>
      <c r="DW37" s="668">
        <v>8.9</v>
      </c>
      <c r="DX37" s="678"/>
      <c r="DY37" s="678"/>
      <c r="DZ37" s="678"/>
      <c r="EA37" s="678"/>
      <c r="EB37" s="678"/>
      <c r="EC37" s="699"/>
    </row>
    <row r="38" spans="2:133" ht="11.25" customHeight="1">
      <c r="B38" s="662" t="s">
        <v>331</v>
      </c>
      <c r="C38" s="663"/>
      <c r="D38" s="663"/>
      <c r="E38" s="663"/>
      <c r="F38" s="663"/>
      <c r="G38" s="663"/>
      <c r="H38" s="663"/>
      <c r="I38" s="663"/>
      <c r="J38" s="663"/>
      <c r="K38" s="663"/>
      <c r="L38" s="663"/>
      <c r="M38" s="663"/>
      <c r="N38" s="663"/>
      <c r="O38" s="663"/>
      <c r="P38" s="663"/>
      <c r="Q38" s="664"/>
      <c r="R38" s="665">
        <v>153813</v>
      </c>
      <c r="S38" s="666"/>
      <c r="T38" s="666"/>
      <c r="U38" s="666"/>
      <c r="V38" s="666"/>
      <c r="W38" s="666"/>
      <c r="X38" s="666"/>
      <c r="Y38" s="667"/>
      <c r="Z38" s="692">
        <v>1.8</v>
      </c>
      <c r="AA38" s="692"/>
      <c r="AB38" s="692"/>
      <c r="AC38" s="692"/>
      <c r="AD38" s="693" t="s">
        <v>125</v>
      </c>
      <c r="AE38" s="693"/>
      <c r="AF38" s="693"/>
      <c r="AG38" s="693"/>
      <c r="AH38" s="693"/>
      <c r="AI38" s="693"/>
      <c r="AJ38" s="693"/>
      <c r="AK38" s="693"/>
      <c r="AL38" s="668" t="s">
        <v>125</v>
      </c>
      <c r="AM38" s="669"/>
      <c r="AN38" s="669"/>
      <c r="AO38" s="694"/>
      <c r="AQ38" s="700" t="s">
        <v>332</v>
      </c>
      <c r="AR38" s="701"/>
      <c r="AS38" s="701"/>
      <c r="AT38" s="701"/>
      <c r="AU38" s="701"/>
      <c r="AV38" s="701"/>
      <c r="AW38" s="701"/>
      <c r="AX38" s="701"/>
      <c r="AY38" s="702"/>
      <c r="AZ38" s="665">
        <v>6331</v>
      </c>
      <c r="BA38" s="666"/>
      <c r="BB38" s="666"/>
      <c r="BC38" s="666"/>
      <c r="BD38" s="676"/>
      <c r="BE38" s="676"/>
      <c r="BF38" s="703"/>
      <c r="BG38" s="707" t="s">
        <v>333</v>
      </c>
      <c r="BH38" s="704"/>
      <c r="BI38" s="704"/>
      <c r="BJ38" s="704"/>
      <c r="BK38" s="704"/>
      <c r="BL38" s="704"/>
      <c r="BM38" s="704"/>
      <c r="BN38" s="704"/>
      <c r="BO38" s="704"/>
      <c r="BP38" s="704"/>
      <c r="BQ38" s="704"/>
      <c r="BR38" s="704"/>
      <c r="BS38" s="704"/>
      <c r="BT38" s="704"/>
      <c r="BU38" s="705"/>
      <c r="BV38" s="665">
        <v>1451</v>
      </c>
      <c r="BW38" s="666"/>
      <c r="BX38" s="666"/>
      <c r="BY38" s="666"/>
      <c r="BZ38" s="666"/>
      <c r="CA38" s="666"/>
      <c r="CB38" s="706"/>
      <c r="CD38" s="707" t="s">
        <v>334</v>
      </c>
      <c r="CE38" s="704"/>
      <c r="CF38" s="704"/>
      <c r="CG38" s="704"/>
      <c r="CH38" s="704"/>
      <c r="CI38" s="704"/>
      <c r="CJ38" s="704"/>
      <c r="CK38" s="704"/>
      <c r="CL38" s="704"/>
      <c r="CM38" s="704"/>
      <c r="CN38" s="704"/>
      <c r="CO38" s="704"/>
      <c r="CP38" s="704"/>
      <c r="CQ38" s="705"/>
      <c r="CR38" s="665">
        <v>637843</v>
      </c>
      <c r="CS38" s="666"/>
      <c r="CT38" s="666"/>
      <c r="CU38" s="666"/>
      <c r="CV38" s="666"/>
      <c r="CW38" s="666"/>
      <c r="CX38" s="666"/>
      <c r="CY38" s="667"/>
      <c r="CZ38" s="668">
        <v>7.7</v>
      </c>
      <c r="DA38" s="678"/>
      <c r="DB38" s="678"/>
      <c r="DC38" s="679"/>
      <c r="DD38" s="671">
        <v>530462</v>
      </c>
      <c r="DE38" s="666"/>
      <c r="DF38" s="666"/>
      <c r="DG38" s="666"/>
      <c r="DH38" s="666"/>
      <c r="DI38" s="666"/>
      <c r="DJ38" s="666"/>
      <c r="DK38" s="667"/>
      <c r="DL38" s="671">
        <v>492794</v>
      </c>
      <c r="DM38" s="666"/>
      <c r="DN38" s="666"/>
      <c r="DO38" s="666"/>
      <c r="DP38" s="666"/>
      <c r="DQ38" s="666"/>
      <c r="DR38" s="666"/>
      <c r="DS38" s="666"/>
      <c r="DT38" s="666"/>
      <c r="DU38" s="666"/>
      <c r="DV38" s="667"/>
      <c r="DW38" s="668">
        <v>12.7</v>
      </c>
      <c r="DX38" s="678"/>
      <c r="DY38" s="678"/>
      <c r="DZ38" s="678"/>
      <c r="EA38" s="678"/>
      <c r="EB38" s="678"/>
      <c r="EC38" s="699"/>
    </row>
    <row r="39" spans="2:133" ht="11.25" customHeight="1">
      <c r="B39" s="662" t="s">
        <v>335</v>
      </c>
      <c r="C39" s="663"/>
      <c r="D39" s="663"/>
      <c r="E39" s="663"/>
      <c r="F39" s="663"/>
      <c r="G39" s="663"/>
      <c r="H39" s="663"/>
      <c r="I39" s="663"/>
      <c r="J39" s="663"/>
      <c r="K39" s="663"/>
      <c r="L39" s="663"/>
      <c r="M39" s="663"/>
      <c r="N39" s="663"/>
      <c r="O39" s="663"/>
      <c r="P39" s="663"/>
      <c r="Q39" s="664"/>
      <c r="R39" s="665">
        <v>21629</v>
      </c>
      <c r="S39" s="666"/>
      <c r="T39" s="666"/>
      <c r="U39" s="666"/>
      <c r="V39" s="666"/>
      <c r="W39" s="666"/>
      <c r="X39" s="666"/>
      <c r="Y39" s="667"/>
      <c r="Z39" s="692">
        <v>0.3</v>
      </c>
      <c r="AA39" s="692"/>
      <c r="AB39" s="692"/>
      <c r="AC39" s="692"/>
      <c r="AD39" s="693">
        <v>4574</v>
      </c>
      <c r="AE39" s="693"/>
      <c r="AF39" s="693"/>
      <c r="AG39" s="693"/>
      <c r="AH39" s="693"/>
      <c r="AI39" s="693"/>
      <c r="AJ39" s="693"/>
      <c r="AK39" s="693"/>
      <c r="AL39" s="668">
        <v>0.1</v>
      </c>
      <c r="AM39" s="669"/>
      <c r="AN39" s="669"/>
      <c r="AO39" s="694"/>
      <c r="AQ39" s="700" t="s">
        <v>336</v>
      </c>
      <c r="AR39" s="701"/>
      <c r="AS39" s="701"/>
      <c r="AT39" s="701"/>
      <c r="AU39" s="701"/>
      <c r="AV39" s="701"/>
      <c r="AW39" s="701"/>
      <c r="AX39" s="701"/>
      <c r="AY39" s="702"/>
      <c r="AZ39" s="665" t="s">
        <v>231</v>
      </c>
      <c r="BA39" s="666"/>
      <c r="BB39" s="666"/>
      <c r="BC39" s="666"/>
      <c r="BD39" s="676"/>
      <c r="BE39" s="676"/>
      <c r="BF39" s="703"/>
      <c r="BG39" s="707" t="s">
        <v>337</v>
      </c>
      <c r="BH39" s="704"/>
      <c r="BI39" s="704"/>
      <c r="BJ39" s="704"/>
      <c r="BK39" s="704"/>
      <c r="BL39" s="704"/>
      <c r="BM39" s="704"/>
      <c r="BN39" s="704"/>
      <c r="BO39" s="704"/>
      <c r="BP39" s="704"/>
      <c r="BQ39" s="704"/>
      <c r="BR39" s="704"/>
      <c r="BS39" s="704"/>
      <c r="BT39" s="704"/>
      <c r="BU39" s="705"/>
      <c r="BV39" s="665">
        <v>2251</v>
      </c>
      <c r="BW39" s="666"/>
      <c r="BX39" s="666"/>
      <c r="BY39" s="666"/>
      <c r="BZ39" s="666"/>
      <c r="CA39" s="666"/>
      <c r="CB39" s="706"/>
      <c r="CD39" s="707" t="s">
        <v>338</v>
      </c>
      <c r="CE39" s="704"/>
      <c r="CF39" s="704"/>
      <c r="CG39" s="704"/>
      <c r="CH39" s="704"/>
      <c r="CI39" s="704"/>
      <c r="CJ39" s="704"/>
      <c r="CK39" s="704"/>
      <c r="CL39" s="704"/>
      <c r="CM39" s="704"/>
      <c r="CN39" s="704"/>
      <c r="CO39" s="704"/>
      <c r="CP39" s="704"/>
      <c r="CQ39" s="705"/>
      <c r="CR39" s="665">
        <v>229396</v>
      </c>
      <c r="CS39" s="676"/>
      <c r="CT39" s="676"/>
      <c r="CU39" s="676"/>
      <c r="CV39" s="676"/>
      <c r="CW39" s="676"/>
      <c r="CX39" s="676"/>
      <c r="CY39" s="677"/>
      <c r="CZ39" s="668">
        <v>2.8</v>
      </c>
      <c r="DA39" s="678"/>
      <c r="DB39" s="678"/>
      <c r="DC39" s="679"/>
      <c r="DD39" s="671">
        <v>191311</v>
      </c>
      <c r="DE39" s="676"/>
      <c r="DF39" s="676"/>
      <c r="DG39" s="676"/>
      <c r="DH39" s="676"/>
      <c r="DI39" s="676"/>
      <c r="DJ39" s="676"/>
      <c r="DK39" s="677"/>
      <c r="DL39" s="671" t="s">
        <v>231</v>
      </c>
      <c r="DM39" s="676"/>
      <c r="DN39" s="676"/>
      <c r="DO39" s="676"/>
      <c r="DP39" s="676"/>
      <c r="DQ39" s="676"/>
      <c r="DR39" s="676"/>
      <c r="DS39" s="676"/>
      <c r="DT39" s="676"/>
      <c r="DU39" s="676"/>
      <c r="DV39" s="677"/>
      <c r="DW39" s="668" t="s">
        <v>125</v>
      </c>
      <c r="DX39" s="678"/>
      <c r="DY39" s="678"/>
      <c r="DZ39" s="678"/>
      <c r="EA39" s="678"/>
      <c r="EB39" s="678"/>
      <c r="EC39" s="699"/>
    </row>
    <row r="40" spans="2:133" ht="11.25" customHeight="1">
      <c r="B40" s="662" t="s">
        <v>339</v>
      </c>
      <c r="C40" s="663"/>
      <c r="D40" s="663"/>
      <c r="E40" s="663"/>
      <c r="F40" s="663"/>
      <c r="G40" s="663"/>
      <c r="H40" s="663"/>
      <c r="I40" s="663"/>
      <c r="J40" s="663"/>
      <c r="K40" s="663"/>
      <c r="L40" s="663"/>
      <c r="M40" s="663"/>
      <c r="N40" s="663"/>
      <c r="O40" s="663"/>
      <c r="P40" s="663"/>
      <c r="Q40" s="664"/>
      <c r="R40" s="665">
        <v>1454551</v>
      </c>
      <c r="S40" s="666"/>
      <c r="T40" s="666"/>
      <c r="U40" s="666"/>
      <c r="V40" s="666"/>
      <c r="W40" s="666"/>
      <c r="X40" s="666"/>
      <c r="Y40" s="667"/>
      <c r="Z40" s="692">
        <v>17.2</v>
      </c>
      <c r="AA40" s="692"/>
      <c r="AB40" s="692"/>
      <c r="AC40" s="692"/>
      <c r="AD40" s="693" t="s">
        <v>125</v>
      </c>
      <c r="AE40" s="693"/>
      <c r="AF40" s="693"/>
      <c r="AG40" s="693"/>
      <c r="AH40" s="693"/>
      <c r="AI40" s="693"/>
      <c r="AJ40" s="693"/>
      <c r="AK40" s="693"/>
      <c r="AL40" s="668" t="s">
        <v>125</v>
      </c>
      <c r="AM40" s="669"/>
      <c r="AN40" s="669"/>
      <c r="AO40" s="694"/>
      <c r="AQ40" s="700" t="s">
        <v>340</v>
      </c>
      <c r="AR40" s="701"/>
      <c r="AS40" s="701"/>
      <c r="AT40" s="701"/>
      <c r="AU40" s="701"/>
      <c r="AV40" s="701"/>
      <c r="AW40" s="701"/>
      <c r="AX40" s="701"/>
      <c r="AY40" s="702"/>
      <c r="AZ40" s="665" t="s">
        <v>231</v>
      </c>
      <c r="BA40" s="666"/>
      <c r="BB40" s="666"/>
      <c r="BC40" s="666"/>
      <c r="BD40" s="676"/>
      <c r="BE40" s="676"/>
      <c r="BF40" s="703"/>
      <c r="BG40" s="708" t="s">
        <v>341</v>
      </c>
      <c r="BH40" s="709"/>
      <c r="BI40" s="709"/>
      <c r="BJ40" s="709"/>
      <c r="BK40" s="709"/>
      <c r="BL40" s="222"/>
      <c r="BM40" s="704" t="s">
        <v>342</v>
      </c>
      <c r="BN40" s="704"/>
      <c r="BO40" s="704"/>
      <c r="BP40" s="704"/>
      <c r="BQ40" s="704"/>
      <c r="BR40" s="704"/>
      <c r="BS40" s="704"/>
      <c r="BT40" s="704"/>
      <c r="BU40" s="705"/>
      <c r="BV40" s="665">
        <v>87</v>
      </c>
      <c r="BW40" s="666"/>
      <c r="BX40" s="666"/>
      <c r="BY40" s="666"/>
      <c r="BZ40" s="666"/>
      <c r="CA40" s="666"/>
      <c r="CB40" s="706"/>
      <c r="CD40" s="707" t="s">
        <v>343</v>
      </c>
      <c r="CE40" s="704"/>
      <c r="CF40" s="704"/>
      <c r="CG40" s="704"/>
      <c r="CH40" s="704"/>
      <c r="CI40" s="704"/>
      <c r="CJ40" s="704"/>
      <c r="CK40" s="704"/>
      <c r="CL40" s="704"/>
      <c r="CM40" s="704"/>
      <c r="CN40" s="704"/>
      <c r="CO40" s="704"/>
      <c r="CP40" s="704"/>
      <c r="CQ40" s="705"/>
      <c r="CR40" s="665">
        <v>51666</v>
      </c>
      <c r="CS40" s="666"/>
      <c r="CT40" s="666"/>
      <c r="CU40" s="666"/>
      <c r="CV40" s="666"/>
      <c r="CW40" s="666"/>
      <c r="CX40" s="666"/>
      <c r="CY40" s="667"/>
      <c r="CZ40" s="668">
        <v>0.6</v>
      </c>
      <c r="DA40" s="678"/>
      <c r="DB40" s="678"/>
      <c r="DC40" s="679"/>
      <c r="DD40" s="671">
        <v>51666</v>
      </c>
      <c r="DE40" s="666"/>
      <c r="DF40" s="666"/>
      <c r="DG40" s="666"/>
      <c r="DH40" s="666"/>
      <c r="DI40" s="666"/>
      <c r="DJ40" s="666"/>
      <c r="DK40" s="667"/>
      <c r="DL40" s="671">
        <v>51666</v>
      </c>
      <c r="DM40" s="666"/>
      <c r="DN40" s="666"/>
      <c r="DO40" s="666"/>
      <c r="DP40" s="666"/>
      <c r="DQ40" s="666"/>
      <c r="DR40" s="666"/>
      <c r="DS40" s="666"/>
      <c r="DT40" s="666"/>
      <c r="DU40" s="666"/>
      <c r="DV40" s="667"/>
      <c r="DW40" s="668">
        <v>1.3</v>
      </c>
      <c r="DX40" s="678"/>
      <c r="DY40" s="678"/>
      <c r="DZ40" s="678"/>
      <c r="EA40" s="678"/>
      <c r="EB40" s="678"/>
      <c r="EC40" s="699"/>
    </row>
    <row r="41" spans="2:133" ht="11.25" customHeight="1">
      <c r="B41" s="662" t="s">
        <v>344</v>
      </c>
      <c r="C41" s="663"/>
      <c r="D41" s="663"/>
      <c r="E41" s="663"/>
      <c r="F41" s="663"/>
      <c r="G41" s="663"/>
      <c r="H41" s="663"/>
      <c r="I41" s="663"/>
      <c r="J41" s="663"/>
      <c r="K41" s="663"/>
      <c r="L41" s="663"/>
      <c r="M41" s="663"/>
      <c r="N41" s="663"/>
      <c r="O41" s="663"/>
      <c r="P41" s="663"/>
      <c r="Q41" s="664"/>
      <c r="R41" s="665" t="s">
        <v>231</v>
      </c>
      <c r="S41" s="666"/>
      <c r="T41" s="666"/>
      <c r="U41" s="666"/>
      <c r="V41" s="666"/>
      <c r="W41" s="666"/>
      <c r="X41" s="666"/>
      <c r="Y41" s="667"/>
      <c r="Z41" s="692" t="s">
        <v>170</v>
      </c>
      <c r="AA41" s="692"/>
      <c r="AB41" s="692"/>
      <c r="AC41" s="692"/>
      <c r="AD41" s="693" t="s">
        <v>125</v>
      </c>
      <c r="AE41" s="693"/>
      <c r="AF41" s="693"/>
      <c r="AG41" s="693"/>
      <c r="AH41" s="693"/>
      <c r="AI41" s="693"/>
      <c r="AJ41" s="693"/>
      <c r="AK41" s="693"/>
      <c r="AL41" s="668" t="s">
        <v>125</v>
      </c>
      <c r="AM41" s="669"/>
      <c r="AN41" s="669"/>
      <c r="AO41" s="694"/>
      <c r="AQ41" s="700" t="s">
        <v>345</v>
      </c>
      <c r="AR41" s="701"/>
      <c r="AS41" s="701"/>
      <c r="AT41" s="701"/>
      <c r="AU41" s="701"/>
      <c r="AV41" s="701"/>
      <c r="AW41" s="701"/>
      <c r="AX41" s="701"/>
      <c r="AY41" s="702"/>
      <c r="AZ41" s="665">
        <v>124052</v>
      </c>
      <c r="BA41" s="666"/>
      <c r="BB41" s="666"/>
      <c r="BC41" s="666"/>
      <c r="BD41" s="676"/>
      <c r="BE41" s="676"/>
      <c r="BF41" s="703"/>
      <c r="BG41" s="708"/>
      <c r="BH41" s="709"/>
      <c r="BI41" s="709"/>
      <c r="BJ41" s="709"/>
      <c r="BK41" s="709"/>
      <c r="BL41" s="222"/>
      <c r="BM41" s="704" t="s">
        <v>346</v>
      </c>
      <c r="BN41" s="704"/>
      <c r="BO41" s="704"/>
      <c r="BP41" s="704"/>
      <c r="BQ41" s="704"/>
      <c r="BR41" s="704"/>
      <c r="BS41" s="704"/>
      <c r="BT41" s="704"/>
      <c r="BU41" s="705"/>
      <c r="BV41" s="665">
        <v>1</v>
      </c>
      <c r="BW41" s="666"/>
      <c r="BX41" s="666"/>
      <c r="BY41" s="666"/>
      <c r="BZ41" s="666"/>
      <c r="CA41" s="666"/>
      <c r="CB41" s="706"/>
      <c r="CD41" s="707" t="s">
        <v>347</v>
      </c>
      <c r="CE41" s="704"/>
      <c r="CF41" s="704"/>
      <c r="CG41" s="704"/>
      <c r="CH41" s="704"/>
      <c r="CI41" s="704"/>
      <c r="CJ41" s="704"/>
      <c r="CK41" s="704"/>
      <c r="CL41" s="704"/>
      <c r="CM41" s="704"/>
      <c r="CN41" s="704"/>
      <c r="CO41" s="704"/>
      <c r="CP41" s="704"/>
      <c r="CQ41" s="705"/>
      <c r="CR41" s="665" t="s">
        <v>170</v>
      </c>
      <c r="CS41" s="676"/>
      <c r="CT41" s="676"/>
      <c r="CU41" s="676"/>
      <c r="CV41" s="676"/>
      <c r="CW41" s="676"/>
      <c r="CX41" s="676"/>
      <c r="CY41" s="677"/>
      <c r="CZ41" s="668" t="s">
        <v>170</v>
      </c>
      <c r="DA41" s="678"/>
      <c r="DB41" s="678"/>
      <c r="DC41" s="679"/>
      <c r="DD41" s="671" t="s">
        <v>125</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c r="B42" s="662" t="s">
        <v>348</v>
      </c>
      <c r="C42" s="663"/>
      <c r="D42" s="663"/>
      <c r="E42" s="663"/>
      <c r="F42" s="663"/>
      <c r="G42" s="663"/>
      <c r="H42" s="663"/>
      <c r="I42" s="663"/>
      <c r="J42" s="663"/>
      <c r="K42" s="663"/>
      <c r="L42" s="663"/>
      <c r="M42" s="663"/>
      <c r="N42" s="663"/>
      <c r="O42" s="663"/>
      <c r="P42" s="663"/>
      <c r="Q42" s="664"/>
      <c r="R42" s="665" t="s">
        <v>125</v>
      </c>
      <c r="S42" s="666"/>
      <c r="T42" s="666"/>
      <c r="U42" s="666"/>
      <c r="V42" s="666"/>
      <c r="W42" s="666"/>
      <c r="X42" s="666"/>
      <c r="Y42" s="667"/>
      <c r="Z42" s="692" t="s">
        <v>231</v>
      </c>
      <c r="AA42" s="692"/>
      <c r="AB42" s="692"/>
      <c r="AC42" s="692"/>
      <c r="AD42" s="693" t="s">
        <v>125</v>
      </c>
      <c r="AE42" s="693"/>
      <c r="AF42" s="693"/>
      <c r="AG42" s="693"/>
      <c r="AH42" s="693"/>
      <c r="AI42" s="693"/>
      <c r="AJ42" s="693"/>
      <c r="AK42" s="693"/>
      <c r="AL42" s="668" t="s">
        <v>125</v>
      </c>
      <c r="AM42" s="669"/>
      <c r="AN42" s="669"/>
      <c r="AO42" s="694"/>
      <c r="AQ42" s="712" t="s">
        <v>349</v>
      </c>
      <c r="AR42" s="713"/>
      <c r="AS42" s="713"/>
      <c r="AT42" s="713"/>
      <c r="AU42" s="713"/>
      <c r="AV42" s="713"/>
      <c r="AW42" s="713"/>
      <c r="AX42" s="713"/>
      <c r="AY42" s="714"/>
      <c r="AZ42" s="645">
        <v>468685</v>
      </c>
      <c r="BA42" s="680"/>
      <c r="BB42" s="680"/>
      <c r="BC42" s="680"/>
      <c r="BD42" s="646"/>
      <c r="BE42" s="646"/>
      <c r="BF42" s="695"/>
      <c r="BG42" s="710"/>
      <c r="BH42" s="711"/>
      <c r="BI42" s="711"/>
      <c r="BJ42" s="711"/>
      <c r="BK42" s="711"/>
      <c r="BL42" s="223"/>
      <c r="BM42" s="696" t="s">
        <v>350</v>
      </c>
      <c r="BN42" s="696"/>
      <c r="BO42" s="696"/>
      <c r="BP42" s="696"/>
      <c r="BQ42" s="696"/>
      <c r="BR42" s="696"/>
      <c r="BS42" s="696"/>
      <c r="BT42" s="696"/>
      <c r="BU42" s="697"/>
      <c r="BV42" s="645">
        <v>475</v>
      </c>
      <c r="BW42" s="680"/>
      <c r="BX42" s="680"/>
      <c r="BY42" s="680"/>
      <c r="BZ42" s="680"/>
      <c r="CA42" s="680"/>
      <c r="CB42" s="698"/>
      <c r="CD42" s="662" t="s">
        <v>351</v>
      </c>
      <c r="CE42" s="663"/>
      <c r="CF42" s="663"/>
      <c r="CG42" s="663"/>
      <c r="CH42" s="663"/>
      <c r="CI42" s="663"/>
      <c r="CJ42" s="663"/>
      <c r="CK42" s="663"/>
      <c r="CL42" s="663"/>
      <c r="CM42" s="663"/>
      <c r="CN42" s="663"/>
      <c r="CO42" s="663"/>
      <c r="CP42" s="663"/>
      <c r="CQ42" s="664"/>
      <c r="CR42" s="665">
        <v>2563810</v>
      </c>
      <c r="CS42" s="676"/>
      <c r="CT42" s="676"/>
      <c r="CU42" s="676"/>
      <c r="CV42" s="676"/>
      <c r="CW42" s="676"/>
      <c r="CX42" s="676"/>
      <c r="CY42" s="677"/>
      <c r="CZ42" s="668">
        <v>31</v>
      </c>
      <c r="DA42" s="678"/>
      <c r="DB42" s="678"/>
      <c r="DC42" s="679"/>
      <c r="DD42" s="671">
        <v>353190</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c r="B43" s="662" t="s">
        <v>352</v>
      </c>
      <c r="C43" s="663"/>
      <c r="D43" s="663"/>
      <c r="E43" s="663"/>
      <c r="F43" s="663"/>
      <c r="G43" s="663"/>
      <c r="H43" s="663"/>
      <c r="I43" s="663"/>
      <c r="J43" s="663"/>
      <c r="K43" s="663"/>
      <c r="L43" s="663"/>
      <c r="M43" s="663"/>
      <c r="N43" s="663"/>
      <c r="O43" s="663"/>
      <c r="P43" s="663"/>
      <c r="Q43" s="664"/>
      <c r="R43" s="665">
        <v>129651</v>
      </c>
      <c r="S43" s="666"/>
      <c r="T43" s="666"/>
      <c r="U43" s="666"/>
      <c r="V43" s="666"/>
      <c r="W43" s="666"/>
      <c r="X43" s="666"/>
      <c r="Y43" s="667"/>
      <c r="Z43" s="692">
        <v>1.5</v>
      </c>
      <c r="AA43" s="692"/>
      <c r="AB43" s="692"/>
      <c r="AC43" s="692"/>
      <c r="AD43" s="693" t="s">
        <v>125</v>
      </c>
      <c r="AE43" s="693"/>
      <c r="AF43" s="693"/>
      <c r="AG43" s="693"/>
      <c r="AH43" s="693"/>
      <c r="AI43" s="693"/>
      <c r="AJ43" s="693"/>
      <c r="AK43" s="693"/>
      <c r="AL43" s="668" t="s">
        <v>125</v>
      </c>
      <c r="AM43" s="669"/>
      <c r="AN43" s="669"/>
      <c r="AO43" s="694"/>
      <c r="BV43" s="224"/>
      <c r="BW43" s="224"/>
      <c r="BX43" s="224"/>
      <c r="BY43" s="224"/>
      <c r="BZ43" s="224"/>
      <c r="CA43" s="224"/>
      <c r="CB43" s="224"/>
      <c r="CD43" s="662" t="s">
        <v>353</v>
      </c>
      <c r="CE43" s="663"/>
      <c r="CF43" s="663"/>
      <c r="CG43" s="663"/>
      <c r="CH43" s="663"/>
      <c r="CI43" s="663"/>
      <c r="CJ43" s="663"/>
      <c r="CK43" s="663"/>
      <c r="CL43" s="663"/>
      <c r="CM43" s="663"/>
      <c r="CN43" s="663"/>
      <c r="CO43" s="663"/>
      <c r="CP43" s="663"/>
      <c r="CQ43" s="664"/>
      <c r="CR43" s="665">
        <v>64418</v>
      </c>
      <c r="CS43" s="676"/>
      <c r="CT43" s="676"/>
      <c r="CU43" s="676"/>
      <c r="CV43" s="676"/>
      <c r="CW43" s="676"/>
      <c r="CX43" s="676"/>
      <c r="CY43" s="677"/>
      <c r="CZ43" s="668">
        <v>0.8</v>
      </c>
      <c r="DA43" s="678"/>
      <c r="DB43" s="678"/>
      <c r="DC43" s="679"/>
      <c r="DD43" s="671">
        <v>64418</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c r="B44" s="642" t="s">
        <v>354</v>
      </c>
      <c r="C44" s="643"/>
      <c r="D44" s="643"/>
      <c r="E44" s="643"/>
      <c r="F44" s="643"/>
      <c r="G44" s="643"/>
      <c r="H44" s="643"/>
      <c r="I44" s="643"/>
      <c r="J44" s="643"/>
      <c r="K44" s="643"/>
      <c r="L44" s="643"/>
      <c r="M44" s="643"/>
      <c r="N44" s="643"/>
      <c r="O44" s="643"/>
      <c r="P44" s="643"/>
      <c r="Q44" s="644"/>
      <c r="R44" s="645">
        <v>8470497</v>
      </c>
      <c r="S44" s="680"/>
      <c r="T44" s="680"/>
      <c r="U44" s="680"/>
      <c r="V44" s="680"/>
      <c r="W44" s="680"/>
      <c r="X44" s="680"/>
      <c r="Y44" s="681"/>
      <c r="Z44" s="682">
        <v>100</v>
      </c>
      <c r="AA44" s="682"/>
      <c r="AB44" s="682"/>
      <c r="AC44" s="682"/>
      <c r="AD44" s="683">
        <v>3764576</v>
      </c>
      <c r="AE44" s="683"/>
      <c r="AF44" s="683"/>
      <c r="AG44" s="683"/>
      <c r="AH44" s="683"/>
      <c r="AI44" s="683"/>
      <c r="AJ44" s="683"/>
      <c r="AK44" s="683"/>
      <c r="AL44" s="648">
        <v>100</v>
      </c>
      <c r="AM44" s="684"/>
      <c r="AN44" s="684"/>
      <c r="AO44" s="685"/>
      <c r="CD44" s="686" t="s">
        <v>301</v>
      </c>
      <c r="CE44" s="687"/>
      <c r="CF44" s="662" t="s">
        <v>355</v>
      </c>
      <c r="CG44" s="663"/>
      <c r="CH44" s="663"/>
      <c r="CI44" s="663"/>
      <c r="CJ44" s="663"/>
      <c r="CK44" s="663"/>
      <c r="CL44" s="663"/>
      <c r="CM44" s="663"/>
      <c r="CN44" s="663"/>
      <c r="CO44" s="663"/>
      <c r="CP44" s="663"/>
      <c r="CQ44" s="664"/>
      <c r="CR44" s="665">
        <v>1930308</v>
      </c>
      <c r="CS44" s="666"/>
      <c r="CT44" s="666"/>
      <c r="CU44" s="666"/>
      <c r="CV44" s="666"/>
      <c r="CW44" s="666"/>
      <c r="CX44" s="666"/>
      <c r="CY44" s="667"/>
      <c r="CZ44" s="668">
        <v>23.4</v>
      </c>
      <c r="DA44" s="669"/>
      <c r="DB44" s="669"/>
      <c r="DC44" s="670"/>
      <c r="DD44" s="671">
        <v>308548</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8"/>
      <c r="CE45" s="689"/>
      <c r="CF45" s="662" t="s">
        <v>356</v>
      </c>
      <c r="CG45" s="663"/>
      <c r="CH45" s="663"/>
      <c r="CI45" s="663"/>
      <c r="CJ45" s="663"/>
      <c r="CK45" s="663"/>
      <c r="CL45" s="663"/>
      <c r="CM45" s="663"/>
      <c r="CN45" s="663"/>
      <c r="CO45" s="663"/>
      <c r="CP45" s="663"/>
      <c r="CQ45" s="664"/>
      <c r="CR45" s="665">
        <v>401923</v>
      </c>
      <c r="CS45" s="676"/>
      <c r="CT45" s="676"/>
      <c r="CU45" s="676"/>
      <c r="CV45" s="676"/>
      <c r="CW45" s="676"/>
      <c r="CX45" s="676"/>
      <c r="CY45" s="677"/>
      <c r="CZ45" s="668">
        <v>4.9000000000000004</v>
      </c>
      <c r="DA45" s="678"/>
      <c r="DB45" s="678"/>
      <c r="DC45" s="679"/>
      <c r="DD45" s="671">
        <v>965</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c r="B46" s="226" t="s">
        <v>357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8"/>
      <c r="CE46" s="689"/>
      <c r="CF46" s="662" t="s">
        <v>358</v>
      </c>
      <c r="CG46" s="663"/>
      <c r="CH46" s="663"/>
      <c r="CI46" s="663"/>
      <c r="CJ46" s="663"/>
      <c r="CK46" s="663"/>
      <c r="CL46" s="663"/>
      <c r="CM46" s="663"/>
      <c r="CN46" s="663"/>
      <c r="CO46" s="663"/>
      <c r="CP46" s="663"/>
      <c r="CQ46" s="664"/>
      <c r="CR46" s="665">
        <v>1488560</v>
      </c>
      <c r="CS46" s="666"/>
      <c r="CT46" s="666"/>
      <c r="CU46" s="666"/>
      <c r="CV46" s="666"/>
      <c r="CW46" s="666"/>
      <c r="CX46" s="666"/>
      <c r="CY46" s="667"/>
      <c r="CZ46" s="668">
        <v>18</v>
      </c>
      <c r="DA46" s="669"/>
      <c r="DB46" s="669"/>
      <c r="DC46" s="670"/>
      <c r="DD46" s="671">
        <v>299958</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c r="B47" s="675" t="s">
        <v>359</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360</v>
      </c>
      <c r="CG47" s="663"/>
      <c r="CH47" s="663"/>
      <c r="CI47" s="663"/>
      <c r="CJ47" s="663"/>
      <c r="CK47" s="663"/>
      <c r="CL47" s="663"/>
      <c r="CM47" s="663"/>
      <c r="CN47" s="663"/>
      <c r="CO47" s="663"/>
      <c r="CP47" s="663"/>
      <c r="CQ47" s="664"/>
      <c r="CR47" s="665">
        <v>633502</v>
      </c>
      <c r="CS47" s="676"/>
      <c r="CT47" s="676"/>
      <c r="CU47" s="676"/>
      <c r="CV47" s="676"/>
      <c r="CW47" s="676"/>
      <c r="CX47" s="676"/>
      <c r="CY47" s="677"/>
      <c r="CZ47" s="668">
        <v>7.7</v>
      </c>
      <c r="DA47" s="678"/>
      <c r="DB47" s="678"/>
      <c r="DC47" s="679"/>
      <c r="DD47" s="671">
        <v>44642</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1">
      <c r="B48" s="661" t="s">
        <v>361</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362</v>
      </c>
      <c r="CG48" s="663"/>
      <c r="CH48" s="663"/>
      <c r="CI48" s="663"/>
      <c r="CJ48" s="663"/>
      <c r="CK48" s="663"/>
      <c r="CL48" s="663"/>
      <c r="CM48" s="663"/>
      <c r="CN48" s="663"/>
      <c r="CO48" s="663"/>
      <c r="CP48" s="663"/>
      <c r="CQ48" s="664"/>
      <c r="CR48" s="665" t="s">
        <v>125</v>
      </c>
      <c r="CS48" s="666"/>
      <c r="CT48" s="666"/>
      <c r="CU48" s="666"/>
      <c r="CV48" s="666"/>
      <c r="CW48" s="666"/>
      <c r="CX48" s="666"/>
      <c r="CY48" s="667"/>
      <c r="CZ48" s="668" t="s">
        <v>231</v>
      </c>
      <c r="DA48" s="669"/>
      <c r="DB48" s="669"/>
      <c r="DC48" s="670"/>
      <c r="DD48" s="671" t="s">
        <v>231</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2" t="s">
        <v>363</v>
      </c>
      <c r="CE49" s="643"/>
      <c r="CF49" s="643"/>
      <c r="CG49" s="643"/>
      <c r="CH49" s="643"/>
      <c r="CI49" s="643"/>
      <c r="CJ49" s="643"/>
      <c r="CK49" s="643"/>
      <c r="CL49" s="643"/>
      <c r="CM49" s="643"/>
      <c r="CN49" s="643"/>
      <c r="CO49" s="643"/>
      <c r="CP49" s="643"/>
      <c r="CQ49" s="644"/>
      <c r="CR49" s="645">
        <v>8258918</v>
      </c>
      <c r="CS49" s="646"/>
      <c r="CT49" s="646"/>
      <c r="CU49" s="646"/>
      <c r="CV49" s="646"/>
      <c r="CW49" s="646"/>
      <c r="CX49" s="646"/>
      <c r="CY49" s="647"/>
      <c r="CZ49" s="648">
        <v>100</v>
      </c>
      <c r="DA49" s="649"/>
      <c r="DB49" s="649"/>
      <c r="DC49" s="650"/>
      <c r="DD49" s="651">
        <v>4282860</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1"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sPygQH8a8XgN9vLnXOhVPkmEk4bpvHceYLXm/SvGmX0QKMpqUc+Uxpvc4sTVl/rVtxXuQiYhDJ92xmd3Z1AnWw==" saltValue="jD4dF3bs+V0zvIMAJNExy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cols>
    <col min="1" max="130" width="2.7265625" style="234" customWidth="1"/>
    <col min="131" max="131" width="1.63281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55" t="s">
        <v>364</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6" t="s">
        <v>365</v>
      </c>
      <c r="DK2" s="1157"/>
      <c r="DL2" s="1157"/>
      <c r="DM2" s="1157"/>
      <c r="DN2" s="1157"/>
      <c r="DO2" s="1158"/>
      <c r="DP2" s="231"/>
      <c r="DQ2" s="1156" t="s">
        <v>366</v>
      </c>
      <c r="DR2" s="1157"/>
      <c r="DS2" s="1157"/>
      <c r="DT2" s="1157"/>
      <c r="DU2" s="1157"/>
      <c r="DV2" s="1157"/>
      <c r="DW2" s="1157"/>
      <c r="DX2" s="1157"/>
      <c r="DY2" s="1157"/>
      <c r="DZ2" s="1158"/>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124" t="s">
        <v>367</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35"/>
      <c r="BA4" s="235"/>
      <c r="BB4" s="235"/>
      <c r="BC4" s="235"/>
      <c r="BD4" s="235"/>
      <c r="BE4" s="236"/>
      <c r="BF4" s="236"/>
      <c r="BG4" s="236"/>
      <c r="BH4" s="236"/>
      <c r="BI4" s="236"/>
      <c r="BJ4" s="236"/>
      <c r="BK4" s="236"/>
      <c r="BL4" s="236"/>
      <c r="BM4" s="236"/>
      <c r="BN4" s="236"/>
      <c r="BO4" s="236"/>
      <c r="BP4" s="236"/>
      <c r="BQ4" s="795" t="s">
        <v>368</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7"/>
    </row>
    <row r="5" spans="1:131" s="238" customFormat="1" ht="26.25" customHeight="1">
      <c r="A5" s="1060" t="s">
        <v>369</v>
      </c>
      <c r="B5" s="1061"/>
      <c r="C5" s="1061"/>
      <c r="D5" s="1061"/>
      <c r="E5" s="1061"/>
      <c r="F5" s="1061"/>
      <c r="G5" s="1061"/>
      <c r="H5" s="1061"/>
      <c r="I5" s="1061"/>
      <c r="J5" s="1061"/>
      <c r="K5" s="1061"/>
      <c r="L5" s="1061"/>
      <c r="M5" s="1061"/>
      <c r="N5" s="1061"/>
      <c r="O5" s="1061"/>
      <c r="P5" s="1062"/>
      <c r="Q5" s="1066" t="s">
        <v>370</v>
      </c>
      <c r="R5" s="1067"/>
      <c r="S5" s="1067"/>
      <c r="T5" s="1067"/>
      <c r="U5" s="1068"/>
      <c r="V5" s="1066" t="s">
        <v>371</v>
      </c>
      <c r="W5" s="1067"/>
      <c r="X5" s="1067"/>
      <c r="Y5" s="1067"/>
      <c r="Z5" s="1068"/>
      <c r="AA5" s="1066" t="s">
        <v>372</v>
      </c>
      <c r="AB5" s="1067"/>
      <c r="AC5" s="1067"/>
      <c r="AD5" s="1067"/>
      <c r="AE5" s="1067"/>
      <c r="AF5" s="1159" t="s">
        <v>373</v>
      </c>
      <c r="AG5" s="1067"/>
      <c r="AH5" s="1067"/>
      <c r="AI5" s="1067"/>
      <c r="AJ5" s="1080"/>
      <c r="AK5" s="1067" t="s">
        <v>374</v>
      </c>
      <c r="AL5" s="1067"/>
      <c r="AM5" s="1067"/>
      <c r="AN5" s="1067"/>
      <c r="AO5" s="1068"/>
      <c r="AP5" s="1066" t="s">
        <v>375</v>
      </c>
      <c r="AQ5" s="1067"/>
      <c r="AR5" s="1067"/>
      <c r="AS5" s="1067"/>
      <c r="AT5" s="1068"/>
      <c r="AU5" s="1066" t="s">
        <v>376</v>
      </c>
      <c r="AV5" s="1067"/>
      <c r="AW5" s="1067"/>
      <c r="AX5" s="1067"/>
      <c r="AY5" s="1080"/>
      <c r="AZ5" s="235"/>
      <c r="BA5" s="235"/>
      <c r="BB5" s="235"/>
      <c r="BC5" s="235"/>
      <c r="BD5" s="235"/>
      <c r="BE5" s="236"/>
      <c r="BF5" s="236"/>
      <c r="BG5" s="236"/>
      <c r="BH5" s="236"/>
      <c r="BI5" s="236"/>
      <c r="BJ5" s="236"/>
      <c r="BK5" s="236"/>
      <c r="BL5" s="236"/>
      <c r="BM5" s="236"/>
      <c r="BN5" s="236"/>
      <c r="BO5" s="236"/>
      <c r="BP5" s="236"/>
      <c r="BQ5" s="1060" t="s">
        <v>377</v>
      </c>
      <c r="BR5" s="1061"/>
      <c r="BS5" s="1061"/>
      <c r="BT5" s="1061"/>
      <c r="BU5" s="1061"/>
      <c r="BV5" s="1061"/>
      <c r="BW5" s="1061"/>
      <c r="BX5" s="1061"/>
      <c r="BY5" s="1061"/>
      <c r="BZ5" s="1061"/>
      <c r="CA5" s="1061"/>
      <c r="CB5" s="1061"/>
      <c r="CC5" s="1061"/>
      <c r="CD5" s="1061"/>
      <c r="CE5" s="1061"/>
      <c r="CF5" s="1061"/>
      <c r="CG5" s="1062"/>
      <c r="CH5" s="1066" t="s">
        <v>378</v>
      </c>
      <c r="CI5" s="1067"/>
      <c r="CJ5" s="1067"/>
      <c r="CK5" s="1067"/>
      <c r="CL5" s="1068"/>
      <c r="CM5" s="1066" t="s">
        <v>379</v>
      </c>
      <c r="CN5" s="1067"/>
      <c r="CO5" s="1067"/>
      <c r="CP5" s="1067"/>
      <c r="CQ5" s="1068"/>
      <c r="CR5" s="1066" t="s">
        <v>380</v>
      </c>
      <c r="CS5" s="1067"/>
      <c r="CT5" s="1067"/>
      <c r="CU5" s="1067"/>
      <c r="CV5" s="1068"/>
      <c r="CW5" s="1066" t="s">
        <v>381</v>
      </c>
      <c r="CX5" s="1067"/>
      <c r="CY5" s="1067"/>
      <c r="CZ5" s="1067"/>
      <c r="DA5" s="1068"/>
      <c r="DB5" s="1066" t="s">
        <v>382</v>
      </c>
      <c r="DC5" s="1067"/>
      <c r="DD5" s="1067"/>
      <c r="DE5" s="1067"/>
      <c r="DF5" s="1068"/>
      <c r="DG5" s="1149" t="s">
        <v>383</v>
      </c>
      <c r="DH5" s="1150"/>
      <c r="DI5" s="1150"/>
      <c r="DJ5" s="1150"/>
      <c r="DK5" s="1151"/>
      <c r="DL5" s="1149" t="s">
        <v>384</v>
      </c>
      <c r="DM5" s="1150"/>
      <c r="DN5" s="1150"/>
      <c r="DO5" s="1150"/>
      <c r="DP5" s="1151"/>
      <c r="DQ5" s="1066" t="s">
        <v>385</v>
      </c>
      <c r="DR5" s="1067"/>
      <c r="DS5" s="1067"/>
      <c r="DT5" s="1067"/>
      <c r="DU5" s="1068"/>
      <c r="DV5" s="1066" t="s">
        <v>376</v>
      </c>
      <c r="DW5" s="1067"/>
      <c r="DX5" s="1067"/>
      <c r="DY5" s="1067"/>
      <c r="DZ5" s="1080"/>
      <c r="EA5" s="237"/>
    </row>
    <row r="6" spans="1:131" s="238"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35"/>
      <c r="BA6" s="235"/>
      <c r="BB6" s="235"/>
      <c r="BC6" s="235"/>
      <c r="BD6" s="235"/>
      <c r="BE6" s="236"/>
      <c r="BF6" s="236"/>
      <c r="BG6" s="236"/>
      <c r="BH6" s="236"/>
      <c r="BI6" s="236"/>
      <c r="BJ6" s="236"/>
      <c r="BK6" s="236"/>
      <c r="BL6" s="236"/>
      <c r="BM6" s="236"/>
      <c r="BN6" s="236"/>
      <c r="BO6" s="236"/>
      <c r="BP6" s="236"/>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7"/>
    </row>
    <row r="7" spans="1:131" s="238" customFormat="1" ht="26.25" customHeight="1" thickTop="1">
      <c r="A7" s="239">
        <v>1</v>
      </c>
      <c r="B7" s="1112" t="s">
        <v>386</v>
      </c>
      <c r="C7" s="1113"/>
      <c r="D7" s="1113"/>
      <c r="E7" s="1113"/>
      <c r="F7" s="1113"/>
      <c r="G7" s="1113"/>
      <c r="H7" s="1113"/>
      <c r="I7" s="1113"/>
      <c r="J7" s="1113"/>
      <c r="K7" s="1113"/>
      <c r="L7" s="1113"/>
      <c r="M7" s="1113"/>
      <c r="N7" s="1113"/>
      <c r="O7" s="1113"/>
      <c r="P7" s="1114"/>
      <c r="Q7" s="1167">
        <v>8470</v>
      </c>
      <c r="R7" s="1168"/>
      <c r="S7" s="1168"/>
      <c r="T7" s="1168"/>
      <c r="U7" s="1168"/>
      <c r="V7" s="1168">
        <v>8259</v>
      </c>
      <c r="W7" s="1168"/>
      <c r="X7" s="1168"/>
      <c r="Y7" s="1168"/>
      <c r="Z7" s="1168"/>
      <c r="AA7" s="1168">
        <v>212</v>
      </c>
      <c r="AB7" s="1168"/>
      <c r="AC7" s="1168"/>
      <c r="AD7" s="1168"/>
      <c r="AE7" s="1169"/>
      <c r="AF7" s="1170">
        <v>207</v>
      </c>
      <c r="AG7" s="1171"/>
      <c r="AH7" s="1171"/>
      <c r="AI7" s="1171"/>
      <c r="AJ7" s="1172"/>
      <c r="AK7" s="1173">
        <v>184</v>
      </c>
      <c r="AL7" s="1174"/>
      <c r="AM7" s="1174"/>
      <c r="AN7" s="1174"/>
      <c r="AO7" s="1174"/>
      <c r="AP7" s="1174">
        <v>8261</v>
      </c>
      <c r="AQ7" s="1174"/>
      <c r="AR7" s="1174"/>
      <c r="AS7" s="1174"/>
      <c r="AT7" s="1174"/>
      <c r="AU7" s="1175"/>
      <c r="AV7" s="1175"/>
      <c r="AW7" s="1175"/>
      <c r="AX7" s="1175"/>
      <c r="AY7" s="1176"/>
      <c r="AZ7" s="235"/>
      <c r="BA7" s="235"/>
      <c r="BB7" s="235"/>
      <c r="BC7" s="235"/>
      <c r="BD7" s="235"/>
      <c r="BE7" s="236"/>
      <c r="BF7" s="236"/>
      <c r="BG7" s="236"/>
      <c r="BH7" s="236"/>
      <c r="BI7" s="236"/>
      <c r="BJ7" s="236"/>
      <c r="BK7" s="236"/>
      <c r="BL7" s="236"/>
      <c r="BM7" s="236"/>
      <c r="BN7" s="236"/>
      <c r="BO7" s="236"/>
      <c r="BP7" s="236"/>
      <c r="BQ7" s="239">
        <v>1</v>
      </c>
      <c r="BR7" s="240"/>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7"/>
    </row>
    <row r="8" spans="1:131" s="238" customFormat="1" ht="26.25" customHeight="1">
      <c r="A8" s="241">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35"/>
      <c r="BA8" s="235"/>
      <c r="BB8" s="235"/>
      <c r="BC8" s="235"/>
      <c r="BD8" s="235"/>
      <c r="BE8" s="236"/>
      <c r="BF8" s="236"/>
      <c r="BG8" s="236"/>
      <c r="BH8" s="236"/>
      <c r="BI8" s="236"/>
      <c r="BJ8" s="236"/>
      <c r="BK8" s="236"/>
      <c r="BL8" s="236"/>
      <c r="BM8" s="236"/>
      <c r="BN8" s="236"/>
      <c r="BO8" s="236"/>
      <c r="BP8" s="236"/>
      <c r="BQ8" s="241">
        <v>2</v>
      </c>
      <c r="BR8" s="242"/>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7"/>
    </row>
    <row r="9" spans="1:131" s="238" customFormat="1" ht="26.25" customHeight="1">
      <c r="A9" s="241">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35"/>
      <c r="BA9" s="235"/>
      <c r="BB9" s="235"/>
      <c r="BC9" s="235"/>
      <c r="BD9" s="235"/>
      <c r="BE9" s="236"/>
      <c r="BF9" s="236"/>
      <c r="BG9" s="236"/>
      <c r="BH9" s="236"/>
      <c r="BI9" s="236"/>
      <c r="BJ9" s="236"/>
      <c r="BK9" s="236"/>
      <c r="BL9" s="236"/>
      <c r="BM9" s="236"/>
      <c r="BN9" s="236"/>
      <c r="BO9" s="236"/>
      <c r="BP9" s="236"/>
      <c r="BQ9" s="241">
        <v>3</v>
      </c>
      <c r="BR9" s="242"/>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7"/>
    </row>
    <row r="10" spans="1:131" s="238" customFormat="1" ht="26.25" customHeight="1">
      <c r="A10" s="241">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35"/>
      <c r="BA10" s="235"/>
      <c r="BB10" s="235"/>
      <c r="BC10" s="235"/>
      <c r="BD10" s="235"/>
      <c r="BE10" s="236"/>
      <c r="BF10" s="236"/>
      <c r="BG10" s="236"/>
      <c r="BH10" s="236"/>
      <c r="BI10" s="236"/>
      <c r="BJ10" s="236"/>
      <c r="BK10" s="236"/>
      <c r="BL10" s="236"/>
      <c r="BM10" s="236"/>
      <c r="BN10" s="236"/>
      <c r="BO10" s="236"/>
      <c r="BP10" s="236"/>
      <c r="BQ10" s="241">
        <v>4</v>
      </c>
      <c r="BR10" s="242"/>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7"/>
    </row>
    <row r="11" spans="1:131" s="238" customFormat="1" ht="26.25" customHeight="1">
      <c r="A11" s="241">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35"/>
      <c r="BA11" s="235"/>
      <c r="BB11" s="235"/>
      <c r="BC11" s="235"/>
      <c r="BD11" s="235"/>
      <c r="BE11" s="236"/>
      <c r="BF11" s="236"/>
      <c r="BG11" s="236"/>
      <c r="BH11" s="236"/>
      <c r="BI11" s="236"/>
      <c r="BJ11" s="236"/>
      <c r="BK11" s="236"/>
      <c r="BL11" s="236"/>
      <c r="BM11" s="236"/>
      <c r="BN11" s="236"/>
      <c r="BO11" s="236"/>
      <c r="BP11" s="236"/>
      <c r="BQ11" s="241">
        <v>5</v>
      </c>
      <c r="BR11" s="242"/>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7"/>
    </row>
    <row r="12" spans="1:131" s="238" customFormat="1" ht="26.25" customHeight="1">
      <c r="A12" s="241">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35"/>
      <c r="BA12" s="235"/>
      <c r="BB12" s="235"/>
      <c r="BC12" s="235"/>
      <c r="BD12" s="235"/>
      <c r="BE12" s="236"/>
      <c r="BF12" s="236"/>
      <c r="BG12" s="236"/>
      <c r="BH12" s="236"/>
      <c r="BI12" s="236"/>
      <c r="BJ12" s="236"/>
      <c r="BK12" s="236"/>
      <c r="BL12" s="236"/>
      <c r="BM12" s="236"/>
      <c r="BN12" s="236"/>
      <c r="BO12" s="236"/>
      <c r="BP12" s="236"/>
      <c r="BQ12" s="241">
        <v>6</v>
      </c>
      <c r="BR12" s="242"/>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7"/>
    </row>
    <row r="13" spans="1:131" s="238" customFormat="1" ht="26.25" customHeight="1">
      <c r="A13" s="241">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35"/>
      <c r="BA13" s="235"/>
      <c r="BB13" s="235"/>
      <c r="BC13" s="235"/>
      <c r="BD13" s="235"/>
      <c r="BE13" s="236"/>
      <c r="BF13" s="236"/>
      <c r="BG13" s="236"/>
      <c r="BH13" s="236"/>
      <c r="BI13" s="236"/>
      <c r="BJ13" s="236"/>
      <c r="BK13" s="236"/>
      <c r="BL13" s="236"/>
      <c r="BM13" s="236"/>
      <c r="BN13" s="236"/>
      <c r="BO13" s="236"/>
      <c r="BP13" s="236"/>
      <c r="BQ13" s="241">
        <v>7</v>
      </c>
      <c r="BR13" s="242"/>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7"/>
    </row>
    <row r="14" spans="1:131" s="238" customFormat="1" ht="26.25" customHeight="1">
      <c r="A14" s="241">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35"/>
      <c r="BA14" s="235"/>
      <c r="BB14" s="235"/>
      <c r="BC14" s="235"/>
      <c r="BD14" s="235"/>
      <c r="BE14" s="236"/>
      <c r="BF14" s="236"/>
      <c r="BG14" s="236"/>
      <c r="BH14" s="236"/>
      <c r="BI14" s="236"/>
      <c r="BJ14" s="236"/>
      <c r="BK14" s="236"/>
      <c r="BL14" s="236"/>
      <c r="BM14" s="236"/>
      <c r="BN14" s="236"/>
      <c r="BO14" s="236"/>
      <c r="BP14" s="236"/>
      <c r="BQ14" s="241">
        <v>8</v>
      </c>
      <c r="BR14" s="242"/>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7"/>
    </row>
    <row r="15" spans="1:131" s="238" customFormat="1" ht="26.25" customHeight="1">
      <c r="A15" s="241">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35"/>
      <c r="BA15" s="235"/>
      <c r="BB15" s="235"/>
      <c r="BC15" s="235"/>
      <c r="BD15" s="235"/>
      <c r="BE15" s="236"/>
      <c r="BF15" s="236"/>
      <c r="BG15" s="236"/>
      <c r="BH15" s="236"/>
      <c r="BI15" s="236"/>
      <c r="BJ15" s="236"/>
      <c r="BK15" s="236"/>
      <c r="BL15" s="236"/>
      <c r="BM15" s="236"/>
      <c r="BN15" s="236"/>
      <c r="BO15" s="236"/>
      <c r="BP15" s="236"/>
      <c r="BQ15" s="241">
        <v>9</v>
      </c>
      <c r="BR15" s="242"/>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7"/>
    </row>
    <row r="16" spans="1:131" s="238" customFormat="1" ht="26.25" customHeight="1">
      <c r="A16" s="241">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35"/>
      <c r="BA16" s="235"/>
      <c r="BB16" s="235"/>
      <c r="BC16" s="235"/>
      <c r="BD16" s="235"/>
      <c r="BE16" s="236"/>
      <c r="BF16" s="236"/>
      <c r="BG16" s="236"/>
      <c r="BH16" s="236"/>
      <c r="BI16" s="236"/>
      <c r="BJ16" s="236"/>
      <c r="BK16" s="236"/>
      <c r="BL16" s="236"/>
      <c r="BM16" s="236"/>
      <c r="BN16" s="236"/>
      <c r="BO16" s="236"/>
      <c r="BP16" s="236"/>
      <c r="BQ16" s="241">
        <v>10</v>
      </c>
      <c r="BR16" s="242"/>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7"/>
    </row>
    <row r="17" spans="1:131" s="238" customFormat="1" ht="26.25" customHeight="1">
      <c r="A17" s="241">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35"/>
      <c r="BA17" s="235"/>
      <c r="BB17" s="235"/>
      <c r="BC17" s="235"/>
      <c r="BD17" s="235"/>
      <c r="BE17" s="236"/>
      <c r="BF17" s="236"/>
      <c r="BG17" s="236"/>
      <c r="BH17" s="236"/>
      <c r="BI17" s="236"/>
      <c r="BJ17" s="236"/>
      <c r="BK17" s="236"/>
      <c r="BL17" s="236"/>
      <c r="BM17" s="236"/>
      <c r="BN17" s="236"/>
      <c r="BO17" s="236"/>
      <c r="BP17" s="236"/>
      <c r="BQ17" s="241">
        <v>11</v>
      </c>
      <c r="BR17" s="242"/>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7"/>
    </row>
    <row r="18" spans="1:131" s="238" customFormat="1" ht="26.25" customHeight="1">
      <c r="A18" s="241">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35"/>
      <c r="BA18" s="235"/>
      <c r="BB18" s="235"/>
      <c r="BC18" s="235"/>
      <c r="BD18" s="235"/>
      <c r="BE18" s="236"/>
      <c r="BF18" s="236"/>
      <c r="BG18" s="236"/>
      <c r="BH18" s="236"/>
      <c r="BI18" s="236"/>
      <c r="BJ18" s="236"/>
      <c r="BK18" s="236"/>
      <c r="BL18" s="236"/>
      <c r="BM18" s="236"/>
      <c r="BN18" s="236"/>
      <c r="BO18" s="236"/>
      <c r="BP18" s="236"/>
      <c r="BQ18" s="241">
        <v>12</v>
      </c>
      <c r="BR18" s="242"/>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7"/>
    </row>
    <row r="19" spans="1:131" s="238" customFormat="1" ht="26.25" customHeight="1">
      <c r="A19" s="241">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35"/>
      <c r="BA19" s="235"/>
      <c r="BB19" s="235"/>
      <c r="BC19" s="235"/>
      <c r="BD19" s="235"/>
      <c r="BE19" s="236"/>
      <c r="BF19" s="236"/>
      <c r="BG19" s="236"/>
      <c r="BH19" s="236"/>
      <c r="BI19" s="236"/>
      <c r="BJ19" s="236"/>
      <c r="BK19" s="236"/>
      <c r="BL19" s="236"/>
      <c r="BM19" s="236"/>
      <c r="BN19" s="236"/>
      <c r="BO19" s="236"/>
      <c r="BP19" s="236"/>
      <c r="BQ19" s="241">
        <v>13</v>
      </c>
      <c r="BR19" s="242"/>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7"/>
    </row>
    <row r="20" spans="1:131" s="238" customFormat="1" ht="26.25" customHeight="1">
      <c r="A20" s="241">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35"/>
      <c r="BA20" s="235"/>
      <c r="BB20" s="235"/>
      <c r="BC20" s="235"/>
      <c r="BD20" s="235"/>
      <c r="BE20" s="236"/>
      <c r="BF20" s="236"/>
      <c r="BG20" s="236"/>
      <c r="BH20" s="236"/>
      <c r="BI20" s="236"/>
      <c r="BJ20" s="236"/>
      <c r="BK20" s="236"/>
      <c r="BL20" s="236"/>
      <c r="BM20" s="236"/>
      <c r="BN20" s="236"/>
      <c r="BO20" s="236"/>
      <c r="BP20" s="236"/>
      <c r="BQ20" s="241">
        <v>14</v>
      </c>
      <c r="BR20" s="242"/>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7"/>
    </row>
    <row r="21" spans="1:131" s="238" customFormat="1" ht="26.25" customHeight="1" thickBot="1">
      <c r="A21" s="241">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35"/>
      <c r="BA21" s="235"/>
      <c r="BB21" s="235"/>
      <c r="BC21" s="235"/>
      <c r="BD21" s="235"/>
      <c r="BE21" s="236"/>
      <c r="BF21" s="236"/>
      <c r="BG21" s="236"/>
      <c r="BH21" s="236"/>
      <c r="BI21" s="236"/>
      <c r="BJ21" s="236"/>
      <c r="BK21" s="236"/>
      <c r="BL21" s="236"/>
      <c r="BM21" s="236"/>
      <c r="BN21" s="236"/>
      <c r="BO21" s="236"/>
      <c r="BP21" s="236"/>
      <c r="BQ21" s="241">
        <v>15</v>
      </c>
      <c r="BR21" s="242"/>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7"/>
    </row>
    <row r="22" spans="1:131" s="238" customFormat="1" ht="26.25" customHeight="1">
      <c r="A22" s="241">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387</v>
      </c>
      <c r="BA22" s="1093"/>
      <c r="BB22" s="1093"/>
      <c r="BC22" s="1093"/>
      <c r="BD22" s="1094"/>
      <c r="BE22" s="236"/>
      <c r="BF22" s="236"/>
      <c r="BG22" s="236"/>
      <c r="BH22" s="236"/>
      <c r="BI22" s="236"/>
      <c r="BJ22" s="236"/>
      <c r="BK22" s="236"/>
      <c r="BL22" s="236"/>
      <c r="BM22" s="236"/>
      <c r="BN22" s="236"/>
      <c r="BO22" s="236"/>
      <c r="BP22" s="236"/>
      <c r="BQ22" s="241">
        <v>16</v>
      </c>
      <c r="BR22" s="242"/>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7"/>
    </row>
    <row r="23" spans="1:131" s="238" customFormat="1" ht="26.25" customHeight="1" thickBot="1">
      <c r="A23" s="243" t="s">
        <v>388</v>
      </c>
      <c r="B23" s="1002" t="s">
        <v>389</v>
      </c>
      <c r="C23" s="1003"/>
      <c r="D23" s="1003"/>
      <c r="E23" s="1003"/>
      <c r="F23" s="1003"/>
      <c r="G23" s="1003"/>
      <c r="H23" s="1003"/>
      <c r="I23" s="1003"/>
      <c r="J23" s="1003"/>
      <c r="K23" s="1003"/>
      <c r="L23" s="1003"/>
      <c r="M23" s="1003"/>
      <c r="N23" s="1003"/>
      <c r="O23" s="1003"/>
      <c r="P23" s="1013"/>
      <c r="Q23" s="1132"/>
      <c r="R23" s="1126"/>
      <c r="S23" s="1126"/>
      <c r="T23" s="1126"/>
      <c r="U23" s="1126"/>
      <c r="V23" s="1126"/>
      <c r="W23" s="1126"/>
      <c r="X23" s="1126"/>
      <c r="Y23" s="1126"/>
      <c r="Z23" s="1126"/>
      <c r="AA23" s="1126"/>
      <c r="AB23" s="1126"/>
      <c r="AC23" s="1126"/>
      <c r="AD23" s="1126"/>
      <c r="AE23" s="1133"/>
      <c r="AF23" s="1134">
        <v>207</v>
      </c>
      <c r="AG23" s="1126"/>
      <c r="AH23" s="1126"/>
      <c r="AI23" s="1126"/>
      <c r="AJ23" s="1135"/>
      <c r="AK23" s="1136"/>
      <c r="AL23" s="1137"/>
      <c r="AM23" s="1137"/>
      <c r="AN23" s="1137"/>
      <c r="AO23" s="1137"/>
      <c r="AP23" s="1126"/>
      <c r="AQ23" s="1126"/>
      <c r="AR23" s="1126"/>
      <c r="AS23" s="1126"/>
      <c r="AT23" s="1126"/>
      <c r="AU23" s="1127"/>
      <c r="AV23" s="1127"/>
      <c r="AW23" s="1127"/>
      <c r="AX23" s="1127"/>
      <c r="AY23" s="1128"/>
      <c r="AZ23" s="1129" t="s">
        <v>390</v>
      </c>
      <c r="BA23" s="1130"/>
      <c r="BB23" s="1130"/>
      <c r="BC23" s="1130"/>
      <c r="BD23" s="1131"/>
      <c r="BE23" s="236"/>
      <c r="BF23" s="236"/>
      <c r="BG23" s="236"/>
      <c r="BH23" s="236"/>
      <c r="BI23" s="236"/>
      <c r="BJ23" s="236"/>
      <c r="BK23" s="236"/>
      <c r="BL23" s="236"/>
      <c r="BM23" s="236"/>
      <c r="BN23" s="236"/>
      <c r="BO23" s="236"/>
      <c r="BP23" s="236"/>
      <c r="BQ23" s="241">
        <v>17</v>
      </c>
      <c r="BR23" s="242"/>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7"/>
    </row>
    <row r="24" spans="1:131" s="238" customFormat="1" ht="26.25" customHeight="1">
      <c r="A24" s="1125" t="s">
        <v>391</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35"/>
      <c r="BA24" s="235"/>
      <c r="BB24" s="235"/>
      <c r="BC24" s="235"/>
      <c r="BD24" s="235"/>
      <c r="BE24" s="236"/>
      <c r="BF24" s="236"/>
      <c r="BG24" s="236"/>
      <c r="BH24" s="236"/>
      <c r="BI24" s="236"/>
      <c r="BJ24" s="236"/>
      <c r="BK24" s="236"/>
      <c r="BL24" s="236"/>
      <c r="BM24" s="236"/>
      <c r="BN24" s="236"/>
      <c r="BO24" s="236"/>
      <c r="BP24" s="236"/>
      <c r="BQ24" s="241">
        <v>18</v>
      </c>
      <c r="BR24" s="242"/>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7"/>
    </row>
    <row r="25" spans="1:131" ht="26.25" customHeight="1" thickBot="1">
      <c r="A25" s="1124" t="s">
        <v>392</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35"/>
      <c r="BK25" s="235"/>
      <c r="BL25" s="235"/>
      <c r="BM25" s="235"/>
      <c r="BN25" s="235"/>
      <c r="BO25" s="244"/>
      <c r="BP25" s="244"/>
      <c r="BQ25" s="241">
        <v>19</v>
      </c>
      <c r="BR25" s="242"/>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33"/>
    </row>
    <row r="26" spans="1:131" ht="26.25" customHeight="1">
      <c r="A26" s="1060" t="s">
        <v>369</v>
      </c>
      <c r="B26" s="1061"/>
      <c r="C26" s="1061"/>
      <c r="D26" s="1061"/>
      <c r="E26" s="1061"/>
      <c r="F26" s="1061"/>
      <c r="G26" s="1061"/>
      <c r="H26" s="1061"/>
      <c r="I26" s="1061"/>
      <c r="J26" s="1061"/>
      <c r="K26" s="1061"/>
      <c r="L26" s="1061"/>
      <c r="M26" s="1061"/>
      <c r="N26" s="1061"/>
      <c r="O26" s="1061"/>
      <c r="P26" s="1062"/>
      <c r="Q26" s="1066" t="s">
        <v>393</v>
      </c>
      <c r="R26" s="1067"/>
      <c r="S26" s="1067"/>
      <c r="T26" s="1067"/>
      <c r="U26" s="1068"/>
      <c r="V26" s="1066" t="s">
        <v>394</v>
      </c>
      <c r="W26" s="1067"/>
      <c r="X26" s="1067"/>
      <c r="Y26" s="1067"/>
      <c r="Z26" s="1068"/>
      <c r="AA26" s="1066" t="s">
        <v>395</v>
      </c>
      <c r="AB26" s="1067"/>
      <c r="AC26" s="1067"/>
      <c r="AD26" s="1067"/>
      <c r="AE26" s="1067"/>
      <c r="AF26" s="1120" t="s">
        <v>396</v>
      </c>
      <c r="AG26" s="1073"/>
      <c r="AH26" s="1073"/>
      <c r="AI26" s="1073"/>
      <c r="AJ26" s="1121"/>
      <c r="AK26" s="1067" t="s">
        <v>397</v>
      </c>
      <c r="AL26" s="1067"/>
      <c r="AM26" s="1067"/>
      <c r="AN26" s="1067"/>
      <c r="AO26" s="1068"/>
      <c r="AP26" s="1066" t="s">
        <v>398</v>
      </c>
      <c r="AQ26" s="1067"/>
      <c r="AR26" s="1067"/>
      <c r="AS26" s="1067"/>
      <c r="AT26" s="1068"/>
      <c r="AU26" s="1066" t="s">
        <v>399</v>
      </c>
      <c r="AV26" s="1067"/>
      <c r="AW26" s="1067"/>
      <c r="AX26" s="1067"/>
      <c r="AY26" s="1068"/>
      <c r="AZ26" s="1066" t="s">
        <v>400</v>
      </c>
      <c r="BA26" s="1067"/>
      <c r="BB26" s="1067"/>
      <c r="BC26" s="1067"/>
      <c r="BD26" s="1068"/>
      <c r="BE26" s="1066" t="s">
        <v>376</v>
      </c>
      <c r="BF26" s="1067"/>
      <c r="BG26" s="1067"/>
      <c r="BH26" s="1067"/>
      <c r="BI26" s="1080"/>
      <c r="BJ26" s="235"/>
      <c r="BK26" s="235"/>
      <c r="BL26" s="235"/>
      <c r="BM26" s="235"/>
      <c r="BN26" s="235"/>
      <c r="BO26" s="244"/>
      <c r="BP26" s="244"/>
      <c r="BQ26" s="241">
        <v>20</v>
      </c>
      <c r="BR26" s="242"/>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33"/>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35"/>
      <c r="BK27" s="235"/>
      <c r="BL27" s="235"/>
      <c r="BM27" s="235"/>
      <c r="BN27" s="235"/>
      <c r="BO27" s="244"/>
      <c r="BP27" s="244"/>
      <c r="BQ27" s="241">
        <v>21</v>
      </c>
      <c r="BR27" s="242"/>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33"/>
    </row>
    <row r="28" spans="1:131" ht="26.25" customHeight="1" thickTop="1">
      <c r="A28" s="245">
        <v>1</v>
      </c>
      <c r="B28" s="1112" t="s">
        <v>401</v>
      </c>
      <c r="C28" s="1113"/>
      <c r="D28" s="1113"/>
      <c r="E28" s="1113"/>
      <c r="F28" s="1113"/>
      <c r="G28" s="1113"/>
      <c r="H28" s="1113"/>
      <c r="I28" s="1113"/>
      <c r="J28" s="1113"/>
      <c r="K28" s="1113"/>
      <c r="L28" s="1113"/>
      <c r="M28" s="1113"/>
      <c r="N28" s="1113"/>
      <c r="O28" s="1113"/>
      <c r="P28" s="1114"/>
      <c r="Q28" s="1115">
        <v>1497</v>
      </c>
      <c r="R28" s="1116"/>
      <c r="S28" s="1116"/>
      <c r="T28" s="1116"/>
      <c r="U28" s="1116"/>
      <c r="V28" s="1116">
        <v>1438</v>
      </c>
      <c r="W28" s="1116"/>
      <c r="X28" s="1116"/>
      <c r="Y28" s="1116"/>
      <c r="Z28" s="1116"/>
      <c r="AA28" s="1116">
        <v>59</v>
      </c>
      <c r="AB28" s="1116"/>
      <c r="AC28" s="1116"/>
      <c r="AD28" s="1116"/>
      <c r="AE28" s="1117"/>
      <c r="AF28" s="1118">
        <v>59</v>
      </c>
      <c r="AG28" s="1116"/>
      <c r="AH28" s="1116"/>
      <c r="AI28" s="1116"/>
      <c r="AJ28" s="1119"/>
      <c r="AK28" s="1107">
        <v>124</v>
      </c>
      <c r="AL28" s="1108"/>
      <c r="AM28" s="1108"/>
      <c r="AN28" s="1108"/>
      <c r="AO28" s="1108"/>
      <c r="AP28" s="1108" t="s">
        <v>574</v>
      </c>
      <c r="AQ28" s="1108"/>
      <c r="AR28" s="1108"/>
      <c r="AS28" s="1108"/>
      <c r="AT28" s="1108"/>
      <c r="AU28" s="1108" t="s">
        <v>574</v>
      </c>
      <c r="AV28" s="1108"/>
      <c r="AW28" s="1108"/>
      <c r="AX28" s="1108"/>
      <c r="AY28" s="1108"/>
      <c r="AZ28" s="1109" t="s">
        <v>574</v>
      </c>
      <c r="BA28" s="1109"/>
      <c r="BB28" s="1109"/>
      <c r="BC28" s="1109"/>
      <c r="BD28" s="1109"/>
      <c r="BE28" s="1110"/>
      <c r="BF28" s="1110"/>
      <c r="BG28" s="1110"/>
      <c r="BH28" s="1110"/>
      <c r="BI28" s="1111"/>
      <c r="BJ28" s="235"/>
      <c r="BK28" s="235"/>
      <c r="BL28" s="235"/>
      <c r="BM28" s="235"/>
      <c r="BN28" s="235"/>
      <c r="BO28" s="244"/>
      <c r="BP28" s="244"/>
      <c r="BQ28" s="241">
        <v>22</v>
      </c>
      <c r="BR28" s="242"/>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33"/>
    </row>
    <row r="29" spans="1:131" ht="26.25" customHeight="1">
      <c r="A29" s="245">
        <v>2</v>
      </c>
      <c r="B29" s="1095" t="s">
        <v>402</v>
      </c>
      <c r="C29" s="1096"/>
      <c r="D29" s="1096"/>
      <c r="E29" s="1096"/>
      <c r="F29" s="1096"/>
      <c r="G29" s="1096"/>
      <c r="H29" s="1096"/>
      <c r="I29" s="1096"/>
      <c r="J29" s="1096"/>
      <c r="K29" s="1096"/>
      <c r="L29" s="1096"/>
      <c r="M29" s="1096"/>
      <c r="N29" s="1096"/>
      <c r="O29" s="1096"/>
      <c r="P29" s="1097"/>
      <c r="Q29" s="1103">
        <v>1460</v>
      </c>
      <c r="R29" s="1104"/>
      <c r="S29" s="1104"/>
      <c r="T29" s="1104"/>
      <c r="U29" s="1104"/>
      <c r="V29" s="1104">
        <v>1427</v>
      </c>
      <c r="W29" s="1104"/>
      <c r="X29" s="1104"/>
      <c r="Y29" s="1104"/>
      <c r="Z29" s="1104"/>
      <c r="AA29" s="1104">
        <v>33</v>
      </c>
      <c r="AB29" s="1104"/>
      <c r="AC29" s="1104"/>
      <c r="AD29" s="1104"/>
      <c r="AE29" s="1105"/>
      <c r="AF29" s="1100">
        <v>33</v>
      </c>
      <c r="AG29" s="1101"/>
      <c r="AH29" s="1101"/>
      <c r="AI29" s="1101"/>
      <c r="AJ29" s="1102"/>
      <c r="AK29" s="1045">
        <v>244</v>
      </c>
      <c r="AL29" s="1036"/>
      <c r="AM29" s="1036"/>
      <c r="AN29" s="1036"/>
      <c r="AO29" s="1036"/>
      <c r="AP29" s="1036" t="s">
        <v>574</v>
      </c>
      <c r="AQ29" s="1036"/>
      <c r="AR29" s="1036"/>
      <c r="AS29" s="1036"/>
      <c r="AT29" s="1036"/>
      <c r="AU29" s="1036" t="s">
        <v>574</v>
      </c>
      <c r="AV29" s="1036"/>
      <c r="AW29" s="1036"/>
      <c r="AX29" s="1036"/>
      <c r="AY29" s="1036"/>
      <c r="AZ29" s="1106" t="s">
        <v>574</v>
      </c>
      <c r="BA29" s="1106"/>
      <c r="BB29" s="1106"/>
      <c r="BC29" s="1106"/>
      <c r="BD29" s="1106"/>
      <c r="BE29" s="1037"/>
      <c r="BF29" s="1037"/>
      <c r="BG29" s="1037"/>
      <c r="BH29" s="1037"/>
      <c r="BI29" s="1038"/>
      <c r="BJ29" s="235"/>
      <c r="BK29" s="235"/>
      <c r="BL29" s="235"/>
      <c r="BM29" s="235"/>
      <c r="BN29" s="235"/>
      <c r="BO29" s="244"/>
      <c r="BP29" s="244"/>
      <c r="BQ29" s="241">
        <v>23</v>
      </c>
      <c r="BR29" s="242"/>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33"/>
    </row>
    <row r="30" spans="1:131" ht="26.25" customHeight="1">
      <c r="A30" s="245">
        <v>3</v>
      </c>
      <c r="B30" s="1095" t="s">
        <v>403</v>
      </c>
      <c r="C30" s="1096"/>
      <c r="D30" s="1096"/>
      <c r="E30" s="1096"/>
      <c r="F30" s="1096"/>
      <c r="G30" s="1096"/>
      <c r="H30" s="1096"/>
      <c r="I30" s="1096"/>
      <c r="J30" s="1096"/>
      <c r="K30" s="1096"/>
      <c r="L30" s="1096"/>
      <c r="M30" s="1096"/>
      <c r="N30" s="1096"/>
      <c r="O30" s="1096"/>
      <c r="P30" s="1097"/>
      <c r="Q30" s="1103">
        <v>147</v>
      </c>
      <c r="R30" s="1104"/>
      <c r="S30" s="1104"/>
      <c r="T30" s="1104"/>
      <c r="U30" s="1104"/>
      <c r="V30" s="1104">
        <v>146</v>
      </c>
      <c r="W30" s="1104"/>
      <c r="X30" s="1104"/>
      <c r="Y30" s="1104"/>
      <c r="Z30" s="1104"/>
      <c r="AA30" s="1104">
        <v>1</v>
      </c>
      <c r="AB30" s="1104"/>
      <c r="AC30" s="1104"/>
      <c r="AD30" s="1104"/>
      <c r="AE30" s="1105"/>
      <c r="AF30" s="1100">
        <v>1</v>
      </c>
      <c r="AG30" s="1101"/>
      <c r="AH30" s="1101"/>
      <c r="AI30" s="1101"/>
      <c r="AJ30" s="1102"/>
      <c r="AK30" s="1045">
        <v>51</v>
      </c>
      <c r="AL30" s="1036"/>
      <c r="AM30" s="1036"/>
      <c r="AN30" s="1036"/>
      <c r="AO30" s="1036"/>
      <c r="AP30" s="1036" t="s">
        <v>574</v>
      </c>
      <c r="AQ30" s="1036"/>
      <c r="AR30" s="1036"/>
      <c r="AS30" s="1036"/>
      <c r="AT30" s="1036"/>
      <c r="AU30" s="1036" t="s">
        <v>574</v>
      </c>
      <c r="AV30" s="1036"/>
      <c r="AW30" s="1036"/>
      <c r="AX30" s="1036"/>
      <c r="AY30" s="1036"/>
      <c r="AZ30" s="1106" t="s">
        <v>574</v>
      </c>
      <c r="BA30" s="1106"/>
      <c r="BB30" s="1106"/>
      <c r="BC30" s="1106"/>
      <c r="BD30" s="1106"/>
      <c r="BE30" s="1037"/>
      <c r="BF30" s="1037"/>
      <c r="BG30" s="1037"/>
      <c r="BH30" s="1037"/>
      <c r="BI30" s="1038"/>
      <c r="BJ30" s="235"/>
      <c r="BK30" s="235"/>
      <c r="BL30" s="235"/>
      <c r="BM30" s="235"/>
      <c r="BN30" s="235"/>
      <c r="BO30" s="244"/>
      <c r="BP30" s="244"/>
      <c r="BQ30" s="241">
        <v>24</v>
      </c>
      <c r="BR30" s="242"/>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33"/>
    </row>
    <row r="31" spans="1:131" ht="26.25" customHeight="1">
      <c r="A31" s="245">
        <v>4</v>
      </c>
      <c r="B31" s="1095" t="s">
        <v>404</v>
      </c>
      <c r="C31" s="1096"/>
      <c r="D31" s="1096"/>
      <c r="E31" s="1096"/>
      <c r="F31" s="1096"/>
      <c r="G31" s="1096"/>
      <c r="H31" s="1096"/>
      <c r="I31" s="1096"/>
      <c r="J31" s="1096"/>
      <c r="K31" s="1096"/>
      <c r="L31" s="1096"/>
      <c r="M31" s="1096"/>
      <c r="N31" s="1096"/>
      <c r="O31" s="1096"/>
      <c r="P31" s="1097"/>
      <c r="Q31" s="1103">
        <v>226.71299999999999</v>
      </c>
      <c r="R31" s="1104"/>
      <c r="S31" s="1104"/>
      <c r="T31" s="1104"/>
      <c r="U31" s="1104"/>
      <c r="V31" s="1104">
        <v>280.13</v>
      </c>
      <c r="W31" s="1104"/>
      <c r="X31" s="1104"/>
      <c r="Y31" s="1104"/>
      <c r="Z31" s="1104"/>
      <c r="AA31" s="1104">
        <v>-53</v>
      </c>
      <c r="AB31" s="1104"/>
      <c r="AC31" s="1104"/>
      <c r="AD31" s="1104"/>
      <c r="AE31" s="1105"/>
      <c r="AF31" s="1100" t="s">
        <v>390</v>
      </c>
      <c r="AG31" s="1101"/>
      <c r="AH31" s="1101"/>
      <c r="AI31" s="1101"/>
      <c r="AJ31" s="1102"/>
      <c r="AK31" s="1045">
        <v>99.85</v>
      </c>
      <c r="AL31" s="1036"/>
      <c r="AM31" s="1036"/>
      <c r="AN31" s="1036"/>
      <c r="AO31" s="1036"/>
      <c r="AP31" s="1036">
        <v>476.27600000000001</v>
      </c>
      <c r="AQ31" s="1036"/>
      <c r="AR31" s="1036"/>
      <c r="AS31" s="1036"/>
      <c r="AT31" s="1036"/>
      <c r="AU31" s="1036">
        <v>412.45499999999998</v>
      </c>
      <c r="AV31" s="1036"/>
      <c r="AW31" s="1036"/>
      <c r="AX31" s="1036"/>
      <c r="AY31" s="1036"/>
      <c r="AZ31" s="1106" t="s">
        <v>574</v>
      </c>
      <c r="BA31" s="1106"/>
      <c r="BB31" s="1106"/>
      <c r="BC31" s="1106"/>
      <c r="BD31" s="1106"/>
      <c r="BE31" s="1037" t="s">
        <v>405</v>
      </c>
      <c r="BF31" s="1037"/>
      <c r="BG31" s="1037"/>
      <c r="BH31" s="1037"/>
      <c r="BI31" s="1038"/>
      <c r="BJ31" s="235"/>
      <c r="BK31" s="235"/>
      <c r="BL31" s="235"/>
      <c r="BM31" s="235"/>
      <c r="BN31" s="235"/>
      <c r="BO31" s="244"/>
      <c r="BP31" s="244"/>
      <c r="BQ31" s="241">
        <v>25</v>
      </c>
      <c r="BR31" s="242"/>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33"/>
    </row>
    <row r="32" spans="1:131" ht="26.25" customHeight="1">
      <c r="A32" s="245">
        <v>5</v>
      </c>
      <c r="B32" s="1095" t="s">
        <v>406</v>
      </c>
      <c r="C32" s="1096"/>
      <c r="D32" s="1096"/>
      <c r="E32" s="1096"/>
      <c r="F32" s="1096"/>
      <c r="G32" s="1096"/>
      <c r="H32" s="1096"/>
      <c r="I32" s="1096"/>
      <c r="J32" s="1096"/>
      <c r="K32" s="1096"/>
      <c r="L32" s="1096"/>
      <c r="M32" s="1096"/>
      <c r="N32" s="1096"/>
      <c r="O32" s="1096"/>
      <c r="P32" s="1097"/>
      <c r="Q32" s="1103">
        <v>7.82</v>
      </c>
      <c r="R32" s="1104"/>
      <c r="S32" s="1104"/>
      <c r="T32" s="1104"/>
      <c r="U32" s="1104"/>
      <c r="V32" s="1104">
        <v>7.82</v>
      </c>
      <c r="W32" s="1104"/>
      <c r="X32" s="1104"/>
      <c r="Y32" s="1104"/>
      <c r="Z32" s="1104"/>
      <c r="AA32" s="1104" t="s">
        <v>574</v>
      </c>
      <c r="AB32" s="1104"/>
      <c r="AC32" s="1104"/>
      <c r="AD32" s="1104"/>
      <c r="AE32" s="1105"/>
      <c r="AF32" s="1100" t="s">
        <v>407</v>
      </c>
      <c r="AG32" s="1101"/>
      <c r="AH32" s="1101"/>
      <c r="AI32" s="1101"/>
      <c r="AJ32" s="1102"/>
      <c r="AK32" s="1045">
        <v>6.3310000000000004</v>
      </c>
      <c r="AL32" s="1036"/>
      <c r="AM32" s="1036"/>
      <c r="AN32" s="1036"/>
      <c r="AO32" s="1036"/>
      <c r="AP32" s="1036">
        <v>6.758</v>
      </c>
      <c r="AQ32" s="1036"/>
      <c r="AR32" s="1036"/>
      <c r="AS32" s="1036"/>
      <c r="AT32" s="1036"/>
      <c r="AU32" s="1036">
        <v>5.7619999999999996</v>
      </c>
      <c r="AV32" s="1036"/>
      <c r="AW32" s="1036"/>
      <c r="AX32" s="1036"/>
      <c r="AY32" s="1036"/>
      <c r="AZ32" s="1106" t="s">
        <v>574</v>
      </c>
      <c r="BA32" s="1106"/>
      <c r="BB32" s="1106"/>
      <c r="BC32" s="1106"/>
      <c r="BD32" s="1106"/>
      <c r="BE32" s="1037" t="s">
        <v>408</v>
      </c>
      <c r="BF32" s="1037"/>
      <c r="BG32" s="1037"/>
      <c r="BH32" s="1037"/>
      <c r="BI32" s="1038"/>
      <c r="BJ32" s="235"/>
      <c r="BK32" s="235"/>
      <c r="BL32" s="235"/>
      <c r="BM32" s="235"/>
      <c r="BN32" s="235"/>
      <c r="BO32" s="244"/>
      <c r="BP32" s="244"/>
      <c r="BQ32" s="241">
        <v>26</v>
      </c>
      <c r="BR32" s="242"/>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33"/>
    </row>
    <row r="33" spans="1:131" ht="26.25" customHeight="1">
      <c r="A33" s="245">
        <v>6</v>
      </c>
      <c r="B33" s="1095" t="s">
        <v>409</v>
      </c>
      <c r="C33" s="1096"/>
      <c r="D33" s="1096"/>
      <c r="E33" s="1096"/>
      <c r="F33" s="1096"/>
      <c r="G33" s="1096"/>
      <c r="H33" s="1096"/>
      <c r="I33" s="1096"/>
      <c r="J33" s="1096"/>
      <c r="K33" s="1096"/>
      <c r="L33" s="1096"/>
      <c r="M33" s="1096"/>
      <c r="N33" s="1096"/>
      <c r="O33" s="1096"/>
      <c r="P33" s="1097"/>
      <c r="Q33" s="1103">
        <v>110.121</v>
      </c>
      <c r="R33" s="1104"/>
      <c r="S33" s="1104"/>
      <c r="T33" s="1104"/>
      <c r="U33" s="1104"/>
      <c r="V33" s="1104">
        <v>110.121</v>
      </c>
      <c r="W33" s="1104"/>
      <c r="X33" s="1104"/>
      <c r="Y33" s="1104"/>
      <c r="Z33" s="1104"/>
      <c r="AA33" s="1104" t="s">
        <v>574</v>
      </c>
      <c r="AB33" s="1104"/>
      <c r="AC33" s="1104"/>
      <c r="AD33" s="1104"/>
      <c r="AE33" s="1105"/>
      <c r="AF33" s="1100" t="s">
        <v>390</v>
      </c>
      <c r="AG33" s="1101"/>
      <c r="AH33" s="1101"/>
      <c r="AI33" s="1101"/>
      <c r="AJ33" s="1102"/>
      <c r="AK33" s="1045">
        <v>38.774999999999999</v>
      </c>
      <c r="AL33" s="1036"/>
      <c r="AM33" s="1036"/>
      <c r="AN33" s="1036"/>
      <c r="AO33" s="1036"/>
      <c r="AP33" s="1036">
        <v>278.08100000000002</v>
      </c>
      <c r="AQ33" s="1036"/>
      <c r="AR33" s="1036"/>
      <c r="AS33" s="1036"/>
      <c r="AT33" s="1036"/>
      <c r="AU33" s="1036">
        <v>271.40699999999998</v>
      </c>
      <c r="AV33" s="1036"/>
      <c r="AW33" s="1036"/>
      <c r="AX33" s="1036"/>
      <c r="AY33" s="1036"/>
      <c r="AZ33" s="1106" t="s">
        <v>574</v>
      </c>
      <c r="BA33" s="1106"/>
      <c r="BB33" s="1106"/>
      <c r="BC33" s="1106"/>
      <c r="BD33" s="1106"/>
      <c r="BE33" s="1037" t="s">
        <v>410</v>
      </c>
      <c r="BF33" s="1037"/>
      <c r="BG33" s="1037"/>
      <c r="BH33" s="1037"/>
      <c r="BI33" s="1038"/>
      <c r="BJ33" s="235"/>
      <c r="BK33" s="235"/>
      <c r="BL33" s="235"/>
      <c r="BM33" s="235"/>
      <c r="BN33" s="235"/>
      <c r="BO33" s="244"/>
      <c r="BP33" s="244"/>
      <c r="BQ33" s="241">
        <v>27</v>
      </c>
      <c r="BR33" s="242"/>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33"/>
    </row>
    <row r="34" spans="1:131" ht="26.25" customHeight="1">
      <c r="A34" s="245">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35"/>
      <c r="BK34" s="235"/>
      <c r="BL34" s="235"/>
      <c r="BM34" s="235"/>
      <c r="BN34" s="235"/>
      <c r="BO34" s="244"/>
      <c r="BP34" s="244"/>
      <c r="BQ34" s="241">
        <v>28</v>
      </c>
      <c r="BR34" s="242"/>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33"/>
    </row>
    <row r="35" spans="1:131" ht="26.25" customHeight="1">
      <c r="A35" s="245">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35"/>
      <c r="BK35" s="235"/>
      <c r="BL35" s="235"/>
      <c r="BM35" s="235"/>
      <c r="BN35" s="235"/>
      <c r="BO35" s="244"/>
      <c r="BP35" s="244"/>
      <c r="BQ35" s="241">
        <v>29</v>
      </c>
      <c r="BR35" s="242"/>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33"/>
    </row>
    <row r="36" spans="1:131" ht="26.25" customHeight="1">
      <c r="A36" s="245">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35"/>
      <c r="BK36" s="235"/>
      <c r="BL36" s="235"/>
      <c r="BM36" s="235"/>
      <c r="BN36" s="235"/>
      <c r="BO36" s="244"/>
      <c r="BP36" s="244"/>
      <c r="BQ36" s="241">
        <v>30</v>
      </c>
      <c r="BR36" s="242"/>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33"/>
    </row>
    <row r="37" spans="1:131" ht="26.25" customHeight="1">
      <c r="A37" s="245">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35"/>
      <c r="BK37" s="235"/>
      <c r="BL37" s="235"/>
      <c r="BM37" s="235"/>
      <c r="BN37" s="235"/>
      <c r="BO37" s="244"/>
      <c r="BP37" s="244"/>
      <c r="BQ37" s="241">
        <v>31</v>
      </c>
      <c r="BR37" s="242"/>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33"/>
    </row>
    <row r="38" spans="1:131" ht="26.25" customHeight="1">
      <c r="A38" s="245">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35"/>
      <c r="BK38" s="235"/>
      <c r="BL38" s="235"/>
      <c r="BM38" s="235"/>
      <c r="BN38" s="235"/>
      <c r="BO38" s="244"/>
      <c r="BP38" s="244"/>
      <c r="BQ38" s="241">
        <v>32</v>
      </c>
      <c r="BR38" s="242"/>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33"/>
    </row>
    <row r="39" spans="1:131" ht="26.25" customHeight="1">
      <c r="A39" s="245">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35"/>
      <c r="BK39" s="235"/>
      <c r="BL39" s="235"/>
      <c r="BM39" s="235"/>
      <c r="BN39" s="235"/>
      <c r="BO39" s="244"/>
      <c r="BP39" s="244"/>
      <c r="BQ39" s="241">
        <v>33</v>
      </c>
      <c r="BR39" s="242"/>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33"/>
    </row>
    <row r="40" spans="1:131" ht="26.25" customHeight="1">
      <c r="A40" s="241">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35"/>
      <c r="BK40" s="235"/>
      <c r="BL40" s="235"/>
      <c r="BM40" s="235"/>
      <c r="BN40" s="235"/>
      <c r="BO40" s="244"/>
      <c r="BP40" s="244"/>
      <c r="BQ40" s="241">
        <v>34</v>
      </c>
      <c r="BR40" s="242"/>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33"/>
    </row>
    <row r="41" spans="1:131" ht="26.25" customHeight="1">
      <c r="A41" s="241">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35"/>
      <c r="BK41" s="235"/>
      <c r="BL41" s="235"/>
      <c r="BM41" s="235"/>
      <c r="BN41" s="235"/>
      <c r="BO41" s="244"/>
      <c r="BP41" s="244"/>
      <c r="BQ41" s="241">
        <v>35</v>
      </c>
      <c r="BR41" s="242"/>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33"/>
    </row>
    <row r="42" spans="1:131" ht="26.25" customHeight="1">
      <c r="A42" s="241">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35"/>
      <c r="BK42" s="235"/>
      <c r="BL42" s="235"/>
      <c r="BM42" s="235"/>
      <c r="BN42" s="235"/>
      <c r="BO42" s="244"/>
      <c r="BP42" s="244"/>
      <c r="BQ42" s="241">
        <v>36</v>
      </c>
      <c r="BR42" s="242"/>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33"/>
    </row>
    <row r="43" spans="1:131" ht="26.25" customHeight="1">
      <c r="A43" s="241">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35"/>
      <c r="BK43" s="235"/>
      <c r="BL43" s="235"/>
      <c r="BM43" s="235"/>
      <c r="BN43" s="235"/>
      <c r="BO43" s="244"/>
      <c r="BP43" s="244"/>
      <c r="BQ43" s="241">
        <v>37</v>
      </c>
      <c r="BR43" s="242"/>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33"/>
    </row>
    <row r="44" spans="1:131" ht="26.25" customHeight="1">
      <c r="A44" s="241">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35"/>
      <c r="BK44" s="235"/>
      <c r="BL44" s="235"/>
      <c r="BM44" s="235"/>
      <c r="BN44" s="235"/>
      <c r="BO44" s="244"/>
      <c r="BP44" s="244"/>
      <c r="BQ44" s="241">
        <v>38</v>
      </c>
      <c r="BR44" s="242"/>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33"/>
    </row>
    <row r="45" spans="1:131" ht="26.25" customHeight="1">
      <c r="A45" s="241">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35"/>
      <c r="BK45" s="235"/>
      <c r="BL45" s="235"/>
      <c r="BM45" s="235"/>
      <c r="BN45" s="235"/>
      <c r="BO45" s="244"/>
      <c r="BP45" s="244"/>
      <c r="BQ45" s="241">
        <v>39</v>
      </c>
      <c r="BR45" s="242"/>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33"/>
    </row>
    <row r="46" spans="1:131" ht="26.25" customHeight="1">
      <c r="A46" s="241">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35"/>
      <c r="BK46" s="235"/>
      <c r="BL46" s="235"/>
      <c r="BM46" s="235"/>
      <c r="BN46" s="235"/>
      <c r="BO46" s="244"/>
      <c r="BP46" s="244"/>
      <c r="BQ46" s="241">
        <v>40</v>
      </c>
      <c r="BR46" s="242"/>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33"/>
    </row>
    <row r="47" spans="1:131" ht="26.25" customHeight="1">
      <c r="A47" s="241">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35"/>
      <c r="BK47" s="235"/>
      <c r="BL47" s="235"/>
      <c r="BM47" s="235"/>
      <c r="BN47" s="235"/>
      <c r="BO47" s="244"/>
      <c r="BP47" s="244"/>
      <c r="BQ47" s="241">
        <v>41</v>
      </c>
      <c r="BR47" s="242"/>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33"/>
    </row>
    <row r="48" spans="1:131" ht="26.25" customHeight="1">
      <c r="A48" s="241">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35"/>
      <c r="BK48" s="235"/>
      <c r="BL48" s="235"/>
      <c r="BM48" s="235"/>
      <c r="BN48" s="235"/>
      <c r="BO48" s="244"/>
      <c r="BP48" s="244"/>
      <c r="BQ48" s="241">
        <v>42</v>
      </c>
      <c r="BR48" s="242"/>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33"/>
    </row>
    <row r="49" spans="1:131" ht="26.25" customHeight="1">
      <c r="A49" s="241">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35"/>
      <c r="BK49" s="235"/>
      <c r="BL49" s="235"/>
      <c r="BM49" s="235"/>
      <c r="BN49" s="235"/>
      <c r="BO49" s="244"/>
      <c r="BP49" s="244"/>
      <c r="BQ49" s="241">
        <v>43</v>
      </c>
      <c r="BR49" s="242"/>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33"/>
    </row>
    <row r="50" spans="1:131" ht="26.25" customHeight="1">
      <c r="A50" s="241">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35"/>
      <c r="BK50" s="235"/>
      <c r="BL50" s="235"/>
      <c r="BM50" s="235"/>
      <c r="BN50" s="235"/>
      <c r="BO50" s="244"/>
      <c r="BP50" s="244"/>
      <c r="BQ50" s="241">
        <v>44</v>
      </c>
      <c r="BR50" s="242"/>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33"/>
    </row>
    <row r="51" spans="1:131" ht="26.25" customHeight="1">
      <c r="A51" s="241">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35"/>
      <c r="BK51" s="235"/>
      <c r="BL51" s="235"/>
      <c r="BM51" s="235"/>
      <c r="BN51" s="235"/>
      <c r="BO51" s="244"/>
      <c r="BP51" s="244"/>
      <c r="BQ51" s="241">
        <v>45</v>
      </c>
      <c r="BR51" s="242"/>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33"/>
    </row>
    <row r="52" spans="1:131" ht="26.25" customHeight="1">
      <c r="A52" s="241">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35"/>
      <c r="BK52" s="235"/>
      <c r="BL52" s="235"/>
      <c r="BM52" s="235"/>
      <c r="BN52" s="235"/>
      <c r="BO52" s="244"/>
      <c r="BP52" s="244"/>
      <c r="BQ52" s="241">
        <v>46</v>
      </c>
      <c r="BR52" s="242"/>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33"/>
    </row>
    <row r="53" spans="1:131" ht="26.25" customHeight="1">
      <c r="A53" s="241">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35"/>
      <c r="BK53" s="235"/>
      <c r="BL53" s="235"/>
      <c r="BM53" s="235"/>
      <c r="BN53" s="235"/>
      <c r="BO53" s="244"/>
      <c r="BP53" s="244"/>
      <c r="BQ53" s="241">
        <v>47</v>
      </c>
      <c r="BR53" s="242"/>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33"/>
    </row>
    <row r="54" spans="1:131" ht="26.25" customHeight="1">
      <c r="A54" s="241">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35"/>
      <c r="BK54" s="235"/>
      <c r="BL54" s="235"/>
      <c r="BM54" s="235"/>
      <c r="BN54" s="235"/>
      <c r="BO54" s="244"/>
      <c r="BP54" s="244"/>
      <c r="BQ54" s="241">
        <v>48</v>
      </c>
      <c r="BR54" s="242"/>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33"/>
    </row>
    <row r="55" spans="1:131" ht="26.25" customHeight="1">
      <c r="A55" s="241">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35"/>
      <c r="BK55" s="235"/>
      <c r="BL55" s="235"/>
      <c r="BM55" s="235"/>
      <c r="BN55" s="235"/>
      <c r="BO55" s="244"/>
      <c r="BP55" s="244"/>
      <c r="BQ55" s="241">
        <v>49</v>
      </c>
      <c r="BR55" s="242"/>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33"/>
    </row>
    <row r="56" spans="1:131" ht="26.25" customHeight="1">
      <c r="A56" s="241">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35"/>
      <c r="BK56" s="235"/>
      <c r="BL56" s="235"/>
      <c r="BM56" s="235"/>
      <c r="BN56" s="235"/>
      <c r="BO56" s="244"/>
      <c r="BP56" s="244"/>
      <c r="BQ56" s="241">
        <v>50</v>
      </c>
      <c r="BR56" s="242"/>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33"/>
    </row>
    <row r="57" spans="1:131" ht="26.25" customHeight="1">
      <c r="A57" s="241">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35"/>
      <c r="BK57" s="235"/>
      <c r="BL57" s="235"/>
      <c r="BM57" s="235"/>
      <c r="BN57" s="235"/>
      <c r="BO57" s="244"/>
      <c r="BP57" s="244"/>
      <c r="BQ57" s="241">
        <v>51</v>
      </c>
      <c r="BR57" s="242"/>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33"/>
    </row>
    <row r="58" spans="1:131" ht="26.25" customHeight="1">
      <c r="A58" s="241">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35"/>
      <c r="BK58" s="235"/>
      <c r="BL58" s="235"/>
      <c r="BM58" s="235"/>
      <c r="BN58" s="235"/>
      <c r="BO58" s="244"/>
      <c r="BP58" s="244"/>
      <c r="BQ58" s="241">
        <v>52</v>
      </c>
      <c r="BR58" s="242"/>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33"/>
    </row>
    <row r="59" spans="1:131" ht="26.25" customHeight="1">
      <c r="A59" s="241">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35"/>
      <c r="BK59" s="235"/>
      <c r="BL59" s="235"/>
      <c r="BM59" s="235"/>
      <c r="BN59" s="235"/>
      <c r="BO59" s="244"/>
      <c r="BP59" s="244"/>
      <c r="BQ59" s="241">
        <v>53</v>
      </c>
      <c r="BR59" s="242"/>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33"/>
    </row>
    <row r="60" spans="1:131" ht="26.25" customHeight="1">
      <c r="A60" s="241">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35"/>
      <c r="BK60" s="235"/>
      <c r="BL60" s="235"/>
      <c r="BM60" s="235"/>
      <c r="BN60" s="235"/>
      <c r="BO60" s="244"/>
      <c r="BP60" s="244"/>
      <c r="BQ60" s="241">
        <v>54</v>
      </c>
      <c r="BR60" s="242"/>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33"/>
    </row>
    <row r="61" spans="1:131" ht="26.25" customHeight="1" thickBot="1">
      <c r="A61" s="241">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35"/>
      <c r="BK61" s="235"/>
      <c r="BL61" s="235"/>
      <c r="BM61" s="235"/>
      <c r="BN61" s="235"/>
      <c r="BO61" s="244"/>
      <c r="BP61" s="244"/>
      <c r="BQ61" s="241">
        <v>55</v>
      </c>
      <c r="BR61" s="242"/>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33"/>
    </row>
    <row r="62" spans="1:131" ht="26.25" customHeight="1">
      <c r="A62" s="241">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411</v>
      </c>
      <c r="BK62" s="1093"/>
      <c r="BL62" s="1093"/>
      <c r="BM62" s="1093"/>
      <c r="BN62" s="1094"/>
      <c r="BO62" s="244"/>
      <c r="BP62" s="244"/>
      <c r="BQ62" s="241">
        <v>56</v>
      </c>
      <c r="BR62" s="242"/>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33"/>
    </row>
    <row r="63" spans="1:131" ht="26.25" customHeight="1" thickBot="1">
      <c r="A63" s="243" t="s">
        <v>388</v>
      </c>
      <c r="B63" s="1002" t="s">
        <v>412</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92</v>
      </c>
      <c r="AG63" s="1024"/>
      <c r="AH63" s="1024"/>
      <c r="AI63" s="1024"/>
      <c r="AJ63" s="1087"/>
      <c r="AK63" s="1088"/>
      <c r="AL63" s="1028"/>
      <c r="AM63" s="1028"/>
      <c r="AN63" s="1028"/>
      <c r="AO63" s="1028"/>
      <c r="AP63" s="1024"/>
      <c r="AQ63" s="1024"/>
      <c r="AR63" s="1024"/>
      <c r="AS63" s="1024"/>
      <c r="AT63" s="1024"/>
      <c r="AU63" s="1024"/>
      <c r="AV63" s="1024"/>
      <c r="AW63" s="1024"/>
      <c r="AX63" s="1024"/>
      <c r="AY63" s="1024"/>
      <c r="AZ63" s="1082"/>
      <c r="BA63" s="1082"/>
      <c r="BB63" s="1082"/>
      <c r="BC63" s="1082"/>
      <c r="BD63" s="1082"/>
      <c r="BE63" s="1025"/>
      <c r="BF63" s="1025"/>
      <c r="BG63" s="1025"/>
      <c r="BH63" s="1025"/>
      <c r="BI63" s="1026"/>
      <c r="BJ63" s="1083" t="s">
        <v>390</v>
      </c>
      <c r="BK63" s="1018"/>
      <c r="BL63" s="1018"/>
      <c r="BM63" s="1018"/>
      <c r="BN63" s="1084"/>
      <c r="BO63" s="244"/>
      <c r="BP63" s="244"/>
      <c r="BQ63" s="241">
        <v>57</v>
      </c>
      <c r="BR63" s="242"/>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33"/>
    </row>
    <row r="65" spans="1:131" ht="26.25" customHeight="1" thickBot="1">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33"/>
    </row>
    <row r="66" spans="1:131" ht="26.25" customHeight="1">
      <c r="A66" s="1060" t="s">
        <v>414</v>
      </c>
      <c r="B66" s="1061"/>
      <c r="C66" s="1061"/>
      <c r="D66" s="1061"/>
      <c r="E66" s="1061"/>
      <c r="F66" s="1061"/>
      <c r="G66" s="1061"/>
      <c r="H66" s="1061"/>
      <c r="I66" s="1061"/>
      <c r="J66" s="1061"/>
      <c r="K66" s="1061"/>
      <c r="L66" s="1061"/>
      <c r="M66" s="1061"/>
      <c r="N66" s="1061"/>
      <c r="O66" s="1061"/>
      <c r="P66" s="1062"/>
      <c r="Q66" s="1066" t="s">
        <v>415</v>
      </c>
      <c r="R66" s="1067"/>
      <c r="S66" s="1067"/>
      <c r="T66" s="1067"/>
      <c r="U66" s="1068"/>
      <c r="V66" s="1066" t="s">
        <v>416</v>
      </c>
      <c r="W66" s="1067"/>
      <c r="X66" s="1067"/>
      <c r="Y66" s="1067"/>
      <c r="Z66" s="1068"/>
      <c r="AA66" s="1066" t="s">
        <v>417</v>
      </c>
      <c r="AB66" s="1067"/>
      <c r="AC66" s="1067"/>
      <c r="AD66" s="1067"/>
      <c r="AE66" s="1068"/>
      <c r="AF66" s="1072" t="s">
        <v>418</v>
      </c>
      <c r="AG66" s="1073"/>
      <c r="AH66" s="1073"/>
      <c r="AI66" s="1073"/>
      <c r="AJ66" s="1074"/>
      <c r="AK66" s="1066" t="s">
        <v>397</v>
      </c>
      <c r="AL66" s="1061"/>
      <c r="AM66" s="1061"/>
      <c r="AN66" s="1061"/>
      <c r="AO66" s="1062"/>
      <c r="AP66" s="1066" t="s">
        <v>419</v>
      </c>
      <c r="AQ66" s="1067"/>
      <c r="AR66" s="1067"/>
      <c r="AS66" s="1067"/>
      <c r="AT66" s="1068"/>
      <c r="AU66" s="1066" t="s">
        <v>420</v>
      </c>
      <c r="AV66" s="1067"/>
      <c r="AW66" s="1067"/>
      <c r="AX66" s="1067"/>
      <c r="AY66" s="1068"/>
      <c r="AZ66" s="1066" t="s">
        <v>376</v>
      </c>
      <c r="BA66" s="1067"/>
      <c r="BB66" s="1067"/>
      <c r="BC66" s="1067"/>
      <c r="BD66" s="1080"/>
      <c r="BE66" s="244"/>
      <c r="BF66" s="244"/>
      <c r="BG66" s="244"/>
      <c r="BH66" s="244"/>
      <c r="BI66" s="244"/>
      <c r="BJ66" s="244"/>
      <c r="BK66" s="244"/>
      <c r="BL66" s="244"/>
      <c r="BM66" s="244"/>
      <c r="BN66" s="244"/>
      <c r="BO66" s="244"/>
      <c r="BP66" s="244"/>
      <c r="BQ66" s="241">
        <v>60</v>
      </c>
      <c r="BR66" s="246"/>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33"/>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44"/>
      <c r="BF67" s="244"/>
      <c r="BG67" s="244"/>
      <c r="BH67" s="244"/>
      <c r="BI67" s="244"/>
      <c r="BJ67" s="244"/>
      <c r="BK67" s="244"/>
      <c r="BL67" s="244"/>
      <c r="BM67" s="244"/>
      <c r="BN67" s="244"/>
      <c r="BO67" s="244"/>
      <c r="BP67" s="244"/>
      <c r="BQ67" s="241">
        <v>61</v>
      </c>
      <c r="BR67" s="246"/>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33"/>
    </row>
    <row r="68" spans="1:131" ht="26.25" customHeight="1" thickTop="1">
      <c r="A68" s="239">
        <v>1</v>
      </c>
      <c r="B68" s="1050" t="s">
        <v>575</v>
      </c>
      <c r="C68" s="1051"/>
      <c r="D68" s="1051"/>
      <c r="E68" s="1051"/>
      <c r="F68" s="1051"/>
      <c r="G68" s="1051"/>
      <c r="H68" s="1051"/>
      <c r="I68" s="1051"/>
      <c r="J68" s="1051"/>
      <c r="K68" s="1051"/>
      <c r="L68" s="1051"/>
      <c r="M68" s="1051"/>
      <c r="N68" s="1051"/>
      <c r="O68" s="1051"/>
      <c r="P68" s="1052"/>
      <c r="Q68" s="1053">
        <v>8355</v>
      </c>
      <c r="R68" s="1047"/>
      <c r="S68" s="1047"/>
      <c r="T68" s="1047"/>
      <c r="U68" s="1047"/>
      <c r="V68" s="1047">
        <v>7209</v>
      </c>
      <c r="W68" s="1047"/>
      <c r="X68" s="1047"/>
      <c r="Y68" s="1047"/>
      <c r="Z68" s="1047"/>
      <c r="AA68" s="1047">
        <v>1146</v>
      </c>
      <c r="AB68" s="1047"/>
      <c r="AC68" s="1047"/>
      <c r="AD68" s="1047"/>
      <c r="AE68" s="1047"/>
      <c r="AF68" s="1047">
        <v>1146</v>
      </c>
      <c r="AG68" s="1047"/>
      <c r="AH68" s="1047"/>
      <c r="AI68" s="1047"/>
      <c r="AJ68" s="1047"/>
      <c r="AK68" s="1047">
        <v>13</v>
      </c>
      <c r="AL68" s="1047"/>
      <c r="AM68" s="1047"/>
      <c r="AN68" s="1047"/>
      <c r="AO68" s="1047"/>
      <c r="AP68" s="1047" t="s">
        <v>574</v>
      </c>
      <c r="AQ68" s="1047"/>
      <c r="AR68" s="1047"/>
      <c r="AS68" s="1047"/>
      <c r="AT68" s="1047"/>
      <c r="AU68" s="1047" t="s">
        <v>574</v>
      </c>
      <c r="AV68" s="1047"/>
      <c r="AW68" s="1047"/>
      <c r="AX68" s="1047"/>
      <c r="AY68" s="1047"/>
      <c r="AZ68" s="1048"/>
      <c r="BA68" s="1048"/>
      <c r="BB68" s="1048"/>
      <c r="BC68" s="1048"/>
      <c r="BD68" s="1049"/>
      <c r="BE68" s="244"/>
      <c r="BF68" s="244"/>
      <c r="BG68" s="244"/>
      <c r="BH68" s="244"/>
      <c r="BI68" s="244"/>
      <c r="BJ68" s="244"/>
      <c r="BK68" s="244"/>
      <c r="BL68" s="244"/>
      <c r="BM68" s="244"/>
      <c r="BN68" s="244"/>
      <c r="BO68" s="244"/>
      <c r="BP68" s="244"/>
      <c r="BQ68" s="241">
        <v>62</v>
      </c>
      <c r="BR68" s="246"/>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33"/>
    </row>
    <row r="69" spans="1:131" ht="26.25" customHeight="1">
      <c r="A69" s="241">
        <v>2</v>
      </c>
      <c r="B69" s="1039" t="s">
        <v>576</v>
      </c>
      <c r="C69" s="1040"/>
      <c r="D69" s="1040"/>
      <c r="E69" s="1040"/>
      <c r="F69" s="1040"/>
      <c r="G69" s="1040"/>
      <c r="H69" s="1040"/>
      <c r="I69" s="1040"/>
      <c r="J69" s="1040"/>
      <c r="K69" s="1040"/>
      <c r="L69" s="1040"/>
      <c r="M69" s="1040"/>
      <c r="N69" s="1040"/>
      <c r="O69" s="1040"/>
      <c r="P69" s="1041"/>
      <c r="Q69" s="1042">
        <v>4701</v>
      </c>
      <c r="R69" s="1036"/>
      <c r="S69" s="1036"/>
      <c r="T69" s="1036"/>
      <c r="U69" s="1036"/>
      <c r="V69" s="1036">
        <v>4563</v>
      </c>
      <c r="W69" s="1036"/>
      <c r="X69" s="1036"/>
      <c r="Y69" s="1036"/>
      <c r="Z69" s="1036"/>
      <c r="AA69" s="1036">
        <v>138</v>
      </c>
      <c r="AB69" s="1036"/>
      <c r="AC69" s="1036"/>
      <c r="AD69" s="1036"/>
      <c r="AE69" s="1036"/>
      <c r="AF69" s="1036">
        <v>138</v>
      </c>
      <c r="AG69" s="1036"/>
      <c r="AH69" s="1036"/>
      <c r="AI69" s="1036"/>
      <c r="AJ69" s="1036"/>
      <c r="AK69" s="1036">
        <v>39</v>
      </c>
      <c r="AL69" s="1036"/>
      <c r="AM69" s="1036"/>
      <c r="AN69" s="1036"/>
      <c r="AO69" s="1036"/>
      <c r="AP69" s="1036">
        <v>7229</v>
      </c>
      <c r="AQ69" s="1036"/>
      <c r="AR69" s="1036"/>
      <c r="AS69" s="1036"/>
      <c r="AT69" s="1036"/>
      <c r="AU69" s="1036">
        <v>484.32400000000001</v>
      </c>
      <c r="AV69" s="1036"/>
      <c r="AW69" s="1036"/>
      <c r="AX69" s="1036"/>
      <c r="AY69" s="1036"/>
      <c r="AZ69" s="1037"/>
      <c r="BA69" s="1037"/>
      <c r="BB69" s="1037"/>
      <c r="BC69" s="1037"/>
      <c r="BD69" s="1038"/>
      <c r="BE69" s="244"/>
      <c r="BF69" s="244"/>
      <c r="BG69" s="244"/>
      <c r="BH69" s="244"/>
      <c r="BI69" s="244"/>
      <c r="BJ69" s="244"/>
      <c r="BK69" s="244"/>
      <c r="BL69" s="244"/>
      <c r="BM69" s="244"/>
      <c r="BN69" s="244"/>
      <c r="BO69" s="244"/>
      <c r="BP69" s="244"/>
      <c r="BQ69" s="241">
        <v>63</v>
      </c>
      <c r="BR69" s="246"/>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33"/>
    </row>
    <row r="70" spans="1:131" ht="26.25" customHeight="1">
      <c r="A70" s="241">
        <v>3</v>
      </c>
      <c r="B70" s="1039" t="s">
        <v>577</v>
      </c>
      <c r="C70" s="1040"/>
      <c r="D70" s="1040"/>
      <c r="E70" s="1040"/>
      <c r="F70" s="1040"/>
      <c r="G70" s="1040"/>
      <c r="H70" s="1040"/>
      <c r="I70" s="1040"/>
      <c r="J70" s="1040"/>
      <c r="K70" s="1040"/>
      <c r="L70" s="1040"/>
      <c r="M70" s="1040"/>
      <c r="N70" s="1040"/>
      <c r="O70" s="1040"/>
      <c r="P70" s="1041"/>
      <c r="Q70" s="1042">
        <v>258</v>
      </c>
      <c r="R70" s="1036"/>
      <c r="S70" s="1036"/>
      <c r="T70" s="1036"/>
      <c r="U70" s="1036"/>
      <c r="V70" s="1036">
        <v>247</v>
      </c>
      <c r="W70" s="1036"/>
      <c r="X70" s="1036"/>
      <c r="Y70" s="1036"/>
      <c r="Z70" s="1036"/>
      <c r="AA70" s="1036">
        <v>11</v>
      </c>
      <c r="AB70" s="1036"/>
      <c r="AC70" s="1036"/>
      <c r="AD70" s="1036"/>
      <c r="AE70" s="1036"/>
      <c r="AF70" s="1036">
        <v>11</v>
      </c>
      <c r="AG70" s="1036"/>
      <c r="AH70" s="1036"/>
      <c r="AI70" s="1036"/>
      <c r="AJ70" s="1036"/>
      <c r="AK70" s="1036" t="s">
        <v>574</v>
      </c>
      <c r="AL70" s="1036"/>
      <c r="AM70" s="1036"/>
      <c r="AN70" s="1036"/>
      <c r="AO70" s="1036"/>
      <c r="AP70" s="1036" t="s">
        <v>574</v>
      </c>
      <c r="AQ70" s="1036"/>
      <c r="AR70" s="1036"/>
      <c r="AS70" s="1036"/>
      <c r="AT70" s="1036"/>
      <c r="AU70" s="1036" t="s">
        <v>574</v>
      </c>
      <c r="AV70" s="1036"/>
      <c r="AW70" s="1036"/>
      <c r="AX70" s="1036"/>
      <c r="AY70" s="1036"/>
      <c r="AZ70" s="1037"/>
      <c r="BA70" s="1037"/>
      <c r="BB70" s="1037"/>
      <c r="BC70" s="1037"/>
      <c r="BD70" s="1038"/>
      <c r="BE70" s="244"/>
      <c r="BF70" s="244"/>
      <c r="BG70" s="244"/>
      <c r="BH70" s="244"/>
      <c r="BI70" s="244"/>
      <c r="BJ70" s="244"/>
      <c r="BK70" s="244"/>
      <c r="BL70" s="244"/>
      <c r="BM70" s="244"/>
      <c r="BN70" s="244"/>
      <c r="BO70" s="244"/>
      <c r="BP70" s="244"/>
      <c r="BQ70" s="241">
        <v>64</v>
      </c>
      <c r="BR70" s="246"/>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33"/>
    </row>
    <row r="71" spans="1:131" ht="26.25" customHeight="1">
      <c r="A71" s="241">
        <v>4</v>
      </c>
      <c r="B71" s="1039" t="s">
        <v>578</v>
      </c>
      <c r="C71" s="1040"/>
      <c r="D71" s="1040"/>
      <c r="E71" s="1040"/>
      <c r="F71" s="1040"/>
      <c r="G71" s="1040"/>
      <c r="H71" s="1040"/>
      <c r="I71" s="1040"/>
      <c r="J71" s="1040"/>
      <c r="K71" s="1040"/>
      <c r="L71" s="1040"/>
      <c r="M71" s="1040"/>
      <c r="N71" s="1040"/>
      <c r="O71" s="1040"/>
      <c r="P71" s="1041"/>
      <c r="Q71" s="1042">
        <v>300630</v>
      </c>
      <c r="R71" s="1036"/>
      <c r="S71" s="1036"/>
      <c r="T71" s="1036"/>
      <c r="U71" s="1036"/>
      <c r="V71" s="1036">
        <v>289232</v>
      </c>
      <c r="W71" s="1036"/>
      <c r="X71" s="1036"/>
      <c r="Y71" s="1036"/>
      <c r="Z71" s="1036"/>
      <c r="AA71" s="1036">
        <v>11398</v>
      </c>
      <c r="AB71" s="1036"/>
      <c r="AC71" s="1036"/>
      <c r="AD71" s="1036"/>
      <c r="AE71" s="1036"/>
      <c r="AF71" s="1036">
        <v>6149</v>
      </c>
      <c r="AG71" s="1036"/>
      <c r="AH71" s="1036"/>
      <c r="AI71" s="1036"/>
      <c r="AJ71" s="1036"/>
      <c r="AK71" s="1036" t="s">
        <v>574</v>
      </c>
      <c r="AL71" s="1036"/>
      <c r="AM71" s="1036"/>
      <c r="AN71" s="1036"/>
      <c r="AO71" s="1036"/>
      <c r="AP71" s="1036" t="s">
        <v>574</v>
      </c>
      <c r="AQ71" s="1036"/>
      <c r="AR71" s="1036"/>
      <c r="AS71" s="1036"/>
      <c r="AT71" s="1036"/>
      <c r="AU71" s="1036" t="s">
        <v>574</v>
      </c>
      <c r="AV71" s="1036"/>
      <c r="AW71" s="1036"/>
      <c r="AX71" s="1036"/>
      <c r="AY71" s="1036"/>
      <c r="AZ71" s="1037"/>
      <c r="BA71" s="1037"/>
      <c r="BB71" s="1037"/>
      <c r="BC71" s="1037"/>
      <c r="BD71" s="1038"/>
      <c r="BE71" s="244"/>
      <c r="BF71" s="244"/>
      <c r="BG71" s="244"/>
      <c r="BH71" s="244"/>
      <c r="BI71" s="244"/>
      <c r="BJ71" s="244"/>
      <c r="BK71" s="244"/>
      <c r="BL71" s="244"/>
      <c r="BM71" s="244"/>
      <c r="BN71" s="244"/>
      <c r="BO71" s="244"/>
      <c r="BP71" s="244"/>
      <c r="BQ71" s="241">
        <v>65</v>
      </c>
      <c r="BR71" s="246"/>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33"/>
    </row>
    <row r="72" spans="1:131" ht="26.25" customHeight="1">
      <c r="A72" s="241">
        <v>5</v>
      </c>
      <c r="B72" s="1039"/>
      <c r="C72" s="1040"/>
      <c r="D72" s="1040"/>
      <c r="E72" s="1040"/>
      <c r="F72" s="1040"/>
      <c r="G72" s="1040"/>
      <c r="H72" s="1040"/>
      <c r="I72" s="1040"/>
      <c r="J72" s="1040"/>
      <c r="K72" s="1040"/>
      <c r="L72" s="1040"/>
      <c r="M72" s="1040"/>
      <c r="N72" s="1040"/>
      <c r="O72" s="1040"/>
      <c r="P72" s="1041"/>
      <c r="Q72" s="1042"/>
      <c r="R72" s="1036"/>
      <c r="S72" s="1036"/>
      <c r="T72" s="1036"/>
      <c r="U72" s="1036"/>
      <c r="V72" s="1036"/>
      <c r="W72" s="1036"/>
      <c r="X72" s="1036"/>
      <c r="Y72" s="1036"/>
      <c r="Z72" s="1036"/>
      <c r="AA72" s="1036"/>
      <c r="AB72" s="1036"/>
      <c r="AC72" s="1036"/>
      <c r="AD72" s="1036"/>
      <c r="AE72" s="1036"/>
      <c r="AF72" s="1036"/>
      <c r="AG72" s="1036"/>
      <c r="AH72" s="1036"/>
      <c r="AI72" s="1036"/>
      <c r="AJ72" s="1036"/>
      <c r="AK72" s="1036"/>
      <c r="AL72" s="1036"/>
      <c r="AM72" s="1036"/>
      <c r="AN72" s="1036"/>
      <c r="AO72" s="1036"/>
      <c r="AP72" s="1036"/>
      <c r="AQ72" s="1036"/>
      <c r="AR72" s="1036"/>
      <c r="AS72" s="1036"/>
      <c r="AT72" s="1036"/>
      <c r="AU72" s="1036"/>
      <c r="AV72" s="1036"/>
      <c r="AW72" s="1036"/>
      <c r="AX72" s="1036"/>
      <c r="AY72" s="1036"/>
      <c r="AZ72" s="1037"/>
      <c r="BA72" s="1037"/>
      <c r="BB72" s="1037"/>
      <c r="BC72" s="1037"/>
      <c r="BD72" s="1038"/>
      <c r="BE72" s="244"/>
      <c r="BF72" s="244"/>
      <c r="BG72" s="244"/>
      <c r="BH72" s="244"/>
      <c r="BI72" s="244"/>
      <c r="BJ72" s="244"/>
      <c r="BK72" s="244"/>
      <c r="BL72" s="244"/>
      <c r="BM72" s="244"/>
      <c r="BN72" s="244"/>
      <c r="BO72" s="244"/>
      <c r="BP72" s="244"/>
      <c r="BQ72" s="241">
        <v>66</v>
      </c>
      <c r="BR72" s="246"/>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33"/>
    </row>
    <row r="73" spans="1:131" ht="26.25" customHeight="1">
      <c r="A73" s="241">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44"/>
      <c r="BF73" s="244"/>
      <c r="BG73" s="244"/>
      <c r="BH73" s="244"/>
      <c r="BI73" s="244"/>
      <c r="BJ73" s="244"/>
      <c r="BK73" s="244"/>
      <c r="BL73" s="244"/>
      <c r="BM73" s="244"/>
      <c r="BN73" s="244"/>
      <c r="BO73" s="244"/>
      <c r="BP73" s="244"/>
      <c r="BQ73" s="241">
        <v>67</v>
      </c>
      <c r="BR73" s="246"/>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33"/>
    </row>
    <row r="74" spans="1:131" ht="26.25" customHeight="1">
      <c r="A74" s="241">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44"/>
      <c r="BF74" s="244"/>
      <c r="BG74" s="244"/>
      <c r="BH74" s="244"/>
      <c r="BI74" s="244"/>
      <c r="BJ74" s="244"/>
      <c r="BK74" s="244"/>
      <c r="BL74" s="244"/>
      <c r="BM74" s="244"/>
      <c r="BN74" s="244"/>
      <c r="BO74" s="244"/>
      <c r="BP74" s="244"/>
      <c r="BQ74" s="241">
        <v>68</v>
      </c>
      <c r="BR74" s="246"/>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33"/>
    </row>
    <row r="75" spans="1:131" ht="26.25" customHeight="1">
      <c r="A75" s="241">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44"/>
      <c r="BF75" s="244"/>
      <c r="BG75" s="244"/>
      <c r="BH75" s="244"/>
      <c r="BI75" s="244"/>
      <c r="BJ75" s="244"/>
      <c r="BK75" s="244"/>
      <c r="BL75" s="244"/>
      <c r="BM75" s="244"/>
      <c r="BN75" s="244"/>
      <c r="BO75" s="244"/>
      <c r="BP75" s="244"/>
      <c r="BQ75" s="241">
        <v>69</v>
      </c>
      <c r="BR75" s="246"/>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33"/>
    </row>
    <row r="76" spans="1:131" ht="26.25" customHeight="1">
      <c r="A76" s="241">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44"/>
      <c r="BF76" s="244"/>
      <c r="BG76" s="244"/>
      <c r="BH76" s="244"/>
      <c r="BI76" s="244"/>
      <c r="BJ76" s="244"/>
      <c r="BK76" s="244"/>
      <c r="BL76" s="244"/>
      <c r="BM76" s="244"/>
      <c r="BN76" s="244"/>
      <c r="BO76" s="244"/>
      <c r="BP76" s="244"/>
      <c r="BQ76" s="241">
        <v>70</v>
      </c>
      <c r="BR76" s="246"/>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33"/>
    </row>
    <row r="77" spans="1:131" ht="26.25" customHeight="1">
      <c r="A77" s="241">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44"/>
      <c r="BF77" s="244"/>
      <c r="BG77" s="244"/>
      <c r="BH77" s="244"/>
      <c r="BI77" s="244"/>
      <c r="BJ77" s="244"/>
      <c r="BK77" s="244"/>
      <c r="BL77" s="244"/>
      <c r="BM77" s="244"/>
      <c r="BN77" s="244"/>
      <c r="BO77" s="244"/>
      <c r="BP77" s="244"/>
      <c r="BQ77" s="241">
        <v>71</v>
      </c>
      <c r="BR77" s="246"/>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33"/>
    </row>
    <row r="78" spans="1:131" ht="26.25" customHeight="1">
      <c r="A78" s="241">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44"/>
      <c r="BF78" s="244"/>
      <c r="BG78" s="244"/>
      <c r="BH78" s="244"/>
      <c r="BI78" s="244"/>
      <c r="BJ78" s="233"/>
      <c r="BK78" s="233"/>
      <c r="BL78" s="233"/>
      <c r="BM78" s="233"/>
      <c r="BN78" s="233"/>
      <c r="BO78" s="244"/>
      <c r="BP78" s="244"/>
      <c r="BQ78" s="241">
        <v>72</v>
      </c>
      <c r="BR78" s="246"/>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33"/>
    </row>
    <row r="79" spans="1:131" ht="26.25" customHeight="1">
      <c r="A79" s="241">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44"/>
      <c r="BF79" s="244"/>
      <c r="BG79" s="244"/>
      <c r="BH79" s="244"/>
      <c r="BI79" s="244"/>
      <c r="BJ79" s="233"/>
      <c r="BK79" s="233"/>
      <c r="BL79" s="233"/>
      <c r="BM79" s="233"/>
      <c r="BN79" s="233"/>
      <c r="BO79" s="244"/>
      <c r="BP79" s="244"/>
      <c r="BQ79" s="241">
        <v>73</v>
      </c>
      <c r="BR79" s="246"/>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33"/>
    </row>
    <row r="80" spans="1:131" ht="26.25" customHeight="1">
      <c r="A80" s="241">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44"/>
      <c r="BF80" s="244"/>
      <c r="BG80" s="244"/>
      <c r="BH80" s="244"/>
      <c r="BI80" s="244"/>
      <c r="BJ80" s="244"/>
      <c r="BK80" s="244"/>
      <c r="BL80" s="244"/>
      <c r="BM80" s="244"/>
      <c r="BN80" s="244"/>
      <c r="BO80" s="244"/>
      <c r="BP80" s="244"/>
      <c r="BQ80" s="241">
        <v>74</v>
      </c>
      <c r="BR80" s="246"/>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33"/>
    </row>
    <row r="81" spans="1:131" ht="26.25" customHeight="1">
      <c r="A81" s="241">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44"/>
      <c r="BF81" s="244"/>
      <c r="BG81" s="244"/>
      <c r="BH81" s="244"/>
      <c r="BI81" s="244"/>
      <c r="BJ81" s="244"/>
      <c r="BK81" s="244"/>
      <c r="BL81" s="244"/>
      <c r="BM81" s="244"/>
      <c r="BN81" s="244"/>
      <c r="BO81" s="244"/>
      <c r="BP81" s="244"/>
      <c r="BQ81" s="241">
        <v>75</v>
      </c>
      <c r="BR81" s="246"/>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33"/>
    </row>
    <row r="82" spans="1:131" ht="26.25" customHeight="1">
      <c r="A82" s="241">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44"/>
      <c r="BF82" s="244"/>
      <c r="BG82" s="244"/>
      <c r="BH82" s="244"/>
      <c r="BI82" s="244"/>
      <c r="BJ82" s="244"/>
      <c r="BK82" s="244"/>
      <c r="BL82" s="244"/>
      <c r="BM82" s="244"/>
      <c r="BN82" s="244"/>
      <c r="BO82" s="244"/>
      <c r="BP82" s="244"/>
      <c r="BQ82" s="241">
        <v>76</v>
      </c>
      <c r="BR82" s="246"/>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33"/>
    </row>
    <row r="83" spans="1:131" ht="26.25" customHeight="1">
      <c r="A83" s="241">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44"/>
      <c r="BF83" s="244"/>
      <c r="BG83" s="244"/>
      <c r="BH83" s="244"/>
      <c r="BI83" s="244"/>
      <c r="BJ83" s="244"/>
      <c r="BK83" s="244"/>
      <c r="BL83" s="244"/>
      <c r="BM83" s="244"/>
      <c r="BN83" s="244"/>
      <c r="BO83" s="244"/>
      <c r="BP83" s="244"/>
      <c r="BQ83" s="241">
        <v>77</v>
      </c>
      <c r="BR83" s="246"/>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33"/>
    </row>
    <row r="84" spans="1:131" ht="26.25" customHeight="1">
      <c r="A84" s="241">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44"/>
      <c r="BF84" s="244"/>
      <c r="BG84" s="244"/>
      <c r="BH84" s="244"/>
      <c r="BI84" s="244"/>
      <c r="BJ84" s="244"/>
      <c r="BK84" s="244"/>
      <c r="BL84" s="244"/>
      <c r="BM84" s="244"/>
      <c r="BN84" s="244"/>
      <c r="BO84" s="244"/>
      <c r="BP84" s="244"/>
      <c r="BQ84" s="241">
        <v>78</v>
      </c>
      <c r="BR84" s="246"/>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33"/>
    </row>
    <row r="85" spans="1:131" ht="26.25" customHeight="1">
      <c r="A85" s="241">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44"/>
      <c r="BF85" s="244"/>
      <c r="BG85" s="244"/>
      <c r="BH85" s="244"/>
      <c r="BI85" s="244"/>
      <c r="BJ85" s="244"/>
      <c r="BK85" s="244"/>
      <c r="BL85" s="244"/>
      <c r="BM85" s="244"/>
      <c r="BN85" s="244"/>
      <c r="BO85" s="244"/>
      <c r="BP85" s="244"/>
      <c r="BQ85" s="241">
        <v>79</v>
      </c>
      <c r="BR85" s="246"/>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33"/>
    </row>
    <row r="86" spans="1:131" ht="26.25" customHeight="1">
      <c r="A86" s="241">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44"/>
      <c r="BF86" s="244"/>
      <c r="BG86" s="244"/>
      <c r="BH86" s="244"/>
      <c r="BI86" s="244"/>
      <c r="BJ86" s="244"/>
      <c r="BK86" s="244"/>
      <c r="BL86" s="244"/>
      <c r="BM86" s="244"/>
      <c r="BN86" s="244"/>
      <c r="BO86" s="244"/>
      <c r="BP86" s="244"/>
      <c r="BQ86" s="241">
        <v>80</v>
      </c>
      <c r="BR86" s="246"/>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33"/>
    </row>
    <row r="87" spans="1:131" ht="26.25" customHeight="1">
      <c r="A87" s="247">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44"/>
      <c r="BF87" s="244"/>
      <c r="BG87" s="244"/>
      <c r="BH87" s="244"/>
      <c r="BI87" s="244"/>
      <c r="BJ87" s="244"/>
      <c r="BK87" s="244"/>
      <c r="BL87" s="244"/>
      <c r="BM87" s="244"/>
      <c r="BN87" s="244"/>
      <c r="BO87" s="244"/>
      <c r="BP87" s="244"/>
      <c r="BQ87" s="241">
        <v>81</v>
      </c>
      <c r="BR87" s="246"/>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33"/>
    </row>
    <row r="88" spans="1:131" ht="26.25" customHeight="1" thickBot="1">
      <c r="A88" s="243" t="s">
        <v>388</v>
      </c>
      <c r="B88" s="1002" t="s">
        <v>421</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44"/>
      <c r="BF88" s="244"/>
      <c r="BG88" s="244"/>
      <c r="BH88" s="244"/>
      <c r="BI88" s="244"/>
      <c r="BJ88" s="244"/>
      <c r="BK88" s="244"/>
      <c r="BL88" s="244"/>
      <c r="BM88" s="244"/>
      <c r="BN88" s="244"/>
      <c r="BO88" s="244"/>
      <c r="BP88" s="244"/>
      <c r="BQ88" s="241">
        <v>82</v>
      </c>
      <c r="BR88" s="246"/>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388</v>
      </c>
      <c r="BR102" s="1002" t="s">
        <v>422</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33" customFormat="1" ht="26.25" customHeight="1">
      <c r="A109" s="960" t="s">
        <v>429</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430</v>
      </c>
      <c r="AB109" s="961"/>
      <c r="AC109" s="961"/>
      <c r="AD109" s="961"/>
      <c r="AE109" s="962"/>
      <c r="AF109" s="963" t="s">
        <v>431</v>
      </c>
      <c r="AG109" s="961"/>
      <c r="AH109" s="961"/>
      <c r="AI109" s="961"/>
      <c r="AJ109" s="962"/>
      <c r="AK109" s="963" t="s">
        <v>303</v>
      </c>
      <c r="AL109" s="961"/>
      <c r="AM109" s="961"/>
      <c r="AN109" s="961"/>
      <c r="AO109" s="962"/>
      <c r="AP109" s="963" t="s">
        <v>432</v>
      </c>
      <c r="AQ109" s="961"/>
      <c r="AR109" s="961"/>
      <c r="AS109" s="961"/>
      <c r="AT109" s="994"/>
      <c r="AU109" s="960" t="s">
        <v>429</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430</v>
      </c>
      <c r="BR109" s="961"/>
      <c r="BS109" s="961"/>
      <c r="BT109" s="961"/>
      <c r="BU109" s="962"/>
      <c r="BV109" s="963" t="s">
        <v>431</v>
      </c>
      <c r="BW109" s="961"/>
      <c r="BX109" s="961"/>
      <c r="BY109" s="961"/>
      <c r="BZ109" s="962"/>
      <c r="CA109" s="963" t="s">
        <v>303</v>
      </c>
      <c r="CB109" s="961"/>
      <c r="CC109" s="961"/>
      <c r="CD109" s="961"/>
      <c r="CE109" s="962"/>
      <c r="CF109" s="1001" t="s">
        <v>432</v>
      </c>
      <c r="CG109" s="1001"/>
      <c r="CH109" s="1001"/>
      <c r="CI109" s="1001"/>
      <c r="CJ109" s="1001"/>
      <c r="CK109" s="963" t="s">
        <v>433</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430</v>
      </c>
      <c r="DH109" s="961"/>
      <c r="DI109" s="961"/>
      <c r="DJ109" s="961"/>
      <c r="DK109" s="962"/>
      <c r="DL109" s="963" t="s">
        <v>431</v>
      </c>
      <c r="DM109" s="961"/>
      <c r="DN109" s="961"/>
      <c r="DO109" s="961"/>
      <c r="DP109" s="962"/>
      <c r="DQ109" s="963" t="s">
        <v>303</v>
      </c>
      <c r="DR109" s="961"/>
      <c r="DS109" s="961"/>
      <c r="DT109" s="961"/>
      <c r="DU109" s="962"/>
      <c r="DV109" s="963" t="s">
        <v>432</v>
      </c>
      <c r="DW109" s="961"/>
      <c r="DX109" s="961"/>
      <c r="DY109" s="961"/>
      <c r="DZ109" s="994"/>
    </row>
    <row r="110" spans="1:131" s="233" customFormat="1" ht="26.25" customHeight="1">
      <c r="A110" s="872" t="s">
        <v>434</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693645</v>
      </c>
      <c r="AB110" s="954"/>
      <c r="AC110" s="954"/>
      <c r="AD110" s="954"/>
      <c r="AE110" s="955"/>
      <c r="AF110" s="956">
        <v>747842</v>
      </c>
      <c r="AG110" s="954"/>
      <c r="AH110" s="954"/>
      <c r="AI110" s="954"/>
      <c r="AJ110" s="955"/>
      <c r="AK110" s="956">
        <v>804807</v>
      </c>
      <c r="AL110" s="954"/>
      <c r="AM110" s="954"/>
      <c r="AN110" s="954"/>
      <c r="AO110" s="955"/>
      <c r="AP110" s="957">
        <v>24.7</v>
      </c>
      <c r="AQ110" s="958"/>
      <c r="AR110" s="958"/>
      <c r="AS110" s="958"/>
      <c r="AT110" s="959"/>
      <c r="AU110" s="995" t="s">
        <v>71</v>
      </c>
      <c r="AV110" s="996"/>
      <c r="AW110" s="996"/>
      <c r="AX110" s="996"/>
      <c r="AY110" s="996"/>
      <c r="AZ110" s="925" t="s">
        <v>435</v>
      </c>
      <c r="BA110" s="873"/>
      <c r="BB110" s="873"/>
      <c r="BC110" s="873"/>
      <c r="BD110" s="873"/>
      <c r="BE110" s="873"/>
      <c r="BF110" s="873"/>
      <c r="BG110" s="873"/>
      <c r="BH110" s="873"/>
      <c r="BI110" s="873"/>
      <c r="BJ110" s="873"/>
      <c r="BK110" s="873"/>
      <c r="BL110" s="873"/>
      <c r="BM110" s="873"/>
      <c r="BN110" s="873"/>
      <c r="BO110" s="873"/>
      <c r="BP110" s="874"/>
      <c r="BQ110" s="926">
        <v>6982914</v>
      </c>
      <c r="BR110" s="907"/>
      <c r="BS110" s="907"/>
      <c r="BT110" s="907"/>
      <c r="BU110" s="907"/>
      <c r="BV110" s="907">
        <v>7588359</v>
      </c>
      <c r="BW110" s="907"/>
      <c r="BX110" s="907"/>
      <c r="BY110" s="907"/>
      <c r="BZ110" s="907"/>
      <c r="CA110" s="907">
        <v>8260602</v>
      </c>
      <c r="CB110" s="907"/>
      <c r="CC110" s="907"/>
      <c r="CD110" s="907"/>
      <c r="CE110" s="907"/>
      <c r="CF110" s="931">
        <v>254</v>
      </c>
      <c r="CG110" s="932"/>
      <c r="CH110" s="932"/>
      <c r="CI110" s="932"/>
      <c r="CJ110" s="932"/>
      <c r="CK110" s="991" t="s">
        <v>436</v>
      </c>
      <c r="CL110" s="884"/>
      <c r="CM110" s="925" t="s">
        <v>437</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125</v>
      </c>
      <c r="DH110" s="907"/>
      <c r="DI110" s="907"/>
      <c r="DJ110" s="907"/>
      <c r="DK110" s="907"/>
      <c r="DL110" s="907" t="s">
        <v>125</v>
      </c>
      <c r="DM110" s="907"/>
      <c r="DN110" s="907"/>
      <c r="DO110" s="907"/>
      <c r="DP110" s="907"/>
      <c r="DQ110" s="907" t="s">
        <v>125</v>
      </c>
      <c r="DR110" s="907"/>
      <c r="DS110" s="907"/>
      <c r="DT110" s="907"/>
      <c r="DU110" s="907"/>
      <c r="DV110" s="908" t="s">
        <v>125</v>
      </c>
      <c r="DW110" s="908"/>
      <c r="DX110" s="908"/>
      <c r="DY110" s="908"/>
      <c r="DZ110" s="909"/>
    </row>
    <row r="111" spans="1:131" s="233" customFormat="1" ht="26.25" customHeight="1">
      <c r="A111" s="839" t="s">
        <v>438</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407</v>
      </c>
      <c r="AB111" s="984"/>
      <c r="AC111" s="984"/>
      <c r="AD111" s="984"/>
      <c r="AE111" s="985"/>
      <c r="AF111" s="986" t="s">
        <v>407</v>
      </c>
      <c r="AG111" s="984"/>
      <c r="AH111" s="984"/>
      <c r="AI111" s="984"/>
      <c r="AJ111" s="985"/>
      <c r="AK111" s="986" t="s">
        <v>407</v>
      </c>
      <c r="AL111" s="984"/>
      <c r="AM111" s="984"/>
      <c r="AN111" s="984"/>
      <c r="AO111" s="985"/>
      <c r="AP111" s="987" t="s">
        <v>407</v>
      </c>
      <c r="AQ111" s="988"/>
      <c r="AR111" s="988"/>
      <c r="AS111" s="988"/>
      <c r="AT111" s="989"/>
      <c r="AU111" s="997"/>
      <c r="AV111" s="998"/>
      <c r="AW111" s="998"/>
      <c r="AX111" s="998"/>
      <c r="AY111" s="998"/>
      <c r="AZ111" s="880" t="s">
        <v>439</v>
      </c>
      <c r="BA111" s="817"/>
      <c r="BB111" s="817"/>
      <c r="BC111" s="817"/>
      <c r="BD111" s="817"/>
      <c r="BE111" s="817"/>
      <c r="BF111" s="817"/>
      <c r="BG111" s="817"/>
      <c r="BH111" s="817"/>
      <c r="BI111" s="817"/>
      <c r="BJ111" s="817"/>
      <c r="BK111" s="817"/>
      <c r="BL111" s="817"/>
      <c r="BM111" s="817"/>
      <c r="BN111" s="817"/>
      <c r="BO111" s="817"/>
      <c r="BP111" s="818"/>
      <c r="BQ111" s="881" t="s">
        <v>390</v>
      </c>
      <c r="BR111" s="882"/>
      <c r="BS111" s="882"/>
      <c r="BT111" s="882"/>
      <c r="BU111" s="882"/>
      <c r="BV111" s="882" t="s">
        <v>125</v>
      </c>
      <c r="BW111" s="882"/>
      <c r="BX111" s="882"/>
      <c r="BY111" s="882"/>
      <c r="BZ111" s="882"/>
      <c r="CA111" s="882" t="s">
        <v>390</v>
      </c>
      <c r="CB111" s="882"/>
      <c r="CC111" s="882"/>
      <c r="CD111" s="882"/>
      <c r="CE111" s="882"/>
      <c r="CF111" s="940" t="s">
        <v>390</v>
      </c>
      <c r="CG111" s="941"/>
      <c r="CH111" s="941"/>
      <c r="CI111" s="941"/>
      <c r="CJ111" s="941"/>
      <c r="CK111" s="992"/>
      <c r="CL111" s="886"/>
      <c r="CM111" s="880" t="s">
        <v>440</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125</v>
      </c>
      <c r="DH111" s="882"/>
      <c r="DI111" s="882"/>
      <c r="DJ111" s="882"/>
      <c r="DK111" s="882"/>
      <c r="DL111" s="882" t="s">
        <v>390</v>
      </c>
      <c r="DM111" s="882"/>
      <c r="DN111" s="882"/>
      <c r="DO111" s="882"/>
      <c r="DP111" s="882"/>
      <c r="DQ111" s="882" t="s">
        <v>125</v>
      </c>
      <c r="DR111" s="882"/>
      <c r="DS111" s="882"/>
      <c r="DT111" s="882"/>
      <c r="DU111" s="882"/>
      <c r="DV111" s="859" t="s">
        <v>390</v>
      </c>
      <c r="DW111" s="859"/>
      <c r="DX111" s="859"/>
      <c r="DY111" s="859"/>
      <c r="DZ111" s="860"/>
    </row>
    <row r="112" spans="1:131" s="233" customFormat="1" ht="26.25" customHeight="1">
      <c r="A112" s="977" t="s">
        <v>441</v>
      </c>
      <c r="B112" s="978"/>
      <c r="C112" s="817" t="s">
        <v>442</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390</v>
      </c>
      <c r="AB112" s="845"/>
      <c r="AC112" s="845"/>
      <c r="AD112" s="845"/>
      <c r="AE112" s="846"/>
      <c r="AF112" s="847" t="s">
        <v>390</v>
      </c>
      <c r="AG112" s="845"/>
      <c r="AH112" s="845"/>
      <c r="AI112" s="845"/>
      <c r="AJ112" s="846"/>
      <c r="AK112" s="847" t="s">
        <v>125</v>
      </c>
      <c r="AL112" s="845"/>
      <c r="AM112" s="845"/>
      <c r="AN112" s="845"/>
      <c r="AO112" s="846"/>
      <c r="AP112" s="889" t="s">
        <v>390</v>
      </c>
      <c r="AQ112" s="890"/>
      <c r="AR112" s="890"/>
      <c r="AS112" s="890"/>
      <c r="AT112" s="891"/>
      <c r="AU112" s="997"/>
      <c r="AV112" s="998"/>
      <c r="AW112" s="998"/>
      <c r="AX112" s="998"/>
      <c r="AY112" s="998"/>
      <c r="AZ112" s="880" t="s">
        <v>443</v>
      </c>
      <c r="BA112" s="817"/>
      <c r="BB112" s="817"/>
      <c r="BC112" s="817"/>
      <c r="BD112" s="817"/>
      <c r="BE112" s="817"/>
      <c r="BF112" s="817"/>
      <c r="BG112" s="817"/>
      <c r="BH112" s="817"/>
      <c r="BI112" s="817"/>
      <c r="BJ112" s="817"/>
      <c r="BK112" s="817"/>
      <c r="BL112" s="817"/>
      <c r="BM112" s="817"/>
      <c r="BN112" s="817"/>
      <c r="BO112" s="817"/>
      <c r="BP112" s="818"/>
      <c r="BQ112" s="881">
        <v>715347</v>
      </c>
      <c r="BR112" s="882"/>
      <c r="BS112" s="882"/>
      <c r="BT112" s="882"/>
      <c r="BU112" s="882"/>
      <c r="BV112" s="882">
        <v>748671</v>
      </c>
      <c r="BW112" s="882"/>
      <c r="BX112" s="882"/>
      <c r="BY112" s="882"/>
      <c r="BZ112" s="882"/>
      <c r="CA112" s="882">
        <v>689624</v>
      </c>
      <c r="CB112" s="882"/>
      <c r="CC112" s="882"/>
      <c r="CD112" s="882"/>
      <c r="CE112" s="882"/>
      <c r="CF112" s="940">
        <v>21.2</v>
      </c>
      <c r="CG112" s="941"/>
      <c r="CH112" s="941"/>
      <c r="CI112" s="941"/>
      <c r="CJ112" s="941"/>
      <c r="CK112" s="992"/>
      <c r="CL112" s="886"/>
      <c r="CM112" s="880" t="s">
        <v>444</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390</v>
      </c>
      <c r="DH112" s="882"/>
      <c r="DI112" s="882"/>
      <c r="DJ112" s="882"/>
      <c r="DK112" s="882"/>
      <c r="DL112" s="882" t="s">
        <v>390</v>
      </c>
      <c r="DM112" s="882"/>
      <c r="DN112" s="882"/>
      <c r="DO112" s="882"/>
      <c r="DP112" s="882"/>
      <c r="DQ112" s="882" t="s">
        <v>390</v>
      </c>
      <c r="DR112" s="882"/>
      <c r="DS112" s="882"/>
      <c r="DT112" s="882"/>
      <c r="DU112" s="882"/>
      <c r="DV112" s="859" t="s">
        <v>390</v>
      </c>
      <c r="DW112" s="859"/>
      <c r="DX112" s="859"/>
      <c r="DY112" s="859"/>
      <c r="DZ112" s="860"/>
    </row>
    <row r="113" spans="1:130" s="233" customFormat="1" ht="26.25" customHeight="1">
      <c r="A113" s="979"/>
      <c r="B113" s="980"/>
      <c r="C113" s="817" t="s">
        <v>445</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66485</v>
      </c>
      <c r="AB113" s="984"/>
      <c r="AC113" s="984"/>
      <c r="AD113" s="984"/>
      <c r="AE113" s="985"/>
      <c r="AF113" s="986">
        <v>85281</v>
      </c>
      <c r="AG113" s="984"/>
      <c r="AH113" s="984"/>
      <c r="AI113" s="984"/>
      <c r="AJ113" s="985"/>
      <c r="AK113" s="986">
        <v>73726</v>
      </c>
      <c r="AL113" s="984"/>
      <c r="AM113" s="984"/>
      <c r="AN113" s="984"/>
      <c r="AO113" s="985"/>
      <c r="AP113" s="987">
        <v>2.2999999999999998</v>
      </c>
      <c r="AQ113" s="988"/>
      <c r="AR113" s="988"/>
      <c r="AS113" s="988"/>
      <c r="AT113" s="989"/>
      <c r="AU113" s="997"/>
      <c r="AV113" s="998"/>
      <c r="AW113" s="998"/>
      <c r="AX113" s="998"/>
      <c r="AY113" s="998"/>
      <c r="AZ113" s="880" t="s">
        <v>446</v>
      </c>
      <c r="BA113" s="817"/>
      <c r="BB113" s="817"/>
      <c r="BC113" s="817"/>
      <c r="BD113" s="817"/>
      <c r="BE113" s="817"/>
      <c r="BF113" s="817"/>
      <c r="BG113" s="817"/>
      <c r="BH113" s="817"/>
      <c r="BI113" s="817"/>
      <c r="BJ113" s="817"/>
      <c r="BK113" s="817"/>
      <c r="BL113" s="817"/>
      <c r="BM113" s="817"/>
      <c r="BN113" s="817"/>
      <c r="BO113" s="817"/>
      <c r="BP113" s="818"/>
      <c r="BQ113" s="881">
        <v>367467</v>
      </c>
      <c r="BR113" s="882"/>
      <c r="BS113" s="882"/>
      <c r="BT113" s="882"/>
      <c r="BU113" s="882"/>
      <c r="BV113" s="882">
        <v>454352</v>
      </c>
      <c r="BW113" s="882"/>
      <c r="BX113" s="882"/>
      <c r="BY113" s="882"/>
      <c r="BZ113" s="882"/>
      <c r="CA113" s="882">
        <v>484324</v>
      </c>
      <c r="CB113" s="882"/>
      <c r="CC113" s="882"/>
      <c r="CD113" s="882"/>
      <c r="CE113" s="882"/>
      <c r="CF113" s="940">
        <v>14.9</v>
      </c>
      <c r="CG113" s="941"/>
      <c r="CH113" s="941"/>
      <c r="CI113" s="941"/>
      <c r="CJ113" s="941"/>
      <c r="CK113" s="992"/>
      <c r="CL113" s="886"/>
      <c r="CM113" s="880" t="s">
        <v>447</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125</v>
      </c>
      <c r="DH113" s="845"/>
      <c r="DI113" s="845"/>
      <c r="DJ113" s="845"/>
      <c r="DK113" s="846"/>
      <c r="DL113" s="847" t="s">
        <v>390</v>
      </c>
      <c r="DM113" s="845"/>
      <c r="DN113" s="845"/>
      <c r="DO113" s="845"/>
      <c r="DP113" s="846"/>
      <c r="DQ113" s="847" t="s">
        <v>390</v>
      </c>
      <c r="DR113" s="845"/>
      <c r="DS113" s="845"/>
      <c r="DT113" s="845"/>
      <c r="DU113" s="846"/>
      <c r="DV113" s="889" t="s">
        <v>125</v>
      </c>
      <c r="DW113" s="890"/>
      <c r="DX113" s="890"/>
      <c r="DY113" s="890"/>
      <c r="DZ113" s="891"/>
    </row>
    <row r="114" spans="1:130" s="233" customFormat="1" ht="26.25" customHeight="1">
      <c r="A114" s="979"/>
      <c r="B114" s="980"/>
      <c r="C114" s="817" t="s">
        <v>448</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46682</v>
      </c>
      <c r="AB114" s="845"/>
      <c r="AC114" s="845"/>
      <c r="AD114" s="845"/>
      <c r="AE114" s="846"/>
      <c r="AF114" s="847">
        <v>49006</v>
      </c>
      <c r="AG114" s="845"/>
      <c r="AH114" s="845"/>
      <c r="AI114" s="845"/>
      <c r="AJ114" s="846"/>
      <c r="AK114" s="847">
        <v>27795</v>
      </c>
      <c r="AL114" s="845"/>
      <c r="AM114" s="845"/>
      <c r="AN114" s="845"/>
      <c r="AO114" s="846"/>
      <c r="AP114" s="889">
        <v>0.9</v>
      </c>
      <c r="AQ114" s="890"/>
      <c r="AR114" s="890"/>
      <c r="AS114" s="890"/>
      <c r="AT114" s="891"/>
      <c r="AU114" s="997"/>
      <c r="AV114" s="998"/>
      <c r="AW114" s="998"/>
      <c r="AX114" s="998"/>
      <c r="AY114" s="998"/>
      <c r="AZ114" s="880" t="s">
        <v>449</v>
      </c>
      <c r="BA114" s="817"/>
      <c r="BB114" s="817"/>
      <c r="BC114" s="817"/>
      <c r="BD114" s="817"/>
      <c r="BE114" s="817"/>
      <c r="BF114" s="817"/>
      <c r="BG114" s="817"/>
      <c r="BH114" s="817"/>
      <c r="BI114" s="817"/>
      <c r="BJ114" s="817"/>
      <c r="BK114" s="817"/>
      <c r="BL114" s="817"/>
      <c r="BM114" s="817"/>
      <c r="BN114" s="817"/>
      <c r="BO114" s="817"/>
      <c r="BP114" s="818"/>
      <c r="BQ114" s="881">
        <v>962819</v>
      </c>
      <c r="BR114" s="882"/>
      <c r="BS114" s="882"/>
      <c r="BT114" s="882"/>
      <c r="BU114" s="882"/>
      <c r="BV114" s="882">
        <v>910124</v>
      </c>
      <c r="BW114" s="882"/>
      <c r="BX114" s="882"/>
      <c r="BY114" s="882"/>
      <c r="BZ114" s="882"/>
      <c r="CA114" s="882">
        <v>799815</v>
      </c>
      <c r="CB114" s="882"/>
      <c r="CC114" s="882"/>
      <c r="CD114" s="882"/>
      <c r="CE114" s="882"/>
      <c r="CF114" s="940">
        <v>24.6</v>
      </c>
      <c r="CG114" s="941"/>
      <c r="CH114" s="941"/>
      <c r="CI114" s="941"/>
      <c r="CJ114" s="941"/>
      <c r="CK114" s="992"/>
      <c r="CL114" s="886"/>
      <c r="CM114" s="880" t="s">
        <v>450</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390</v>
      </c>
      <c r="DH114" s="845"/>
      <c r="DI114" s="845"/>
      <c r="DJ114" s="845"/>
      <c r="DK114" s="846"/>
      <c r="DL114" s="847" t="s">
        <v>390</v>
      </c>
      <c r="DM114" s="845"/>
      <c r="DN114" s="845"/>
      <c r="DO114" s="845"/>
      <c r="DP114" s="846"/>
      <c r="DQ114" s="847" t="s">
        <v>390</v>
      </c>
      <c r="DR114" s="845"/>
      <c r="DS114" s="845"/>
      <c r="DT114" s="845"/>
      <c r="DU114" s="846"/>
      <c r="DV114" s="889" t="s">
        <v>390</v>
      </c>
      <c r="DW114" s="890"/>
      <c r="DX114" s="890"/>
      <c r="DY114" s="890"/>
      <c r="DZ114" s="891"/>
    </row>
    <row r="115" spans="1:130" s="233" customFormat="1" ht="26.25" customHeight="1">
      <c r="A115" s="979"/>
      <c r="B115" s="980"/>
      <c r="C115" s="817" t="s">
        <v>451</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22</v>
      </c>
      <c r="AB115" s="984"/>
      <c r="AC115" s="984"/>
      <c r="AD115" s="984"/>
      <c r="AE115" s="985"/>
      <c r="AF115" s="986">
        <v>4346</v>
      </c>
      <c r="AG115" s="984"/>
      <c r="AH115" s="984"/>
      <c r="AI115" s="984"/>
      <c r="AJ115" s="985"/>
      <c r="AK115" s="986">
        <v>4857</v>
      </c>
      <c r="AL115" s="984"/>
      <c r="AM115" s="984"/>
      <c r="AN115" s="984"/>
      <c r="AO115" s="985"/>
      <c r="AP115" s="987">
        <v>0.1</v>
      </c>
      <c r="AQ115" s="988"/>
      <c r="AR115" s="988"/>
      <c r="AS115" s="988"/>
      <c r="AT115" s="989"/>
      <c r="AU115" s="997"/>
      <c r="AV115" s="998"/>
      <c r="AW115" s="998"/>
      <c r="AX115" s="998"/>
      <c r="AY115" s="998"/>
      <c r="AZ115" s="880" t="s">
        <v>452</v>
      </c>
      <c r="BA115" s="817"/>
      <c r="BB115" s="817"/>
      <c r="BC115" s="817"/>
      <c r="BD115" s="817"/>
      <c r="BE115" s="817"/>
      <c r="BF115" s="817"/>
      <c r="BG115" s="817"/>
      <c r="BH115" s="817"/>
      <c r="BI115" s="817"/>
      <c r="BJ115" s="817"/>
      <c r="BK115" s="817"/>
      <c r="BL115" s="817"/>
      <c r="BM115" s="817"/>
      <c r="BN115" s="817"/>
      <c r="BO115" s="817"/>
      <c r="BP115" s="818"/>
      <c r="BQ115" s="881" t="s">
        <v>390</v>
      </c>
      <c r="BR115" s="882"/>
      <c r="BS115" s="882"/>
      <c r="BT115" s="882"/>
      <c r="BU115" s="882"/>
      <c r="BV115" s="882" t="s">
        <v>125</v>
      </c>
      <c r="BW115" s="882"/>
      <c r="BX115" s="882"/>
      <c r="BY115" s="882"/>
      <c r="BZ115" s="882"/>
      <c r="CA115" s="882" t="s">
        <v>125</v>
      </c>
      <c r="CB115" s="882"/>
      <c r="CC115" s="882"/>
      <c r="CD115" s="882"/>
      <c r="CE115" s="882"/>
      <c r="CF115" s="940" t="s">
        <v>390</v>
      </c>
      <c r="CG115" s="941"/>
      <c r="CH115" s="941"/>
      <c r="CI115" s="941"/>
      <c r="CJ115" s="941"/>
      <c r="CK115" s="992"/>
      <c r="CL115" s="886"/>
      <c r="CM115" s="880" t="s">
        <v>453</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390</v>
      </c>
      <c r="DH115" s="845"/>
      <c r="DI115" s="845"/>
      <c r="DJ115" s="845"/>
      <c r="DK115" s="846"/>
      <c r="DL115" s="847" t="s">
        <v>390</v>
      </c>
      <c r="DM115" s="845"/>
      <c r="DN115" s="845"/>
      <c r="DO115" s="845"/>
      <c r="DP115" s="846"/>
      <c r="DQ115" s="847" t="s">
        <v>390</v>
      </c>
      <c r="DR115" s="845"/>
      <c r="DS115" s="845"/>
      <c r="DT115" s="845"/>
      <c r="DU115" s="846"/>
      <c r="DV115" s="889" t="s">
        <v>125</v>
      </c>
      <c r="DW115" s="890"/>
      <c r="DX115" s="890"/>
      <c r="DY115" s="890"/>
      <c r="DZ115" s="891"/>
    </row>
    <row r="116" spans="1:130" s="233" customFormat="1" ht="26.25" customHeight="1">
      <c r="A116" s="981"/>
      <c r="B116" s="982"/>
      <c r="C116" s="904" t="s">
        <v>454</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164</v>
      </c>
      <c r="AB116" s="845"/>
      <c r="AC116" s="845"/>
      <c r="AD116" s="845"/>
      <c r="AE116" s="846"/>
      <c r="AF116" s="847">
        <v>229</v>
      </c>
      <c r="AG116" s="845"/>
      <c r="AH116" s="845"/>
      <c r="AI116" s="845"/>
      <c r="AJ116" s="846"/>
      <c r="AK116" s="847">
        <v>455</v>
      </c>
      <c r="AL116" s="845"/>
      <c r="AM116" s="845"/>
      <c r="AN116" s="845"/>
      <c r="AO116" s="846"/>
      <c r="AP116" s="889">
        <v>0</v>
      </c>
      <c r="AQ116" s="890"/>
      <c r="AR116" s="890"/>
      <c r="AS116" s="890"/>
      <c r="AT116" s="891"/>
      <c r="AU116" s="997"/>
      <c r="AV116" s="998"/>
      <c r="AW116" s="998"/>
      <c r="AX116" s="998"/>
      <c r="AY116" s="998"/>
      <c r="AZ116" s="974" t="s">
        <v>455</v>
      </c>
      <c r="BA116" s="975"/>
      <c r="BB116" s="975"/>
      <c r="BC116" s="975"/>
      <c r="BD116" s="975"/>
      <c r="BE116" s="975"/>
      <c r="BF116" s="975"/>
      <c r="BG116" s="975"/>
      <c r="BH116" s="975"/>
      <c r="BI116" s="975"/>
      <c r="BJ116" s="975"/>
      <c r="BK116" s="975"/>
      <c r="BL116" s="975"/>
      <c r="BM116" s="975"/>
      <c r="BN116" s="975"/>
      <c r="BO116" s="975"/>
      <c r="BP116" s="976"/>
      <c r="BQ116" s="881" t="s">
        <v>390</v>
      </c>
      <c r="BR116" s="882"/>
      <c r="BS116" s="882"/>
      <c r="BT116" s="882"/>
      <c r="BU116" s="882"/>
      <c r="BV116" s="882" t="s">
        <v>390</v>
      </c>
      <c r="BW116" s="882"/>
      <c r="BX116" s="882"/>
      <c r="BY116" s="882"/>
      <c r="BZ116" s="882"/>
      <c r="CA116" s="882" t="s">
        <v>390</v>
      </c>
      <c r="CB116" s="882"/>
      <c r="CC116" s="882"/>
      <c r="CD116" s="882"/>
      <c r="CE116" s="882"/>
      <c r="CF116" s="940" t="s">
        <v>390</v>
      </c>
      <c r="CG116" s="941"/>
      <c r="CH116" s="941"/>
      <c r="CI116" s="941"/>
      <c r="CJ116" s="941"/>
      <c r="CK116" s="992"/>
      <c r="CL116" s="886"/>
      <c r="CM116" s="880" t="s">
        <v>456</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125</v>
      </c>
      <c r="DH116" s="845"/>
      <c r="DI116" s="845"/>
      <c r="DJ116" s="845"/>
      <c r="DK116" s="846"/>
      <c r="DL116" s="847" t="s">
        <v>125</v>
      </c>
      <c r="DM116" s="845"/>
      <c r="DN116" s="845"/>
      <c r="DO116" s="845"/>
      <c r="DP116" s="846"/>
      <c r="DQ116" s="847" t="s">
        <v>125</v>
      </c>
      <c r="DR116" s="845"/>
      <c r="DS116" s="845"/>
      <c r="DT116" s="845"/>
      <c r="DU116" s="846"/>
      <c r="DV116" s="889" t="s">
        <v>125</v>
      </c>
      <c r="DW116" s="890"/>
      <c r="DX116" s="890"/>
      <c r="DY116" s="890"/>
      <c r="DZ116" s="891"/>
    </row>
    <row r="117" spans="1:130" s="233" customFormat="1" ht="26.25" customHeight="1">
      <c r="A117" s="960" t="s">
        <v>183</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457</v>
      </c>
      <c r="Z117" s="962"/>
      <c r="AA117" s="967">
        <v>806998</v>
      </c>
      <c r="AB117" s="968"/>
      <c r="AC117" s="968"/>
      <c r="AD117" s="968"/>
      <c r="AE117" s="969"/>
      <c r="AF117" s="970">
        <v>886704</v>
      </c>
      <c r="AG117" s="968"/>
      <c r="AH117" s="968"/>
      <c r="AI117" s="968"/>
      <c r="AJ117" s="969"/>
      <c r="AK117" s="970">
        <v>911640</v>
      </c>
      <c r="AL117" s="968"/>
      <c r="AM117" s="968"/>
      <c r="AN117" s="968"/>
      <c r="AO117" s="969"/>
      <c r="AP117" s="971"/>
      <c r="AQ117" s="972"/>
      <c r="AR117" s="972"/>
      <c r="AS117" s="972"/>
      <c r="AT117" s="973"/>
      <c r="AU117" s="997"/>
      <c r="AV117" s="998"/>
      <c r="AW117" s="998"/>
      <c r="AX117" s="998"/>
      <c r="AY117" s="998"/>
      <c r="AZ117" s="928" t="s">
        <v>458</v>
      </c>
      <c r="BA117" s="929"/>
      <c r="BB117" s="929"/>
      <c r="BC117" s="929"/>
      <c r="BD117" s="929"/>
      <c r="BE117" s="929"/>
      <c r="BF117" s="929"/>
      <c r="BG117" s="929"/>
      <c r="BH117" s="929"/>
      <c r="BI117" s="929"/>
      <c r="BJ117" s="929"/>
      <c r="BK117" s="929"/>
      <c r="BL117" s="929"/>
      <c r="BM117" s="929"/>
      <c r="BN117" s="929"/>
      <c r="BO117" s="929"/>
      <c r="BP117" s="930"/>
      <c r="BQ117" s="881" t="s">
        <v>125</v>
      </c>
      <c r="BR117" s="882"/>
      <c r="BS117" s="882"/>
      <c r="BT117" s="882"/>
      <c r="BU117" s="882"/>
      <c r="BV117" s="882" t="s">
        <v>390</v>
      </c>
      <c r="BW117" s="882"/>
      <c r="BX117" s="882"/>
      <c r="BY117" s="882"/>
      <c r="BZ117" s="882"/>
      <c r="CA117" s="882" t="s">
        <v>390</v>
      </c>
      <c r="CB117" s="882"/>
      <c r="CC117" s="882"/>
      <c r="CD117" s="882"/>
      <c r="CE117" s="882"/>
      <c r="CF117" s="940" t="s">
        <v>390</v>
      </c>
      <c r="CG117" s="941"/>
      <c r="CH117" s="941"/>
      <c r="CI117" s="941"/>
      <c r="CJ117" s="941"/>
      <c r="CK117" s="992"/>
      <c r="CL117" s="886"/>
      <c r="CM117" s="880" t="s">
        <v>459</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125</v>
      </c>
      <c r="DH117" s="845"/>
      <c r="DI117" s="845"/>
      <c r="DJ117" s="845"/>
      <c r="DK117" s="846"/>
      <c r="DL117" s="847" t="s">
        <v>125</v>
      </c>
      <c r="DM117" s="845"/>
      <c r="DN117" s="845"/>
      <c r="DO117" s="845"/>
      <c r="DP117" s="846"/>
      <c r="DQ117" s="847" t="s">
        <v>390</v>
      </c>
      <c r="DR117" s="845"/>
      <c r="DS117" s="845"/>
      <c r="DT117" s="845"/>
      <c r="DU117" s="846"/>
      <c r="DV117" s="889" t="s">
        <v>390</v>
      </c>
      <c r="DW117" s="890"/>
      <c r="DX117" s="890"/>
      <c r="DY117" s="890"/>
      <c r="DZ117" s="891"/>
    </row>
    <row r="118" spans="1:130" s="233" customFormat="1" ht="26.25" customHeight="1">
      <c r="A118" s="960" t="s">
        <v>433</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430</v>
      </c>
      <c r="AB118" s="961"/>
      <c r="AC118" s="961"/>
      <c r="AD118" s="961"/>
      <c r="AE118" s="962"/>
      <c r="AF118" s="963" t="s">
        <v>431</v>
      </c>
      <c r="AG118" s="961"/>
      <c r="AH118" s="961"/>
      <c r="AI118" s="961"/>
      <c r="AJ118" s="962"/>
      <c r="AK118" s="963" t="s">
        <v>303</v>
      </c>
      <c r="AL118" s="961"/>
      <c r="AM118" s="961"/>
      <c r="AN118" s="961"/>
      <c r="AO118" s="962"/>
      <c r="AP118" s="964" t="s">
        <v>432</v>
      </c>
      <c r="AQ118" s="965"/>
      <c r="AR118" s="965"/>
      <c r="AS118" s="965"/>
      <c r="AT118" s="966"/>
      <c r="AU118" s="997"/>
      <c r="AV118" s="998"/>
      <c r="AW118" s="998"/>
      <c r="AX118" s="998"/>
      <c r="AY118" s="998"/>
      <c r="AZ118" s="903" t="s">
        <v>460</v>
      </c>
      <c r="BA118" s="904"/>
      <c r="BB118" s="904"/>
      <c r="BC118" s="904"/>
      <c r="BD118" s="904"/>
      <c r="BE118" s="904"/>
      <c r="BF118" s="904"/>
      <c r="BG118" s="904"/>
      <c r="BH118" s="904"/>
      <c r="BI118" s="904"/>
      <c r="BJ118" s="904"/>
      <c r="BK118" s="904"/>
      <c r="BL118" s="904"/>
      <c r="BM118" s="904"/>
      <c r="BN118" s="904"/>
      <c r="BO118" s="904"/>
      <c r="BP118" s="905"/>
      <c r="BQ118" s="944" t="s">
        <v>390</v>
      </c>
      <c r="BR118" s="910"/>
      <c r="BS118" s="910"/>
      <c r="BT118" s="910"/>
      <c r="BU118" s="910"/>
      <c r="BV118" s="910" t="s">
        <v>125</v>
      </c>
      <c r="BW118" s="910"/>
      <c r="BX118" s="910"/>
      <c r="BY118" s="910"/>
      <c r="BZ118" s="910"/>
      <c r="CA118" s="910" t="s">
        <v>125</v>
      </c>
      <c r="CB118" s="910"/>
      <c r="CC118" s="910"/>
      <c r="CD118" s="910"/>
      <c r="CE118" s="910"/>
      <c r="CF118" s="940" t="s">
        <v>390</v>
      </c>
      <c r="CG118" s="941"/>
      <c r="CH118" s="941"/>
      <c r="CI118" s="941"/>
      <c r="CJ118" s="941"/>
      <c r="CK118" s="992"/>
      <c r="CL118" s="886"/>
      <c r="CM118" s="880" t="s">
        <v>461</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390</v>
      </c>
      <c r="DH118" s="845"/>
      <c r="DI118" s="845"/>
      <c r="DJ118" s="845"/>
      <c r="DK118" s="846"/>
      <c r="DL118" s="847" t="s">
        <v>390</v>
      </c>
      <c r="DM118" s="845"/>
      <c r="DN118" s="845"/>
      <c r="DO118" s="845"/>
      <c r="DP118" s="846"/>
      <c r="DQ118" s="847" t="s">
        <v>125</v>
      </c>
      <c r="DR118" s="845"/>
      <c r="DS118" s="845"/>
      <c r="DT118" s="845"/>
      <c r="DU118" s="846"/>
      <c r="DV118" s="889" t="s">
        <v>390</v>
      </c>
      <c r="DW118" s="890"/>
      <c r="DX118" s="890"/>
      <c r="DY118" s="890"/>
      <c r="DZ118" s="891"/>
    </row>
    <row r="119" spans="1:130" s="233" customFormat="1" ht="26.25" customHeight="1">
      <c r="A119" s="883" t="s">
        <v>436</v>
      </c>
      <c r="B119" s="884"/>
      <c r="C119" s="925" t="s">
        <v>437</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390</v>
      </c>
      <c r="AB119" s="954"/>
      <c r="AC119" s="954"/>
      <c r="AD119" s="954"/>
      <c r="AE119" s="955"/>
      <c r="AF119" s="956" t="s">
        <v>390</v>
      </c>
      <c r="AG119" s="954"/>
      <c r="AH119" s="954"/>
      <c r="AI119" s="954"/>
      <c r="AJ119" s="955"/>
      <c r="AK119" s="956" t="s">
        <v>390</v>
      </c>
      <c r="AL119" s="954"/>
      <c r="AM119" s="954"/>
      <c r="AN119" s="954"/>
      <c r="AO119" s="955"/>
      <c r="AP119" s="957" t="s">
        <v>390</v>
      </c>
      <c r="AQ119" s="958"/>
      <c r="AR119" s="958"/>
      <c r="AS119" s="958"/>
      <c r="AT119" s="959"/>
      <c r="AU119" s="999"/>
      <c r="AV119" s="1000"/>
      <c r="AW119" s="1000"/>
      <c r="AX119" s="1000"/>
      <c r="AY119" s="1000"/>
      <c r="AZ119" s="254" t="s">
        <v>183</v>
      </c>
      <c r="BA119" s="254"/>
      <c r="BB119" s="254"/>
      <c r="BC119" s="254"/>
      <c r="BD119" s="254"/>
      <c r="BE119" s="254"/>
      <c r="BF119" s="254"/>
      <c r="BG119" s="254"/>
      <c r="BH119" s="254"/>
      <c r="BI119" s="254"/>
      <c r="BJ119" s="254"/>
      <c r="BK119" s="254"/>
      <c r="BL119" s="254"/>
      <c r="BM119" s="254"/>
      <c r="BN119" s="254"/>
      <c r="BO119" s="942" t="s">
        <v>462</v>
      </c>
      <c r="BP119" s="943"/>
      <c r="BQ119" s="944">
        <v>9028547</v>
      </c>
      <c r="BR119" s="910"/>
      <c r="BS119" s="910"/>
      <c r="BT119" s="910"/>
      <c r="BU119" s="910"/>
      <c r="BV119" s="910">
        <v>9701506</v>
      </c>
      <c r="BW119" s="910"/>
      <c r="BX119" s="910"/>
      <c r="BY119" s="910"/>
      <c r="BZ119" s="910"/>
      <c r="CA119" s="910">
        <v>10234365</v>
      </c>
      <c r="CB119" s="910"/>
      <c r="CC119" s="910"/>
      <c r="CD119" s="910"/>
      <c r="CE119" s="910"/>
      <c r="CF119" s="813"/>
      <c r="CG119" s="814"/>
      <c r="CH119" s="814"/>
      <c r="CI119" s="814"/>
      <c r="CJ119" s="899"/>
      <c r="CK119" s="993"/>
      <c r="CL119" s="888"/>
      <c r="CM119" s="903" t="s">
        <v>463</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125</v>
      </c>
      <c r="DH119" s="829"/>
      <c r="DI119" s="829"/>
      <c r="DJ119" s="829"/>
      <c r="DK119" s="830"/>
      <c r="DL119" s="831" t="s">
        <v>390</v>
      </c>
      <c r="DM119" s="829"/>
      <c r="DN119" s="829"/>
      <c r="DO119" s="829"/>
      <c r="DP119" s="830"/>
      <c r="DQ119" s="831" t="s">
        <v>125</v>
      </c>
      <c r="DR119" s="829"/>
      <c r="DS119" s="829"/>
      <c r="DT119" s="829"/>
      <c r="DU119" s="830"/>
      <c r="DV119" s="913" t="s">
        <v>125</v>
      </c>
      <c r="DW119" s="914"/>
      <c r="DX119" s="914"/>
      <c r="DY119" s="914"/>
      <c r="DZ119" s="915"/>
    </row>
    <row r="120" spans="1:130" s="233" customFormat="1" ht="26.25" customHeight="1">
      <c r="A120" s="885"/>
      <c r="B120" s="886"/>
      <c r="C120" s="880" t="s">
        <v>440</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125</v>
      </c>
      <c r="AB120" s="845"/>
      <c r="AC120" s="845"/>
      <c r="AD120" s="845"/>
      <c r="AE120" s="846"/>
      <c r="AF120" s="847" t="s">
        <v>390</v>
      </c>
      <c r="AG120" s="845"/>
      <c r="AH120" s="845"/>
      <c r="AI120" s="845"/>
      <c r="AJ120" s="846"/>
      <c r="AK120" s="847" t="s">
        <v>125</v>
      </c>
      <c r="AL120" s="845"/>
      <c r="AM120" s="845"/>
      <c r="AN120" s="845"/>
      <c r="AO120" s="846"/>
      <c r="AP120" s="889" t="s">
        <v>390</v>
      </c>
      <c r="AQ120" s="890"/>
      <c r="AR120" s="890"/>
      <c r="AS120" s="890"/>
      <c r="AT120" s="891"/>
      <c r="AU120" s="945" t="s">
        <v>464</v>
      </c>
      <c r="AV120" s="946"/>
      <c r="AW120" s="946"/>
      <c r="AX120" s="946"/>
      <c r="AY120" s="947"/>
      <c r="AZ120" s="925" t="s">
        <v>465</v>
      </c>
      <c r="BA120" s="873"/>
      <c r="BB120" s="873"/>
      <c r="BC120" s="873"/>
      <c r="BD120" s="873"/>
      <c r="BE120" s="873"/>
      <c r="BF120" s="873"/>
      <c r="BG120" s="873"/>
      <c r="BH120" s="873"/>
      <c r="BI120" s="873"/>
      <c r="BJ120" s="873"/>
      <c r="BK120" s="873"/>
      <c r="BL120" s="873"/>
      <c r="BM120" s="873"/>
      <c r="BN120" s="873"/>
      <c r="BO120" s="873"/>
      <c r="BP120" s="874"/>
      <c r="BQ120" s="926">
        <v>2933979</v>
      </c>
      <c r="BR120" s="907"/>
      <c r="BS120" s="907"/>
      <c r="BT120" s="907"/>
      <c r="BU120" s="907"/>
      <c r="BV120" s="907">
        <v>2883891</v>
      </c>
      <c r="BW120" s="907"/>
      <c r="BX120" s="907"/>
      <c r="BY120" s="907"/>
      <c r="BZ120" s="907"/>
      <c r="CA120" s="907">
        <v>2946257</v>
      </c>
      <c r="CB120" s="907"/>
      <c r="CC120" s="907"/>
      <c r="CD120" s="907"/>
      <c r="CE120" s="907"/>
      <c r="CF120" s="931">
        <v>90.6</v>
      </c>
      <c r="CG120" s="932"/>
      <c r="CH120" s="932"/>
      <c r="CI120" s="932"/>
      <c r="CJ120" s="932"/>
      <c r="CK120" s="933" t="s">
        <v>466</v>
      </c>
      <c r="CL120" s="917"/>
      <c r="CM120" s="917"/>
      <c r="CN120" s="917"/>
      <c r="CO120" s="918"/>
      <c r="CP120" s="937" t="s">
        <v>404</v>
      </c>
      <c r="CQ120" s="938"/>
      <c r="CR120" s="938"/>
      <c r="CS120" s="938"/>
      <c r="CT120" s="938"/>
      <c r="CU120" s="938"/>
      <c r="CV120" s="938"/>
      <c r="CW120" s="938"/>
      <c r="CX120" s="938"/>
      <c r="CY120" s="938"/>
      <c r="CZ120" s="938"/>
      <c r="DA120" s="938"/>
      <c r="DB120" s="938"/>
      <c r="DC120" s="938"/>
      <c r="DD120" s="938"/>
      <c r="DE120" s="938"/>
      <c r="DF120" s="939"/>
      <c r="DG120" s="926" t="s">
        <v>390</v>
      </c>
      <c r="DH120" s="907"/>
      <c r="DI120" s="907"/>
      <c r="DJ120" s="907"/>
      <c r="DK120" s="907"/>
      <c r="DL120" s="907" t="s">
        <v>390</v>
      </c>
      <c r="DM120" s="907"/>
      <c r="DN120" s="907"/>
      <c r="DO120" s="907"/>
      <c r="DP120" s="907"/>
      <c r="DQ120" s="907">
        <v>412455</v>
      </c>
      <c r="DR120" s="907"/>
      <c r="DS120" s="907"/>
      <c r="DT120" s="907"/>
      <c r="DU120" s="907"/>
      <c r="DV120" s="908">
        <v>12.7</v>
      </c>
      <c r="DW120" s="908"/>
      <c r="DX120" s="908"/>
      <c r="DY120" s="908"/>
      <c r="DZ120" s="909"/>
    </row>
    <row r="121" spans="1:130" s="233" customFormat="1" ht="26.25" customHeight="1">
      <c r="A121" s="885"/>
      <c r="B121" s="886"/>
      <c r="C121" s="928" t="s">
        <v>467</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390</v>
      </c>
      <c r="AB121" s="845"/>
      <c r="AC121" s="845"/>
      <c r="AD121" s="845"/>
      <c r="AE121" s="846"/>
      <c r="AF121" s="847" t="s">
        <v>390</v>
      </c>
      <c r="AG121" s="845"/>
      <c r="AH121" s="845"/>
      <c r="AI121" s="845"/>
      <c r="AJ121" s="846"/>
      <c r="AK121" s="847" t="s">
        <v>125</v>
      </c>
      <c r="AL121" s="845"/>
      <c r="AM121" s="845"/>
      <c r="AN121" s="845"/>
      <c r="AO121" s="846"/>
      <c r="AP121" s="889" t="s">
        <v>390</v>
      </c>
      <c r="AQ121" s="890"/>
      <c r="AR121" s="890"/>
      <c r="AS121" s="890"/>
      <c r="AT121" s="891"/>
      <c r="AU121" s="948"/>
      <c r="AV121" s="949"/>
      <c r="AW121" s="949"/>
      <c r="AX121" s="949"/>
      <c r="AY121" s="950"/>
      <c r="AZ121" s="880" t="s">
        <v>468</v>
      </c>
      <c r="BA121" s="817"/>
      <c r="BB121" s="817"/>
      <c r="BC121" s="817"/>
      <c r="BD121" s="817"/>
      <c r="BE121" s="817"/>
      <c r="BF121" s="817"/>
      <c r="BG121" s="817"/>
      <c r="BH121" s="817"/>
      <c r="BI121" s="817"/>
      <c r="BJ121" s="817"/>
      <c r="BK121" s="817"/>
      <c r="BL121" s="817"/>
      <c r="BM121" s="817"/>
      <c r="BN121" s="817"/>
      <c r="BO121" s="817"/>
      <c r="BP121" s="818"/>
      <c r="BQ121" s="881">
        <v>339523</v>
      </c>
      <c r="BR121" s="882"/>
      <c r="BS121" s="882"/>
      <c r="BT121" s="882"/>
      <c r="BU121" s="882"/>
      <c r="BV121" s="882">
        <v>326800</v>
      </c>
      <c r="BW121" s="882"/>
      <c r="BX121" s="882"/>
      <c r="BY121" s="882"/>
      <c r="BZ121" s="882"/>
      <c r="CA121" s="882">
        <v>270620</v>
      </c>
      <c r="CB121" s="882"/>
      <c r="CC121" s="882"/>
      <c r="CD121" s="882"/>
      <c r="CE121" s="882"/>
      <c r="CF121" s="940">
        <v>8.3000000000000007</v>
      </c>
      <c r="CG121" s="941"/>
      <c r="CH121" s="941"/>
      <c r="CI121" s="941"/>
      <c r="CJ121" s="941"/>
      <c r="CK121" s="934"/>
      <c r="CL121" s="920"/>
      <c r="CM121" s="920"/>
      <c r="CN121" s="920"/>
      <c r="CO121" s="921"/>
      <c r="CP121" s="900" t="s">
        <v>409</v>
      </c>
      <c r="CQ121" s="901"/>
      <c r="CR121" s="901"/>
      <c r="CS121" s="901"/>
      <c r="CT121" s="901"/>
      <c r="CU121" s="901"/>
      <c r="CV121" s="901"/>
      <c r="CW121" s="901"/>
      <c r="CX121" s="901"/>
      <c r="CY121" s="901"/>
      <c r="CZ121" s="901"/>
      <c r="DA121" s="901"/>
      <c r="DB121" s="901"/>
      <c r="DC121" s="901"/>
      <c r="DD121" s="901"/>
      <c r="DE121" s="901"/>
      <c r="DF121" s="902"/>
      <c r="DG121" s="881">
        <v>214326</v>
      </c>
      <c r="DH121" s="882"/>
      <c r="DI121" s="882"/>
      <c r="DJ121" s="882"/>
      <c r="DK121" s="882"/>
      <c r="DL121" s="882">
        <v>265136</v>
      </c>
      <c r="DM121" s="882"/>
      <c r="DN121" s="882"/>
      <c r="DO121" s="882"/>
      <c r="DP121" s="882"/>
      <c r="DQ121" s="882">
        <v>271407</v>
      </c>
      <c r="DR121" s="882"/>
      <c r="DS121" s="882"/>
      <c r="DT121" s="882"/>
      <c r="DU121" s="882"/>
      <c r="DV121" s="859">
        <v>8.3000000000000007</v>
      </c>
      <c r="DW121" s="859"/>
      <c r="DX121" s="859"/>
      <c r="DY121" s="859"/>
      <c r="DZ121" s="860"/>
    </row>
    <row r="122" spans="1:130" s="233" customFormat="1" ht="26.25" customHeight="1">
      <c r="A122" s="885"/>
      <c r="B122" s="886"/>
      <c r="C122" s="880" t="s">
        <v>450</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125</v>
      </c>
      <c r="AB122" s="845"/>
      <c r="AC122" s="845"/>
      <c r="AD122" s="845"/>
      <c r="AE122" s="846"/>
      <c r="AF122" s="847" t="s">
        <v>390</v>
      </c>
      <c r="AG122" s="845"/>
      <c r="AH122" s="845"/>
      <c r="AI122" s="845"/>
      <c r="AJ122" s="846"/>
      <c r="AK122" s="847" t="s">
        <v>125</v>
      </c>
      <c r="AL122" s="845"/>
      <c r="AM122" s="845"/>
      <c r="AN122" s="845"/>
      <c r="AO122" s="846"/>
      <c r="AP122" s="889" t="s">
        <v>390</v>
      </c>
      <c r="AQ122" s="890"/>
      <c r="AR122" s="890"/>
      <c r="AS122" s="890"/>
      <c r="AT122" s="891"/>
      <c r="AU122" s="948"/>
      <c r="AV122" s="949"/>
      <c r="AW122" s="949"/>
      <c r="AX122" s="949"/>
      <c r="AY122" s="950"/>
      <c r="AZ122" s="903" t="s">
        <v>469</v>
      </c>
      <c r="BA122" s="904"/>
      <c r="BB122" s="904"/>
      <c r="BC122" s="904"/>
      <c r="BD122" s="904"/>
      <c r="BE122" s="904"/>
      <c r="BF122" s="904"/>
      <c r="BG122" s="904"/>
      <c r="BH122" s="904"/>
      <c r="BI122" s="904"/>
      <c r="BJ122" s="904"/>
      <c r="BK122" s="904"/>
      <c r="BL122" s="904"/>
      <c r="BM122" s="904"/>
      <c r="BN122" s="904"/>
      <c r="BO122" s="904"/>
      <c r="BP122" s="905"/>
      <c r="BQ122" s="944">
        <v>5555291</v>
      </c>
      <c r="BR122" s="910"/>
      <c r="BS122" s="910"/>
      <c r="BT122" s="910"/>
      <c r="BU122" s="910"/>
      <c r="BV122" s="910">
        <v>5936776</v>
      </c>
      <c r="BW122" s="910"/>
      <c r="BX122" s="910"/>
      <c r="BY122" s="910"/>
      <c r="BZ122" s="910"/>
      <c r="CA122" s="910">
        <v>6104426</v>
      </c>
      <c r="CB122" s="910"/>
      <c r="CC122" s="910"/>
      <c r="CD122" s="910"/>
      <c r="CE122" s="910"/>
      <c r="CF122" s="911">
        <v>187.7</v>
      </c>
      <c r="CG122" s="912"/>
      <c r="CH122" s="912"/>
      <c r="CI122" s="912"/>
      <c r="CJ122" s="912"/>
      <c r="CK122" s="934"/>
      <c r="CL122" s="920"/>
      <c r="CM122" s="920"/>
      <c r="CN122" s="920"/>
      <c r="CO122" s="921"/>
      <c r="CP122" s="900" t="s">
        <v>470</v>
      </c>
      <c r="CQ122" s="901"/>
      <c r="CR122" s="901"/>
      <c r="CS122" s="901"/>
      <c r="CT122" s="901"/>
      <c r="CU122" s="901"/>
      <c r="CV122" s="901"/>
      <c r="CW122" s="901"/>
      <c r="CX122" s="901"/>
      <c r="CY122" s="901"/>
      <c r="CZ122" s="901"/>
      <c r="DA122" s="901"/>
      <c r="DB122" s="901"/>
      <c r="DC122" s="901"/>
      <c r="DD122" s="901"/>
      <c r="DE122" s="901"/>
      <c r="DF122" s="902"/>
      <c r="DG122" s="881">
        <v>7728</v>
      </c>
      <c r="DH122" s="882"/>
      <c r="DI122" s="882"/>
      <c r="DJ122" s="882"/>
      <c r="DK122" s="882"/>
      <c r="DL122" s="882">
        <v>6804</v>
      </c>
      <c r="DM122" s="882"/>
      <c r="DN122" s="882"/>
      <c r="DO122" s="882"/>
      <c r="DP122" s="882"/>
      <c r="DQ122" s="882">
        <v>5762</v>
      </c>
      <c r="DR122" s="882"/>
      <c r="DS122" s="882"/>
      <c r="DT122" s="882"/>
      <c r="DU122" s="882"/>
      <c r="DV122" s="859">
        <v>0.2</v>
      </c>
      <c r="DW122" s="859"/>
      <c r="DX122" s="859"/>
      <c r="DY122" s="859"/>
      <c r="DZ122" s="860"/>
    </row>
    <row r="123" spans="1:130" s="233" customFormat="1" ht="26.25" customHeight="1">
      <c r="A123" s="885"/>
      <c r="B123" s="886"/>
      <c r="C123" s="880" t="s">
        <v>456</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390</v>
      </c>
      <c r="AB123" s="845"/>
      <c r="AC123" s="845"/>
      <c r="AD123" s="845"/>
      <c r="AE123" s="846"/>
      <c r="AF123" s="847" t="s">
        <v>125</v>
      </c>
      <c r="AG123" s="845"/>
      <c r="AH123" s="845"/>
      <c r="AI123" s="845"/>
      <c r="AJ123" s="846"/>
      <c r="AK123" s="847" t="s">
        <v>390</v>
      </c>
      <c r="AL123" s="845"/>
      <c r="AM123" s="845"/>
      <c r="AN123" s="845"/>
      <c r="AO123" s="846"/>
      <c r="AP123" s="889" t="s">
        <v>125</v>
      </c>
      <c r="AQ123" s="890"/>
      <c r="AR123" s="890"/>
      <c r="AS123" s="890"/>
      <c r="AT123" s="891"/>
      <c r="AU123" s="951"/>
      <c r="AV123" s="952"/>
      <c r="AW123" s="952"/>
      <c r="AX123" s="952"/>
      <c r="AY123" s="952"/>
      <c r="AZ123" s="254" t="s">
        <v>183</v>
      </c>
      <c r="BA123" s="254"/>
      <c r="BB123" s="254"/>
      <c r="BC123" s="254"/>
      <c r="BD123" s="254"/>
      <c r="BE123" s="254"/>
      <c r="BF123" s="254"/>
      <c r="BG123" s="254"/>
      <c r="BH123" s="254"/>
      <c r="BI123" s="254"/>
      <c r="BJ123" s="254"/>
      <c r="BK123" s="254"/>
      <c r="BL123" s="254"/>
      <c r="BM123" s="254"/>
      <c r="BN123" s="254"/>
      <c r="BO123" s="942" t="s">
        <v>471</v>
      </c>
      <c r="BP123" s="943"/>
      <c r="BQ123" s="897">
        <v>8828793</v>
      </c>
      <c r="BR123" s="898"/>
      <c r="BS123" s="898"/>
      <c r="BT123" s="898"/>
      <c r="BU123" s="898"/>
      <c r="BV123" s="898">
        <v>9147467</v>
      </c>
      <c r="BW123" s="898"/>
      <c r="BX123" s="898"/>
      <c r="BY123" s="898"/>
      <c r="BZ123" s="898"/>
      <c r="CA123" s="898">
        <v>9321303</v>
      </c>
      <c r="CB123" s="898"/>
      <c r="CC123" s="898"/>
      <c r="CD123" s="898"/>
      <c r="CE123" s="898"/>
      <c r="CF123" s="813"/>
      <c r="CG123" s="814"/>
      <c r="CH123" s="814"/>
      <c r="CI123" s="814"/>
      <c r="CJ123" s="899"/>
      <c r="CK123" s="934"/>
      <c r="CL123" s="920"/>
      <c r="CM123" s="920"/>
      <c r="CN123" s="920"/>
      <c r="CO123" s="921"/>
      <c r="CP123" s="900" t="s">
        <v>472</v>
      </c>
      <c r="CQ123" s="901"/>
      <c r="CR123" s="901"/>
      <c r="CS123" s="901"/>
      <c r="CT123" s="901"/>
      <c r="CU123" s="901"/>
      <c r="CV123" s="901"/>
      <c r="CW123" s="901"/>
      <c r="CX123" s="901"/>
      <c r="CY123" s="901"/>
      <c r="CZ123" s="901"/>
      <c r="DA123" s="901"/>
      <c r="DB123" s="901"/>
      <c r="DC123" s="901"/>
      <c r="DD123" s="901"/>
      <c r="DE123" s="901"/>
      <c r="DF123" s="902"/>
      <c r="DG123" s="844" t="s">
        <v>390</v>
      </c>
      <c r="DH123" s="845"/>
      <c r="DI123" s="845"/>
      <c r="DJ123" s="845"/>
      <c r="DK123" s="846"/>
      <c r="DL123" s="847" t="s">
        <v>125</v>
      </c>
      <c r="DM123" s="845"/>
      <c r="DN123" s="845"/>
      <c r="DO123" s="845"/>
      <c r="DP123" s="846"/>
      <c r="DQ123" s="847" t="s">
        <v>125</v>
      </c>
      <c r="DR123" s="845"/>
      <c r="DS123" s="845"/>
      <c r="DT123" s="845"/>
      <c r="DU123" s="846"/>
      <c r="DV123" s="889" t="s">
        <v>125</v>
      </c>
      <c r="DW123" s="890"/>
      <c r="DX123" s="890"/>
      <c r="DY123" s="890"/>
      <c r="DZ123" s="891"/>
    </row>
    <row r="124" spans="1:130" s="233" customFormat="1" ht="26.25" customHeight="1" thickBot="1">
      <c r="A124" s="885"/>
      <c r="B124" s="886"/>
      <c r="C124" s="880" t="s">
        <v>459</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125</v>
      </c>
      <c r="AB124" s="845"/>
      <c r="AC124" s="845"/>
      <c r="AD124" s="845"/>
      <c r="AE124" s="846"/>
      <c r="AF124" s="847" t="s">
        <v>125</v>
      </c>
      <c r="AG124" s="845"/>
      <c r="AH124" s="845"/>
      <c r="AI124" s="845"/>
      <c r="AJ124" s="846"/>
      <c r="AK124" s="847" t="s">
        <v>390</v>
      </c>
      <c r="AL124" s="845"/>
      <c r="AM124" s="845"/>
      <c r="AN124" s="845"/>
      <c r="AO124" s="846"/>
      <c r="AP124" s="889" t="s">
        <v>125</v>
      </c>
      <c r="AQ124" s="890"/>
      <c r="AR124" s="890"/>
      <c r="AS124" s="890"/>
      <c r="AT124" s="891"/>
      <c r="AU124" s="892" t="s">
        <v>473</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7</v>
      </c>
      <c r="BR124" s="896"/>
      <c r="BS124" s="896"/>
      <c r="BT124" s="896"/>
      <c r="BU124" s="896"/>
      <c r="BV124" s="896">
        <v>18.5</v>
      </c>
      <c r="BW124" s="896"/>
      <c r="BX124" s="896"/>
      <c r="BY124" s="896"/>
      <c r="BZ124" s="896"/>
      <c r="CA124" s="896">
        <v>28</v>
      </c>
      <c r="CB124" s="896"/>
      <c r="CC124" s="896"/>
      <c r="CD124" s="896"/>
      <c r="CE124" s="896"/>
      <c r="CF124" s="791"/>
      <c r="CG124" s="792"/>
      <c r="CH124" s="792"/>
      <c r="CI124" s="792"/>
      <c r="CJ124" s="927"/>
      <c r="CK124" s="935"/>
      <c r="CL124" s="935"/>
      <c r="CM124" s="935"/>
      <c r="CN124" s="935"/>
      <c r="CO124" s="936"/>
      <c r="CP124" s="900" t="s">
        <v>474</v>
      </c>
      <c r="CQ124" s="901"/>
      <c r="CR124" s="901"/>
      <c r="CS124" s="901"/>
      <c r="CT124" s="901"/>
      <c r="CU124" s="901"/>
      <c r="CV124" s="901"/>
      <c r="CW124" s="901"/>
      <c r="CX124" s="901"/>
      <c r="CY124" s="901"/>
      <c r="CZ124" s="901"/>
      <c r="DA124" s="901"/>
      <c r="DB124" s="901"/>
      <c r="DC124" s="901"/>
      <c r="DD124" s="901"/>
      <c r="DE124" s="901"/>
      <c r="DF124" s="902"/>
      <c r="DG124" s="828">
        <v>493293</v>
      </c>
      <c r="DH124" s="829"/>
      <c r="DI124" s="829"/>
      <c r="DJ124" s="829"/>
      <c r="DK124" s="830"/>
      <c r="DL124" s="831">
        <v>476731</v>
      </c>
      <c r="DM124" s="829"/>
      <c r="DN124" s="829"/>
      <c r="DO124" s="829"/>
      <c r="DP124" s="830"/>
      <c r="DQ124" s="831" t="s">
        <v>390</v>
      </c>
      <c r="DR124" s="829"/>
      <c r="DS124" s="829"/>
      <c r="DT124" s="829"/>
      <c r="DU124" s="830"/>
      <c r="DV124" s="913" t="s">
        <v>390</v>
      </c>
      <c r="DW124" s="914"/>
      <c r="DX124" s="914"/>
      <c r="DY124" s="914"/>
      <c r="DZ124" s="915"/>
    </row>
    <row r="125" spans="1:130" s="233" customFormat="1" ht="26.25" customHeight="1">
      <c r="A125" s="885"/>
      <c r="B125" s="886"/>
      <c r="C125" s="880" t="s">
        <v>461</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390</v>
      </c>
      <c r="AB125" s="845"/>
      <c r="AC125" s="845"/>
      <c r="AD125" s="845"/>
      <c r="AE125" s="846"/>
      <c r="AF125" s="847" t="s">
        <v>390</v>
      </c>
      <c r="AG125" s="845"/>
      <c r="AH125" s="845"/>
      <c r="AI125" s="845"/>
      <c r="AJ125" s="846"/>
      <c r="AK125" s="847" t="s">
        <v>390</v>
      </c>
      <c r="AL125" s="845"/>
      <c r="AM125" s="845"/>
      <c r="AN125" s="845"/>
      <c r="AO125" s="846"/>
      <c r="AP125" s="889" t="s">
        <v>125</v>
      </c>
      <c r="AQ125" s="890"/>
      <c r="AR125" s="890"/>
      <c r="AS125" s="890"/>
      <c r="AT125" s="8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6" t="s">
        <v>475</v>
      </c>
      <c r="CL125" s="917"/>
      <c r="CM125" s="917"/>
      <c r="CN125" s="917"/>
      <c r="CO125" s="918"/>
      <c r="CP125" s="925" t="s">
        <v>476</v>
      </c>
      <c r="CQ125" s="873"/>
      <c r="CR125" s="873"/>
      <c r="CS125" s="873"/>
      <c r="CT125" s="873"/>
      <c r="CU125" s="873"/>
      <c r="CV125" s="873"/>
      <c r="CW125" s="873"/>
      <c r="CX125" s="873"/>
      <c r="CY125" s="873"/>
      <c r="CZ125" s="873"/>
      <c r="DA125" s="873"/>
      <c r="DB125" s="873"/>
      <c r="DC125" s="873"/>
      <c r="DD125" s="873"/>
      <c r="DE125" s="873"/>
      <c r="DF125" s="874"/>
      <c r="DG125" s="926" t="s">
        <v>390</v>
      </c>
      <c r="DH125" s="907"/>
      <c r="DI125" s="907"/>
      <c r="DJ125" s="907"/>
      <c r="DK125" s="907"/>
      <c r="DL125" s="907" t="s">
        <v>390</v>
      </c>
      <c r="DM125" s="907"/>
      <c r="DN125" s="907"/>
      <c r="DO125" s="907"/>
      <c r="DP125" s="907"/>
      <c r="DQ125" s="907" t="s">
        <v>125</v>
      </c>
      <c r="DR125" s="907"/>
      <c r="DS125" s="907"/>
      <c r="DT125" s="907"/>
      <c r="DU125" s="907"/>
      <c r="DV125" s="908" t="s">
        <v>390</v>
      </c>
      <c r="DW125" s="908"/>
      <c r="DX125" s="908"/>
      <c r="DY125" s="908"/>
      <c r="DZ125" s="909"/>
    </row>
    <row r="126" spans="1:130" s="233" customFormat="1" ht="26.25" customHeight="1" thickBot="1">
      <c r="A126" s="885"/>
      <c r="B126" s="886"/>
      <c r="C126" s="880" t="s">
        <v>463</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390</v>
      </c>
      <c r="AB126" s="845"/>
      <c r="AC126" s="845"/>
      <c r="AD126" s="845"/>
      <c r="AE126" s="846"/>
      <c r="AF126" s="847" t="s">
        <v>390</v>
      </c>
      <c r="AG126" s="845"/>
      <c r="AH126" s="845"/>
      <c r="AI126" s="845"/>
      <c r="AJ126" s="846"/>
      <c r="AK126" s="847" t="s">
        <v>390</v>
      </c>
      <c r="AL126" s="845"/>
      <c r="AM126" s="845"/>
      <c r="AN126" s="845"/>
      <c r="AO126" s="846"/>
      <c r="AP126" s="889" t="s">
        <v>125</v>
      </c>
      <c r="AQ126" s="890"/>
      <c r="AR126" s="890"/>
      <c r="AS126" s="890"/>
      <c r="AT126" s="8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9"/>
      <c r="CL126" s="920"/>
      <c r="CM126" s="920"/>
      <c r="CN126" s="920"/>
      <c r="CO126" s="921"/>
      <c r="CP126" s="880" t="s">
        <v>477</v>
      </c>
      <c r="CQ126" s="817"/>
      <c r="CR126" s="817"/>
      <c r="CS126" s="817"/>
      <c r="CT126" s="817"/>
      <c r="CU126" s="817"/>
      <c r="CV126" s="817"/>
      <c r="CW126" s="817"/>
      <c r="CX126" s="817"/>
      <c r="CY126" s="817"/>
      <c r="CZ126" s="817"/>
      <c r="DA126" s="817"/>
      <c r="DB126" s="817"/>
      <c r="DC126" s="817"/>
      <c r="DD126" s="817"/>
      <c r="DE126" s="817"/>
      <c r="DF126" s="818"/>
      <c r="DG126" s="881" t="s">
        <v>125</v>
      </c>
      <c r="DH126" s="882"/>
      <c r="DI126" s="882"/>
      <c r="DJ126" s="882"/>
      <c r="DK126" s="882"/>
      <c r="DL126" s="882" t="s">
        <v>390</v>
      </c>
      <c r="DM126" s="882"/>
      <c r="DN126" s="882"/>
      <c r="DO126" s="882"/>
      <c r="DP126" s="882"/>
      <c r="DQ126" s="882" t="s">
        <v>390</v>
      </c>
      <c r="DR126" s="882"/>
      <c r="DS126" s="882"/>
      <c r="DT126" s="882"/>
      <c r="DU126" s="882"/>
      <c r="DV126" s="859" t="s">
        <v>125</v>
      </c>
      <c r="DW126" s="859"/>
      <c r="DX126" s="859"/>
      <c r="DY126" s="859"/>
      <c r="DZ126" s="860"/>
    </row>
    <row r="127" spans="1:130" s="233" customFormat="1" ht="26.25" customHeight="1">
      <c r="A127" s="887"/>
      <c r="B127" s="888"/>
      <c r="C127" s="903" t="s">
        <v>478</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22</v>
      </c>
      <c r="AB127" s="845"/>
      <c r="AC127" s="845"/>
      <c r="AD127" s="845"/>
      <c r="AE127" s="846"/>
      <c r="AF127" s="847">
        <v>4346</v>
      </c>
      <c r="AG127" s="845"/>
      <c r="AH127" s="845"/>
      <c r="AI127" s="845"/>
      <c r="AJ127" s="846"/>
      <c r="AK127" s="847">
        <v>4857</v>
      </c>
      <c r="AL127" s="845"/>
      <c r="AM127" s="845"/>
      <c r="AN127" s="845"/>
      <c r="AO127" s="846"/>
      <c r="AP127" s="889">
        <v>0.1</v>
      </c>
      <c r="AQ127" s="890"/>
      <c r="AR127" s="890"/>
      <c r="AS127" s="890"/>
      <c r="AT127" s="891"/>
      <c r="AU127" s="235"/>
      <c r="AV127" s="235"/>
      <c r="AW127" s="235"/>
      <c r="AX127" s="906" t="s">
        <v>479</v>
      </c>
      <c r="AY127" s="877"/>
      <c r="AZ127" s="877"/>
      <c r="BA127" s="877"/>
      <c r="BB127" s="877"/>
      <c r="BC127" s="877"/>
      <c r="BD127" s="877"/>
      <c r="BE127" s="878"/>
      <c r="BF127" s="876" t="s">
        <v>480</v>
      </c>
      <c r="BG127" s="877"/>
      <c r="BH127" s="877"/>
      <c r="BI127" s="877"/>
      <c r="BJ127" s="877"/>
      <c r="BK127" s="877"/>
      <c r="BL127" s="878"/>
      <c r="BM127" s="876" t="s">
        <v>481</v>
      </c>
      <c r="BN127" s="877"/>
      <c r="BO127" s="877"/>
      <c r="BP127" s="877"/>
      <c r="BQ127" s="877"/>
      <c r="BR127" s="877"/>
      <c r="BS127" s="878"/>
      <c r="BT127" s="876" t="s">
        <v>482</v>
      </c>
      <c r="BU127" s="877"/>
      <c r="BV127" s="877"/>
      <c r="BW127" s="877"/>
      <c r="BX127" s="877"/>
      <c r="BY127" s="877"/>
      <c r="BZ127" s="879"/>
      <c r="CA127" s="235"/>
      <c r="CB127" s="235"/>
      <c r="CC127" s="235"/>
      <c r="CD127" s="258"/>
      <c r="CE127" s="258"/>
      <c r="CF127" s="258"/>
      <c r="CG127" s="235"/>
      <c r="CH127" s="235"/>
      <c r="CI127" s="235"/>
      <c r="CJ127" s="257"/>
      <c r="CK127" s="919"/>
      <c r="CL127" s="920"/>
      <c r="CM127" s="920"/>
      <c r="CN127" s="920"/>
      <c r="CO127" s="921"/>
      <c r="CP127" s="880" t="s">
        <v>483</v>
      </c>
      <c r="CQ127" s="817"/>
      <c r="CR127" s="817"/>
      <c r="CS127" s="817"/>
      <c r="CT127" s="817"/>
      <c r="CU127" s="817"/>
      <c r="CV127" s="817"/>
      <c r="CW127" s="817"/>
      <c r="CX127" s="817"/>
      <c r="CY127" s="817"/>
      <c r="CZ127" s="817"/>
      <c r="DA127" s="817"/>
      <c r="DB127" s="817"/>
      <c r="DC127" s="817"/>
      <c r="DD127" s="817"/>
      <c r="DE127" s="817"/>
      <c r="DF127" s="818"/>
      <c r="DG127" s="881" t="s">
        <v>125</v>
      </c>
      <c r="DH127" s="882"/>
      <c r="DI127" s="882"/>
      <c r="DJ127" s="882"/>
      <c r="DK127" s="882"/>
      <c r="DL127" s="882" t="s">
        <v>125</v>
      </c>
      <c r="DM127" s="882"/>
      <c r="DN127" s="882"/>
      <c r="DO127" s="882"/>
      <c r="DP127" s="882"/>
      <c r="DQ127" s="882" t="s">
        <v>390</v>
      </c>
      <c r="DR127" s="882"/>
      <c r="DS127" s="882"/>
      <c r="DT127" s="882"/>
      <c r="DU127" s="882"/>
      <c r="DV127" s="859" t="s">
        <v>125</v>
      </c>
      <c r="DW127" s="859"/>
      <c r="DX127" s="859"/>
      <c r="DY127" s="859"/>
      <c r="DZ127" s="860"/>
    </row>
    <row r="128" spans="1:130" s="233" customFormat="1" ht="26.25" customHeight="1" thickBot="1">
      <c r="A128" s="861" t="s">
        <v>484</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485</v>
      </c>
      <c r="X128" s="863"/>
      <c r="Y128" s="863"/>
      <c r="Z128" s="864"/>
      <c r="AA128" s="865">
        <v>45958</v>
      </c>
      <c r="AB128" s="866"/>
      <c r="AC128" s="866"/>
      <c r="AD128" s="866"/>
      <c r="AE128" s="867"/>
      <c r="AF128" s="868">
        <v>52804</v>
      </c>
      <c r="AG128" s="866"/>
      <c r="AH128" s="866"/>
      <c r="AI128" s="866"/>
      <c r="AJ128" s="867"/>
      <c r="AK128" s="868">
        <v>61605</v>
      </c>
      <c r="AL128" s="866"/>
      <c r="AM128" s="866"/>
      <c r="AN128" s="866"/>
      <c r="AO128" s="867"/>
      <c r="AP128" s="869"/>
      <c r="AQ128" s="870"/>
      <c r="AR128" s="870"/>
      <c r="AS128" s="870"/>
      <c r="AT128" s="871"/>
      <c r="AU128" s="235"/>
      <c r="AV128" s="235"/>
      <c r="AW128" s="235"/>
      <c r="AX128" s="872" t="s">
        <v>486</v>
      </c>
      <c r="AY128" s="873"/>
      <c r="AZ128" s="873"/>
      <c r="BA128" s="873"/>
      <c r="BB128" s="873"/>
      <c r="BC128" s="873"/>
      <c r="BD128" s="873"/>
      <c r="BE128" s="874"/>
      <c r="BF128" s="851" t="s">
        <v>125</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8"/>
      <c r="CB128" s="258"/>
      <c r="CC128" s="258"/>
      <c r="CD128" s="258"/>
      <c r="CE128" s="258"/>
      <c r="CF128" s="258"/>
      <c r="CG128" s="235"/>
      <c r="CH128" s="235"/>
      <c r="CI128" s="235"/>
      <c r="CJ128" s="257"/>
      <c r="CK128" s="922"/>
      <c r="CL128" s="923"/>
      <c r="CM128" s="923"/>
      <c r="CN128" s="923"/>
      <c r="CO128" s="924"/>
      <c r="CP128" s="854" t="s">
        <v>487</v>
      </c>
      <c r="CQ128" s="795"/>
      <c r="CR128" s="795"/>
      <c r="CS128" s="795"/>
      <c r="CT128" s="795"/>
      <c r="CU128" s="795"/>
      <c r="CV128" s="795"/>
      <c r="CW128" s="795"/>
      <c r="CX128" s="795"/>
      <c r="CY128" s="795"/>
      <c r="CZ128" s="795"/>
      <c r="DA128" s="795"/>
      <c r="DB128" s="795"/>
      <c r="DC128" s="795"/>
      <c r="DD128" s="795"/>
      <c r="DE128" s="795"/>
      <c r="DF128" s="796"/>
      <c r="DG128" s="855" t="s">
        <v>125</v>
      </c>
      <c r="DH128" s="856"/>
      <c r="DI128" s="856"/>
      <c r="DJ128" s="856"/>
      <c r="DK128" s="856"/>
      <c r="DL128" s="856" t="s">
        <v>125</v>
      </c>
      <c r="DM128" s="856"/>
      <c r="DN128" s="856"/>
      <c r="DO128" s="856"/>
      <c r="DP128" s="856"/>
      <c r="DQ128" s="856" t="s">
        <v>125</v>
      </c>
      <c r="DR128" s="856"/>
      <c r="DS128" s="856"/>
      <c r="DT128" s="856"/>
      <c r="DU128" s="856"/>
      <c r="DV128" s="857" t="s">
        <v>390</v>
      </c>
      <c r="DW128" s="857"/>
      <c r="DX128" s="857"/>
      <c r="DY128" s="857"/>
      <c r="DZ128" s="858"/>
    </row>
    <row r="129" spans="1:131" s="233" customFormat="1" ht="26.25" customHeight="1">
      <c r="A129" s="839" t="s">
        <v>104</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488</v>
      </c>
      <c r="X129" s="842"/>
      <c r="Y129" s="842"/>
      <c r="Z129" s="843"/>
      <c r="AA129" s="844">
        <v>3349344</v>
      </c>
      <c r="AB129" s="845"/>
      <c r="AC129" s="845"/>
      <c r="AD129" s="845"/>
      <c r="AE129" s="846"/>
      <c r="AF129" s="847">
        <v>3558702</v>
      </c>
      <c r="AG129" s="845"/>
      <c r="AH129" s="845"/>
      <c r="AI129" s="845"/>
      <c r="AJ129" s="846"/>
      <c r="AK129" s="847">
        <v>3837932</v>
      </c>
      <c r="AL129" s="845"/>
      <c r="AM129" s="845"/>
      <c r="AN129" s="845"/>
      <c r="AO129" s="846"/>
      <c r="AP129" s="848"/>
      <c r="AQ129" s="849"/>
      <c r="AR129" s="849"/>
      <c r="AS129" s="849"/>
      <c r="AT129" s="850"/>
      <c r="AU129" s="236"/>
      <c r="AV129" s="236"/>
      <c r="AW129" s="236"/>
      <c r="AX129" s="816" t="s">
        <v>489</v>
      </c>
      <c r="AY129" s="817"/>
      <c r="AZ129" s="817"/>
      <c r="BA129" s="817"/>
      <c r="BB129" s="817"/>
      <c r="BC129" s="817"/>
      <c r="BD129" s="817"/>
      <c r="BE129" s="818"/>
      <c r="BF129" s="835" t="s">
        <v>125</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39" t="s">
        <v>490</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491</v>
      </c>
      <c r="X130" s="842"/>
      <c r="Y130" s="842"/>
      <c r="Z130" s="843"/>
      <c r="AA130" s="844">
        <v>526255</v>
      </c>
      <c r="AB130" s="845"/>
      <c r="AC130" s="845"/>
      <c r="AD130" s="845"/>
      <c r="AE130" s="846"/>
      <c r="AF130" s="847">
        <v>565964</v>
      </c>
      <c r="AG130" s="845"/>
      <c r="AH130" s="845"/>
      <c r="AI130" s="845"/>
      <c r="AJ130" s="846"/>
      <c r="AK130" s="847">
        <v>586102</v>
      </c>
      <c r="AL130" s="845"/>
      <c r="AM130" s="845"/>
      <c r="AN130" s="845"/>
      <c r="AO130" s="846"/>
      <c r="AP130" s="848"/>
      <c r="AQ130" s="849"/>
      <c r="AR130" s="849"/>
      <c r="AS130" s="849"/>
      <c r="AT130" s="850"/>
      <c r="AU130" s="236"/>
      <c r="AV130" s="236"/>
      <c r="AW130" s="236"/>
      <c r="AX130" s="816" t="s">
        <v>492</v>
      </c>
      <c r="AY130" s="817"/>
      <c r="AZ130" s="817"/>
      <c r="BA130" s="817"/>
      <c r="BB130" s="817"/>
      <c r="BC130" s="817"/>
      <c r="BD130" s="817"/>
      <c r="BE130" s="818"/>
      <c r="BF130" s="819">
        <v>8.4</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493</v>
      </c>
      <c r="X131" s="826"/>
      <c r="Y131" s="826"/>
      <c r="Z131" s="827"/>
      <c r="AA131" s="828">
        <v>2823089</v>
      </c>
      <c r="AB131" s="829"/>
      <c r="AC131" s="829"/>
      <c r="AD131" s="829"/>
      <c r="AE131" s="830"/>
      <c r="AF131" s="831">
        <v>2992738</v>
      </c>
      <c r="AG131" s="829"/>
      <c r="AH131" s="829"/>
      <c r="AI131" s="829"/>
      <c r="AJ131" s="830"/>
      <c r="AK131" s="831">
        <v>3251830</v>
      </c>
      <c r="AL131" s="829"/>
      <c r="AM131" s="829"/>
      <c r="AN131" s="829"/>
      <c r="AO131" s="830"/>
      <c r="AP131" s="832"/>
      <c r="AQ131" s="833"/>
      <c r="AR131" s="833"/>
      <c r="AS131" s="833"/>
      <c r="AT131" s="834"/>
      <c r="AU131" s="236"/>
      <c r="AV131" s="236"/>
      <c r="AW131" s="236"/>
      <c r="AX131" s="794" t="s">
        <v>494</v>
      </c>
      <c r="AY131" s="795"/>
      <c r="AZ131" s="795"/>
      <c r="BA131" s="795"/>
      <c r="BB131" s="795"/>
      <c r="BC131" s="795"/>
      <c r="BD131" s="795"/>
      <c r="BE131" s="796"/>
      <c r="BF131" s="797">
        <v>28</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803" t="s">
        <v>495</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496</v>
      </c>
      <c r="W132" s="807"/>
      <c r="X132" s="807"/>
      <c r="Y132" s="807"/>
      <c r="Z132" s="808"/>
      <c r="AA132" s="809">
        <v>8.3165993</v>
      </c>
      <c r="AB132" s="810"/>
      <c r="AC132" s="810"/>
      <c r="AD132" s="810"/>
      <c r="AE132" s="811"/>
      <c r="AF132" s="812">
        <v>8.9528719189999997</v>
      </c>
      <c r="AG132" s="810"/>
      <c r="AH132" s="810"/>
      <c r="AI132" s="810"/>
      <c r="AJ132" s="811"/>
      <c r="AK132" s="812">
        <v>8.1164452019999995</v>
      </c>
      <c r="AL132" s="810"/>
      <c r="AM132" s="810"/>
      <c r="AN132" s="810"/>
      <c r="AO132" s="811"/>
      <c r="AP132" s="813"/>
      <c r="AQ132" s="814"/>
      <c r="AR132" s="814"/>
      <c r="AS132" s="814"/>
      <c r="AT132" s="81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497</v>
      </c>
      <c r="W133" s="786"/>
      <c r="X133" s="786"/>
      <c r="Y133" s="786"/>
      <c r="Z133" s="787"/>
      <c r="AA133" s="788">
        <v>8.1</v>
      </c>
      <c r="AB133" s="789"/>
      <c r="AC133" s="789"/>
      <c r="AD133" s="789"/>
      <c r="AE133" s="790"/>
      <c r="AF133" s="788">
        <v>8.5</v>
      </c>
      <c r="AG133" s="789"/>
      <c r="AH133" s="789"/>
      <c r="AI133" s="789"/>
      <c r="AJ133" s="790"/>
      <c r="AK133" s="788">
        <v>8.4</v>
      </c>
      <c r="AL133" s="789"/>
      <c r="AM133" s="789"/>
      <c r="AN133" s="789"/>
      <c r="AO133" s="790"/>
      <c r="AP133" s="791"/>
      <c r="AQ133" s="792"/>
      <c r="AR133" s="792"/>
      <c r="AS133" s="792"/>
      <c r="AT133" s="79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oY9lC2wW0YwVTJzBSkKRUyKTxjm1+sbWoplyNLSFNtw1IwvlAXqO4rsvKu2cHTcEPTvjtAmtCOJ+u4TfNJI0A==" saltValue="87tUclMg8iVeeZWmZsRj5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265625" style="263" customWidth="1"/>
    <col min="121" max="121" width="0" style="262" hidden="1" customWidth="1"/>
    <col min="122" max="16384" width="9" style="262" hidden="1"/>
  </cols>
  <sheetData>
    <row r="1" spans="1:120" ht="13">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62"/>
    </row>
    <row r="17" spans="119:120" ht="13">
      <c r="DP17" s="262"/>
    </row>
    <row r="18" spans="119:120" ht="13"/>
    <row r="19" spans="119:120" ht="13"/>
    <row r="20" spans="119:120" ht="13">
      <c r="DO20" s="262"/>
      <c r="DP20" s="262"/>
    </row>
    <row r="21" spans="119:120" ht="13">
      <c r="DP21" s="262"/>
    </row>
    <row r="22" spans="119:120" ht="13"/>
    <row r="23" spans="119:120" ht="13">
      <c r="DO23" s="262"/>
      <c r="DP23" s="262"/>
    </row>
    <row r="24" spans="119:120" ht="13">
      <c r="DP24" s="262"/>
    </row>
    <row r="25" spans="119:120" ht="13">
      <c r="DP25" s="262"/>
    </row>
    <row r="26" spans="119:120" ht="13">
      <c r="DO26" s="262"/>
      <c r="DP26" s="262"/>
    </row>
    <row r="27" spans="119:120" ht="13"/>
    <row r="28" spans="119:120" ht="13">
      <c r="DO28" s="262"/>
      <c r="DP28" s="262"/>
    </row>
    <row r="29" spans="119:120" ht="13">
      <c r="DP29" s="262"/>
    </row>
    <row r="30" spans="119:120" ht="13"/>
    <row r="31" spans="119:120" ht="13">
      <c r="DO31" s="262"/>
      <c r="DP31" s="262"/>
    </row>
    <row r="32" spans="119:120" ht="13"/>
    <row r="33" spans="98:120" ht="13">
      <c r="DO33" s="262"/>
      <c r="DP33" s="262"/>
    </row>
    <row r="34" spans="98:120" ht="13">
      <c r="DM34" s="262"/>
    </row>
    <row r="35" spans="98:120" ht="13">
      <c r="CT35" s="262"/>
      <c r="CU35" s="262"/>
      <c r="CV35" s="262"/>
      <c r="CY35" s="262"/>
      <c r="CZ35" s="262"/>
      <c r="DA35" s="262"/>
      <c r="DD35" s="262"/>
      <c r="DE35" s="262"/>
      <c r="DF35" s="262"/>
      <c r="DI35" s="262"/>
      <c r="DJ35" s="262"/>
      <c r="DK35" s="262"/>
      <c r="DM35" s="262"/>
      <c r="DN35" s="262"/>
      <c r="DO35" s="262"/>
      <c r="DP35" s="262"/>
    </row>
    <row r="36" spans="98:120" ht="13"/>
    <row r="37" spans="98:120" ht="13">
      <c r="CW37" s="262"/>
      <c r="DB37" s="262"/>
      <c r="DG37" s="262"/>
      <c r="DL37" s="262"/>
      <c r="DP37" s="262"/>
    </row>
    <row r="38" spans="98:120" ht="13">
      <c r="CT38" s="262"/>
      <c r="CU38" s="262"/>
      <c r="CV38" s="262"/>
      <c r="CW38" s="262"/>
      <c r="CY38" s="262"/>
      <c r="CZ38" s="262"/>
      <c r="DA38" s="262"/>
      <c r="DB38" s="262"/>
      <c r="DD38" s="262"/>
      <c r="DE38" s="262"/>
      <c r="DF38" s="262"/>
      <c r="DG38" s="262"/>
      <c r="DI38" s="262"/>
      <c r="DJ38" s="262"/>
      <c r="DK38" s="262"/>
      <c r="DL38" s="262"/>
      <c r="DN38" s="262"/>
      <c r="DO38" s="262"/>
      <c r="DP38" s="262"/>
    </row>
    <row r="39" spans="98:120" ht="13"/>
    <row r="40" spans="98:120" ht="13"/>
    <row r="41" spans="98:120" ht="13"/>
    <row r="42" spans="98:120" ht="13"/>
    <row r="43" spans="98:120" ht="13"/>
    <row r="44" spans="98:120" ht="13"/>
    <row r="45" spans="98:120" ht="13"/>
    <row r="46" spans="98:120" ht="13"/>
    <row r="47" spans="98:120" ht="13"/>
    <row r="48" spans="98:120" ht="13"/>
    <row r="49" spans="22:120" ht="13">
      <c r="DN49" s="262"/>
      <c r="DO49" s="262"/>
      <c r="DP49" s="262"/>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62"/>
      <c r="CS63" s="262"/>
      <c r="CX63" s="262"/>
      <c r="DC63" s="262"/>
      <c r="DH63" s="262"/>
    </row>
    <row r="64" spans="22:120" ht="13">
      <c r="V64" s="262"/>
    </row>
    <row r="65" spans="15:120" ht="13">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c r="Q66" s="262"/>
      <c r="S66" s="262"/>
      <c r="U66" s="262"/>
      <c r="DM66" s="262"/>
    </row>
    <row r="67" spans="15:120" ht="13">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row r="69" spans="15:120" ht="13"/>
    <row r="70" spans="15:120" ht="13"/>
    <row r="71" spans="15:120" ht="13"/>
    <row r="72" spans="15:120" ht="13">
      <c r="DP72" s="262"/>
    </row>
    <row r="73" spans="15:120" ht="13">
      <c r="DP73" s="262"/>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62"/>
      <c r="CX96" s="262"/>
      <c r="DC96" s="262"/>
      <c r="DH96" s="262"/>
    </row>
    <row r="97" spans="24:120" ht="13">
      <c r="CS97" s="262"/>
      <c r="CX97" s="262"/>
      <c r="DC97" s="262"/>
      <c r="DH97" s="262"/>
      <c r="DP97" s="263" t="s">
        <v>498</v>
      </c>
    </row>
    <row r="98" spans="24:120" ht="13" hidden="1">
      <c r="CS98" s="262"/>
      <c r="CX98" s="262"/>
      <c r="DC98" s="262"/>
      <c r="DH98" s="262"/>
    </row>
    <row r="99" spans="24:120" ht="13"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t="13" hidden="1">
      <c r="CT103" s="262"/>
      <c r="CV103" s="262"/>
      <c r="CW103" s="262"/>
      <c r="CY103" s="262"/>
      <c r="DA103" s="262"/>
      <c r="DB103" s="262"/>
      <c r="DD103" s="262"/>
      <c r="DF103" s="262"/>
      <c r="DG103" s="262"/>
      <c r="DI103" s="262"/>
      <c r="DK103" s="262"/>
      <c r="DL103" s="262"/>
      <c r="DM103" s="262"/>
      <c r="DN103" s="262"/>
      <c r="DO103" s="262"/>
      <c r="DP103" s="262"/>
    </row>
    <row r="104" spans="24:120" ht="13" hidden="1">
      <c r="CV104" s="262"/>
      <c r="CW104" s="262"/>
      <c r="DA104" s="262"/>
      <c r="DB104" s="262"/>
      <c r="DF104" s="262"/>
      <c r="DG104" s="262"/>
      <c r="DK104" s="262"/>
      <c r="DL104" s="262"/>
      <c r="DN104" s="262"/>
      <c r="DO104" s="262"/>
      <c r="DP104" s="262"/>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328125" style="263" customWidth="1"/>
    <col min="117" max="16384" width="9" style="262" hidden="1"/>
  </cols>
  <sheetData>
    <row r="1" spans="2:116" ht="13">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row r="3" spans="2:116" ht="13"/>
    <row r="4" spans="2:116" ht="13">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row r="20" spans="9:116" ht="13"/>
    <row r="21" spans="9:116" ht="13">
      <c r="DL21" s="262"/>
    </row>
    <row r="22" spans="9:116" ht="13">
      <c r="DI22" s="262"/>
      <c r="DJ22" s="262"/>
      <c r="DK22" s="262"/>
      <c r="DL22" s="262"/>
    </row>
    <row r="23" spans="9:116" ht="13">
      <c r="CY23" s="262"/>
      <c r="CZ23" s="262"/>
      <c r="DA23" s="262"/>
      <c r="DB23" s="262"/>
      <c r="DC23" s="262"/>
      <c r="DD23" s="262"/>
      <c r="DE23" s="262"/>
      <c r="DF23" s="262"/>
      <c r="DG23" s="262"/>
      <c r="DH23" s="262"/>
      <c r="DI23" s="262"/>
      <c r="DJ23" s="262"/>
      <c r="DK23" s="262"/>
      <c r="DL23" s="262"/>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62"/>
      <c r="DA35" s="262"/>
      <c r="DB35" s="262"/>
      <c r="DC35" s="262"/>
      <c r="DD35" s="262"/>
      <c r="DE35" s="262"/>
      <c r="DF35" s="262"/>
      <c r="DG35" s="262"/>
      <c r="DH35" s="262"/>
      <c r="DI35" s="262"/>
      <c r="DJ35" s="262"/>
      <c r="DK35" s="262"/>
      <c r="DL35" s="262"/>
    </row>
    <row r="36" spans="15:116" ht="13"/>
    <row r="37" spans="15:116" ht="13">
      <c r="DL37" s="262"/>
    </row>
    <row r="38" spans="15:116" ht="13">
      <c r="DI38" s="262"/>
      <c r="DJ38" s="262"/>
      <c r="DK38" s="262"/>
      <c r="DL38" s="262"/>
    </row>
    <row r="39" spans="15:116" ht="13"/>
    <row r="40" spans="15:116" ht="13"/>
    <row r="41" spans="15:116" ht="13"/>
    <row r="42" spans="15:116" ht="13"/>
    <row r="43" spans="15:116" ht="13">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c r="DL44" s="262"/>
    </row>
    <row r="45" spans="15:116" ht="13"/>
    <row r="46" spans="15:116" ht="13">
      <c r="DA46" s="262"/>
      <c r="DB46" s="262"/>
      <c r="DC46" s="262"/>
      <c r="DD46" s="262"/>
      <c r="DE46" s="262"/>
      <c r="DF46" s="262"/>
      <c r="DG46" s="262"/>
      <c r="DH46" s="262"/>
      <c r="DI46" s="262"/>
      <c r="DJ46" s="262"/>
      <c r="DK46" s="262"/>
      <c r="DL46" s="262"/>
    </row>
    <row r="47" spans="15:116" ht="13"/>
    <row r="48" spans="15:116" ht="13"/>
    <row r="49" spans="104:116" ht="13"/>
    <row r="50" spans="104:116" ht="13">
      <c r="CZ50" s="262"/>
      <c r="DA50" s="262"/>
      <c r="DB50" s="262"/>
      <c r="DC50" s="262"/>
      <c r="DD50" s="262"/>
      <c r="DE50" s="262"/>
      <c r="DF50" s="262"/>
      <c r="DG50" s="262"/>
      <c r="DH50" s="262"/>
      <c r="DI50" s="262"/>
      <c r="DJ50" s="262"/>
      <c r="DK50" s="262"/>
      <c r="DL50" s="262"/>
    </row>
    <row r="51" spans="104:116" ht="13"/>
    <row r="52" spans="104:116" ht="13"/>
    <row r="53" spans="104:116" ht="13">
      <c r="DL53" s="262"/>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62"/>
      <c r="DD67" s="262"/>
      <c r="DE67" s="262"/>
      <c r="DF67" s="262"/>
      <c r="DG67" s="262"/>
      <c r="DH67" s="262"/>
      <c r="DI67" s="262"/>
      <c r="DJ67" s="262"/>
      <c r="DK67" s="262"/>
      <c r="DL67" s="262"/>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epG4+N8SI1hO1MdtTmGMvdMhXzd0IWm5breXMoz/Ow1YlCf+y862IgcKMrYDPtsjTXi4ouW/S7TG670OCWz8Xw==" saltValue="JJqNfj2j/VMw5CB5Xq3Y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c r="AS1" s="265"/>
      <c r="AT1" s="265"/>
    </row>
    <row r="2" spans="1:46" ht="13">
      <c r="AS2" s="265"/>
      <c r="AT2" s="265"/>
    </row>
    <row r="3" spans="1:46" ht="13">
      <c r="AS3" s="265"/>
      <c r="AT3" s="265"/>
    </row>
    <row r="4" spans="1:46" ht="13">
      <c r="AS4" s="265"/>
      <c r="AT4" s="265"/>
    </row>
    <row r="5" spans="1:46" ht="16.5">
      <c r="A5" s="266" t="s">
        <v>499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500</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3" t="s">
        <v>501</v>
      </c>
      <c r="AP7" s="275"/>
      <c r="AQ7" s="276" t="s">
        <v>502</v>
      </c>
      <c r="AR7" s="277"/>
    </row>
    <row r="8" spans="1:46" ht="13">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4"/>
      <c r="AP8" s="281" t="s">
        <v>503</v>
      </c>
      <c r="AQ8" s="282" t="s">
        <v>504</v>
      </c>
      <c r="AR8" s="283" t="s">
        <v>505</v>
      </c>
    </row>
    <row r="9" spans="1:46" ht="13">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5" t="s">
        <v>506</v>
      </c>
      <c r="AL9" s="1196"/>
      <c r="AM9" s="1196"/>
      <c r="AN9" s="1197"/>
      <c r="AO9" s="284">
        <v>886029</v>
      </c>
      <c r="AP9" s="284">
        <v>96297</v>
      </c>
      <c r="AQ9" s="285">
        <v>135698</v>
      </c>
      <c r="AR9" s="286">
        <v>-29</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5" t="s">
        <v>507</v>
      </c>
      <c r="AL10" s="1196"/>
      <c r="AM10" s="1196"/>
      <c r="AN10" s="1197"/>
      <c r="AO10" s="287">
        <v>179954</v>
      </c>
      <c r="AP10" s="287">
        <v>19558</v>
      </c>
      <c r="AQ10" s="288">
        <v>15070</v>
      </c>
      <c r="AR10" s="289">
        <v>29.8</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5" t="s">
        <v>508</v>
      </c>
      <c r="AL11" s="1196"/>
      <c r="AM11" s="1196"/>
      <c r="AN11" s="1197"/>
      <c r="AO11" s="287">
        <v>301</v>
      </c>
      <c r="AP11" s="287">
        <v>33</v>
      </c>
      <c r="AQ11" s="288">
        <v>1204</v>
      </c>
      <c r="AR11" s="289">
        <v>-97.3</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5" t="s">
        <v>509</v>
      </c>
      <c r="AL12" s="1196"/>
      <c r="AM12" s="1196"/>
      <c r="AN12" s="1197"/>
      <c r="AO12" s="287" t="s">
        <v>510</v>
      </c>
      <c r="AP12" s="287" t="s">
        <v>510</v>
      </c>
      <c r="AQ12" s="288" t="s">
        <v>510</v>
      </c>
      <c r="AR12" s="289" t="s">
        <v>510</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5" t="s">
        <v>511</v>
      </c>
      <c r="AL13" s="1196"/>
      <c r="AM13" s="1196"/>
      <c r="AN13" s="1197"/>
      <c r="AO13" s="287">
        <v>67436</v>
      </c>
      <c r="AP13" s="287">
        <v>7329</v>
      </c>
      <c r="AQ13" s="288">
        <v>5161</v>
      </c>
      <c r="AR13" s="289">
        <v>42</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5" t="s">
        <v>512</v>
      </c>
      <c r="AL14" s="1196"/>
      <c r="AM14" s="1196"/>
      <c r="AN14" s="1197"/>
      <c r="AO14" s="287">
        <v>64418</v>
      </c>
      <c r="AP14" s="287">
        <v>7001</v>
      </c>
      <c r="AQ14" s="288">
        <v>2589</v>
      </c>
      <c r="AR14" s="289">
        <v>170.4</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8" t="s">
        <v>513</v>
      </c>
      <c r="AL15" s="1199"/>
      <c r="AM15" s="1199"/>
      <c r="AN15" s="1200"/>
      <c r="AO15" s="287">
        <v>-74559</v>
      </c>
      <c r="AP15" s="287">
        <v>-8103</v>
      </c>
      <c r="AQ15" s="288">
        <v>-9993</v>
      </c>
      <c r="AR15" s="289">
        <v>-18.899999999999999</v>
      </c>
    </row>
    <row r="16" spans="1:46" ht="13">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8" t="s">
        <v>183</v>
      </c>
      <c r="AL16" s="1199"/>
      <c r="AM16" s="1199"/>
      <c r="AN16" s="1200"/>
      <c r="AO16" s="287">
        <v>1123579</v>
      </c>
      <c r="AP16" s="287">
        <v>122115</v>
      </c>
      <c r="AQ16" s="288">
        <v>149729</v>
      </c>
      <c r="AR16" s="289">
        <v>-18.399999999999999</v>
      </c>
    </row>
    <row r="17" spans="1:46" ht="13">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514</v>
      </c>
      <c r="AL19" s="265"/>
      <c r="AM19" s="265"/>
      <c r="AN19" s="265"/>
      <c r="AO19" s="265"/>
      <c r="AP19" s="265"/>
      <c r="AQ19" s="265"/>
      <c r="AR19" s="265"/>
    </row>
    <row r="20" spans="1:46" ht="13">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515</v>
      </c>
      <c r="AP20" s="296" t="s">
        <v>516</v>
      </c>
      <c r="AQ20" s="297" t="s">
        <v>517</v>
      </c>
      <c r="AR20" s="298"/>
    </row>
    <row r="21" spans="1:46" s="304" customFormat="1" ht="13">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1" t="s">
        <v>518</v>
      </c>
      <c r="AL21" s="1202"/>
      <c r="AM21" s="1202"/>
      <c r="AN21" s="1203"/>
      <c r="AO21" s="300">
        <v>10.76</v>
      </c>
      <c r="AP21" s="301">
        <v>13.47</v>
      </c>
      <c r="AQ21" s="302">
        <v>-2.71</v>
      </c>
      <c r="AR21" s="270"/>
      <c r="AS21" s="303"/>
      <c r="AT21" s="299"/>
    </row>
    <row r="22" spans="1:46" s="304" customFormat="1" ht="13">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1" t="s">
        <v>519</v>
      </c>
      <c r="AL22" s="1202"/>
      <c r="AM22" s="1202"/>
      <c r="AN22" s="1203"/>
      <c r="AO22" s="305">
        <v>93.3</v>
      </c>
      <c r="AP22" s="306">
        <v>96.1</v>
      </c>
      <c r="AQ22" s="307">
        <v>-2.8</v>
      </c>
      <c r="AR22" s="291"/>
      <c r="AS22" s="303"/>
      <c r="AT22" s="299"/>
    </row>
    <row r="23" spans="1:46" s="304" customFormat="1" ht="13">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c r="A26" s="1194" t="s">
        <v>520</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70"/>
    </row>
    <row r="27" spans="1:46" ht="13">
      <c r="A27" s="312"/>
      <c r="AO27" s="265"/>
      <c r="AP27" s="265"/>
      <c r="AQ27" s="265"/>
      <c r="AR27" s="265"/>
      <c r="AS27" s="265"/>
      <c r="AT27" s="265"/>
    </row>
    <row r="28" spans="1:46" ht="16.5">
      <c r="A28" s="266" t="s">
        <v>521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522</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3" t="s">
        <v>501</v>
      </c>
      <c r="AP30" s="275"/>
      <c r="AQ30" s="276" t="s">
        <v>502</v>
      </c>
      <c r="AR30" s="277"/>
    </row>
    <row r="31" spans="1:46" ht="13">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4"/>
      <c r="AP31" s="281" t="s">
        <v>503</v>
      </c>
      <c r="AQ31" s="282" t="s">
        <v>504</v>
      </c>
      <c r="AR31" s="283" t="s">
        <v>505</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5" t="s">
        <v>523</v>
      </c>
      <c r="AL32" s="1186"/>
      <c r="AM32" s="1186"/>
      <c r="AN32" s="1187"/>
      <c r="AO32" s="315">
        <v>804807</v>
      </c>
      <c r="AP32" s="315">
        <v>87470</v>
      </c>
      <c r="AQ32" s="316">
        <v>77495</v>
      </c>
      <c r="AR32" s="317">
        <v>12.9</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5" t="s">
        <v>524</v>
      </c>
      <c r="AL33" s="1186"/>
      <c r="AM33" s="1186"/>
      <c r="AN33" s="1187"/>
      <c r="AO33" s="315" t="s">
        <v>510</v>
      </c>
      <c r="AP33" s="315" t="s">
        <v>510</v>
      </c>
      <c r="AQ33" s="316" t="s">
        <v>510</v>
      </c>
      <c r="AR33" s="317" t="s">
        <v>510</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5" t="s">
        <v>525</v>
      </c>
      <c r="AL34" s="1186"/>
      <c r="AM34" s="1186"/>
      <c r="AN34" s="1187"/>
      <c r="AO34" s="315" t="s">
        <v>510</v>
      </c>
      <c r="AP34" s="315" t="s">
        <v>510</v>
      </c>
      <c r="AQ34" s="316" t="s">
        <v>510</v>
      </c>
      <c r="AR34" s="317" t="s">
        <v>510</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5" t="s">
        <v>526</v>
      </c>
      <c r="AL35" s="1186"/>
      <c r="AM35" s="1186"/>
      <c r="AN35" s="1187"/>
      <c r="AO35" s="315">
        <v>73726</v>
      </c>
      <c r="AP35" s="315">
        <v>8013</v>
      </c>
      <c r="AQ35" s="316">
        <v>26940</v>
      </c>
      <c r="AR35" s="317">
        <v>-70.3</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5" t="s">
        <v>527</v>
      </c>
      <c r="AL36" s="1186"/>
      <c r="AM36" s="1186"/>
      <c r="AN36" s="1187"/>
      <c r="AO36" s="315">
        <v>27795</v>
      </c>
      <c r="AP36" s="315">
        <v>3021</v>
      </c>
      <c r="AQ36" s="316">
        <v>3757</v>
      </c>
      <c r="AR36" s="317">
        <v>-19.600000000000001</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5" t="s">
        <v>528</v>
      </c>
      <c r="AL37" s="1186"/>
      <c r="AM37" s="1186"/>
      <c r="AN37" s="1187"/>
      <c r="AO37" s="315">
        <v>4857</v>
      </c>
      <c r="AP37" s="315">
        <v>528</v>
      </c>
      <c r="AQ37" s="316">
        <v>476</v>
      </c>
      <c r="AR37" s="317">
        <v>10.9</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8" t="s">
        <v>529</v>
      </c>
      <c r="AL38" s="1189"/>
      <c r="AM38" s="1189"/>
      <c r="AN38" s="1190"/>
      <c r="AO38" s="318">
        <v>455</v>
      </c>
      <c r="AP38" s="318">
        <v>49</v>
      </c>
      <c r="AQ38" s="319">
        <v>3</v>
      </c>
      <c r="AR38" s="307">
        <v>1533.3</v>
      </c>
      <c r="AS38" s="314"/>
    </row>
    <row r="39" spans="1:46" ht="13">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8" t="s">
        <v>530</v>
      </c>
      <c r="AL39" s="1189"/>
      <c r="AM39" s="1189"/>
      <c r="AN39" s="1190"/>
      <c r="AO39" s="315">
        <v>-61605</v>
      </c>
      <c r="AP39" s="315">
        <v>-6695</v>
      </c>
      <c r="AQ39" s="316">
        <v>-1869</v>
      </c>
      <c r="AR39" s="317">
        <v>258.2</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5" t="s">
        <v>531</v>
      </c>
      <c r="AL40" s="1186"/>
      <c r="AM40" s="1186"/>
      <c r="AN40" s="1187"/>
      <c r="AO40" s="315">
        <v>-586102</v>
      </c>
      <c r="AP40" s="315">
        <v>-63700</v>
      </c>
      <c r="AQ40" s="316">
        <v>-73868</v>
      </c>
      <c r="AR40" s="317">
        <v>-13.8</v>
      </c>
      <c r="AS40" s="314"/>
    </row>
    <row r="41" spans="1:46" ht="13">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1" t="s">
        <v>296</v>
      </c>
      <c r="AL41" s="1192"/>
      <c r="AM41" s="1192"/>
      <c r="AN41" s="1193"/>
      <c r="AO41" s="315">
        <v>263933</v>
      </c>
      <c r="AP41" s="315">
        <v>28685</v>
      </c>
      <c r="AQ41" s="316">
        <v>32935</v>
      </c>
      <c r="AR41" s="317">
        <v>-12.9</v>
      </c>
      <c r="AS41" s="314"/>
    </row>
    <row r="42" spans="1:46" ht="13">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532</v>
      </c>
      <c r="AL42" s="265"/>
      <c r="AM42" s="265"/>
      <c r="AN42" s="265"/>
      <c r="AO42" s="265"/>
      <c r="AP42" s="265"/>
      <c r="AQ42" s="291"/>
      <c r="AR42" s="291"/>
      <c r="AS42" s="314"/>
    </row>
    <row r="43" spans="1:46" ht="13">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533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534</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8" t="s">
        <v>501</v>
      </c>
      <c r="AN49" s="1180" t="s">
        <v>535</v>
      </c>
      <c r="AO49" s="1181"/>
      <c r="AP49" s="1181"/>
      <c r="AQ49" s="1181"/>
      <c r="AR49" s="1182"/>
    </row>
    <row r="50" spans="1:44" ht="13">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9"/>
      <c r="AN50" s="331" t="s">
        <v>536</v>
      </c>
      <c r="AO50" s="332" t="s">
        <v>537</v>
      </c>
      <c r="AP50" s="333" t="s">
        <v>538</v>
      </c>
      <c r="AQ50" s="334" t="s">
        <v>539</v>
      </c>
      <c r="AR50" s="335" t="s">
        <v>540</v>
      </c>
    </row>
    <row r="51" spans="1:44" ht="13">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541</v>
      </c>
      <c r="AL51" s="328"/>
      <c r="AM51" s="336">
        <v>1099639</v>
      </c>
      <c r="AN51" s="337">
        <v>110118</v>
      </c>
      <c r="AO51" s="338">
        <v>9.4</v>
      </c>
      <c r="AP51" s="339">
        <v>122882</v>
      </c>
      <c r="AQ51" s="340">
        <v>-11.4</v>
      </c>
      <c r="AR51" s="341">
        <v>20.8</v>
      </c>
    </row>
    <row r="52" spans="1:44" ht="13">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542</v>
      </c>
      <c r="AM52" s="344">
        <v>333039</v>
      </c>
      <c r="AN52" s="345">
        <v>33351</v>
      </c>
      <c r="AO52" s="346">
        <v>-5.8</v>
      </c>
      <c r="AP52" s="347">
        <v>65785</v>
      </c>
      <c r="AQ52" s="348">
        <v>-7.6</v>
      </c>
      <c r="AR52" s="349">
        <v>1.8</v>
      </c>
    </row>
    <row r="53" spans="1:44" ht="13">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543</v>
      </c>
      <c r="AL53" s="328"/>
      <c r="AM53" s="336">
        <v>1188845</v>
      </c>
      <c r="AN53" s="337">
        <v>121348</v>
      </c>
      <c r="AO53" s="338">
        <v>10.199999999999999</v>
      </c>
      <c r="AP53" s="339">
        <v>114790</v>
      </c>
      <c r="AQ53" s="340">
        <v>-6.6</v>
      </c>
      <c r="AR53" s="341">
        <v>16.8</v>
      </c>
    </row>
    <row r="54" spans="1:44" ht="13">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542</v>
      </c>
      <c r="AM54" s="344">
        <v>460970</v>
      </c>
      <c r="AN54" s="345">
        <v>47052</v>
      </c>
      <c r="AO54" s="346">
        <v>41.1</v>
      </c>
      <c r="AP54" s="347">
        <v>55601</v>
      </c>
      <c r="AQ54" s="348">
        <v>-15.5</v>
      </c>
      <c r="AR54" s="349">
        <v>56.6</v>
      </c>
    </row>
    <row r="55" spans="1:44" ht="13">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544</v>
      </c>
      <c r="AL55" s="328"/>
      <c r="AM55" s="336">
        <v>1350109</v>
      </c>
      <c r="AN55" s="337">
        <v>140155</v>
      </c>
      <c r="AO55" s="338">
        <v>15.5</v>
      </c>
      <c r="AP55" s="339">
        <v>126262</v>
      </c>
      <c r="AQ55" s="340">
        <v>10</v>
      </c>
      <c r="AR55" s="341">
        <v>5.5</v>
      </c>
    </row>
    <row r="56" spans="1:44" ht="13">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542</v>
      </c>
      <c r="AM56" s="344">
        <v>391419</v>
      </c>
      <c r="AN56" s="345">
        <v>40633</v>
      </c>
      <c r="AO56" s="346">
        <v>-13.6</v>
      </c>
      <c r="AP56" s="347">
        <v>56769</v>
      </c>
      <c r="AQ56" s="348">
        <v>2.1</v>
      </c>
      <c r="AR56" s="349">
        <v>-15.7</v>
      </c>
    </row>
    <row r="57" spans="1:44" ht="13">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545</v>
      </c>
      <c r="AL57" s="328"/>
      <c r="AM57" s="336">
        <v>1777535</v>
      </c>
      <c r="AN57" s="337">
        <v>188099</v>
      </c>
      <c r="AO57" s="338">
        <v>34.200000000000003</v>
      </c>
      <c r="AP57" s="339">
        <v>126525</v>
      </c>
      <c r="AQ57" s="340">
        <v>0.2</v>
      </c>
      <c r="AR57" s="341">
        <v>34</v>
      </c>
    </row>
    <row r="58" spans="1:44" ht="13">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542</v>
      </c>
      <c r="AM58" s="344">
        <v>1452905</v>
      </c>
      <c r="AN58" s="345">
        <v>153747</v>
      </c>
      <c r="AO58" s="346">
        <v>278.39999999999998</v>
      </c>
      <c r="AP58" s="347">
        <v>67052</v>
      </c>
      <c r="AQ58" s="348">
        <v>18.100000000000001</v>
      </c>
      <c r="AR58" s="349">
        <v>260.3</v>
      </c>
    </row>
    <row r="59" spans="1:44" ht="13">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546</v>
      </c>
      <c r="AL59" s="328"/>
      <c r="AM59" s="336">
        <v>1930308</v>
      </c>
      <c r="AN59" s="337">
        <v>209793</v>
      </c>
      <c r="AO59" s="338">
        <v>11.5</v>
      </c>
      <c r="AP59" s="339">
        <v>122054</v>
      </c>
      <c r="AQ59" s="340">
        <v>-3.5</v>
      </c>
      <c r="AR59" s="341">
        <v>15</v>
      </c>
    </row>
    <row r="60" spans="1:44" ht="13">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542</v>
      </c>
      <c r="AM60" s="344">
        <v>1488560</v>
      </c>
      <c r="AN60" s="345">
        <v>161782</v>
      </c>
      <c r="AO60" s="346">
        <v>5.2</v>
      </c>
      <c r="AP60" s="347">
        <v>68298</v>
      </c>
      <c r="AQ60" s="348">
        <v>1.9</v>
      </c>
      <c r="AR60" s="349">
        <v>3.3</v>
      </c>
    </row>
    <row r="61" spans="1:44" ht="13">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547</v>
      </c>
      <c r="AL61" s="350"/>
      <c r="AM61" s="351">
        <v>1469287</v>
      </c>
      <c r="AN61" s="352">
        <v>153903</v>
      </c>
      <c r="AO61" s="353">
        <v>16.2</v>
      </c>
      <c r="AP61" s="354">
        <v>122503</v>
      </c>
      <c r="AQ61" s="355">
        <v>-2.2999999999999998</v>
      </c>
      <c r="AR61" s="341">
        <v>18.5</v>
      </c>
    </row>
    <row r="62" spans="1:44" ht="13">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542</v>
      </c>
      <c r="AM62" s="344">
        <v>825379</v>
      </c>
      <c r="AN62" s="345">
        <v>87313</v>
      </c>
      <c r="AO62" s="346">
        <v>61.1</v>
      </c>
      <c r="AP62" s="347">
        <v>62701</v>
      </c>
      <c r="AQ62" s="348">
        <v>-0.2</v>
      </c>
      <c r="AR62" s="349">
        <v>61.3</v>
      </c>
    </row>
    <row r="63" spans="1:44" ht="13">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t="13" hidden="1">
      <c r="AK70" s="265"/>
      <c r="AL70" s="265"/>
      <c r="AM70" s="265"/>
      <c r="AN70" s="265"/>
      <c r="AO70" s="265"/>
      <c r="AP70" s="265"/>
      <c r="AQ70" s="265"/>
      <c r="AR70" s="265"/>
    </row>
    <row r="71" spans="1:46" ht="13" hidden="1">
      <c r="AK71" s="265"/>
      <c r="AL71" s="265"/>
      <c r="AM71" s="265"/>
      <c r="AN71" s="265"/>
      <c r="AO71" s="265"/>
      <c r="AP71" s="265"/>
      <c r="AQ71" s="265"/>
      <c r="AR71" s="265"/>
    </row>
    <row r="72" spans="1:46" ht="13" hidden="1">
      <c r="AK72" s="265"/>
      <c r="AL72" s="265"/>
      <c r="AM72" s="265"/>
      <c r="AN72" s="265"/>
      <c r="AO72" s="265"/>
      <c r="AP72" s="265"/>
      <c r="AQ72" s="265"/>
      <c r="AR72" s="265"/>
    </row>
    <row r="73" spans="1:46" ht="13" hidden="1">
      <c r="AK73" s="265"/>
      <c r="AL73" s="265"/>
      <c r="AM73" s="265"/>
      <c r="AN73" s="265"/>
      <c r="AO73" s="265"/>
      <c r="AP73" s="265"/>
      <c r="AQ73" s="265"/>
      <c r="AR73" s="265"/>
    </row>
  </sheetData>
  <sheetProtection algorithmName="SHA-512" hashValue="Vy43Ua0KPxAzBq0Rmg/1CIuxBA+m+Tal/lRLT2GjE3qY58WwjtdoXYKTwQp1yGUCJINXkcut7ZEsrHhbeHT+sA==" saltValue="5DdO4g2Lxgu6OAZ+jKBmi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4531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c r="B2" s="262"/>
      <c r="DG2" s="262"/>
    </row>
    <row r="3" spans="2:125" ht="13">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row r="5" spans="2:125" ht="13"/>
    <row r="6" spans="2:125" ht="13"/>
    <row r="7" spans="2:125" ht="13"/>
    <row r="8" spans="2:125" ht="13"/>
    <row r="9" spans="2:125" ht="13">
      <c r="DU9" s="262"/>
    </row>
    <row r="10" spans="2:125" ht="13"/>
    <row r="11" spans="2:125" ht="13"/>
    <row r="12" spans="2:125" ht="13"/>
    <row r="13" spans="2:125" ht="13"/>
    <row r="14" spans="2:125" ht="13"/>
    <row r="15" spans="2:125" ht="13"/>
    <row r="16" spans="2:125" ht="13"/>
    <row r="17" spans="125:125" ht="13">
      <c r="DU17" s="262"/>
    </row>
    <row r="18" spans="125:125" ht="13"/>
    <row r="19" spans="125:125" ht="13"/>
    <row r="20" spans="125:125" ht="13">
      <c r="DU20" s="262"/>
    </row>
    <row r="21" spans="125:125" ht="13">
      <c r="DU21" s="262"/>
    </row>
    <row r="22" spans="125:125" ht="13"/>
    <row r="23" spans="125:125" ht="13"/>
    <row r="24" spans="125:125" ht="13"/>
    <row r="25" spans="125:125" ht="13"/>
    <row r="26" spans="125:125" ht="13"/>
    <row r="27" spans="125:125" ht="13"/>
    <row r="28" spans="125:125" ht="13">
      <c r="DU28" s="262"/>
    </row>
    <row r="29" spans="125:125" ht="13"/>
    <row r="30" spans="125:125" ht="13"/>
    <row r="31" spans="125:125" ht="13"/>
    <row r="32" spans="125:125" ht="13"/>
    <row r="33" spans="2:125" ht="13">
      <c r="B33" s="262"/>
      <c r="G33" s="262"/>
      <c r="I33" s="262"/>
    </row>
    <row r="34" spans="2:125" ht="13">
      <c r="C34" s="262"/>
      <c r="P34" s="262"/>
      <c r="DE34" s="262"/>
      <c r="DH34" s="262"/>
    </row>
    <row r="35" spans="2:125" ht="13">
      <c r="D35" s="262"/>
      <c r="E35" s="262"/>
      <c r="DG35" s="262"/>
      <c r="DJ35" s="262"/>
      <c r="DP35" s="262"/>
      <c r="DQ35" s="262"/>
      <c r="DR35" s="262"/>
      <c r="DS35" s="262"/>
      <c r="DT35" s="262"/>
      <c r="DU35" s="262"/>
    </row>
    <row r="36" spans="2:125" ht="13">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c r="DU37" s="262"/>
    </row>
    <row r="38" spans="2:125" ht="13">
      <c r="DT38" s="262"/>
      <c r="DU38" s="262"/>
    </row>
    <row r="39" spans="2:125" ht="13"/>
    <row r="40" spans="2:125" ht="13">
      <c r="DH40" s="262"/>
    </row>
    <row r="41" spans="2:125" ht="13">
      <c r="DE41" s="262"/>
    </row>
    <row r="42" spans="2:125" ht="13">
      <c r="DG42" s="262"/>
      <c r="DJ42" s="262"/>
    </row>
    <row r="43" spans="2:125" ht="13">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c r="DU44" s="262"/>
    </row>
    <row r="45" spans="2:125" ht="13"/>
    <row r="46" spans="2:125" ht="13"/>
    <row r="47" spans="2:125" ht="13"/>
    <row r="48" spans="2:125" ht="13">
      <c r="DT48" s="262"/>
      <c r="DU48" s="262"/>
    </row>
    <row r="49" spans="120:125" ht="13">
      <c r="DU49" s="262"/>
    </row>
    <row r="50" spans="120:125" ht="13">
      <c r="DU50" s="262"/>
    </row>
    <row r="51" spans="120:125" ht="13">
      <c r="DP51" s="262"/>
      <c r="DQ51" s="262"/>
      <c r="DR51" s="262"/>
      <c r="DS51" s="262"/>
      <c r="DT51" s="262"/>
      <c r="DU51" s="262"/>
    </row>
    <row r="52" spans="120:125" ht="13"/>
    <row r="53" spans="120:125" ht="13"/>
    <row r="54" spans="120:125" ht="13">
      <c r="DU54" s="262"/>
    </row>
    <row r="55" spans="120:125" ht="13"/>
    <row r="56" spans="120:125" ht="13"/>
    <row r="57" spans="120:125" ht="13"/>
    <row r="58" spans="120:125" ht="13">
      <c r="DU58" s="262"/>
    </row>
    <row r="59" spans="120:125" ht="13"/>
    <row r="60" spans="120:125" ht="13"/>
    <row r="61" spans="120:125" ht="13"/>
    <row r="62" spans="120:125" ht="13"/>
    <row r="63" spans="120:125" ht="13">
      <c r="DU63" s="262"/>
    </row>
    <row r="64" spans="120:125" ht="13">
      <c r="DT64" s="262"/>
      <c r="DU64" s="262"/>
    </row>
    <row r="65" spans="123:125" ht="13"/>
    <row r="66" spans="123:125" ht="13"/>
    <row r="67" spans="123:125" ht="13"/>
    <row r="68" spans="123:125" ht="13"/>
    <row r="69" spans="123:125" ht="13">
      <c r="DS69" s="262"/>
      <c r="DT69" s="262"/>
      <c r="DU69" s="262"/>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62"/>
    </row>
    <row r="83" spans="116:125" ht="13">
      <c r="DM83" s="262"/>
      <c r="DN83" s="262"/>
      <c r="DO83" s="262"/>
      <c r="DP83" s="262"/>
      <c r="DQ83" s="262"/>
      <c r="DR83" s="262"/>
      <c r="DS83" s="262"/>
      <c r="DT83" s="262"/>
      <c r="DU83" s="262"/>
    </row>
    <row r="84" spans="116:125" ht="13"/>
    <row r="85" spans="116:125" ht="13"/>
    <row r="86" spans="116:125" ht="13"/>
    <row r="87" spans="116:125" ht="13"/>
    <row r="88" spans="116:125" ht="13">
      <c r="DU88" s="262"/>
    </row>
    <row r="89" spans="116:125" ht="13"/>
    <row r="90" spans="116:125" ht="13"/>
    <row r="91" spans="116:125" ht="13"/>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549</v>
      </c>
    </row>
    <row r="120" spans="125:125" ht="13.5" hidden="1" customHeight="1"/>
    <row r="121" spans="125:125" ht="13.5" hidden="1" customHeight="1">
      <c r="DU121" s="262"/>
    </row>
  </sheetData>
  <sheetProtection algorithmName="SHA-512" hashValue="Qu6biVMfnWA+Ysv8IR0fwCk9A6jZd7yVfXk4lE7iGGOXK3Dzzi1G8lv4/TRUW3ZOqGyIBjivd7adDJgMXkDubA==" saltValue="hZUfEpyAJoRaV77v05w3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531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c r="B2" s="262"/>
      <c r="T2" s="262"/>
    </row>
    <row r="3" spans="1:125" ht="13">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62"/>
      <c r="G33" s="262"/>
      <c r="I33" s="262"/>
    </row>
    <row r="34" spans="2:125" ht="13">
      <c r="C34" s="262"/>
      <c r="P34" s="262"/>
      <c r="R34" s="262"/>
      <c r="U34" s="262"/>
    </row>
    <row r="35" spans="2:125" ht="13">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c r="F36" s="262"/>
      <c r="H36" s="262"/>
      <c r="J36" s="262"/>
      <c r="K36" s="262"/>
      <c r="L36" s="262"/>
      <c r="M36" s="262"/>
      <c r="N36" s="262"/>
      <c r="O36" s="262"/>
      <c r="Q36" s="262"/>
      <c r="S36" s="262"/>
      <c r="V36" s="262"/>
    </row>
    <row r="37" spans="2:125" ht="13"/>
    <row r="38" spans="2:125" ht="13"/>
    <row r="39" spans="2:125" ht="13"/>
    <row r="40" spans="2:125" ht="13">
      <c r="U40" s="262"/>
    </row>
    <row r="41" spans="2:125" ht="13">
      <c r="R41" s="262"/>
    </row>
    <row r="42" spans="2:125" ht="13">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c r="Q43" s="262"/>
      <c r="S43" s="262"/>
      <c r="V43" s="262"/>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550</v>
      </c>
    </row>
  </sheetData>
  <sheetProtection algorithmName="SHA-512" hashValue="Ijwjgga8uFBi2MorkY9jdX9geCeD3xfegPdshUbrkhdXwiZ6cYMaT1rNIZ3W+8Sn8gX/oZ5T/8gZhZm5jti/JQ==" saltValue="V8UG/xcQnNpuqnXKdDkI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04" t="s">
        <v>3</v>
      </c>
      <c r="D47" s="1204"/>
      <c r="E47" s="1205"/>
      <c r="F47" s="11">
        <v>30.58</v>
      </c>
      <c r="G47" s="12">
        <v>23.83</v>
      </c>
      <c r="H47" s="12">
        <v>23.61</v>
      </c>
      <c r="I47" s="12">
        <v>22.22</v>
      </c>
      <c r="J47" s="13">
        <v>22.95</v>
      </c>
    </row>
    <row r="48" spans="2:10" ht="57.75" customHeight="1">
      <c r="B48" s="14"/>
      <c r="C48" s="1206" t="s">
        <v>4</v>
      </c>
      <c r="D48" s="1206"/>
      <c r="E48" s="1207"/>
      <c r="F48" s="15">
        <v>2.74</v>
      </c>
      <c r="G48" s="16">
        <v>3.77</v>
      </c>
      <c r="H48" s="16">
        <v>4.18</v>
      </c>
      <c r="I48" s="16">
        <v>3.3</v>
      </c>
      <c r="J48" s="17">
        <v>5.4</v>
      </c>
    </row>
    <row r="49" spans="2:10" ht="57.75" customHeight="1" thickBot="1">
      <c r="B49" s="18"/>
      <c r="C49" s="1208" t="s">
        <v>5</v>
      </c>
      <c r="D49" s="1208"/>
      <c r="E49" s="1209"/>
      <c r="F49" s="19" t="s">
        <v>556</v>
      </c>
      <c r="G49" s="20" t="s">
        <v>557</v>
      </c>
      <c r="H49" s="20">
        <v>0.45</v>
      </c>
      <c r="I49" s="20" t="s">
        <v>558</v>
      </c>
      <c r="J49" s="21">
        <v>4.68</v>
      </c>
    </row>
    <row r="50" spans="2:10" ht="13"/>
  </sheetData>
  <sheetProtection algorithmName="SHA-512" hashValue="M9VShvNhzrWUCrMwJ8nvYASohOLm3yaOFL0EL1lFzZSr1C9CF8DnoseGu2roJ5xXw6G+ZoKAzD12z9CKlRZwlA==" saltValue="ZV7cbOVYa9s5YrnOYTz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2023-03-20T02:52:58Z</cp:lastPrinted>
  <dcterms:created xsi:type="dcterms:W3CDTF">2023-02-20T07:31:26Z</dcterms:created>
  <dcterms:modified xsi:type="dcterms:W3CDTF">2023-10-04T00:46:51Z</dcterms:modified>
  <cp:category/>
</cp:coreProperties>
</file>