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E39" i="7"/>
  <c r="AM39" i="7"/>
  <c r="U39" i="7"/>
  <c r="E39" i="7"/>
  <c r="C39" i="7" s="1"/>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O35" i="7"/>
  <c r="W35" i="7"/>
  <c r="E35" i="7"/>
  <c r="C35" i="7" s="1"/>
  <c r="DG34" i="7"/>
  <c r="CQ34" i="7"/>
  <c r="BY34" i="7"/>
  <c r="BG34" i="7"/>
  <c r="AO34" i="7"/>
  <c r="W34" i="7"/>
  <c r="E34" i="7"/>
  <c r="C34" i="7"/>
  <c r="U34" i="7" l="1"/>
  <c r="U35" i="7"/>
  <c r="U36" i="7" s="1"/>
  <c r="AM34" i="7" l="1"/>
  <c r="AM35" i="7" s="1"/>
  <c r="BE34" i="7" l="1"/>
  <c r="BW34" i="7"/>
  <c r="BW35" i="7" s="1"/>
  <c r="BW36" i="7" s="1"/>
  <c r="BW37" i="7" s="1"/>
  <c r="BW38" i="7" s="1"/>
  <c r="BW39" i="7" s="1"/>
  <c r="CO34" i="7" l="1"/>
</calcChain>
</file>

<file path=xl/sharedStrings.xml><?xml version="1.0" encoding="utf-8"?>
<sst xmlns="http://schemas.openxmlformats.org/spreadsheetml/2006/main" count="1061" uniqueCount="553">
  <si>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</si>
  <si>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</si>
  <si>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</si>
  <si>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</si>
  <si>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</si>
  <si>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</si>
  <si>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</si>
  <si>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</si>
  <si>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</si>
  <si>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</si>
  <si>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</si>
  <si>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</si>
  <si>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</si>
  <si>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</si>
  <si>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</si>
  <si>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</si>
  <si>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は、類似団体並みの水準となっていますが、平成２８年熊本地震により被害を受けた公共施設やインフラ施設等の復旧工事を行っているものの、年数を経過した資産を多く所有するため、有形固定資産減価償却率の大きな変化はありません。今後は、熊本地震に伴う建替え等の影響により、一時減少すると見込まれますが、老朽化した公共施設等について、公共施設等総合管理計画を基本としながら、適切に更新を行っていく必要があります。</t>
    <phoneticPr fontId="5"/>
  </si>
  <si>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</si>
  <si>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</si>
  <si>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</si>
  <si>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</si>
  <si>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</si>
  <si>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</si>
  <si>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</si>
  <si>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</si>
  <si>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</si>
  <si>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</si>
  <si>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</si>
  <si>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</si>
  <si>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</si>
  <si>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</si>
  <si>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</si>
  <si>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</si>
  <si>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</si>
  <si>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</si>
  <si>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</si>
  <si>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宇土市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</si>
  <si>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</si>
  <si>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</si>
  <si>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</si>
  <si>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</si>
  <si>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</si>
  <si>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</si>
  <si>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</si>
  <si>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</si>
  <si>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</si>
  <si>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</si>
  <si>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</si>
  <si>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</si>
  <si>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</si>
  <si>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</si>
  <si>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</si>
  <si>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</si>
  <si>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</si>
  <si>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</si>
  <si>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</si>
  <si>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</si>
  <si>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</si>
  <si>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</si>
  <si>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</si>
  <si>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</si>
  <si>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</si>
  <si>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</si>
  <si>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</si>
  <si>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</si>
  <si>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</si>
  <si>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</si>
  <si>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</si>
  <si>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</si>
  <si>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</si>
  <si>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</si>
  <si>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</si>
  <si>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</si>
  <si>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</si>
  <si>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</si>
  <si>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</si>
  <si>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</si>
  <si>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</si>
  <si>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</si>
  <si>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</si>
  <si>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</si>
  <si>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</si>
  <si>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</si>
  <si>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</si>
  <si>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</si>
  <si>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</si>
  <si>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-0.8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</si>
  <si>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</si>
  <si>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</si>
  <si>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</si>
  <si>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</si>
  <si>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</si>
  <si>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</si>
  <si>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</si>
  <si>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</si>
  <si>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</si>
  <si>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</si>
  <si>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</si>
  <si>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</si>
  <si>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</si>
  <si>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</si>
  <si>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</si>
  <si>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</si>
  <si>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</si>
  <si>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</si>
  <si>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</si>
  <si>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</si>
  <si>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</si>
  <si>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</si>
  <si>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</si>
  <si>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</si>
  <si>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</si>
  <si>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</si>
  <si>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</si>
  <si>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</si>
  <si>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</si>
  <si>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</si>
  <si>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</si>
  <si>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</si>
  <si>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</si>
  <si>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</si>
  <si>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</si>
  <si>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</si>
  <si>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</si>
  <si>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</si>
  <si>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</si>
  <si>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</si>
  <si>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</si>
  <si>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</si>
  <si>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</si>
  <si>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</si>
  <si>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</si>
  <si>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</si>
  <si>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</si>
  <si>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</si>
  <si>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</si>
  <si>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</si>
  <si>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</si>
  <si>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</si>
  <si>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</si>
  <si>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</si>
  <si>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</si>
  <si>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</si>
  <si>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</si>
  <si>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</si>
  <si>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</si>
  <si>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</si>
  <si>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熊本県宇土市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</si>
  <si>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</si>
  <si>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</si>
  <si>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</si>
  <si>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</si>
  <si>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</si>
  <si>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</si>
  <si>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</si>
  <si>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</si>
  <si>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</si>
  <si>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</si>
  <si>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</si>
  <si>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</si>
  <si>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</si>
  <si>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</si>
  <si>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</si>
  <si>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</si>
  <si>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</si>
  <si>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</si>
  <si>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</si>
  <si>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</si>
  <si>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</si>
  <si>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</si>
  <si>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</si>
  <si>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</si>
  <si>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</si>
  <si>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</si>
  <si>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</si>
  <si>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</si>
  <si>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</si>
  <si>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</si>
  <si>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</si>
  <si>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</si>
  <si>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</si>
  <si>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</si>
  <si>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</si>
  <si>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</si>
  <si>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</si>
  <si>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</si>
  <si>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</si>
  <si>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</si>
  <si>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</si>
  <si>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</si>
  <si>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</si>
  <si>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</si>
  <si>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</si>
  <si>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</si>
  <si>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</si>
  <si>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</si>
  <si>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</si>
  <si>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</si>
  <si>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</si>
  <si>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</si>
  <si>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</si>
  <si>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</si>
  <si>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</si>
  <si>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</si>
  <si>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</si>
  <si>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</si>
  <si>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</si>
  <si>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</si>
  <si>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</si>
  <si>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</si>
  <si>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</si>
  <si>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</si>
  <si>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</si>
  <si>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</si>
  <si>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</si>
  <si>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</si>
  <si>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</si>
  <si>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</si>
  <si>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</si>
  <si>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</si>
  <si>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</si>
  <si>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</si>
  <si>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</si>
  <si>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</si>
  <si>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</si>
  <si>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</si>
  <si>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</si>
  <si>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</si>
  <si>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</si>
  <si>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</si>
  <si>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</si>
  <si>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</si>
  <si>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</si>
  <si>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</si>
  <si>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</si>
  <si>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</si>
  <si>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</si>
  <si>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</si>
  <si>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</si>
  <si>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</si>
  <si>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</si>
  <si>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</si>
  <si>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</si>
  <si>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</si>
  <si>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</si>
  <si>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</si>
  <si>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</si>
  <si>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</si>
  <si>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</si>
  <si>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</si>
  <si>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</si>
  <si>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</si>
  <si>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</si>
  <si>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</si>
  <si>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</si>
  <si>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</si>
  <si>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</si>
  <si>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</si>
  <si>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</si>
  <si>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</si>
  <si>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</si>
  <si>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</si>
  <si>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</si>
  <si>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</si>
  <si>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</si>
  <si>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</si>
  <si>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</si>
  <si>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</si>
  <si>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</si>
  <si>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</si>
  <si>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</si>
  <si>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</si>
  <si>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</si>
  <si>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</si>
  <si>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</si>
  <si>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</si>
  <si>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</si>
  <si>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</si>
  <si>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</si>
  <si>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</si>
  <si>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</si>
  <si>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</si>
  <si>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</si>
  <si>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</si>
  <si>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</si>
  <si>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</si>
  <si>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</si>
  <si>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</si>
  <si>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</si>
  <si>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</si>
  <si>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</si>
  <si>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</si>
  <si>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</si>
  <si>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</si>
  <si>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</si>
  <si>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</si>
  <si>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</si>
  <si>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</si>
  <si>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</si>
  <si>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</si>
  <si>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</si>
  <si>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</si>
  <si>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熊本県宇土市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</si>
  <si>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</si>
  <si>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</si>
  <si>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</si>
  <si>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</si>
  <si>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</si>
  <si>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</si>
  <si>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</si>
  <si>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</si>
  <si>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</si>
  <si>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</si>
  <si>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</si>
  <si>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</si>
  <si>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</si>
  <si>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</si>
  <si>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</si>
  <si>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</si>
  <si>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</si>
  <si>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</si>
  <si>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</si>
  <si>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</si>
  <si>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宇土市土地開発公社</t>
    <rPh sb="0" eb="3">
      <t>ウトシ</t>
    </rPh>
    <rPh sb="3" eb="5">
      <t>トチ</t>
    </rPh>
    <rPh sb="5" eb="7">
      <t>カイハツ</t>
    </rPh>
    <rPh sb="7" eb="9">
      <t>コウシャ</t>
    </rPh>
    <phoneticPr fontId="2"/>
  </si>
  <si>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</si>
  <si>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</si>
  <si>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</si>
  <si>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</si>
  <si>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</si>
  <si>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</si>
  <si>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</si>
  <si>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</si>
  <si>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</si>
  <si>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</si>
  <si>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</si>
  <si>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</si>
  <si>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</si>
  <si>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</si>
  <si>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宇土市国民健康保険特別会計</t>
    <phoneticPr fontId="5"/>
  </si>
  <si>
    <t>宇土市介護保険特別会計</t>
    <phoneticPr fontId="5"/>
  </si>
  <si>
    <t>宇土市後期高齢者医療特別会計</t>
    <phoneticPr fontId="5"/>
  </si>
  <si>
    <t>宇土市水道事業会計</t>
    <phoneticPr fontId="5"/>
  </si>
  <si>
    <t>法適用企業</t>
    <phoneticPr fontId="5"/>
  </si>
  <si>
    <t>宇土市公共下水道事業会計</t>
    <phoneticPr fontId="5"/>
  </si>
  <si>
    <t>宇土市漁業集落排水施設整備事業特別会計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</si>
  <si>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</si>
  <si>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</si>
  <si>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</si>
  <si>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</si>
  <si>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</si>
  <si>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</si>
  <si>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宇城広域連合（一般会計）</t>
    <rPh sb="0" eb="2">
      <t>ウキ</t>
    </rPh>
    <rPh sb="2" eb="4">
      <t>コウイキ</t>
    </rPh>
    <rPh sb="4" eb="6">
      <t>レンゴウ</t>
    </rPh>
    <rPh sb="7" eb="9">
      <t>イッパン</t>
    </rPh>
    <rPh sb="9" eb="11">
      <t>カイケイ</t>
    </rPh>
    <phoneticPr fontId="2"/>
  </si>
  <si>
    <t>宇城広域連合（宇城ふるさと市町村圏基金特別会計）</t>
    <rPh sb="0" eb="2">
      <t>ウキ</t>
    </rPh>
    <rPh sb="2" eb="4">
      <t>コウイキ</t>
    </rPh>
    <rPh sb="4" eb="6">
      <t>レンゴウ</t>
    </rPh>
    <rPh sb="7" eb="9">
      <t>ウキ</t>
    </rPh>
    <rPh sb="13" eb="16">
      <t>シチョウソン</t>
    </rPh>
    <rPh sb="16" eb="17">
      <t>ケン</t>
    </rPh>
    <rPh sb="17" eb="19">
      <t>キキン</t>
    </rPh>
    <rPh sb="19" eb="21">
      <t>トクベツ</t>
    </rPh>
    <rPh sb="21" eb="23">
      <t>カイケイ</t>
    </rPh>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</si>
  <si>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</si>
  <si>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</si>
  <si>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</si>
  <si>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</si>
  <si>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上天草・宇城水道企業団</t>
    <rPh sb="0" eb="3">
      <t>カミアマクサ</t>
    </rPh>
    <rPh sb="4" eb="6">
      <t>ウキ</t>
    </rPh>
    <rPh sb="6" eb="8">
      <t>スイドウ</t>
    </rPh>
    <rPh sb="8" eb="10">
      <t>キギョウ</t>
    </rPh>
    <rPh sb="10" eb="11">
      <t>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</si>
  <si>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</si>
  <si>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</si>
  <si>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</si>
  <si>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</si>
  <si>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</si>
  <si>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</si>
  <si>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</si>
  <si>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</si>
  <si>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</si>
  <si>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</si>
  <si>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</si>
  <si>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</si>
  <si>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</si>
  <si>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</si>
  <si>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</si>
  <si>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</si>
  <si>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</si>
  <si>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</si>
  <si>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</si>
  <si>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</si>
  <si>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</si>
  <si>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</si>
  <si>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</si>
  <si>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</si>
  <si>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</si>
  <si>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</si>
  <si>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</si>
  <si>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</si>
  <si>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</si>
  <si>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</si>
  <si>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</si>
  <si>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</si>
  <si>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</si>
  <si>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</si>
  <si>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</si>
  <si>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</si>
  <si>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</si>
  <si>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</si>
  <si>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</si>
  <si>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</si>
  <si>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</si>
  <si>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</si>
  <si>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</si>
  <si>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</si>
  <si>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</si>
  <si>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</si>
  <si>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</si>
  <si>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</si>
  <si>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</si>
  <si>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</si>
  <si>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</si>
  <si>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</si>
  <si>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</si>
  <si>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</si>
  <si>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</si>
  <si>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</si>
  <si>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</si>
  <si>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</si>
  <si>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</si>
  <si>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</si>
  <si>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</si>
  <si>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</si>
  <si>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</si>
  <si>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</si>
  <si>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</si>
  <si>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</si>
  <si>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</si>
  <si>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</si>
  <si>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</si>
  <si>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</si>
  <si>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</si>
  <si>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</si>
  <si>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</si>
  <si>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</si>
  <si>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</si>
  <si>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</si>
  <si>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</si>
  <si>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</si>
  <si>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</si>
  <si>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</si>
  <si>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</si>
  <si>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</si>
  <si>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</si>
  <si>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</si>
  <si>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</si>
  <si>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</si>
  <si>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</si>
  <si>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</si>
  <si>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</si>
  <si>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</si>
  <si>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</si>
  <si>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</si>
  <si>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</si>
  <si>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</si>
  <si>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</si>
  <si>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</si>
  <si>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</si>
  <si>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</si>
  <si>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</si>
  <si>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</si>
  <si>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</si>
  <si>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</si>
  <si>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</si>
  <si>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</si>
  <si>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</si>
  <si>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</si>
  <si>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</si>
  <si>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</si>
  <si>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</si>
  <si>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</si>
  <si>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</si>
  <si>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</si>
  <si>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</si>
  <si>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</si>
  <si>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</si>
  <si>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</si>
  <si>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</si>
  <si>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</si>
  <si>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</si>
  <si>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</si>
  <si>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</si>
  <si>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</si>
  <si>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</si>
  <si>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</si>
  <si>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</si>
  <si>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</si>
  <si>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</si>
  <si>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</si>
  <si>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</si>
  <si>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15.02</t>
  </si>
  <si>
    <t>▲ 0.36</t>
  </si>
  <si>
    <t>▲ 4.66</t>
  </si>
  <si>
    <t>会計</t>
    <rPh sb="0" eb="2">
      <t>カイケイ</t>
    </rPh>
    <phoneticPr fontId="5"/>
  </si>
  <si>
    <t>一般会計</t>
  </si>
  <si>
    <t>宇土市公共下水道事業会計</t>
  </si>
  <si>
    <t>宇土市水道事業会計</t>
  </si>
  <si>
    <t>宇土市介護保険特別会計</t>
  </si>
  <si>
    <t>宇土市国民健康保険特別会計</t>
  </si>
  <si>
    <t>宇土市後期高齢者医療特別会計</t>
  </si>
  <si>
    <t>宇土市漁業集落排水施設整備事業特別会計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</si>
  <si>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</si>
  <si>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</si>
  <si>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</si>
  <si>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</si>
  <si>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</si>
  <si>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</si>
  <si>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</si>
  <si>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</si>
  <si>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</si>
  <si>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</si>
  <si>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</si>
  <si>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</si>
  <si>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</si>
  <si>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</si>
  <si>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</si>
  <si>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</si>
  <si>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</si>
  <si>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</si>
  <si>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</si>
  <si>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</si>
  <si>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</si>
  <si>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</si>
  <si>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</si>
  <si>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</si>
  <si>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</si>
  <si>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</si>
  <si>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</si>
  <si>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</si>
  <si>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</si>
  <si>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</si>
  <si>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</si>
  <si>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</si>
  <si>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</si>
  <si>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</si>
  <si>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</si>
  <si>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</si>
  <si>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</si>
  <si>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</si>
  <si>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</si>
  <si>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</si>
  <si>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</si>
  <si>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</si>
  <si>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</si>
  <si>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</si>
  <si>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</si>
  <si>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</si>
  <si>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</si>
  <si>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</si>
  <si>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庁舎建設等基金</t>
    <rPh sb="0" eb="2">
      <t>チョウシャ</t>
    </rPh>
    <rPh sb="2" eb="4">
      <t>ケンセツ</t>
    </rPh>
    <rPh sb="4" eb="5">
      <t>トウ</t>
    </rPh>
    <rPh sb="5" eb="7">
      <t>キキン</t>
    </rPh>
    <phoneticPr fontId="5"/>
  </si>
  <si>
    <t>市有施設整備基金</t>
    <rPh sb="0" eb="2">
      <t>シユウ</t>
    </rPh>
    <rPh sb="2" eb="4">
      <t>シセツ</t>
    </rPh>
    <rPh sb="4" eb="6">
      <t>セイビ</t>
    </rPh>
    <rPh sb="6" eb="8">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</si>
  <si>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</si>
  <si>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地域福祉基金</t>
    <rPh sb="0" eb="2">
      <t>チイキ</t>
    </rPh>
    <rPh sb="2" eb="4">
      <t>フクシ</t>
    </rPh>
    <rPh sb="4" eb="6">
      <t>キキン</t>
    </rPh>
    <phoneticPr fontId="5"/>
  </si>
  <si>
    <t>まちづくり基金</t>
    <rPh sb="5" eb="7">
      <t>キキン</t>
    </rPh>
    <phoneticPr fontId="5"/>
  </si>
  <si>
    <t>基金残高合計</t>
    <rPh sb="0" eb="2">
      <t>キキン</t>
    </rPh>
    <rPh sb="2" eb="4">
      <t>ザンダカ</t>
    </rPh>
    <rPh sb="4" eb="6">
      <t>ゴウケイ</t>
    </rPh>
    <phoneticPr fontId="5"/>
  </si>
  <si>
    <t>　実質公債費比率については、3ヶ年平均は10.6％となり前年度から0.3ポイント増加しました。主な要因として、平成28年熊本地震に係る地方債の償還開始に伴い、災害復旧事業債元利償還金が増加（前年度比＋131百万円）したことや、標準財政規模の増加（前年度比＋515百万円）が挙げられます。今後も、熊本地震に係る地方債の償還が本格化するため、数値の上昇が見込まれます。
　将来負担比率については、前年度から20.3ポイント減少しました。主な要因としては、熊本地震に係る地方債の借入が増加したことに伴う基準財政算入額算定見込額の増加（前年度比＋1,491百万円）やR2年度決算剰余金処分による財政調整基金の増加等に伴う充当可能基金の増加（前年度比＋1,014百万円）が挙げられます。</t>
    <rPh sb="40" eb="4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</si>
</sst>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181" fontId="4" fillId="0" borderId="83" xfId="12" applyNumberFormat="1" applyFont="1" applyBorder="1" applyAlignment="1" applyProtection="1">
      <alignment horizontal="right" vertical="center" shrinkToFit="1"/>
      <protection locked="0"/>
    </xf>
    <xf numFmtId="181" fontId="4" fillId="0" borderId="91"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72656</c:v>
                </c:pt>
                <c:pt idx="1">
                  <c:v>65080</c:v>
                </c:pt>
                <c:pt idx="2">
                  <c:v>79288</c:v>
                </c:pt>
                <c:pt idx="3">
                  <c:v>84962</c:v>
                </c:pt>
                <c:pt idx="4">
                  <c:v>96469</c:v>
                </c:pt>
              </c:numCache>
            </c:numRef>
          </c:val>
          <c:smooth val="0"/>
          <c:extLst>
            <c:ext xmlns:c16="http://schemas.microsoft.com/office/drawing/2014/chart" uri="{C3380CC4-5D6E-409C-BE32-E72D297353CC}">
              <c16:uniqueId val="{00000000-6CAD-4C31-8722-5E1C27F3A3A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53094</c:v>
                </c:pt>
                <c:pt idx="1">
                  <c:v>54228</c:v>
                </c:pt>
                <c:pt idx="2">
                  <c:v>67491</c:v>
                </c:pt>
                <c:pt idx="3">
                  <c:v>60803</c:v>
                </c:pt>
                <c:pt idx="4">
                  <c:v>52201</c:v>
                </c:pt>
              </c:numCache>
            </c:numRef>
          </c:val>
          <c:smooth val="0"/>
          <c:extLst>
            <c:ext xmlns:c16="http://schemas.microsoft.com/office/drawing/2014/chart" uri="{C3380CC4-5D6E-409C-BE32-E72D297353CC}">
              <c16:uniqueId val="{00000001-6CAD-4C31-8722-5E1C27F3A3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9.23</c:v>
                </c:pt>
                <c:pt idx="1">
                  <c:v>8.7899999999999991</c:v>
                </c:pt>
                <c:pt idx="2">
                  <c:v>4.04</c:v>
                </c:pt>
                <c:pt idx="3">
                  <c:v>6.97</c:v>
                </c:pt>
                <c:pt idx="4">
                  <c:v>12.02</c:v>
                </c:pt>
              </c:numCache>
            </c:numRef>
          </c:val>
          <c:extLst>
            <c:ext xmlns:c16="http://schemas.microsoft.com/office/drawing/2014/chart" uri="{C3380CC4-5D6E-409C-BE32-E72D297353CC}">
              <c16:uniqueId val="{00000000-73C4-465E-888D-2F49BBF62E5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28.56</c:v>
                </c:pt>
                <c:pt idx="1">
                  <c:v>33.06</c:v>
                </c:pt>
                <c:pt idx="2">
                  <c:v>37.479999999999997</c:v>
                </c:pt>
                <c:pt idx="3">
                  <c:v>38.75</c:v>
                </c:pt>
                <c:pt idx="4">
                  <c:v>39.97</c:v>
                </c:pt>
              </c:numCache>
            </c:numRef>
          </c:val>
          <c:extLst>
            <c:ext xmlns:c16="http://schemas.microsoft.com/office/drawing/2014/chart" uri="{C3380CC4-5D6E-409C-BE32-E72D297353CC}">
              <c16:uniqueId val="{00000001-73C4-465E-888D-2F49BBF62E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-15.02</c:v>
                </c:pt>
                <c:pt idx="1">
                  <c:v>-0.36</c:v>
                </c:pt>
                <c:pt idx="2">
                  <c:v>-4.66</c:v>
                </c:pt>
                <c:pt idx="3">
                  <c:v>3.02</c:v>
                </c:pt>
                <c:pt idx="4">
                  <c:v>5.48</c:v>
                </c:pt>
              </c:numCache>
            </c:numRef>
          </c:val>
          <c:smooth val="0"/>
          <c:extLst>
            <c:ext xmlns:c16="http://schemas.microsoft.com/office/drawing/2014/chart" uri="{C3380CC4-5D6E-409C-BE32-E72D297353CC}">
              <c16:uniqueId val="{00000002-73C4-465E-888D-2F49BBF62E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0.14000000000000001</c:v>
                </c:pt>
                <c:pt idx="4">
                  <c:v>#N/A</c:v>
                </c:pt>
                <c:pt idx="5">
                  <c:v>0.66</c:v>
                </c:pt>
                <c:pt idx="6">
                  <c:v>0</c:v>
                </c:pt>
                <c:pt idx="7">
                  <c:v>0</c:v>
                </c:pt>
                <c:pt idx="8">
                  <c:v>0</c:v>
                </c:pt>
                <c:pt idx="9">
                  <c:v>0</c:v>
                </c:pt>
              </c:numCache>
            </c:numRef>
          </c:val>
          <c:extLst>
            <c:ext xmlns:c16="http://schemas.microsoft.com/office/drawing/2014/chart" uri="{C3380CC4-5D6E-409C-BE32-E72D297353CC}">
              <c16:uniqueId val="{00000000-122C-4575-8EFC-3478910B880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2C-4575-8EFC-3478910B880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2C-4575-8EFC-3478910B8806}"/>
            </c:ext>
          </c:extLst>
        </c:ser>
        <c:ser>
          <c:idx val="3"/>
          <c:order val="3"/>
          <c:tx>
            <c:strRef>
              <c:f>[1]データシート!$A$30</c:f>
              <c:strCache>
                <c:ptCount val="1"/>
                <c:pt idx="0">
                  <c:v>宇土市漁業集落排水施設整備事業特別会計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2C-4575-8EFC-3478910B8806}"/>
            </c:ext>
          </c:extLst>
        </c:ser>
        <c:ser>
          <c:idx val="4"/>
          <c:order val="4"/>
          <c:tx>
            <c:strRef>
              <c:f>[1]データシート!$A$31</c:f>
              <c:strCache>
                <c:ptCount val="1"/>
                <c:pt idx="0">
                  <c:v>宇土市後期高齢者医療特別会計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0.1</c:v>
                </c:pt>
                <c:pt idx="8">
                  <c:v>#N/A</c:v>
                </c:pt>
                <c:pt idx="9">
                  <c:v>0.1</c:v>
                </c:pt>
              </c:numCache>
            </c:numRef>
          </c:val>
          <c:extLst>
            <c:ext xmlns:c16="http://schemas.microsoft.com/office/drawing/2014/chart" uri="{C3380CC4-5D6E-409C-BE32-E72D297353CC}">
              <c16:uniqueId val="{00000004-122C-4575-8EFC-3478910B8806}"/>
            </c:ext>
          </c:extLst>
        </c:ser>
        <c:ser>
          <c:idx val="5"/>
          <c:order val="5"/>
          <c:tx>
            <c:strRef>
              <c:f>[1]データシート!$A$32</c:f>
              <c:strCache>
                <c:ptCount val="1"/>
                <c:pt idx="0">
                  <c:v>宇土市国民健康保険特別会計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c:v>
                </c:pt>
                <c:pt idx="2">
                  <c:v>#N/A</c:v>
                </c:pt>
                <c:pt idx="3">
                  <c:v>0</c:v>
                </c:pt>
                <c:pt idx="4">
                  <c:v>#N/A</c:v>
                </c:pt>
                <c:pt idx="5">
                  <c:v>0.28999999999999998</c:v>
                </c:pt>
                <c:pt idx="6">
                  <c:v>#N/A</c:v>
                </c:pt>
                <c:pt idx="7">
                  <c:v>0.5</c:v>
                </c:pt>
                <c:pt idx="8">
                  <c:v>#N/A</c:v>
                </c:pt>
                <c:pt idx="9">
                  <c:v>0.22</c:v>
                </c:pt>
              </c:numCache>
            </c:numRef>
          </c:val>
          <c:extLst>
            <c:ext xmlns:c16="http://schemas.microsoft.com/office/drawing/2014/chart" uri="{C3380CC4-5D6E-409C-BE32-E72D297353CC}">
              <c16:uniqueId val="{00000005-122C-4575-8EFC-3478910B8806}"/>
            </c:ext>
          </c:extLst>
        </c:ser>
        <c:ser>
          <c:idx val="6"/>
          <c:order val="6"/>
          <c:tx>
            <c:strRef>
              <c:f>[1]データシート!$A$33</c:f>
              <c:strCache>
                <c:ptCount val="1"/>
                <c:pt idx="0">
                  <c:v>宇土市介護保険特別会計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2.29</c:v>
                </c:pt>
                <c:pt idx="2">
                  <c:v>#N/A</c:v>
                </c:pt>
                <c:pt idx="3">
                  <c:v>2.44</c:v>
                </c:pt>
                <c:pt idx="4">
                  <c:v>#N/A</c:v>
                </c:pt>
                <c:pt idx="5">
                  <c:v>2.09</c:v>
                </c:pt>
                <c:pt idx="6">
                  <c:v>#N/A</c:v>
                </c:pt>
                <c:pt idx="7">
                  <c:v>2.23</c:v>
                </c:pt>
                <c:pt idx="8">
                  <c:v>#N/A</c:v>
                </c:pt>
                <c:pt idx="9">
                  <c:v>2.3199999999999998</c:v>
                </c:pt>
              </c:numCache>
            </c:numRef>
          </c:val>
          <c:extLst>
            <c:ext xmlns:c16="http://schemas.microsoft.com/office/drawing/2014/chart" uri="{C3380CC4-5D6E-409C-BE32-E72D297353CC}">
              <c16:uniqueId val="{00000006-122C-4575-8EFC-3478910B8806}"/>
            </c:ext>
          </c:extLst>
        </c:ser>
        <c:ser>
          <c:idx val="7"/>
          <c:order val="7"/>
          <c:tx>
            <c:strRef>
              <c:f>[1]データシート!$A$34</c:f>
              <c:strCache>
                <c:ptCount val="1"/>
                <c:pt idx="0">
                  <c:v>宇土市水道事業会計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6.25</c:v>
                </c:pt>
                <c:pt idx="2">
                  <c:v>#N/A</c:v>
                </c:pt>
                <c:pt idx="3">
                  <c:v>7.24</c:v>
                </c:pt>
                <c:pt idx="4">
                  <c:v>#N/A</c:v>
                </c:pt>
                <c:pt idx="5">
                  <c:v>7.96</c:v>
                </c:pt>
                <c:pt idx="6">
                  <c:v>#N/A</c:v>
                </c:pt>
                <c:pt idx="7">
                  <c:v>8.7899999999999991</c:v>
                </c:pt>
                <c:pt idx="8">
                  <c:v>#N/A</c:v>
                </c:pt>
                <c:pt idx="9">
                  <c:v>8.33</c:v>
                </c:pt>
              </c:numCache>
            </c:numRef>
          </c:val>
          <c:extLst>
            <c:ext xmlns:c16="http://schemas.microsoft.com/office/drawing/2014/chart" uri="{C3380CC4-5D6E-409C-BE32-E72D297353CC}">
              <c16:uniqueId val="{00000007-122C-4575-8EFC-3478910B8806}"/>
            </c:ext>
          </c:extLst>
        </c:ser>
        <c:ser>
          <c:idx val="8"/>
          <c:order val="8"/>
          <c:tx>
            <c:strRef>
              <c:f>[1]データシート!$A$35</c:f>
              <c:strCache>
                <c:ptCount val="1"/>
                <c:pt idx="0">
                  <c:v>宇土市公共下水道事業会計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7.23</c:v>
                </c:pt>
                <c:pt idx="2">
                  <c:v>#N/A</c:v>
                </c:pt>
                <c:pt idx="3">
                  <c:v>8.43</c:v>
                </c:pt>
                <c:pt idx="4">
                  <c:v>#N/A</c:v>
                </c:pt>
                <c:pt idx="5">
                  <c:v>10.050000000000001</c:v>
                </c:pt>
                <c:pt idx="6">
                  <c:v>#N/A</c:v>
                </c:pt>
                <c:pt idx="7">
                  <c:v>11.31</c:v>
                </c:pt>
                <c:pt idx="8">
                  <c:v>#N/A</c:v>
                </c:pt>
                <c:pt idx="9">
                  <c:v>11.73</c:v>
                </c:pt>
              </c:numCache>
            </c:numRef>
          </c:val>
          <c:extLst>
            <c:ext xmlns:c16="http://schemas.microsoft.com/office/drawing/2014/chart" uri="{C3380CC4-5D6E-409C-BE32-E72D297353CC}">
              <c16:uniqueId val="{00000008-122C-4575-8EFC-3478910B880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9.2200000000000006</c:v>
                </c:pt>
                <c:pt idx="2">
                  <c:v>#N/A</c:v>
                </c:pt>
                <c:pt idx="3">
                  <c:v>8.7799999999999994</c:v>
                </c:pt>
                <c:pt idx="4">
                  <c:v>#N/A</c:v>
                </c:pt>
                <c:pt idx="5">
                  <c:v>4.04</c:v>
                </c:pt>
                <c:pt idx="6">
                  <c:v>#N/A</c:v>
                </c:pt>
                <c:pt idx="7">
                  <c:v>6.96</c:v>
                </c:pt>
                <c:pt idx="8">
                  <c:v>#N/A</c:v>
                </c:pt>
                <c:pt idx="9">
                  <c:v>12.02</c:v>
                </c:pt>
              </c:numCache>
            </c:numRef>
          </c:val>
          <c:extLst>
            <c:ext xmlns:c16="http://schemas.microsoft.com/office/drawing/2014/chart" uri="{C3380CC4-5D6E-409C-BE32-E72D297353CC}">
              <c16:uniqueId val="{00000009-122C-4575-8EFC-3478910B88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1258</c:v>
                </c:pt>
                <c:pt idx="5">
                  <c:v>1248</c:v>
                </c:pt>
                <c:pt idx="8">
                  <c:v>1214</c:v>
                </c:pt>
                <c:pt idx="11">
                  <c:v>1215</c:v>
                </c:pt>
                <c:pt idx="14">
                  <c:v>1339</c:v>
                </c:pt>
              </c:numCache>
            </c:numRef>
          </c:val>
          <c:extLst>
            <c:ext xmlns:c16="http://schemas.microsoft.com/office/drawing/2014/chart" uri="{C3380CC4-5D6E-409C-BE32-E72D297353CC}">
              <c16:uniqueId val="{00000000-F251-4673-9C64-C63234D96A2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51-4673-9C64-C63234D96A2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51-4673-9C64-C63234D96A2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94</c:v>
                </c:pt>
                <c:pt idx="3">
                  <c:v>100</c:v>
                </c:pt>
                <c:pt idx="6">
                  <c:v>101</c:v>
                </c:pt>
                <c:pt idx="9">
                  <c:v>112</c:v>
                </c:pt>
                <c:pt idx="12">
                  <c:v>138</c:v>
                </c:pt>
              </c:numCache>
            </c:numRef>
          </c:val>
          <c:extLst>
            <c:ext xmlns:c16="http://schemas.microsoft.com/office/drawing/2014/chart" uri="{C3380CC4-5D6E-409C-BE32-E72D297353CC}">
              <c16:uniqueId val="{00000003-F251-4673-9C64-C63234D96A2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231</c:v>
                </c:pt>
                <c:pt idx="3">
                  <c:v>228</c:v>
                </c:pt>
                <c:pt idx="6">
                  <c:v>228</c:v>
                </c:pt>
                <c:pt idx="9">
                  <c:v>227</c:v>
                </c:pt>
                <c:pt idx="12">
                  <c:v>214</c:v>
                </c:pt>
              </c:numCache>
            </c:numRef>
          </c:val>
          <c:extLst>
            <c:ext xmlns:c16="http://schemas.microsoft.com/office/drawing/2014/chart" uri="{C3380CC4-5D6E-409C-BE32-E72D297353CC}">
              <c16:uniqueId val="{00000004-F251-4673-9C64-C63234D96A2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51-4673-9C64-C63234D96A2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51-4673-9C64-C63234D96A2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1623</c:v>
                </c:pt>
                <c:pt idx="3">
                  <c:v>1623</c:v>
                </c:pt>
                <c:pt idx="6">
                  <c:v>1675</c:v>
                </c:pt>
                <c:pt idx="9">
                  <c:v>1707</c:v>
                </c:pt>
                <c:pt idx="12">
                  <c:v>1838</c:v>
                </c:pt>
              </c:numCache>
            </c:numRef>
          </c:val>
          <c:extLst>
            <c:ext xmlns:c16="http://schemas.microsoft.com/office/drawing/2014/chart" uri="{C3380CC4-5D6E-409C-BE32-E72D297353CC}">
              <c16:uniqueId val="{00000007-F251-4673-9C64-C63234D96A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690</c:v>
                </c:pt>
                <c:pt idx="2">
                  <c:v>#N/A</c:v>
                </c:pt>
                <c:pt idx="3">
                  <c:v>#N/A</c:v>
                </c:pt>
                <c:pt idx="4">
                  <c:v>703</c:v>
                </c:pt>
                <c:pt idx="5">
                  <c:v>#N/A</c:v>
                </c:pt>
                <c:pt idx="6">
                  <c:v>#N/A</c:v>
                </c:pt>
                <c:pt idx="7">
                  <c:v>790</c:v>
                </c:pt>
                <c:pt idx="8">
                  <c:v>#N/A</c:v>
                </c:pt>
                <c:pt idx="9">
                  <c:v>#N/A</c:v>
                </c:pt>
                <c:pt idx="10">
                  <c:v>831</c:v>
                </c:pt>
                <c:pt idx="11">
                  <c:v>#N/A</c:v>
                </c:pt>
                <c:pt idx="12">
                  <c:v>#N/A</c:v>
                </c:pt>
                <c:pt idx="13">
                  <c:v>851</c:v>
                </c:pt>
                <c:pt idx="14">
                  <c:v>#N/A</c:v>
                </c:pt>
              </c:numCache>
            </c:numRef>
          </c:val>
          <c:smooth val="0"/>
          <c:extLst>
            <c:ext xmlns:c16="http://schemas.microsoft.com/office/drawing/2014/chart" uri="{C3380CC4-5D6E-409C-BE32-E72D297353CC}">
              <c16:uniqueId val="{00000008-F251-4673-9C64-C63234D96A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15805</c:v>
                </c:pt>
                <c:pt idx="5">
                  <c:v>15997</c:v>
                </c:pt>
                <c:pt idx="8">
                  <c:v>17242</c:v>
                </c:pt>
                <c:pt idx="11">
                  <c:v>19032</c:v>
                </c:pt>
                <c:pt idx="14">
                  <c:v>20523</c:v>
                </c:pt>
              </c:numCache>
            </c:numRef>
          </c:val>
          <c:extLst>
            <c:ext xmlns:c16="http://schemas.microsoft.com/office/drawing/2014/chart" uri="{C3380CC4-5D6E-409C-BE32-E72D297353CC}">
              <c16:uniqueId val="{00000000-6250-4F3A-944F-9FC826FEF18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785</c:v>
                </c:pt>
                <c:pt idx="5">
                  <c:v>718</c:v>
                </c:pt>
                <c:pt idx="8">
                  <c:v>565</c:v>
                </c:pt>
                <c:pt idx="11">
                  <c:v>510</c:v>
                </c:pt>
                <c:pt idx="14">
                  <c:v>401</c:v>
                </c:pt>
              </c:numCache>
            </c:numRef>
          </c:val>
          <c:extLst>
            <c:ext xmlns:c16="http://schemas.microsoft.com/office/drawing/2014/chart" uri="{C3380CC4-5D6E-409C-BE32-E72D297353CC}">
              <c16:uniqueId val="{00000001-6250-4F3A-944F-9FC826FEF18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5730</c:v>
                </c:pt>
                <c:pt idx="5">
                  <c:v>6067</c:v>
                </c:pt>
                <c:pt idx="8">
                  <c:v>6324</c:v>
                </c:pt>
                <c:pt idx="11">
                  <c:v>6533</c:v>
                </c:pt>
                <c:pt idx="14">
                  <c:v>7548</c:v>
                </c:pt>
              </c:numCache>
            </c:numRef>
          </c:val>
          <c:extLst>
            <c:ext xmlns:c16="http://schemas.microsoft.com/office/drawing/2014/chart" uri="{C3380CC4-5D6E-409C-BE32-E72D297353CC}">
              <c16:uniqueId val="{00000002-6250-4F3A-944F-9FC826FEF18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50-4F3A-944F-9FC826FEF18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50-4F3A-944F-9FC826FEF18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32</c:v>
                </c:pt>
                <c:pt idx="3">
                  <c:v>32</c:v>
                </c:pt>
                <c:pt idx="6">
                  <c:v>0</c:v>
                </c:pt>
                <c:pt idx="9">
                  <c:v>0</c:v>
                </c:pt>
                <c:pt idx="12">
                  <c:v>0</c:v>
                </c:pt>
              </c:numCache>
            </c:numRef>
          </c:val>
          <c:extLst>
            <c:ext xmlns:c16="http://schemas.microsoft.com/office/drawing/2014/chart" uri="{C3380CC4-5D6E-409C-BE32-E72D297353CC}">
              <c16:uniqueId val="{00000005-6250-4F3A-944F-9FC826FEF18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1618</c:v>
                </c:pt>
                <c:pt idx="3">
                  <c:v>1517</c:v>
                </c:pt>
                <c:pt idx="6">
                  <c:v>1543</c:v>
                </c:pt>
                <c:pt idx="9">
                  <c:v>1628</c:v>
                </c:pt>
                <c:pt idx="12">
                  <c:v>1707</c:v>
                </c:pt>
              </c:numCache>
            </c:numRef>
          </c:val>
          <c:extLst>
            <c:ext xmlns:c16="http://schemas.microsoft.com/office/drawing/2014/chart" uri="{C3380CC4-5D6E-409C-BE32-E72D297353CC}">
              <c16:uniqueId val="{00000006-6250-4F3A-944F-9FC826FEF18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412</c:v>
                </c:pt>
                <c:pt idx="3">
                  <c:v>400</c:v>
                </c:pt>
                <c:pt idx="6">
                  <c:v>415</c:v>
                </c:pt>
                <c:pt idx="9">
                  <c:v>3500</c:v>
                </c:pt>
                <c:pt idx="12">
                  <c:v>3280</c:v>
                </c:pt>
              </c:numCache>
            </c:numRef>
          </c:val>
          <c:extLst>
            <c:ext xmlns:c16="http://schemas.microsoft.com/office/drawing/2014/chart" uri="{C3380CC4-5D6E-409C-BE32-E72D297353CC}">
              <c16:uniqueId val="{00000007-6250-4F3A-944F-9FC826FEF18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2689</c:v>
                </c:pt>
                <c:pt idx="3">
                  <c:v>2674</c:v>
                </c:pt>
                <c:pt idx="6">
                  <c:v>2621</c:v>
                </c:pt>
                <c:pt idx="9">
                  <c:v>2430</c:v>
                </c:pt>
                <c:pt idx="12">
                  <c:v>2125</c:v>
                </c:pt>
              </c:numCache>
            </c:numRef>
          </c:val>
          <c:extLst>
            <c:ext xmlns:c16="http://schemas.microsoft.com/office/drawing/2014/chart" uri="{C3380CC4-5D6E-409C-BE32-E72D297353CC}">
              <c16:uniqueId val="{00000008-6250-4F3A-944F-9FC826FEF18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50-4F3A-944F-9FC826FEF18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19728</c:v>
                </c:pt>
                <c:pt idx="3">
                  <c:v>19796</c:v>
                </c:pt>
                <c:pt idx="6">
                  <c:v>19755</c:v>
                </c:pt>
                <c:pt idx="9">
                  <c:v>20076</c:v>
                </c:pt>
                <c:pt idx="12">
                  <c:v>20940</c:v>
                </c:pt>
              </c:numCache>
            </c:numRef>
          </c:val>
          <c:extLst>
            <c:ext xmlns:c16="http://schemas.microsoft.com/office/drawing/2014/chart" uri="{C3380CC4-5D6E-409C-BE32-E72D297353CC}">
              <c16:uniqueId val="{0000000A-6250-4F3A-944F-9FC826FEF1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2158</c:v>
                </c:pt>
                <c:pt idx="2">
                  <c:v>#N/A</c:v>
                </c:pt>
                <c:pt idx="3">
                  <c:v>#N/A</c:v>
                </c:pt>
                <c:pt idx="4">
                  <c:v>1638</c:v>
                </c:pt>
                <c:pt idx="5">
                  <c:v>#N/A</c:v>
                </c:pt>
                <c:pt idx="6">
                  <c:v>#N/A</c:v>
                </c:pt>
                <c:pt idx="7">
                  <c:v>203</c:v>
                </c:pt>
                <c:pt idx="8">
                  <c:v>#N/A</c:v>
                </c:pt>
                <c:pt idx="9">
                  <c:v>#N/A</c:v>
                </c:pt>
                <c:pt idx="10">
                  <c:v>1557</c:v>
                </c:pt>
                <c:pt idx="11">
                  <c:v>#N/A</c:v>
                </c:pt>
                <c:pt idx="12">
                  <c:v>#N/A</c:v>
                </c:pt>
                <c:pt idx="13">
                  <c:v>0</c:v>
                </c:pt>
                <c:pt idx="14">
                  <c:v>#N/A</c:v>
                </c:pt>
              </c:numCache>
            </c:numRef>
          </c:val>
          <c:smooth val="0"/>
          <c:extLst>
            <c:ext xmlns:c16="http://schemas.microsoft.com/office/drawing/2014/chart" uri="{C3380CC4-5D6E-409C-BE32-E72D297353CC}">
              <c16:uniqueId val="{0000000B-6250-4F3A-944F-9FC826FEF1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3220</c:v>
                </c:pt>
                <c:pt idx="1">
                  <c:v>3396</c:v>
                </c:pt>
                <c:pt idx="2">
                  <c:v>3709</c:v>
                </c:pt>
              </c:numCache>
            </c:numRef>
          </c:val>
          <c:extLst>
            <c:ext xmlns:c16="http://schemas.microsoft.com/office/drawing/2014/chart" uri="{C3380CC4-5D6E-409C-BE32-E72D297353CC}">
              <c16:uniqueId val="{00000000-C19B-4DD3-849B-D0C2C98593A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233</c:v>
                </c:pt>
                <c:pt idx="1">
                  <c:v>233</c:v>
                </c:pt>
                <c:pt idx="2">
                  <c:v>868</c:v>
                </c:pt>
              </c:numCache>
            </c:numRef>
          </c:val>
          <c:extLst>
            <c:ext xmlns:c16="http://schemas.microsoft.com/office/drawing/2014/chart" uri="{C3380CC4-5D6E-409C-BE32-E72D297353CC}">
              <c16:uniqueId val="{00000001-C19B-4DD3-849B-D0C2C98593A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2439</c:v>
                </c:pt>
                <c:pt idx="1">
                  <c:v>2408</c:v>
                </c:pt>
                <c:pt idx="2">
                  <c:v>2325</c:v>
                </c:pt>
              </c:numCache>
            </c:numRef>
          </c:val>
          <c:extLst>
            <c:ext xmlns:c16="http://schemas.microsoft.com/office/drawing/2014/chart" uri="{C3380CC4-5D6E-409C-BE32-E72D297353CC}">
              <c16:uniqueId val="{00000002-C19B-4DD3-849B-D0C2C98593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{2199E073-69A4-46D8-A237-96AAD9FA0428}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8E7-4790-AD03-5279CD0B26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{4F051CFE-875B-413D-8AC3-3DD50BABF9F5}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E7-4790-AD03-5279CD0B26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{90FA3654-0CA1-4D42-9E41-597A65C1F771}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E7-4790-AD03-5279CD0B26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{203D771D-B67D-4688-9D46-7F1E531B1675}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E7-4790-AD03-5279CD0B26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{520FD852-2185-48DF-B040-61FCFAAA213B}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E7-4790-AD03-5279CD0B26F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{A00D555A-895F-4BBB-937A-728B36398C18}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8E7-4790-AD03-5279CD0B26F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{2D36B7B4-3506-444B-AF85-02A7D32F734D}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8E7-4790-AD03-5279CD0B26F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{CB8BB4DB-164E-4F0A-9F13-8433DBA89F3B}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8E7-4790-AD03-5279CD0B26F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{5E9BF3C2-C791-4A8D-948D-7B2241D12193}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8E7-4790-AD03-5279CD0B26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60.2</c:v>
                </c:pt>
                <c:pt idx="16">
                  <c:v>60.8</c:v>
                </c:pt>
                <c:pt idx="24">
                  <c:v>61.3</c:v>
                </c:pt>
                <c:pt idx="32">
                  <c:v>62.4</c:v>
                </c:pt>
              </c:numCache>
            </c:numRef>
          </c:xVal>
          <c:yVal>
            <c:numRef>
              <c:f>公会計指標分析・財政指標組合せ分析表!$BP$51:$DC$51</c:f>
              <c:numCache>
                <c:formatCode>#,##0.0;"▲ "#,##0.0</c:formatCode>
                <c:ptCount val="40"/>
                <c:pt idx="0">
                  <c:v>29.5</c:v>
                </c:pt>
                <c:pt idx="8">
                  <c:v>22.1</c:v>
                </c:pt>
                <c:pt idx="16">
                  <c:v>2.7</c:v>
                </c:pt>
                <c:pt idx="24">
                  <c:v>20.3</c:v>
                </c:pt>
              </c:numCache>
            </c:numRef>
          </c:yVal>
          <c:smooth val="0"/>
          <c:extLst>
            <c:ext xmlns:c16="http://schemas.microsoft.com/office/drawing/2014/chart" uri="{C3380CC4-5D6E-409C-BE32-E72D297353CC}">
              <c16:uniqueId val="{00000009-18E7-4790-AD03-5279CD0B26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{620FC65D-4DAB-47D8-9E45-B3A59256D416}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8E7-4790-AD03-5279CD0B26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{67EA3EF9-236C-4ADB-8E0B-531DFCCC8AEC}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E7-4790-AD03-5279CD0B26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{03198D02-0FB7-4D7D-AD3F-73FE4EE5BCAA}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E7-4790-AD03-5279CD0B26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{5A040DFD-B3D6-43BE-863E-BF4318DFE370}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E7-4790-AD03-5279CD0B26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{406CB701-6674-430A-AF3C-7D63E7EC6DF6}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E7-4790-AD03-5279CD0B26F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{1A425F9C-D1D8-452A-B3BD-75E08566ED2F}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8E7-4790-AD03-5279CD0B26F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{FF2326EB-9C58-4430-9B3F-0E14901EA095}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8E7-4790-AD03-5279CD0B26F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{D60F505C-FBC8-494F-8426-7F4B43DE1EBC}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8E7-4790-AD03-5279CD0B26F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{0A3B0689-976C-4B7C-A5D9-30052C7ACD9E}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8E7-4790-AD03-5279CD0B26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62.4</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25.2</c:v>
                </c:pt>
              </c:numCache>
            </c:numRef>
          </c:yVal>
          <c:smooth val="0"/>
          <c:extLst>
            <c:ext xmlns:c16="http://schemas.microsoft.com/office/drawing/2014/chart" uri="{C3380CC4-5D6E-409C-BE32-E72D297353CC}">
              <c16:uniqueId val="{00000013-18E7-4790-AD03-5279CD0B26F8}"/>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{83CCC164-DC0D-44C1-8202-406FEA466E7F}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294-46F4-94F6-086A3911F8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{2370A011-62D7-4018-897A-1512EAABD3A0}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94-46F4-94F6-086A3911F8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{3E5A77B4-B642-4715-8259-984C01FC272D}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94-46F4-94F6-086A3911F8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{27126D59-8CDF-4158-AA67-B0C613650890}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94-46F4-94F6-086A3911F8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{DCB33735-ACA1-44D3-9D1A-EA89AC447B2C}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94-46F4-94F6-086A3911F85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{7D20DD50-2DA1-4ACE-948B-F17C4A451305}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294-46F4-94F6-086A3911F85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{8430D36A-21FA-4702-89E4-ADA340260A8B}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294-46F4-94F6-086A3911F85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{AE7AA3A6-9E85-4C7F-A117-CC8CE184B298}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294-46F4-94F6-086A3911F85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{FE502F02-526F-418F-B7D6-05276002B1A6}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294-46F4-94F6-086A3911F8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9.4</c:v>
                </c:pt>
                <c:pt idx="16">
                  <c:v>9.8000000000000007</c:v>
                </c:pt>
                <c:pt idx="24">
                  <c:v>10.3</c:v>
                </c:pt>
                <c:pt idx="32">
                  <c:v>10.6</c:v>
                </c:pt>
              </c:numCache>
            </c:numRef>
          </c:xVal>
          <c:yVal>
            <c:numRef>
              <c:f>公会計指標分析・財政指標組合せ分析表!$BP$73:$DC$73</c:f>
              <c:numCache>
                <c:formatCode>#,##0.0;"▲ "#,##0.0</c:formatCode>
                <c:ptCount val="40"/>
                <c:pt idx="0">
                  <c:v>29.5</c:v>
                </c:pt>
                <c:pt idx="8">
                  <c:v>22.1</c:v>
                </c:pt>
                <c:pt idx="16">
                  <c:v>2.7</c:v>
                </c:pt>
                <c:pt idx="24">
                  <c:v>20.3</c:v>
                </c:pt>
              </c:numCache>
            </c:numRef>
          </c:yVal>
          <c:smooth val="0"/>
          <c:extLst>
            <c:ext xmlns:c16="http://schemas.microsoft.com/office/drawing/2014/chart" uri="{C3380CC4-5D6E-409C-BE32-E72D297353CC}">
              <c16:uniqueId val="{00000009-C294-46F4-94F6-086A3911F8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{C7025F18-9CBA-4BE9-917C-66E3C2636407}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294-46F4-94F6-086A3911F8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{2869C676-B26A-48D6-A184-0CC72F073C58}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94-46F4-94F6-086A3911F8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{4BA856FC-B968-471F-BA99-54AA865A7FB4}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94-46F4-94F6-086A3911F8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{10F4A092-6CB0-4D72-92EC-814B48A2D1F8}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94-46F4-94F6-086A3911F8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{A87B9082-2714-484E-AD6C-62F43C149C67}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94-46F4-94F6-086A3911F85F}"/>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{73AEA12B-3F16-4FC8-9B17-9B1619FFED6C}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294-46F4-94F6-086A3911F85F}"/>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{D9DB364D-E95C-4AB0-9DB6-519FEB0BFF79}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294-46F4-94F6-086A3911F85F}"/>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{C5408E45-968F-4EA7-9BD4-3DEF292EACDB}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294-46F4-94F6-086A3911F85F}"/>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{95B80BF9-6A8B-4430-87C4-11EED7A95C17}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294-46F4-94F6-086A3911F8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8.9</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25.2</c:v>
                </c:pt>
              </c:numCache>
            </c:numRef>
          </c:yVal>
          <c:smooth val="0"/>
          <c:extLst>
            <c:ext xmlns:c16="http://schemas.microsoft.com/office/drawing/2014/chart" uri="{C3380CC4-5D6E-409C-BE32-E72D297353CC}">
              <c16:uniqueId val="{00000013-C294-46F4-94F6-086A3911F85F}"/>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36,359
74.30
22,281,080
20,888,518
1,115,640
9,278,247
20,940,415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　</a:t>
          </a:r>
        </a:p>
        <a:p>
          <a:r>
            <a:rPr kumimoji="1" lang="ja-JP" altLang="en-US" sz="1300">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a:t>
          </a:r>
        </a:p>
        <a:p>
          <a:r>
            <a:rPr kumimoji="1" lang="ja-JP" altLang="en-US" sz="1300">
              <a:latin typeface="ＭＳ Ｐゴシック" panose="020B0600070205080204" pitchFamily="50" charset="-128"/>
              <a:ea typeface="ＭＳ Ｐゴシック" panose="020B0600070205080204" pitchFamily="50" charset="-128"/>
            </a:rPr>
            <a:t>　しかし，自主財源全体の割合は</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％と高くなく，地方交付税等に依存した脆弱な財政基盤といえる。</a:t>
          </a:r>
        </a:p>
        <a:p>
          <a:r>
            <a:rPr kumimoji="1" lang="ja-JP" altLang="en-US" sz="1300">
              <a:latin typeface="ＭＳ Ｐゴシック" panose="020B0600070205080204" pitchFamily="50" charset="-128"/>
              <a:ea typeface="ＭＳ Ｐゴシック" panose="020B0600070205080204" pitchFamily="50" charset="-128"/>
            </a:rPr>
            <a:t>　今後も，引き続き，地方税等の収納率向上に努めるとともに，新たな収入源の確保に努め，財政基盤の強化に努める。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514850" y="605663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584700" y="742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425950" y="7447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584700" y="580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6056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30480</xdr:rowOff>
    </xdr:from>
    <xdr:to>
      <xdr:col>23</xdr:col>
      <xdr:colOff>133350</xdr:colOff>
      <xdr:row>40</xdr:row>
      <xdr:rowOff>54610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52850" y="663448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584700" y="6935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64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30480</xdr:rowOff>
    </xdr:from>
    <xdr:to>
      <xdr:col>19</xdr:col>
      <xdr:colOff>133350</xdr:colOff>
      <xdr:row>40</xdr:row>
      <xdr:rowOff>78740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940050" y="663448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702050" y="6866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409950" y="69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27250" y="668274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889250" y="6891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597150" y="697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102870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333500" y="668274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095500" y="6866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84350" y="69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82700" y="6866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71550" y="69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6405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584700" y="645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151130</xdr:rowOff>
    </xdr:from>
    <xdr:to>
      <xdr:col>19</xdr:col>
      <xdr:colOff>184150</xdr:colOff>
      <xdr:row>40</xdr:row>
      <xdr:rowOff>81280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702050" y="6590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40995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88925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59715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095500" y="6631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8435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82700" y="6656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7155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ポイント減少し改善に転じた。要因としては，普通交付税，臨時財政対策債等が増加し，定年退職者の減少に伴う人件費の減少や，宇城広域連合負担金が減少したことによる補助費等の減少等が挙げられる。</a:t>
          </a:r>
        </a:p>
        <a:p>
          <a:r>
            <a:rPr kumimoji="1" lang="ja-JP" altLang="en-US" sz="1300">
              <a:latin typeface="ＭＳ Ｐゴシック" panose="020B0600070205080204" pitchFamily="50" charset="-128"/>
              <a:ea typeface="ＭＳ Ｐゴシック" panose="020B0600070205080204" pitchFamily="50" charset="-128"/>
            </a:rPr>
            <a:t>　今後は，宇城広域連合負担金の増加や，熊本地震に伴う災害復旧事業に係る地方債の償還が始まるため，数値は上昇していくと見込まれる。現在の水準を維持できるよう，引き続き義務的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9564370"/>
          <a:ext cx="0" cy="1565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110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1129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9564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61</xdr:row>
      <xdr:rowOff>127423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752850" y="9915313"/>
          <a:ext cx="762000" cy="2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98791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9907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61</xdr:row>
      <xdr:rowOff>155575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40050" y="10198523"/>
          <a:ext cx="8128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16298</xdr:rowOff>
    </xdr:from>
    <xdr:to>
      <xdr:col>19</xdr:col>
      <xdr:colOff>184150</xdr:colOff>
      <xdr:row>61</xdr:row>
      <xdr:rowOff>117898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0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128075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986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61</xdr:row>
      <xdr:rowOff>155575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127250" y="10198523"/>
          <a:ext cx="8128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72602</xdr:rowOff>
    </xdr:from>
    <xdr:to>
      <xdr:col>15</xdr:col>
      <xdr:colOff>133350</xdr:colOff>
      <xdr:row>62</xdr:row>
      <xdr:rowOff>2752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1437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12929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99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62</xdr:row>
      <xdr:rowOff>44450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33500" y="10198523"/>
          <a:ext cx="793750" cy="8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52494</xdr:rowOff>
    </xdr:from>
    <xdr:to>
      <xdr:col>11</xdr:col>
      <xdr:colOff>82550</xdr:colOff>
      <xdr:row>61</xdr:row>
      <xdr:rowOff>154094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1235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99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0873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128075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986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129963</xdr:rowOff>
    </xdr:from>
    <xdr:to>
      <xdr:col>23</xdr:col>
      <xdr:colOff>184150</xdr:colOff>
      <xdr:row>60</xdr:row>
      <xdr:rowOff>60113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98708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146490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97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1477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163000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234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175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19702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25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1477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163000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23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236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人口一人当たり人件費・物件費等決算額は，前年度比で</a:t>
          </a:r>
          <a:r>
            <a:rPr kumimoji="1" lang="en-US" altLang="ja-JP" sz="1200">
              <a:latin typeface="ＭＳ Ｐゴシック" panose="020B0600070205080204" pitchFamily="50" charset="-128"/>
              <a:ea typeface="ＭＳ Ｐゴシック" panose="020B0600070205080204" pitchFamily="50" charset="-128"/>
            </a:rPr>
            <a:t>7,738</a:t>
          </a:r>
          <a:r>
            <a:rPr kumimoji="1" lang="ja-JP" altLang="en-US" sz="1200">
              <a:latin typeface="ＭＳ Ｐゴシック" panose="020B0600070205080204" pitchFamily="50" charset="-128"/>
              <a:ea typeface="ＭＳ Ｐゴシック" panose="020B0600070205080204" pitchFamily="50" charset="-128"/>
            </a:rPr>
            <a:t>円増加した。　</a:t>
          </a:r>
        </a:p>
        <a:p>
          <a:r>
            <a:rPr kumimoji="1" lang="ja-JP" altLang="en-US" sz="1200">
              <a:latin typeface="ＭＳ Ｐゴシック" panose="020B0600070205080204" pitchFamily="50" charset="-128"/>
              <a:ea typeface="ＭＳ Ｐゴシック" panose="020B0600070205080204" pitchFamily="50" charset="-128"/>
            </a:rPr>
            <a:t>　人件費については，会計年度任用職員報酬等が増加したことで，前年度比で</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ポイント増加した。物件費については，新型コロナウイルスワクチン接種に係る費用の増加により前年度比で</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類似団体との比較では，平成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年度以降類似団体平均値を下回る状態が続いており，全国平均値，熊本県平均値も下回っている。</a:t>
          </a:r>
        </a:p>
        <a:p>
          <a:r>
            <a:rPr kumimoji="1" lang="ja-JP" altLang="en-US" sz="1200">
              <a:latin typeface="ＭＳ Ｐゴシック" panose="020B0600070205080204" pitchFamily="50" charset="-128"/>
              <a:ea typeface="ＭＳ Ｐゴシック" panose="020B0600070205080204" pitchFamily="50" charset="-128"/>
            </a:rPr>
            <a:t>　今後も，現在の水準を維持できるよう，引き続き職員数の適正化を推し進めるとともに，物件費等の歳出削減を徹底していく。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514850" y="13529176"/>
          <a:ext cx="0" cy="1171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4584700" y="1467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425950" y="14700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4584700" y="132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425950" y="13529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167518</xdr:rowOff>
    </xdr:from>
    <xdr:to>
      <xdr:col>23</xdr:col>
      <xdr:colOff>133350</xdr:colOff>
      <xdr:row>82</xdr:row>
      <xdr:rowOff>11629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752850" y="13540618"/>
          <a:ext cx="7620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4584700" y="13616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464050" y="13644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136069</xdr:rowOff>
    </xdr:from>
    <xdr:to>
      <xdr:col>19</xdr:col>
      <xdr:colOff>133350</xdr:colOff>
      <xdr:row>81</xdr:row>
      <xdr:rowOff>167518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940050" y="13509169"/>
          <a:ext cx="8128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56801</xdr:rowOff>
    </xdr:from>
    <xdr:to>
      <xdr:col>19</xdr:col>
      <xdr:colOff>184150</xdr:colOff>
      <xdr:row>82</xdr:row>
      <xdr:rowOff>158401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702050" y="135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143178</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409950" y="1368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125476</xdr:rowOff>
    </xdr:from>
    <xdr:to>
      <xdr:col>15</xdr:col>
      <xdr:colOff>82550</xdr:colOff>
      <xdr:row>81</xdr:row>
      <xdr:rowOff>136069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127250" y="13498576"/>
          <a:ext cx="8128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13649</xdr:rowOff>
    </xdr:from>
    <xdr:to>
      <xdr:col>15</xdr:col>
      <xdr:colOff>133350</xdr:colOff>
      <xdr:row>82</xdr:row>
      <xdr:rowOff>115249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889250" y="1355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100026</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597150" y="1363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125476</xdr:rowOff>
    </xdr:from>
    <xdr:to>
      <xdr:col>11</xdr:col>
      <xdr:colOff>31750</xdr:colOff>
      <xdr:row>82</xdr:row>
      <xdr:rowOff>69811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333500" y="13498576"/>
          <a:ext cx="793750" cy="1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6277</xdr:rowOff>
    </xdr:from>
    <xdr:to>
      <xdr:col>11</xdr:col>
      <xdr:colOff>82550</xdr:colOff>
      <xdr:row>82</xdr:row>
      <xdr:rowOff>107877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095500" y="135444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92654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784350" y="1363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2093</xdr:rowOff>
    </xdr:from>
    <xdr:to>
      <xdr:col>7</xdr:col>
      <xdr:colOff>31750</xdr:colOff>
      <xdr:row>82</xdr:row>
      <xdr:rowOff>103693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282700" y="135402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113870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971550" y="133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132279</xdr:rowOff>
    </xdr:from>
    <xdr:to>
      <xdr:col>23</xdr:col>
      <xdr:colOff>184150</xdr:colOff>
      <xdr:row>82</xdr:row>
      <xdr:rowOff>62429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464050" y="135053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53556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4584700" y="134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116718</xdr:rowOff>
    </xdr:from>
    <xdr:to>
      <xdr:col>19</xdr:col>
      <xdr:colOff>184150</xdr:colOff>
      <xdr:row>82</xdr:row>
      <xdr:rowOff>46868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702050" y="134898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57045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409950" y="13265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85269</xdr:rowOff>
    </xdr:from>
    <xdr:to>
      <xdr:col>15</xdr:col>
      <xdr:colOff>133350</xdr:colOff>
      <xdr:row>82</xdr:row>
      <xdr:rowOff>15419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889250" y="134583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25596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597150" y="1323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74676</xdr:rowOff>
    </xdr:from>
    <xdr:to>
      <xdr:col>11</xdr:col>
      <xdr:colOff>82550</xdr:colOff>
      <xdr:row>82</xdr:row>
      <xdr:rowOff>4826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095500" y="134477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15003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784350" y="1322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19011</xdr:rowOff>
    </xdr:from>
    <xdr:to>
      <xdr:col>7</xdr:col>
      <xdr:colOff>31750</xdr:colOff>
      <xdr:row>82</xdr:row>
      <xdr:rowOff>120611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282700" y="135572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105388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971550" y="136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給与水準を示すラスパイレス指数は，前年度比で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ポイント減少となったものの，類似団体とほぼ同水準となった。</a:t>
          </a:r>
        </a:p>
        <a:p>
          <a:r>
            <a:rPr kumimoji="1" lang="ja-JP" altLang="en-US" sz="1300">
              <a:latin typeface="ＭＳ Ｐゴシック" panose="020B0600070205080204" pitchFamily="50" charset="-128"/>
              <a:ea typeface="ＭＳ Ｐゴシック" panose="020B0600070205080204" pitchFamily="50" charset="-128"/>
            </a:rPr>
            <a:t>　ラスパイレス指数の減少要因としては，査定昇給において，制度上「特に良好」「極めて良好」の対象者自体は国と比べ多くなっているものの，昇給号数自体は抑制をしていることが減少要因と考えられる。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5474950" y="13205178"/>
          <a:ext cx="0" cy="1639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5563850" y="1481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405100" y="14844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5563850" y="129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5405100" y="13205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88195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4712950" y="1428679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5563850" y="14060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430500" y="142091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906500" y="14286795"/>
          <a:ext cx="80645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668500" y="141887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370050" y="13963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115005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106400" y="14259984"/>
          <a:ext cx="8001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868400" y="141957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557250" y="1397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61384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2293600" y="14145684"/>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10584</xdr:rowOff>
    </xdr:from>
    <xdr:to>
      <xdr:col>68</xdr:col>
      <xdr:colOff>203200</xdr:colOff>
      <xdr:row>86</xdr:row>
      <xdr:rowOff>112184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055600" y="1420918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2763500" y="1399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2242800" y="1419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1950700" y="1428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5430500" y="142359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5563850" y="142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4668500" y="142359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370050" y="1432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3868400" y="14262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557250" y="1434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055600" y="1420918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2763500" y="142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2242800" y="140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1950700" y="138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職員数については，これまで新規採用抑制，早期退職制度及び民間委託等による職員削減を進めてきた。平成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月に定員適正化計画を見直し，熊本地震からの復興のために必要な人員を見据え，職員数の増加を目標に掲げているが，採用辞退者や希望退職者の増加等から，人口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人当たりの職員数は，前年度比から微増しているものの，類似団体と比べると極めて少ない水準にある。</a:t>
          </a:r>
        </a:p>
        <a:p>
          <a:r>
            <a:rPr kumimoji="1" lang="ja-JP" altLang="en-US" sz="1200">
              <a:latin typeface="ＭＳ Ｐゴシック" panose="020B0600070205080204" pitchFamily="50" charset="-128"/>
              <a:ea typeface="ＭＳ Ｐゴシック" panose="020B0600070205080204" pitchFamily="50" charset="-128"/>
            </a:rPr>
            <a:t>　今後も職員の働き方改革を推進し，これまで以上に働きやすい職場づくりに努め，最小の経費で最大の効果が出せるよう適切な人員配置を行っていく。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474950" y="9591342"/>
          <a:ext cx="0" cy="1474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556385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405100" y="11065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5563850" y="934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05100" y="9591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9797</xdr:rowOff>
    </xdr:from>
    <xdr:to>
      <xdr:col>81</xdr:col>
      <xdr:colOff>44450</xdr:colOff>
      <xdr:row>58</xdr:row>
      <xdr:rowOff>15542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712950" y="9585597"/>
          <a:ext cx="762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5563850" y="1000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430500" y="100299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9797</xdr:rowOff>
    </xdr:from>
    <xdr:to>
      <xdr:col>77</xdr:col>
      <xdr:colOff>44450</xdr:colOff>
      <xdr:row>58</xdr:row>
      <xdr:rowOff>9797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906500" y="958559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10220</xdr:rowOff>
    </xdr:from>
    <xdr:to>
      <xdr:col>77</xdr:col>
      <xdr:colOff>95250</xdr:colOff>
      <xdr:row>60</xdr:row>
      <xdr:rowOff>111820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668500" y="99162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96597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370050" y="1000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9797</xdr:rowOff>
    </xdr:from>
    <xdr:to>
      <xdr:col>72</xdr:col>
      <xdr:colOff>203200</xdr:colOff>
      <xdr:row>58</xdr:row>
      <xdr:rowOff>20138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106400" y="9585597"/>
          <a:ext cx="8001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152944</xdr:rowOff>
    </xdr:from>
    <xdr:to>
      <xdr:col>73</xdr:col>
      <xdr:colOff>44450</xdr:colOff>
      <xdr:row>60</xdr:row>
      <xdr:rowOff>83094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868400" y="98938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67871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557250" y="997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165160</xdr:rowOff>
    </xdr:from>
    <xdr:to>
      <xdr:col>68</xdr:col>
      <xdr:colOff>152400</xdr:colOff>
      <xdr:row>58</xdr:row>
      <xdr:rowOff>20138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2293600" y="9575860"/>
          <a:ext cx="8128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055600" y="988465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2763500" y="996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151795</xdr:rowOff>
    </xdr:from>
    <xdr:to>
      <xdr:col>64</xdr:col>
      <xdr:colOff>152400</xdr:colOff>
      <xdr:row>60</xdr:row>
      <xdr:rowOff>81945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2242800" y="9892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66722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1950700" y="997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136192</xdr:rowOff>
    </xdr:from>
    <xdr:to>
      <xdr:col>81</xdr:col>
      <xdr:colOff>95250</xdr:colOff>
      <xdr:row>58</xdr:row>
      <xdr:rowOff>66342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430500" y="9546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57469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5563850" y="946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130447</xdr:rowOff>
    </xdr:from>
    <xdr:to>
      <xdr:col>77</xdr:col>
      <xdr:colOff>95250</xdr:colOff>
      <xdr:row>58</xdr:row>
      <xdr:rowOff>60597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668500" y="95411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70774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370050" y="931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130447</xdr:rowOff>
    </xdr:from>
    <xdr:to>
      <xdr:col>73</xdr:col>
      <xdr:colOff>44450</xdr:colOff>
      <xdr:row>58</xdr:row>
      <xdr:rowOff>60597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868400" y="95411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70774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557250" y="931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140788</xdr:rowOff>
    </xdr:from>
    <xdr:to>
      <xdr:col>68</xdr:col>
      <xdr:colOff>203200</xdr:colOff>
      <xdr:row>58</xdr:row>
      <xdr:rowOff>70938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055600" y="955148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81115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2763500" y="932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114360</xdr:rowOff>
    </xdr:from>
    <xdr:to>
      <xdr:col>64</xdr:col>
      <xdr:colOff>152400</xdr:colOff>
      <xdr:row>58</xdr:row>
      <xdr:rowOff>44510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2242800" y="9525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54687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1950700" y="9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実質公債費比率については，前年度比で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これは，熊本地震からの復旧事業に係る地方債の償還等により元金償還金が増加傾向にあることが影響しており，今後は償還が本格化していくため，引き続き実質公債費比率が増加することが見込まれる。</a:t>
          </a:r>
        </a:p>
        <a:p>
          <a:r>
            <a:rPr kumimoji="1" lang="ja-JP" altLang="en-US" sz="1200">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a:t>
          </a:r>
        </a:p>
        <a:p>
          <a:r>
            <a:rPr kumimoji="1" lang="ja-JP" altLang="en-US" sz="1200">
              <a:latin typeface="ＭＳ Ｐゴシック" panose="020B0600070205080204" pitchFamily="50" charset="-128"/>
              <a:ea typeface="ＭＳ Ｐゴシック" panose="020B0600070205080204" pitchFamily="50" charset="-128"/>
            </a:rPr>
            <a:t>　そのため，地方債を活用する事業の実施にあたっては，事業実施時期の平準化や事業規模の適正化など，実質公債費比率を悪化させないよう努めている。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5861897"/>
          <a:ext cx="0" cy="1412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25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274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61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58618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44133</xdr:rowOff>
    </xdr:from>
    <xdr:to>
      <xdr:col>81</xdr:col>
      <xdr:colOff>44450</xdr:colOff>
      <xdr:row>37</xdr:row>
      <xdr:rowOff>50165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152833"/>
          <a:ext cx="762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5931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30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34078</xdr:rowOff>
    </xdr:from>
    <xdr:to>
      <xdr:col>77</xdr:col>
      <xdr:colOff>44450</xdr:colOff>
      <xdr:row>37</xdr:row>
      <xdr:rowOff>44133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906500" y="6142778"/>
          <a:ext cx="80645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132609</xdr:rowOff>
    </xdr:from>
    <xdr:to>
      <xdr:col>77</xdr:col>
      <xdr:colOff>95250</xdr:colOff>
      <xdr:row>37</xdr:row>
      <xdr:rowOff>62759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8500" y="60762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72936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585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26035</xdr:rowOff>
    </xdr:from>
    <xdr:to>
      <xdr:col>72</xdr:col>
      <xdr:colOff>203200</xdr:colOff>
      <xdr:row>37</xdr:row>
      <xdr:rowOff>34078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106400" y="6134735"/>
          <a:ext cx="8001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134620</xdr:rowOff>
    </xdr:from>
    <xdr:to>
      <xdr:col>73</xdr:col>
      <xdr:colOff>44450</xdr:colOff>
      <xdr:row>37</xdr:row>
      <xdr:rowOff>64770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078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26035</xdr:rowOff>
    </xdr:from>
    <xdr:to>
      <xdr:col>68</xdr:col>
      <xdr:colOff>152400</xdr:colOff>
      <xdr:row>37</xdr:row>
      <xdr:rowOff>26035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293600" y="613473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132609</xdr:rowOff>
    </xdr:from>
    <xdr:to>
      <xdr:col>68</xdr:col>
      <xdr:colOff>203200</xdr:colOff>
      <xdr:row>37</xdr:row>
      <xdr:rowOff>62759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07620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585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136631</xdr:rowOff>
    </xdr:from>
    <xdr:to>
      <xdr:col>64</xdr:col>
      <xdr:colOff>152400</xdr:colOff>
      <xdr:row>37</xdr:row>
      <xdr:rowOff>66781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0802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76958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585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170815</xdr:rowOff>
    </xdr:from>
    <xdr:to>
      <xdr:col>81</xdr:col>
      <xdr:colOff>95250</xdr:colOff>
      <xdr:row>37</xdr:row>
      <xdr:rowOff>100965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30500" y="61080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142892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08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164783</xdr:rowOff>
    </xdr:from>
    <xdr:to>
      <xdr:col>77</xdr:col>
      <xdr:colOff>95250</xdr:colOff>
      <xdr:row>37</xdr:row>
      <xdr:rowOff>94933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8500" y="61083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79710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618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154728</xdr:rowOff>
    </xdr:from>
    <xdr:to>
      <xdr:col>73</xdr:col>
      <xdr:colOff>44450</xdr:colOff>
      <xdr:row>37</xdr:row>
      <xdr:rowOff>84878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0983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17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146685</xdr:rowOff>
    </xdr:from>
    <xdr:to>
      <xdr:col>68</xdr:col>
      <xdr:colOff>203200</xdr:colOff>
      <xdr:row>37</xdr:row>
      <xdr:rowOff>76835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09028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61612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17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146685</xdr:rowOff>
    </xdr:from>
    <xdr:to>
      <xdr:col>64</xdr:col>
      <xdr:colOff>152400</xdr:colOff>
      <xdr:row>37</xdr:row>
      <xdr:rowOff>76835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090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61612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617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将来負担比率については，前年度比で，</a:t>
          </a:r>
          <a:r>
            <a:rPr kumimoji="1" lang="en-US" altLang="ja-JP" sz="1200">
              <a:latin typeface="ＭＳ Ｐゴシック" panose="020B0600070205080204" pitchFamily="50" charset="-128"/>
              <a:ea typeface="ＭＳ Ｐゴシック" panose="020B0600070205080204" pitchFamily="50" charset="-128"/>
            </a:rPr>
            <a:t>20.3</a:t>
          </a:r>
          <a:r>
            <a:rPr kumimoji="1" lang="ja-JP" altLang="en-US" sz="1200">
              <a:latin typeface="ＭＳ Ｐゴシック" panose="020B0600070205080204" pitchFamily="50" charset="-128"/>
              <a:ea typeface="ＭＳ Ｐゴシック" panose="020B0600070205080204" pitchFamily="50" charset="-128"/>
            </a:rPr>
            <a:t>ポイントの減少となった。</a:t>
          </a:r>
        </a:p>
        <a:p>
          <a:r>
            <a:rPr kumimoji="1" lang="ja-JP" altLang="en-US" sz="1200">
              <a:latin typeface="ＭＳ Ｐゴシック" panose="020B0600070205080204" pitchFamily="50" charset="-128"/>
              <a:ea typeface="ＭＳ Ｐゴシック" panose="020B0600070205080204" pitchFamily="50" charset="-128"/>
            </a:rPr>
            <a:t>　主な要因としては，熊本地震からの復旧事業等に係る地方債の償還が増加したことに伴い，基準財政需要額算入見込額が前年度比で</a:t>
          </a:r>
          <a:r>
            <a:rPr kumimoji="1" lang="en-US" altLang="ja-JP" sz="1200">
              <a:latin typeface="ＭＳ Ｐゴシック" panose="020B0600070205080204" pitchFamily="50" charset="-128"/>
              <a:ea typeface="ＭＳ Ｐゴシック" panose="020B0600070205080204" pitchFamily="50" charset="-128"/>
            </a:rPr>
            <a:t>1,491</a:t>
          </a:r>
          <a:r>
            <a:rPr kumimoji="1" lang="ja-JP" altLang="en-US" sz="1200">
              <a:latin typeface="ＭＳ Ｐゴシック" panose="020B0600070205080204" pitchFamily="50" charset="-128"/>
              <a:ea typeface="ＭＳ Ｐゴシック" panose="020B0600070205080204" pitchFamily="50" charset="-128"/>
            </a:rPr>
            <a:t>百万円増加したこと，令和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年度決算剰余金処分による財政調整基金の増加等に伴い，充当可能基金が前年度比で</a:t>
          </a:r>
          <a:r>
            <a:rPr kumimoji="1" lang="en-US" altLang="ja-JP" sz="1200">
              <a:latin typeface="ＭＳ Ｐゴシック" panose="020B0600070205080204" pitchFamily="50" charset="-128"/>
              <a:ea typeface="ＭＳ Ｐゴシック" panose="020B0600070205080204" pitchFamily="50" charset="-128"/>
            </a:rPr>
            <a:t>1,014</a:t>
          </a:r>
          <a:r>
            <a:rPr kumimoji="1" lang="ja-JP" altLang="en-US" sz="1200">
              <a:latin typeface="ＭＳ Ｐゴシック" panose="020B0600070205080204" pitchFamily="50" charset="-128"/>
              <a:ea typeface="ＭＳ Ｐゴシック" panose="020B0600070205080204" pitchFamily="50" charset="-128"/>
            </a:rPr>
            <a:t>百万円増加したことが挙げられる。</a:t>
          </a:r>
        </a:p>
        <a:p>
          <a:r>
            <a:rPr kumimoji="1" lang="ja-JP" altLang="en-US" sz="1200">
              <a:latin typeface="ＭＳ Ｐゴシック" panose="020B0600070205080204" pitchFamily="50" charset="-128"/>
              <a:ea typeface="ＭＳ Ｐゴシック" panose="020B0600070205080204" pitchFamily="50" charset="-128"/>
            </a:rPr>
            <a:t>　熊本地震からの復旧事業については多額の地方債の借入れを行っているため，当面は基準財政需要額算入見込額が高い水準で推移することが見込まれ，それに伴い将来負担比率も大きく悪化することはないと見込ま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474950" y="2362200"/>
          <a:ext cx="0" cy="1271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5563850" y="361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405100" y="3633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63830</xdr:rowOff>
    </xdr:from>
    <xdr:to>
      <xdr:col>77</xdr:col>
      <xdr:colOff>44450</xdr:colOff>
      <xdr:row>14</xdr:row>
      <xdr:rowOff>148768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906500" y="2375230"/>
          <a:ext cx="80645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5563850" y="2405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430500" y="2433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63830</xdr:rowOff>
    </xdr:from>
    <xdr:to>
      <xdr:col>72</xdr:col>
      <xdr:colOff>203200</xdr:colOff>
      <xdr:row>14</xdr:row>
      <xdr:rowOff>157455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106400" y="2375230"/>
          <a:ext cx="800100" cy="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156845</xdr:rowOff>
    </xdr:from>
    <xdr:to>
      <xdr:col>77</xdr:col>
      <xdr:colOff>95250</xdr:colOff>
      <xdr:row>15</xdr:row>
      <xdr:rowOff>86995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668500" y="2468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71772</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370050" y="254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157455</xdr:rowOff>
    </xdr:from>
    <xdr:to>
      <xdr:col>68</xdr:col>
      <xdr:colOff>152400</xdr:colOff>
      <xdr:row>15</xdr:row>
      <xdr:rowOff>21717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2293600" y="2468855"/>
          <a:ext cx="8128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15316</xdr:rowOff>
    </xdr:from>
    <xdr:to>
      <xdr:col>73</xdr:col>
      <xdr:colOff>44450</xdr:colOff>
      <xdr:row>15</xdr:row>
      <xdr:rowOff>116916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868400" y="24918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101693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557250" y="25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11455</xdr:rowOff>
    </xdr:from>
    <xdr:to>
      <xdr:col>68</xdr:col>
      <xdr:colOff>203200</xdr:colOff>
      <xdr:row>15</xdr:row>
      <xdr:rowOff>113055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055600" y="248795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97832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763500" y="25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10490</xdr:rowOff>
    </xdr:from>
    <xdr:to>
      <xdr:col>64</xdr:col>
      <xdr:colOff>152400</xdr:colOff>
      <xdr:row>15</xdr:row>
      <xdr:rowOff>112090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2242800" y="24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96867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1950700" y="257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97968</xdr:rowOff>
    </xdr:from>
    <xdr:to>
      <xdr:col>77</xdr:col>
      <xdr:colOff>95250</xdr:colOff>
      <xdr:row>15</xdr:row>
      <xdr:rowOff>28118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668500" y="24093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38295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370050" y="2184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xdr:rowOff>
    </xdr:from>
    <xdr:to>
      <xdr:col>73</xdr:col>
      <xdr:colOff>44450</xdr:colOff>
      <xdr:row>14</xdr:row>
      <xdr:rowOff>114630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868400" y="2324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124807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557250" y="21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106655</xdr:rowOff>
    </xdr:from>
    <xdr:to>
      <xdr:col>68</xdr:col>
      <xdr:colOff>203200</xdr:colOff>
      <xdr:row>15</xdr:row>
      <xdr:rowOff>36805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055600" y="241805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46982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763500" y="219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142367</xdr:rowOff>
    </xdr:from>
    <xdr:to>
      <xdr:col>64</xdr:col>
      <xdr:colOff>152400</xdr:colOff>
      <xdr:row>15</xdr:row>
      <xdr:rowOff>72517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2242800" y="24537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82694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1950700" y="222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7" name="テキスト ボックス 466">
          <a:extLst>
            <a:ext uri="{FF2B5EF4-FFF2-40B4-BE49-F238E27FC236}">
              <a16:creationId xmlns:a16="http://schemas.microsoft.com/office/drawing/2014/main" id="{B7833EC5-7802-49C9-93AF-5F55205E114C}"/>
            </a:ext>
          </a:extLst>
        </xdr:cNvPr>
        <xdr:cNvSpPr txBox="1"/>
      </xdr:nvSpPr>
      <xdr:spPr>
        <a:xfrm>
          <a:off x="704850" y="4368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36,359
74.30
22,281,080
20,888,518
1,115,640
9,278,247
20,940,415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ポイント減少した。分子において，定年退職者の減少等によって退職手当等が減少したこと，分母において，普通交付税の増額等により経常一般財源等が増加したことが影響している。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類似団体との比較では，類似団体平均値を下回る状態が続いており，全国平均値，熊本県平均値と比較しても低くなっている。</a:t>
          </a:r>
        </a:p>
        <a:p>
          <a:r>
            <a:rPr kumimoji="1" lang="ja-JP" altLang="en-US" sz="1300">
              <a:latin typeface="ＭＳ Ｐゴシック" panose="020B0600070205080204" pitchFamily="50" charset="-128"/>
              <a:ea typeface="ＭＳ Ｐゴシック" panose="020B0600070205080204" pitchFamily="50" charset="-128"/>
            </a:rPr>
            <a:t>　今後は，定員適正化計画により職員の増加が見込まれている。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59435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7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761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594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679825" y="5709920"/>
          <a:ext cx="765175"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6088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860675" y="5886450"/>
          <a:ext cx="8191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6127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6214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35175" y="5948680"/>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608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225550" y="5971540"/>
          <a:ext cx="809625"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6103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618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608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616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56591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125747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557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5835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561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590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567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5927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570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601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物件費については，前年度比で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ポイント減少した。分子において，物価高騰の影響を受け全体的に支出額が増加しているが，分母において，普通交付税の増額等により経常一般財源等が増加したことが影響し，数値の減少となった。</a:t>
          </a:r>
        </a:p>
        <a:p>
          <a:r>
            <a:rPr kumimoji="1" lang="ja-JP" altLang="en-US" sz="1200">
              <a:latin typeface="ＭＳ Ｐゴシック" panose="020B0600070205080204" pitchFamily="50" charset="-128"/>
              <a:ea typeface="ＭＳ Ｐゴシック" panose="020B0600070205080204" pitchFamily="50" charset="-128"/>
            </a:rPr>
            <a:t>　類似団体との比較では，類似団体平均値を下回る状態が続いている。</a:t>
          </a:r>
        </a:p>
        <a:p>
          <a:r>
            <a:rPr kumimoji="1" lang="ja-JP" altLang="en-US" sz="1200">
              <a:latin typeface="ＭＳ Ｐゴシック" panose="020B0600070205080204" pitchFamily="50" charset="-128"/>
              <a:ea typeface="ＭＳ Ｐゴシック" panose="020B0600070205080204" pitchFamily="50" charset="-128"/>
            </a:rPr>
            <a:t>　今後は，施設管理の合理化や効率化を推し進めるとともに，事務経費や旅費等の削減に努め，低コストで質の高い行政サービスを目指す。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613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470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244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3108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876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74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508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372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14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2004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208250" y="2190750"/>
          <a:ext cx="0" cy="147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28445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119350" y="36703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284450" y="19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21907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433550" y="271780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284450" y="2823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157450" y="285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6350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623925" y="2730500"/>
          <a:ext cx="809625"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69850</xdr:rowOff>
    </xdr:from>
    <xdr:to>
      <xdr:col>78</xdr:col>
      <xdr:colOff>120650</xdr:colOff>
      <xdr:row>18</xdr:row>
      <xdr:rowOff>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382750" y="2876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156227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0843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6350</xdr:rowOff>
    </xdr:from>
    <xdr:to>
      <xdr:col>73</xdr:col>
      <xdr:colOff>180975</xdr:colOff>
      <xdr:row>17</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2798425" y="281305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158750</xdr:rowOff>
    </xdr:from>
    <xdr:to>
      <xdr:col>74</xdr:col>
      <xdr:colOff>31750</xdr:colOff>
      <xdr:row>18</xdr:row>
      <xdr:rowOff>88900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573125" y="296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258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17</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972925" y="2794000"/>
          <a:ext cx="8255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12700</xdr:rowOff>
    </xdr:from>
    <xdr:to>
      <xdr:col>69</xdr:col>
      <xdr:colOff>142875</xdr:colOff>
      <xdr:row>18</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747625"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449175"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938000" y="2940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623675"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15745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284450" y="251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38275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0843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127000</xdr:rowOff>
    </xdr:from>
    <xdr:to>
      <xdr:col>74</xdr:col>
      <xdr:colOff>31750</xdr:colOff>
      <xdr:row>17</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573125" y="2768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258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747625" y="276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449175"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938000" y="2743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623675" y="251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扶助費については，前年度比で</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ポイント減少した。分子において，入所者数の減少により老人ホーム措置費が減少したこと，分母において，普通交付税の増額等により経常一般財源等が増加したことが影響している。</a:t>
          </a:r>
        </a:p>
        <a:p>
          <a:r>
            <a:rPr kumimoji="1" lang="ja-JP" altLang="en-US" sz="1200">
              <a:latin typeface="ＭＳ Ｐゴシック" panose="020B0600070205080204" pitchFamily="50" charset="-128"/>
              <a:ea typeface="ＭＳ Ｐゴシック" panose="020B0600070205080204" pitchFamily="50" charset="-128"/>
            </a:rPr>
            <a:t>　類似団体との比較では，類似団体平均値を大きく上回る状態が続いており，全国平均値，熊本県平均値も大きく上回っている。</a:t>
          </a:r>
        </a:p>
        <a:p>
          <a:r>
            <a:rPr kumimoji="1" lang="ja-JP" altLang="en-US" sz="1200">
              <a:latin typeface="ＭＳ Ｐゴシック" panose="020B0600070205080204" pitchFamily="50" charset="-128"/>
              <a:ea typeface="ＭＳ Ｐゴシック" panose="020B0600070205080204" pitchFamily="50" charset="-128"/>
            </a:rPr>
            <a:t>　今後は，障害児施設サービス等の福祉サービスの利用が年々増加していることから，扶助費は増加する見込みである。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4375"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812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132443</xdr:rowOff>
    </xdr:from>
    <xdr:to>
      <xdr:col>24</xdr:col>
      <xdr:colOff>25400</xdr:colOff>
      <xdr:row>60</xdr:row>
      <xdr:rowOff>1815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445000" y="8717643"/>
          <a:ext cx="0" cy="119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145342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533900" y="988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1815</xdr:rowOff>
    </xdr:from>
    <xdr:to>
      <xdr:col>24</xdr:col>
      <xdr:colOff>114300</xdr:colOff>
      <xdr:row>60</xdr:row>
      <xdr:rowOff>1815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71975" y="9907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47370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533900" y="84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132443</xdr:rowOff>
    </xdr:from>
    <xdr:to>
      <xdr:col>24</xdr:col>
      <xdr:colOff>114300</xdr:colOff>
      <xdr:row>52</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371975" y="87176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140607</xdr:rowOff>
    </xdr:from>
    <xdr:to>
      <xdr:col>24</xdr:col>
      <xdr:colOff>25400</xdr:colOff>
      <xdr:row>60</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679825" y="9881507"/>
          <a:ext cx="765175" cy="1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95449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533900" y="901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410075" y="91594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143328</xdr:rowOff>
    </xdr:from>
    <xdr:to>
      <xdr:col>19</xdr:col>
      <xdr:colOff>187325</xdr:colOff>
      <xdr:row>61</xdr:row>
      <xdr:rowOff>26307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860675" y="10049328"/>
          <a:ext cx="81915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635375" y="94034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321050" y="917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15422</xdr:rowOff>
    </xdr:from>
    <xdr:to>
      <xdr:col>15</xdr:col>
      <xdr:colOff>98425</xdr:colOff>
      <xdr:row>61</xdr:row>
      <xdr:rowOff>26307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035175" y="10086522"/>
          <a:ext cx="8255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809875" y="9505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511425"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15422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225550" y="10075635"/>
          <a:ext cx="809625"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000250" y="9418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685925" y="920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174750" y="940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109055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876300" y="918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410075" y="98307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169834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533900" y="973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635375" y="99985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321050" y="10078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146957</xdr:rowOff>
    </xdr:from>
    <xdr:to>
      <xdr:col>15</xdr:col>
      <xdr:colOff>149225</xdr:colOff>
      <xdr:row>61</xdr:row>
      <xdr:rowOff>77107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809875" y="100529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61884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511425" y="1013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136072</xdr:rowOff>
    </xdr:from>
    <xdr:to>
      <xdr:col>11</xdr:col>
      <xdr:colOff>60325</xdr:colOff>
      <xdr:row>61</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000250" y="100420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50999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685925" y="1012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174750" y="10031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876300" y="1011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その他については，前年度比で</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ポイント減少した。分母において，普通交付税の増額等により経常一般財源等が増加したことが影響し，数値の減少となった。</a:t>
          </a:r>
        </a:p>
        <a:p>
          <a:r>
            <a:rPr kumimoji="1" lang="ja-JP" altLang="en-US" sz="1200">
              <a:latin typeface="ＭＳ Ｐゴシック" panose="020B0600070205080204" pitchFamily="50" charset="-128"/>
              <a:ea typeface="ＭＳ Ｐゴシック" panose="020B0600070205080204" pitchFamily="50" charset="-128"/>
            </a:rPr>
            <a:t>　類似団体との比較では，令和元年度までは類似団体平均値を下回っていたが，令和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年度以降は類似団体平均値を上回っている。</a:t>
          </a:r>
        </a:p>
        <a:p>
          <a:r>
            <a:rPr kumimoji="1" lang="ja-JP" altLang="en-US" sz="1200">
              <a:latin typeface="ＭＳ Ｐゴシック" panose="020B0600070205080204" pitchFamily="50" charset="-128"/>
              <a:ea typeface="ＭＳ Ｐゴシック" panose="020B0600070205080204" pitchFamily="50" charset="-128"/>
            </a:rPr>
            <a:t>　公共施設等の老朽化が進んでいる状況であり，今後は維持補修費の増加が見込まれる。そのため，公共施設等総合管理計画に基づき，点検や長寿命化など施設の適正管理及び費用の平準化に努める。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208250" y="8813619"/>
          <a:ext cx="0" cy="12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5284450" y="10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119350" y="100493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5284450" y="856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119350" y="881361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32294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433550" y="9199335"/>
          <a:ext cx="774700" cy="7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5284450" y="8993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157450" y="914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56</xdr:row>
      <xdr:rowOff>32294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623925" y="9271363"/>
          <a:ext cx="8096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382750" y="9213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0843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171087</xdr:rowOff>
    </xdr:from>
    <xdr:to>
      <xdr:col>73</xdr:col>
      <xdr:colOff>180975</xdr:colOff>
      <xdr:row>56</xdr:row>
      <xdr:rowOff>25763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2798425" y="9245237"/>
          <a:ext cx="8255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573125" y="930547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2588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45357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1972925" y="9245237"/>
          <a:ext cx="8255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747625" y="9338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449175" y="941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1938000" y="93446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623675" y="94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157450" y="9148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40112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5284450" y="912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152944</xdr:rowOff>
    </xdr:from>
    <xdr:to>
      <xdr:col>78</xdr:col>
      <xdr:colOff>120650</xdr:colOff>
      <xdr:row>56</xdr:row>
      <xdr:rowOff>83094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382750" y="9233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67871</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084300" y="931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573125" y="92269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258800" y="900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747625" y="92007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49175" y="8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1938000" y="9246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23675"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補助費等については，前年度比で</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ポイント減少した。分子において，常備消防に係る広域連合負担金が減少したこと，分母において，普通交付税の増額等により経常一般財源等が増加したことが影響し，数値の減少となった。</a:t>
          </a:r>
        </a:p>
        <a:p>
          <a:r>
            <a:rPr kumimoji="1" lang="ja-JP" altLang="en-US" sz="1200">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a:t>
          </a:r>
        </a:p>
        <a:p>
          <a:r>
            <a:rPr kumimoji="1" lang="ja-JP" altLang="en-US" sz="1200">
              <a:latin typeface="ＭＳ Ｐゴシック" panose="020B0600070205080204" pitchFamily="50" charset="-128"/>
              <a:ea typeface="ＭＳ Ｐゴシック" panose="020B0600070205080204" pitchFamily="50" charset="-128"/>
            </a:rPr>
            <a:t>　今後は，消防本部・北消防署の建設等に係る宇城広域連合負担金の増加が見込まれており，補助費等の比率は上昇する見込である。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208250" y="5609590"/>
          <a:ext cx="0" cy="1169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5284450" y="675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119350" y="677951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5284450" y="535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119350" y="560959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433550" y="6093460"/>
          <a:ext cx="7747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5284450" y="5875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157450" y="6024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623925" y="6109970"/>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382750" y="608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084300" y="586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19558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2798425" y="6109970"/>
          <a:ext cx="8255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573125" y="6019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2588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28702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1972925" y="6128258"/>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747625"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449175" y="57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1938000" y="596493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623675" y="574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157450" y="6042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528445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38275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084300" y="620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573125" y="6065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258800" y="614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747625" y="60838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449175" y="616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1938000" y="60929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1623675" y="617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類似団体との比較では，令和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年度は類似団体平均値を下回ったが，全国平均値，熊本県平均値は上回っている。</a:t>
          </a:r>
        </a:p>
        <a:p>
          <a:r>
            <a:rPr kumimoji="1" lang="ja-JP" altLang="en-US" sz="1300">
              <a:latin typeface="ＭＳ Ｐゴシック" panose="020B0600070205080204" pitchFamily="50" charset="-128"/>
              <a:ea typeface="ＭＳ Ｐゴシック" panose="020B0600070205080204" pitchFamily="50" charset="-128"/>
            </a:rPr>
            <a:t>　今後は，財政健全化プランに基づき，引き続き通常債分については借入の抑制を行うが，熊本地震からの復旧事業に係る災害復旧事業債等の償還が本格化していくため，公債費の比率は大幅に上昇すると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4375"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812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4375"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812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4375"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812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14375"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812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445000" y="12362688"/>
          <a:ext cx="0" cy="11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533900" y="134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371975" y="135046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533900" y="1211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371975" y="12362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140716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679825" y="12520930"/>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533900" y="12453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410075" y="12481560"/>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140716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860675" y="12520930"/>
          <a:ext cx="8191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80772</xdr:rowOff>
    </xdr:from>
    <xdr:to>
      <xdr:col>20</xdr:col>
      <xdr:colOff>38100</xdr:colOff>
      <xdr:row>76</xdr:row>
      <xdr:rowOff>10922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635375" y="124632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21099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321050" y="12238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117856</xdr:rowOff>
    </xdr:from>
    <xdr:to>
      <xdr:col>15</xdr:col>
      <xdr:colOff>98425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035175" y="12500356"/>
          <a:ext cx="8255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87630</xdr:rowOff>
    </xdr:from>
    <xdr:to>
      <xdr:col>15</xdr:col>
      <xdr:colOff>149225</xdr:colOff>
      <xdr:row>76</xdr:row>
      <xdr:rowOff>17780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809875" y="12470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511425"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117856</xdr:rowOff>
    </xdr:from>
    <xdr:to>
      <xdr:col>11</xdr:col>
      <xdr:colOff>9525</xdr:colOff>
      <xdr:row>75</xdr:row>
      <xdr:rowOff>124714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225550" y="12500356"/>
          <a:ext cx="80962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96774</xdr:rowOff>
    </xdr:from>
    <xdr:to>
      <xdr:col>11</xdr:col>
      <xdr:colOff>60325</xdr:colOff>
      <xdr:row>76</xdr:row>
      <xdr:rowOff>26924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000250" y="124792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11701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685925" y="1255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174750" y="124792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11701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876300" y="1255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410075" y="12470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533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89916</xdr:rowOff>
    </xdr:from>
    <xdr:to>
      <xdr:col>20</xdr:col>
      <xdr:colOff>38100</xdr:colOff>
      <xdr:row>76</xdr:row>
      <xdr:rowOff>20067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635375" y="12472416"/>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321050" y="12552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809875" y="12470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511425" y="125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67056</xdr:rowOff>
    </xdr:from>
    <xdr:to>
      <xdr:col>11</xdr:col>
      <xdr:colOff>60325</xdr:colOff>
      <xdr:row>75</xdr:row>
      <xdr:rowOff>168656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000250" y="124495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7383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685925" y="1222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174750" y="12456414"/>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876300" y="1223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公債費については，前年度比で</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ポイント減少した。主な要因としては，分母において，普通交付税の増額等により経常一般財源等が増加したことが挙げられる。</a:t>
          </a:r>
        </a:p>
        <a:p>
          <a:r>
            <a:rPr kumimoji="1" lang="ja-JP" altLang="en-US" sz="1200">
              <a:latin typeface="ＭＳ Ｐゴシック" panose="020B0600070205080204" pitchFamily="50" charset="-128"/>
              <a:ea typeface="ＭＳ Ｐゴシック" panose="020B0600070205080204" pitchFamily="50" charset="-128"/>
            </a:rPr>
            <a:t>　類似団体平均値，全国平均値，熊本県平均値を下回っている。</a:t>
          </a:r>
        </a:p>
        <a:p>
          <a:r>
            <a:rPr kumimoji="1" lang="ja-JP" altLang="en-US" sz="1200">
              <a:latin typeface="ＭＳ Ｐゴシック" panose="020B0600070205080204" pitchFamily="50" charset="-128"/>
              <a:ea typeface="ＭＳ Ｐゴシック" panose="020B0600070205080204" pitchFamily="50" charset="-128"/>
            </a:rPr>
            <a:t>　今後は，引き続き，人事評価制度の活用等による給与の適正化や，民間委託等による業務の効率化を検討し，行政サービスに対する受益者負担も視野に入れながら，財政健全化を図っていく。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461750"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00137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461750"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00137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461750"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00137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461750"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0013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208250" y="12392914"/>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5284450" y="1344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119350" y="1347495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5284450" y="121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119350" y="1239291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80</xdr:row>
      <xdr:rowOff>90424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433550" y="12986513"/>
          <a:ext cx="774700" cy="3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5284450" y="1292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157450" y="1295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90424</xdr:rowOff>
    </xdr:from>
    <xdr:to>
      <xdr:col>78</xdr:col>
      <xdr:colOff>69850</xdr:colOff>
      <xdr:row>80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623925" y="13298424"/>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160782</xdr:rowOff>
    </xdr:from>
    <xdr:to>
      <xdr:col>78</xdr:col>
      <xdr:colOff>120650</xdr:colOff>
      <xdr:row>80</xdr:row>
      <xdr:rowOff>90932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382750" y="132036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101109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084300" y="1297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127000</xdr:rowOff>
    </xdr:from>
    <xdr:to>
      <xdr:col>73</xdr:col>
      <xdr:colOff>180975</xdr:colOff>
      <xdr:row>80</xdr:row>
      <xdr:rowOff>136144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2798425" y="13335000"/>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39624</xdr:rowOff>
    </xdr:from>
    <xdr:to>
      <xdr:col>74</xdr:col>
      <xdr:colOff>31750</xdr:colOff>
      <xdr:row>80</xdr:row>
      <xdr:rowOff>141224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573125" y="1324762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151401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2588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136144</xdr:rowOff>
    </xdr:from>
    <xdr:to>
      <xdr:col>69</xdr:col>
      <xdr:colOff>92075</xdr:colOff>
      <xdr:row>81</xdr:row>
      <xdr:rowOff>51563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1972925" y="13344144"/>
          <a:ext cx="825500" cy="8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169926</xdr:rowOff>
    </xdr:from>
    <xdr:to>
      <xdr:col>69</xdr:col>
      <xdr:colOff>142875</xdr:colOff>
      <xdr:row>80</xdr:row>
      <xdr:rowOff>100076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747625" y="1320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110253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449175"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128778</xdr:rowOff>
    </xdr:from>
    <xdr:to>
      <xdr:col>65</xdr:col>
      <xdr:colOff>53975</xdr:colOff>
      <xdr:row>80</xdr:row>
      <xdr:rowOff>58928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1938000" y="131716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69105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1623675"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157450" y="129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74440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5284450" y="1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39624</xdr:rowOff>
    </xdr:from>
    <xdr:to>
      <xdr:col>78</xdr:col>
      <xdr:colOff>120650</xdr:colOff>
      <xdr:row>80</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382750" y="132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126001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084300" y="1333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76200</xdr:rowOff>
    </xdr:from>
    <xdr:to>
      <xdr:col>74</xdr:col>
      <xdr:colOff>31750</xdr:colOff>
      <xdr:row>81</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573125" y="13284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25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85344</xdr:rowOff>
    </xdr:from>
    <xdr:to>
      <xdr:col>69</xdr:col>
      <xdr:colOff>142875</xdr:colOff>
      <xdr:row>81</xdr:row>
      <xdr:rowOff>15494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747625" y="13293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449175" y="1337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763</xdr:rowOff>
    </xdr:from>
    <xdr:to>
      <xdr:col>65</xdr:col>
      <xdr:colOff>53975</xdr:colOff>
      <xdr:row>81</xdr:row>
      <xdr:rowOff>102363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1938000" y="13373863"/>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87140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1623675" y="1346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099050" y="1924393"/>
          <a:ext cx="0" cy="14522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168900" y="334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10150" y="337663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168900" y="166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1924393"/>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68643</xdr:rowOff>
    </xdr:from>
    <xdr:to>
      <xdr:col>29</xdr:col>
      <xdr:colOff>127000</xdr:colOff>
      <xdr:row>19</xdr:row>
      <xdr:rowOff>79654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508500" y="3294443"/>
          <a:ext cx="59055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168900" y="260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048250" y="275343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68643</xdr:rowOff>
    </xdr:from>
    <xdr:to>
      <xdr:col>26</xdr:col>
      <xdr:colOff>50800</xdr:colOff>
      <xdr:row>19</xdr:row>
      <xdr:rowOff>83782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886200" y="3294443"/>
          <a:ext cx="622300" cy="1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141313</xdr:rowOff>
    </xdr:from>
    <xdr:to>
      <xdr:col>26</xdr:col>
      <xdr:colOff>101600</xdr:colOff>
      <xdr:row>17</xdr:row>
      <xdr:rowOff>71463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457700" y="2871813"/>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81640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165600" y="264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83782</xdr:rowOff>
    </xdr:from>
    <xdr:to>
      <xdr:col>22</xdr:col>
      <xdr:colOff>114300</xdr:colOff>
      <xdr:row>19</xdr:row>
      <xdr:rowOff>116116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257550" y="3309582"/>
          <a:ext cx="628650" cy="3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169672</xdr:rowOff>
    </xdr:from>
    <xdr:to>
      <xdr:col>22</xdr:col>
      <xdr:colOff>165100</xdr:colOff>
      <xdr:row>17</xdr:row>
      <xdr:rowOff>99822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835400" y="2893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109999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543300" y="267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116116</xdr:rowOff>
    </xdr:from>
    <xdr:to>
      <xdr:col>18</xdr:col>
      <xdr:colOff>177800</xdr:colOff>
      <xdr:row>19</xdr:row>
      <xdr:rowOff>122936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622550" y="3341916"/>
          <a:ext cx="6350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23419</xdr:rowOff>
    </xdr:from>
    <xdr:to>
      <xdr:col>19</xdr:col>
      <xdr:colOff>38100</xdr:colOff>
      <xdr:row>17</xdr:row>
      <xdr:rowOff>125019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213100" y="2919019"/>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135196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14650" y="270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35877</xdr:rowOff>
    </xdr:from>
    <xdr:to>
      <xdr:col>15</xdr:col>
      <xdr:colOff>101600</xdr:colOff>
      <xdr:row>17</xdr:row>
      <xdr:rowOff>137477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571750" y="2931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147654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79650" y="2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28854</xdr:rowOff>
    </xdr:from>
    <xdr:to>
      <xdr:col>29</xdr:col>
      <xdr:colOff>177800</xdr:colOff>
      <xdr:row>19</xdr:row>
      <xdr:rowOff>130454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048250" y="3254654"/>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108881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168900" y="316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17843</xdr:rowOff>
    </xdr:from>
    <xdr:to>
      <xdr:col>26</xdr:col>
      <xdr:colOff>101600</xdr:colOff>
      <xdr:row>19</xdr:row>
      <xdr:rowOff>119443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457700" y="3243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104220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165600" y="3330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32982</xdr:rowOff>
    </xdr:from>
    <xdr:to>
      <xdr:col>22</xdr:col>
      <xdr:colOff>165100</xdr:colOff>
      <xdr:row>19</xdr:row>
      <xdr:rowOff>134582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835400" y="325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119359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543300" y="334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65316</xdr:rowOff>
    </xdr:from>
    <xdr:to>
      <xdr:col>19</xdr:col>
      <xdr:colOff>38100</xdr:colOff>
      <xdr:row>19</xdr:row>
      <xdr:rowOff>166916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213100" y="3291116"/>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151693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14650" y="33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72136</xdr:rowOff>
    </xdr:from>
    <xdr:to>
      <xdr:col>15</xdr:col>
      <xdr:colOff>101600</xdr:colOff>
      <xdr:row>20</xdr:row>
      <xdr:rowOff>2286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571750" y="3297936"/>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158513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79650" y="33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99050" y="58989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168900" y="742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10150" y="745476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168900" y="564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10150" y="5898933"/>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386</xdr:rowOff>
    </xdr:from>
    <xdr:to>
      <xdr:col>29</xdr:col>
      <xdr:colOff>127000</xdr:colOff>
      <xdr:row>38</xdr:row>
      <xdr:rowOff>3194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508500" y="7315586"/>
          <a:ext cx="590550" cy="2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168900" y="70963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048250" y="7251223"/>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3194</xdr:rowOff>
    </xdr:from>
    <xdr:to>
      <xdr:col>26</xdr:col>
      <xdr:colOff>50800</xdr:colOff>
      <xdr:row>38</xdr:row>
      <xdr:rowOff>7637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886200" y="7318394"/>
          <a:ext cx="622300" cy="4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296498</xdr:rowOff>
    </xdr:from>
    <xdr:to>
      <xdr:col>26</xdr:col>
      <xdr:colOff>101600</xdr:colOff>
      <xdr:row>38</xdr:row>
      <xdr:rowOff>55198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457700" y="7268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39975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165600" y="7355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7637</xdr:rowOff>
    </xdr:from>
    <xdr:to>
      <xdr:col>22</xdr:col>
      <xdr:colOff>114300</xdr:colOff>
      <xdr:row>38</xdr:row>
      <xdr:rowOff>17215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257550" y="7322837"/>
          <a:ext cx="628650" cy="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296383</xdr:rowOff>
    </xdr:from>
    <xdr:to>
      <xdr:col>22</xdr:col>
      <xdr:colOff>165100</xdr:colOff>
      <xdr:row>38</xdr:row>
      <xdr:rowOff>55083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835400" y="726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65260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3300" y="703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17215</xdr:rowOff>
    </xdr:from>
    <xdr:to>
      <xdr:col>18</xdr:col>
      <xdr:colOff>177800</xdr:colOff>
      <xdr:row>38</xdr:row>
      <xdr:rowOff>18704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622550" y="7332415"/>
          <a:ext cx="635000" cy="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298003</xdr:rowOff>
    </xdr:from>
    <xdr:to>
      <xdr:col>19</xdr:col>
      <xdr:colOff>38100</xdr:colOff>
      <xdr:row>38</xdr:row>
      <xdr:rowOff>56703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213100" y="7270303"/>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66880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14650" y="703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295542</xdr:rowOff>
    </xdr:from>
    <xdr:to>
      <xdr:col>15</xdr:col>
      <xdr:colOff>101600</xdr:colOff>
      <xdr:row>38</xdr:row>
      <xdr:rowOff>54242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571750" y="7267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64419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79650" y="703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292486</xdr:rowOff>
    </xdr:from>
    <xdr:to>
      <xdr:col>29</xdr:col>
      <xdr:colOff>177800</xdr:colOff>
      <xdr:row>38</xdr:row>
      <xdr:rowOff>51186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048250" y="7264786"/>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264563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168900" y="723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295294</xdr:rowOff>
    </xdr:from>
    <xdr:to>
      <xdr:col>26</xdr:col>
      <xdr:colOff>101600</xdr:colOff>
      <xdr:row>38</xdr:row>
      <xdr:rowOff>53994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457700" y="726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64171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65600" y="703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299737</xdr:rowOff>
    </xdr:from>
    <xdr:to>
      <xdr:col>22</xdr:col>
      <xdr:colOff>165100</xdr:colOff>
      <xdr:row>38</xdr:row>
      <xdr:rowOff>58437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835400" y="727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43214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735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309315</xdr:rowOff>
    </xdr:from>
    <xdr:to>
      <xdr:col>19</xdr:col>
      <xdr:colOff>38100</xdr:colOff>
      <xdr:row>38</xdr:row>
      <xdr:rowOff>68015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213100" y="728161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52792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14650" y="736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310804</xdr:rowOff>
    </xdr:from>
    <xdr:to>
      <xdr:col>15</xdr:col>
      <xdr:colOff>101600</xdr:colOff>
      <xdr:row>38</xdr:row>
      <xdr:rowOff>69504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571750" y="728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54281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79650" y="7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36,359
74.30
22,281,080
20,888,518
1,115,640
9,278,247
20,940,415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4966119"/>
          <a:ext cx="1270" cy="153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5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99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7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49661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54089</xdr:rowOff>
    </xdr:from>
    <xdr:to>
      <xdr:col>24</xdr:col>
      <xdr:colOff>63500</xdr:colOff>
      <xdr:row>39</xdr:row>
      <xdr:rowOff>65913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6499339"/>
          <a:ext cx="7493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75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8975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41732</xdr:rowOff>
    </xdr:from>
    <xdr:to>
      <xdr:col>19</xdr:col>
      <xdr:colOff>177800</xdr:colOff>
      <xdr:row>39</xdr:row>
      <xdr:rowOff>65913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622550" y="6486982"/>
          <a:ext cx="80645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83160</xdr:rowOff>
    </xdr:from>
    <xdr:to>
      <xdr:col>20</xdr:col>
      <xdr:colOff>38100</xdr:colOff>
      <xdr:row>37</xdr:row>
      <xdr:rowOff>13310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6033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29837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211" y="58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41732</xdr:rowOff>
    </xdr:from>
    <xdr:to>
      <xdr:col>15</xdr:col>
      <xdr:colOff>50800</xdr:colOff>
      <xdr:row>39</xdr:row>
      <xdr:rowOff>41935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6486982"/>
          <a:ext cx="79375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16802</xdr:rowOff>
    </xdr:from>
    <xdr:to>
      <xdr:col>15</xdr:col>
      <xdr:colOff>101600</xdr:colOff>
      <xdr:row>37</xdr:row>
      <xdr:rowOff>118402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613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134929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59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169164</xdr:rowOff>
    </xdr:from>
    <xdr:to>
      <xdr:col>10</xdr:col>
      <xdr:colOff>114300</xdr:colOff>
      <xdr:row>39</xdr:row>
      <xdr:rowOff>41935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028700" y="6442964"/>
          <a:ext cx="8001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23127</xdr:rowOff>
    </xdr:from>
    <xdr:to>
      <xdr:col>10</xdr:col>
      <xdr:colOff>165100</xdr:colOff>
      <xdr:row>37</xdr:row>
      <xdr:rowOff>124727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13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141254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59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24651</xdr:rowOff>
    </xdr:from>
    <xdr:to>
      <xdr:col>6</xdr:col>
      <xdr:colOff>38100</xdr:colOff>
      <xdr:row>37</xdr:row>
      <xdr:rowOff>126251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1397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142778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59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3289</xdr:rowOff>
    </xdr:from>
    <xdr:to>
      <xdr:col>24</xdr:col>
      <xdr:colOff>114300</xdr:colOff>
      <xdr:row>39</xdr:row>
      <xdr:rowOff>104889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64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89666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6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xdr:rowOff>
    </xdr:from>
    <xdr:to>
      <xdr:col>20</xdr:col>
      <xdr:colOff>38100</xdr:colOff>
      <xdr:row>39</xdr:row>
      <xdr:rowOff>116713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64603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107840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211" y="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162382</xdr:rowOff>
    </xdr:from>
    <xdr:to>
      <xdr:col>15</xdr:col>
      <xdr:colOff>101600</xdr:colOff>
      <xdr:row>39</xdr:row>
      <xdr:rowOff>92532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6442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83659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461" y="65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162585</xdr:rowOff>
    </xdr:from>
    <xdr:to>
      <xdr:col>10</xdr:col>
      <xdr:colOff>165100</xdr:colOff>
      <xdr:row>39</xdr:row>
      <xdr:rowOff>92735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6442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83862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661" y="652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118364</xdr:rowOff>
    </xdr:from>
    <xdr:to>
      <xdr:col>6</xdr:col>
      <xdr:colOff>38100</xdr:colOff>
      <xdr:row>39</xdr:row>
      <xdr:rowOff>48514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6398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39641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911" y="64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751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176395" y="8432177"/>
          <a:ext cx="1270" cy="116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229100" y="960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108450" y="9601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229100" y="822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108450" y="84321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149205</xdr:rowOff>
    </xdr:from>
    <xdr:to>
      <xdr:col>24</xdr:col>
      <xdr:colOff>63500</xdr:colOff>
      <xdr:row>57</xdr:row>
      <xdr:rowOff>165050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429000" y="9566255"/>
          <a:ext cx="749300" cy="1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229100" y="931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127500" y="945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165050</xdr:rowOff>
    </xdr:from>
    <xdr:to>
      <xdr:col>19</xdr:col>
      <xdr:colOff>177800</xdr:colOff>
      <xdr:row>58</xdr:row>
      <xdr:rowOff>29456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622550" y="9582100"/>
          <a:ext cx="80645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66392</xdr:rowOff>
    </xdr:from>
    <xdr:to>
      <xdr:col>20</xdr:col>
      <xdr:colOff>38100</xdr:colOff>
      <xdr:row>57</xdr:row>
      <xdr:rowOff>167992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384550" y="94834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13069</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187211" y="926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29456</xdr:rowOff>
    </xdr:from>
    <xdr:to>
      <xdr:col>15</xdr:col>
      <xdr:colOff>50800</xdr:colOff>
      <xdr:row>58</xdr:row>
      <xdr:rowOff>34772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828800" y="9611606"/>
          <a:ext cx="79375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90411</xdr:rowOff>
    </xdr:from>
    <xdr:to>
      <xdr:col>15</xdr:col>
      <xdr:colOff>101600</xdr:colOff>
      <xdr:row>58</xdr:row>
      <xdr:rowOff>20561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571750" y="95074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37088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393461" y="92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73104</xdr:rowOff>
    </xdr:from>
    <xdr:to>
      <xdr:col>10</xdr:col>
      <xdr:colOff>114300</xdr:colOff>
      <xdr:row>58</xdr:row>
      <xdr:rowOff>34772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028700" y="9490154"/>
          <a:ext cx="800100" cy="12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97315</xdr:rowOff>
    </xdr:from>
    <xdr:to>
      <xdr:col>10</xdr:col>
      <xdr:colOff>165100</xdr:colOff>
      <xdr:row>58</xdr:row>
      <xdr:rowOff>27465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778000" y="9514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43992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580661" y="929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103055</xdr:rowOff>
    </xdr:from>
    <xdr:to>
      <xdr:col>6</xdr:col>
      <xdr:colOff>38100</xdr:colOff>
      <xdr:row>58</xdr:row>
      <xdr:rowOff>33205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984250" y="95201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24332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786911" y="96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98405</xdr:rowOff>
    </xdr:from>
    <xdr:to>
      <xdr:col>24</xdr:col>
      <xdr:colOff>114300</xdr:colOff>
      <xdr:row>58</xdr:row>
      <xdr:rowOff>28555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127500" y="9515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229100" y="94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114250</xdr:rowOff>
    </xdr:from>
    <xdr:to>
      <xdr:col>20</xdr:col>
      <xdr:colOff>38100</xdr:colOff>
      <xdr:row>58</xdr:row>
      <xdr:rowOff>44400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384550" y="9531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35527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187211" y="96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150106</xdr:rowOff>
    </xdr:from>
    <xdr:to>
      <xdr:col>15</xdr:col>
      <xdr:colOff>101600</xdr:colOff>
      <xdr:row>58</xdr:row>
      <xdr:rowOff>80256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571750" y="9567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71383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393461" y="96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155422</xdr:rowOff>
    </xdr:from>
    <xdr:to>
      <xdr:col>10</xdr:col>
      <xdr:colOff>165100</xdr:colOff>
      <xdr:row>58</xdr:row>
      <xdr:rowOff>85572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778000" y="9572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76699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580661" y="96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22304</xdr:rowOff>
    </xdr:from>
    <xdr:to>
      <xdr:col>6</xdr:col>
      <xdr:colOff>38100</xdr:colOff>
      <xdr:row>57</xdr:row>
      <xdr:rowOff>123904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984250" y="9439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140431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754595" y="92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4751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116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116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116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116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176395" y="11755662"/>
          <a:ext cx="1270" cy="1379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229100" y="13138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108450" y="13134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229100" y="1154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108450" y="11755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40815</xdr:rowOff>
    </xdr:from>
    <xdr:to>
      <xdr:col>24</xdr:col>
      <xdr:colOff>63500</xdr:colOff>
      <xdr:row>79</xdr:row>
      <xdr:rowOff>50268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429000" y="13090065"/>
          <a:ext cx="749300" cy="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229100" y="1278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127500" y="1292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50268</xdr:rowOff>
    </xdr:from>
    <xdr:to>
      <xdr:col>19</xdr:col>
      <xdr:colOff>177800</xdr:colOff>
      <xdr:row>79</xdr:row>
      <xdr:rowOff>53665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622550" y="13099518"/>
          <a:ext cx="80645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87250</xdr:rowOff>
    </xdr:from>
    <xdr:to>
      <xdr:col>20</xdr:col>
      <xdr:colOff>38100</xdr:colOff>
      <xdr:row>79</xdr:row>
      <xdr:rowOff>17400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384550" y="12971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33927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219528" y="1275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53665</xdr:rowOff>
    </xdr:from>
    <xdr:to>
      <xdr:col>15</xdr:col>
      <xdr:colOff>50800</xdr:colOff>
      <xdr:row>79</xdr:row>
      <xdr:rowOff>62564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828800" y="13102915"/>
          <a:ext cx="79375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120039</xdr:rowOff>
    </xdr:from>
    <xdr:to>
      <xdr:col>15</xdr:col>
      <xdr:colOff>101600</xdr:colOff>
      <xdr:row>79</xdr:row>
      <xdr:rowOff>50189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571750" y="13004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66716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406728" y="1278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55657</xdr:rowOff>
    </xdr:from>
    <xdr:to>
      <xdr:col>10</xdr:col>
      <xdr:colOff>114300</xdr:colOff>
      <xdr:row>79</xdr:row>
      <xdr:rowOff>62564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028700" y="13104907"/>
          <a:ext cx="8001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114275</xdr:rowOff>
    </xdr:from>
    <xdr:to>
      <xdr:col>10</xdr:col>
      <xdr:colOff>165100</xdr:colOff>
      <xdr:row>79</xdr:row>
      <xdr:rowOff>44425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778000" y="12998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60952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612978" y="127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103449</xdr:rowOff>
    </xdr:from>
    <xdr:to>
      <xdr:col>6</xdr:col>
      <xdr:colOff>38100</xdr:colOff>
      <xdr:row>79</xdr:row>
      <xdr:rowOff>33599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984250" y="129875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50126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19228" y="12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161465</xdr:rowOff>
    </xdr:from>
    <xdr:to>
      <xdr:col>24</xdr:col>
      <xdr:colOff>114300</xdr:colOff>
      <xdr:row>79</xdr:row>
      <xdr:rowOff>91615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127500" y="13045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76392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229100" y="1296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170918</xdr:rowOff>
    </xdr:from>
    <xdr:to>
      <xdr:col>20</xdr:col>
      <xdr:colOff>38100</xdr:colOff>
      <xdr:row>79</xdr:row>
      <xdr:rowOff>101068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384550" y="13048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92195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219528" y="131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2865</xdr:rowOff>
    </xdr:from>
    <xdr:to>
      <xdr:col>15</xdr:col>
      <xdr:colOff>101600</xdr:colOff>
      <xdr:row>79</xdr:row>
      <xdr:rowOff>104465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571750" y="130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95592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406728" y="1314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11764</xdr:rowOff>
    </xdr:from>
    <xdr:to>
      <xdr:col>10</xdr:col>
      <xdr:colOff>165100</xdr:colOff>
      <xdr:row>79</xdr:row>
      <xdr:rowOff>113364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778000" y="130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104491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612978" y="1315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4857</xdr:rowOff>
    </xdr:from>
    <xdr:to>
      <xdr:col>6</xdr:col>
      <xdr:colOff>38100</xdr:colOff>
      <xdr:row>79</xdr:row>
      <xdr:rowOff>106457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984250" y="130541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97584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19228" y="131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176395" y="151220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229100" y="164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108450" y="16402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229100" y="1490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08450" y="15122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94895</xdr:rowOff>
    </xdr:from>
    <xdr:to>
      <xdr:col>24</xdr:col>
      <xdr:colOff>63500</xdr:colOff>
      <xdr:row>95</xdr:row>
      <xdr:rowOff>128301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429000" y="15639695"/>
          <a:ext cx="749300" cy="20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229100" y="1579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127500" y="1581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128301</xdr:rowOff>
    </xdr:from>
    <xdr:to>
      <xdr:col>19</xdr:col>
      <xdr:colOff>177800</xdr:colOff>
      <xdr:row>95</xdr:row>
      <xdr:rowOff>158415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622550" y="15844551"/>
          <a:ext cx="80645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155515</xdr:rowOff>
    </xdr:from>
    <xdr:to>
      <xdr:col>20</xdr:col>
      <xdr:colOff>38100</xdr:colOff>
      <xdr:row>96</xdr:row>
      <xdr:rowOff>85665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384550" y="15871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76792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154895" y="1596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158415</xdr:rowOff>
    </xdr:from>
    <xdr:to>
      <xdr:col>15</xdr:col>
      <xdr:colOff>50800</xdr:colOff>
      <xdr:row>96</xdr:row>
      <xdr:rowOff>30818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828800" y="15874665"/>
          <a:ext cx="79375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153777</xdr:rowOff>
    </xdr:from>
    <xdr:to>
      <xdr:col>15</xdr:col>
      <xdr:colOff>101600</xdr:colOff>
      <xdr:row>96</xdr:row>
      <xdr:rowOff>83927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571750" y="158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75054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361145" y="1596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30818</xdr:rowOff>
    </xdr:from>
    <xdr:to>
      <xdr:col>10</xdr:col>
      <xdr:colOff>114300</xdr:colOff>
      <xdr:row>96</xdr:row>
      <xdr:rowOff>31268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028700" y="15918518"/>
          <a:ext cx="8001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15931</xdr:rowOff>
    </xdr:from>
    <xdr:to>
      <xdr:col>10</xdr:col>
      <xdr:colOff>165100</xdr:colOff>
      <xdr:row>96</xdr:row>
      <xdr:rowOff>117531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778000" y="1590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108658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548345" y="159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20479</xdr:rowOff>
    </xdr:from>
    <xdr:to>
      <xdr:col>6</xdr:col>
      <xdr:colOff>38100</xdr:colOff>
      <xdr:row>96</xdr:row>
      <xdr:rowOff>122079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984250" y="159081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113206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754595" y="1600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44095</xdr:rowOff>
    </xdr:from>
    <xdr:to>
      <xdr:col>24</xdr:col>
      <xdr:colOff>114300</xdr:colOff>
      <xdr:row>94</xdr:row>
      <xdr:rowOff>145695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127500" y="155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66972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229100" y="1544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77501</xdr:rowOff>
    </xdr:from>
    <xdr:to>
      <xdr:col>20</xdr:col>
      <xdr:colOff>38100</xdr:colOff>
      <xdr:row>96</xdr:row>
      <xdr:rowOff>7651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384550" y="157937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24178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154895" y="1556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107615</xdr:rowOff>
    </xdr:from>
    <xdr:to>
      <xdr:col>15</xdr:col>
      <xdr:colOff>101600</xdr:colOff>
      <xdr:row>96</xdr:row>
      <xdr:rowOff>37765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571750" y="158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54292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361145" y="1559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151468</xdr:rowOff>
    </xdr:from>
    <xdr:to>
      <xdr:col>10</xdr:col>
      <xdr:colOff>165100</xdr:colOff>
      <xdr:row>96</xdr:row>
      <xdr:rowOff>81618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778000" y="15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98145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548345" y="1564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151918</xdr:rowOff>
    </xdr:from>
    <xdr:to>
      <xdr:col>6</xdr:col>
      <xdr:colOff>38100</xdr:colOff>
      <xdr:row>96</xdr:row>
      <xdr:rowOff>82068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984250" y="15868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98595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754595" y="1564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1803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427845" y="5074224"/>
          <a:ext cx="1270" cy="128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9480550" y="636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359900" y="6360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9480550" y="485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5074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114912</xdr:rowOff>
    </xdr:from>
    <xdr:to>
      <xdr:col>55</xdr:col>
      <xdr:colOff>0</xdr:colOff>
      <xdr:row>38</xdr:row>
      <xdr:rowOff>13372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686800" y="5899762"/>
          <a:ext cx="742950" cy="39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9480550" y="592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398000" y="6072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114912</xdr:rowOff>
    </xdr:from>
    <xdr:to>
      <xdr:col>50</xdr:col>
      <xdr:colOff>114300</xdr:colOff>
      <xdr:row>38</xdr:row>
      <xdr:rowOff>38316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86700" y="5899762"/>
          <a:ext cx="800100" cy="41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118401</xdr:rowOff>
    </xdr:from>
    <xdr:to>
      <xdr:col>50</xdr:col>
      <xdr:colOff>165100</xdr:colOff>
      <xdr:row>35</xdr:row>
      <xdr:rowOff>48551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36000" y="57381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65078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06345" y="551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20862</xdr:rowOff>
    </xdr:from>
    <xdr:to>
      <xdr:col>45</xdr:col>
      <xdr:colOff>177800</xdr:colOff>
      <xdr:row>38</xdr:row>
      <xdr:rowOff>38316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080250" y="6301012"/>
          <a:ext cx="806450" cy="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79600</xdr:rowOff>
    </xdr:from>
    <xdr:to>
      <xdr:col>46</xdr:col>
      <xdr:colOff>38100</xdr:colOff>
      <xdr:row>38</xdr:row>
      <xdr:rowOff>9750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42250" y="6194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26277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44911" y="597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139711</xdr:rowOff>
    </xdr:from>
    <xdr:to>
      <xdr:col>41</xdr:col>
      <xdr:colOff>50800</xdr:colOff>
      <xdr:row>38</xdr:row>
      <xdr:rowOff>20862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286500" y="6254761"/>
          <a:ext cx="793750" cy="4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107291</xdr:rowOff>
    </xdr:from>
    <xdr:to>
      <xdr:col>41</xdr:col>
      <xdr:colOff>101600</xdr:colOff>
      <xdr:row>38</xdr:row>
      <xdr:rowOff>37441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029450" y="62223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53968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851161" y="600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120237</xdr:rowOff>
    </xdr:from>
    <xdr:to>
      <xdr:col>36</xdr:col>
      <xdr:colOff>165100</xdr:colOff>
      <xdr:row>38</xdr:row>
      <xdr:rowOff>50388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235700" y="623528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41515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038361" y="63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134022</xdr:rowOff>
    </xdr:from>
    <xdr:to>
      <xdr:col>55</xdr:col>
      <xdr:colOff>50800</xdr:colOff>
      <xdr:row>38</xdr:row>
      <xdr:rowOff>64171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398000" y="6249072"/>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48949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9480550" y="61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64112</xdr:rowOff>
    </xdr:from>
    <xdr:to>
      <xdr:col>50</xdr:col>
      <xdr:colOff>165100</xdr:colOff>
      <xdr:row>35</xdr:row>
      <xdr:rowOff>165712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36000" y="58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156839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06345" y="594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158966</xdr:rowOff>
    </xdr:from>
    <xdr:to>
      <xdr:col>46</xdr:col>
      <xdr:colOff>38100</xdr:colOff>
      <xdr:row>38</xdr:row>
      <xdr:rowOff>89116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42250" y="62740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80243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44911" y="63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141512</xdr:rowOff>
    </xdr:from>
    <xdr:to>
      <xdr:col>41</xdr:col>
      <xdr:colOff>101600</xdr:colOff>
      <xdr:row>38</xdr:row>
      <xdr:rowOff>71662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029450" y="62565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62789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851161" y="63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88911</xdr:rowOff>
    </xdr:from>
    <xdr:to>
      <xdr:col>36</xdr:col>
      <xdr:colOff>165100</xdr:colOff>
      <xdr:row>38</xdr:row>
      <xdr:rowOff>19061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235700" y="6203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35588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38361" y="59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41803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1803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803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427845" y="8505091"/>
          <a:ext cx="1270" cy="113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9480550" y="96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359900" y="9639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9480550" y="828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359900" y="85050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33158</xdr:rowOff>
    </xdr:from>
    <xdr:to>
      <xdr:col>55</xdr:col>
      <xdr:colOff>0</xdr:colOff>
      <xdr:row>57</xdr:row>
      <xdr:rowOff>72487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686800" y="9450208"/>
          <a:ext cx="742950" cy="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9480550" y="9100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398000" y="92490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2581</xdr:rowOff>
    </xdr:from>
    <xdr:to>
      <xdr:col>50</xdr:col>
      <xdr:colOff>114300</xdr:colOff>
      <xdr:row>57</xdr:row>
      <xdr:rowOff>33158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86700" y="9419631"/>
          <a:ext cx="800100" cy="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36000" y="929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38661" y="90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2581</xdr:rowOff>
    </xdr:from>
    <xdr:to>
      <xdr:col>45</xdr:col>
      <xdr:colOff>177800</xdr:colOff>
      <xdr:row>57</xdr:row>
      <xdr:rowOff>63219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080250" y="9419631"/>
          <a:ext cx="806450" cy="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42250" y="9321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644911" y="910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63219</xdr:rowOff>
    </xdr:from>
    <xdr:to>
      <xdr:col>41</xdr:col>
      <xdr:colOff>50800</xdr:colOff>
      <xdr:row>57</xdr:row>
      <xdr:rowOff>68404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286500" y="9480269"/>
          <a:ext cx="79375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029450" y="9386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851161" y="91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235700" y="9351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038361" y="91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21687</xdr:rowOff>
    </xdr:from>
    <xdr:to>
      <xdr:col>55</xdr:col>
      <xdr:colOff>50800</xdr:colOff>
      <xdr:row>57</xdr:row>
      <xdr:rowOff>123287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398000" y="94387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9480550" y="94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153808</xdr:rowOff>
    </xdr:from>
    <xdr:to>
      <xdr:col>50</xdr:col>
      <xdr:colOff>165100</xdr:colOff>
      <xdr:row>57</xdr:row>
      <xdr:rowOff>83958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36000" y="9405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75085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38661" y="949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123231</xdr:rowOff>
    </xdr:from>
    <xdr:to>
      <xdr:col>46</xdr:col>
      <xdr:colOff>38100</xdr:colOff>
      <xdr:row>57</xdr:row>
      <xdr:rowOff>53381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42250" y="93751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44508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44911" y="946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12419</xdr:rowOff>
    </xdr:from>
    <xdr:to>
      <xdr:col>41</xdr:col>
      <xdr:colOff>101600</xdr:colOff>
      <xdr:row>57</xdr:row>
      <xdr:rowOff>114019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029450" y="94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105146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851161" y="952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17604</xdr:rowOff>
    </xdr:from>
    <xdr:to>
      <xdr:col>36</xdr:col>
      <xdr:colOff>165100</xdr:colOff>
      <xdr:row>57</xdr:row>
      <xdr:rowOff>119204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235700" y="943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110331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038361" y="952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5956300" y="12909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726564" y="12773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1811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418031" y="1167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9427845" y="11668068"/>
          <a:ext cx="1270" cy="124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9480550" y="12913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359900" y="12909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9480550" y="1144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359900" y="11668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140877</xdr:rowOff>
    </xdr:from>
    <xdr:to>
      <xdr:col>55</xdr:col>
      <xdr:colOff>0</xdr:colOff>
      <xdr:row>77</xdr:row>
      <xdr:rowOff>170258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686800" y="12859927"/>
          <a:ext cx="74295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9480550" y="12581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398000" y="127241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165120</xdr:rowOff>
    </xdr:from>
    <xdr:to>
      <xdr:col>50</xdr:col>
      <xdr:colOff>114300</xdr:colOff>
      <xdr:row>77</xdr:row>
      <xdr:rowOff>170258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86700" y="128841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40689</xdr:rowOff>
    </xdr:from>
    <xdr:to>
      <xdr:col>50</xdr:col>
      <xdr:colOff>165100</xdr:colOff>
      <xdr:row>77</xdr:row>
      <xdr:rowOff>142289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36000" y="127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158816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38661" y="1254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102090</xdr:rowOff>
    </xdr:from>
    <xdr:to>
      <xdr:col>45</xdr:col>
      <xdr:colOff>177800</xdr:colOff>
      <xdr:row>77</xdr:row>
      <xdr:rowOff>165120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080250" y="12821140"/>
          <a:ext cx="806450" cy="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33539</xdr:rowOff>
    </xdr:from>
    <xdr:to>
      <xdr:col>46</xdr:col>
      <xdr:colOff>38100</xdr:colOff>
      <xdr:row>77</xdr:row>
      <xdr:rowOff>135139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42250" y="127525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151666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644911" y="1254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102090</xdr:rowOff>
    </xdr:from>
    <xdr:to>
      <xdr:col>41</xdr:col>
      <xdr:colOff>50800</xdr:colOff>
      <xdr:row>77</xdr:row>
      <xdr:rowOff>138385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286500" y="12821140"/>
          <a:ext cx="79375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65531</xdr:rowOff>
    </xdr:from>
    <xdr:to>
      <xdr:col>41</xdr:col>
      <xdr:colOff>101600</xdr:colOff>
      <xdr:row>77</xdr:row>
      <xdr:rowOff>167131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029450" y="1278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158258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851161" y="1287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50016</xdr:rowOff>
    </xdr:from>
    <xdr:to>
      <xdr:col>36</xdr:col>
      <xdr:colOff>165100</xdr:colOff>
      <xdr:row>77</xdr:row>
      <xdr:rowOff>151616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235700" y="1276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168143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038361" y="1255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90077</xdr:rowOff>
    </xdr:from>
    <xdr:to>
      <xdr:col>55</xdr:col>
      <xdr:colOff>50800</xdr:colOff>
      <xdr:row>78</xdr:row>
      <xdr:rowOff>20227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398000" y="128091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5004</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9480550" y="1272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119458</xdr:rowOff>
    </xdr:from>
    <xdr:to>
      <xdr:col>50</xdr:col>
      <xdr:colOff>165100</xdr:colOff>
      <xdr:row>78</xdr:row>
      <xdr:rowOff>49608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36000" y="128385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40735</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70978" y="1292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114320</xdr:rowOff>
    </xdr:from>
    <xdr:to>
      <xdr:col>46</xdr:col>
      <xdr:colOff>38100</xdr:colOff>
      <xdr:row>78</xdr:row>
      <xdr:rowOff>44470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42250" y="12833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35597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7228" y="1291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51290</xdr:rowOff>
    </xdr:from>
    <xdr:to>
      <xdr:col>41</xdr:col>
      <xdr:colOff>101600</xdr:colOff>
      <xdr:row>77</xdr:row>
      <xdr:rowOff>152890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029450" y="127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169417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851161" y="1255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87585</xdr:rowOff>
    </xdr:from>
    <xdr:to>
      <xdr:col>36</xdr:col>
      <xdr:colOff>165100</xdr:colOff>
      <xdr:row>78</xdr:row>
      <xdr:rowOff>17735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235700" y="12806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8862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038361" y="12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427845" y="151791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9480550" y="163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359900" y="163184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9480550" y="1496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359900" y="15179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97610</xdr:rowOff>
    </xdr:from>
    <xdr:to>
      <xdr:col>55</xdr:col>
      <xdr:colOff>0</xdr:colOff>
      <xdr:row>97</xdr:row>
      <xdr:rowOff>164384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686800" y="16156760"/>
          <a:ext cx="74295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9480550" y="1591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398000" y="160670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97610</xdr:rowOff>
    </xdr:from>
    <xdr:to>
      <xdr:col>50</xdr:col>
      <xdr:colOff>114300</xdr:colOff>
      <xdr:row>97</xdr:row>
      <xdr:rowOff>111193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86700" y="16156760"/>
          <a:ext cx="8001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36000" y="1606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38661" y="158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111193</xdr:rowOff>
    </xdr:from>
    <xdr:to>
      <xdr:col>45</xdr:col>
      <xdr:colOff>177800</xdr:colOff>
      <xdr:row>98</xdr:row>
      <xdr:rowOff>27997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080250" y="16170343"/>
          <a:ext cx="806450" cy="8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42250" y="16092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44911" y="1586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166725</xdr:rowOff>
    </xdr:from>
    <xdr:to>
      <xdr:col>41</xdr:col>
      <xdr:colOff>50800</xdr:colOff>
      <xdr:row>98</xdr:row>
      <xdr:rowOff>27997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286500" y="16225875"/>
          <a:ext cx="79375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029450" y="1612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851161" y="1590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235700" y="1611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38361" y="158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113584</xdr:rowOff>
    </xdr:from>
    <xdr:to>
      <xdr:col>55</xdr:col>
      <xdr:colOff>50800</xdr:colOff>
      <xdr:row>98</xdr:row>
      <xdr:rowOff>43734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398000" y="161727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28511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9480550" y="160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46810</xdr:rowOff>
    </xdr:from>
    <xdr:to>
      <xdr:col>50</xdr:col>
      <xdr:colOff>165100</xdr:colOff>
      <xdr:row>97</xdr:row>
      <xdr:rowOff>148410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36000" y="161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139537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38661" y="1619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60393</xdr:rowOff>
    </xdr:from>
    <xdr:to>
      <xdr:col>46</xdr:col>
      <xdr:colOff>38100</xdr:colOff>
      <xdr:row>97</xdr:row>
      <xdr:rowOff>161993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42250" y="161195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153120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44911" y="16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148647</xdr:rowOff>
    </xdr:from>
    <xdr:to>
      <xdr:col>41</xdr:col>
      <xdr:colOff>101600</xdr:colOff>
      <xdr:row>98</xdr:row>
      <xdr:rowOff>78797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029450" y="162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69924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851161" y="163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115925</xdr:rowOff>
    </xdr:from>
    <xdr:to>
      <xdr:col>36</xdr:col>
      <xdr:colOff>165100</xdr:colOff>
      <xdr:row>98</xdr:row>
      <xdr:rowOff>46075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235700" y="161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37202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038361" y="162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1207750" y="6305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0978014" y="6169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1207750" y="52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0669481" y="507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4698345" y="5187003"/>
          <a:ext cx="1269" cy="111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4744700" y="6309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4611350" y="630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4744700" y="496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611350" y="5187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167326</xdr:rowOff>
    </xdr:from>
    <xdr:to>
      <xdr:col>85</xdr:col>
      <xdr:colOff>127000</xdr:colOff>
      <xdr:row>37</xdr:row>
      <xdr:rowOff>129882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3938250" y="6117276"/>
          <a:ext cx="762000" cy="1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4744700" y="6182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4649450" y="62035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110439</xdr:rowOff>
    </xdr:from>
    <xdr:to>
      <xdr:col>81</xdr:col>
      <xdr:colOff>50800</xdr:colOff>
      <xdr:row>37</xdr:row>
      <xdr:rowOff>129882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144500" y="6225489"/>
          <a:ext cx="79375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66789</xdr:rowOff>
    </xdr:from>
    <xdr:to>
      <xdr:col>81</xdr:col>
      <xdr:colOff>101600</xdr:colOff>
      <xdr:row>37</xdr:row>
      <xdr:rowOff>168388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887450" y="6181839"/>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13466</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709161" y="59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147278</xdr:rowOff>
    </xdr:from>
    <xdr:to>
      <xdr:col>76</xdr:col>
      <xdr:colOff>114300</xdr:colOff>
      <xdr:row>37</xdr:row>
      <xdr:rowOff>110439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344400" y="6097228"/>
          <a:ext cx="800100" cy="12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100524</xdr:rowOff>
    </xdr:from>
    <xdr:to>
      <xdr:col>76</xdr:col>
      <xdr:colOff>165100</xdr:colOff>
      <xdr:row>38</xdr:row>
      <xdr:rowOff>30674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093700" y="62155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21801</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928678" y="630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65325</xdr:rowOff>
    </xdr:from>
    <xdr:to>
      <xdr:col>71</xdr:col>
      <xdr:colOff>177800</xdr:colOff>
      <xdr:row>36</xdr:row>
      <xdr:rowOff>147278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1537950" y="6015275"/>
          <a:ext cx="80645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110972</xdr:rowOff>
    </xdr:from>
    <xdr:to>
      <xdr:col>72</xdr:col>
      <xdr:colOff>38100</xdr:colOff>
      <xdr:row>38</xdr:row>
      <xdr:rowOff>41122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299950" y="62260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32249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134928" y="63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130825</xdr:rowOff>
    </xdr:from>
    <xdr:to>
      <xdr:col>67</xdr:col>
      <xdr:colOff>101600</xdr:colOff>
      <xdr:row>38</xdr:row>
      <xdr:rowOff>60975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1487150" y="6245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52102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322128" y="633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116526</xdr:rowOff>
    </xdr:from>
    <xdr:to>
      <xdr:col>85</xdr:col>
      <xdr:colOff>177800</xdr:colOff>
      <xdr:row>37</xdr:row>
      <xdr:rowOff>46676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4649450" y="6066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139403</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4744700" y="592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79082</xdr:rowOff>
    </xdr:from>
    <xdr:to>
      <xdr:col>81</xdr:col>
      <xdr:colOff>101600</xdr:colOff>
      <xdr:row>38</xdr:row>
      <xdr:rowOff>9232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3887450" y="6194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709161" y="62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59639</xdr:rowOff>
    </xdr:from>
    <xdr:to>
      <xdr:col>76</xdr:col>
      <xdr:colOff>165100</xdr:colOff>
      <xdr:row>37</xdr:row>
      <xdr:rowOff>161240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093700" y="6174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6316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896361" y="59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96478</xdr:rowOff>
    </xdr:from>
    <xdr:to>
      <xdr:col>72</xdr:col>
      <xdr:colOff>38100</xdr:colOff>
      <xdr:row>37</xdr:row>
      <xdr:rowOff>26628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299950" y="60464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43155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102611" y="582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14525</xdr:rowOff>
    </xdr:from>
    <xdr:to>
      <xdr:col>67</xdr:col>
      <xdr:colOff>101600</xdr:colOff>
      <xdr:row>36</xdr:row>
      <xdr:rowOff>116125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1487150" y="596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132652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308861" y="57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06694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06694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06694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4698345" y="11587264"/>
          <a:ext cx="1269" cy="1464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4744700" y="1305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611350" y="13051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4744700" y="113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611350" y="11587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106217</xdr:rowOff>
    </xdr:from>
    <xdr:to>
      <xdr:col>85</xdr:col>
      <xdr:colOff>127000</xdr:colOff>
      <xdr:row>78</xdr:row>
      <xdr:rowOff>119329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938250" y="12990367"/>
          <a:ext cx="762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4744700" y="12716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649450" y="128650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119329</xdr:rowOff>
    </xdr:from>
    <xdr:to>
      <xdr:col>81</xdr:col>
      <xdr:colOff>50800</xdr:colOff>
      <xdr:row>78</xdr:row>
      <xdr:rowOff>122673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144500" y="13003479"/>
          <a:ext cx="79375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22289</xdr:rowOff>
    </xdr:from>
    <xdr:to>
      <xdr:col>81</xdr:col>
      <xdr:colOff>101600</xdr:colOff>
      <xdr:row>78</xdr:row>
      <xdr:rowOff>123889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887450" y="1290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140416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709161" y="126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122673</xdr:rowOff>
    </xdr:from>
    <xdr:to>
      <xdr:col>76</xdr:col>
      <xdr:colOff>114300</xdr:colOff>
      <xdr:row>78</xdr:row>
      <xdr:rowOff>128434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344400" y="13006823"/>
          <a:ext cx="8001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20506</xdr:rowOff>
    </xdr:from>
    <xdr:to>
      <xdr:col>76</xdr:col>
      <xdr:colOff>165100</xdr:colOff>
      <xdr:row>78</xdr:row>
      <xdr:rowOff>122106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093700" y="1290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138633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896361" y="1269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128434</xdr:rowOff>
    </xdr:from>
    <xdr:to>
      <xdr:col>71</xdr:col>
      <xdr:colOff>177800</xdr:colOff>
      <xdr:row>78</xdr:row>
      <xdr:rowOff>128642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1537950" y="13012584"/>
          <a:ext cx="80645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19351</xdr:rowOff>
    </xdr:from>
    <xdr:to>
      <xdr:col>72</xdr:col>
      <xdr:colOff>38100</xdr:colOff>
      <xdr:row>78</xdr:row>
      <xdr:rowOff>120951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299950" y="129035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137478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102611" y="1269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21193</xdr:rowOff>
    </xdr:from>
    <xdr:to>
      <xdr:col>67</xdr:col>
      <xdr:colOff>101600</xdr:colOff>
      <xdr:row>78</xdr:row>
      <xdr:rowOff>122793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1487150" y="1290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139320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308861" y="1269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55417</xdr:rowOff>
    </xdr:from>
    <xdr:to>
      <xdr:col>85</xdr:col>
      <xdr:colOff>177800</xdr:colOff>
      <xdr:row>78</xdr:row>
      <xdr:rowOff>157017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649450" y="1293956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141794</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4744700" y="128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68529</xdr:rowOff>
    </xdr:from>
    <xdr:to>
      <xdr:col>81</xdr:col>
      <xdr:colOff>101600</xdr:colOff>
      <xdr:row>78</xdr:row>
      <xdr:rowOff>170129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887450" y="129526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161256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709161" y="13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71873</xdr:rowOff>
    </xdr:from>
    <xdr:to>
      <xdr:col>76</xdr:col>
      <xdr:colOff>165100</xdr:colOff>
      <xdr:row>79</xdr:row>
      <xdr:rowOff>2023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093700" y="129560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164600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896361" y="130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77634</xdr:rowOff>
    </xdr:from>
    <xdr:to>
      <xdr:col>72</xdr:col>
      <xdr:colOff>38100</xdr:colOff>
      <xdr:row>79</xdr:row>
      <xdr:rowOff>7784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299950" y="129617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170361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02611" y="130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77842</xdr:rowOff>
    </xdr:from>
    <xdr:to>
      <xdr:col>67</xdr:col>
      <xdr:colOff>101600</xdr:colOff>
      <xdr:row>79</xdr:row>
      <xdr:rowOff>7992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1487150" y="129619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170569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308861" y="130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06694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4698345" y="14902577"/>
          <a:ext cx="1269" cy="14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4744700" y="163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611350" y="163618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4744700" y="1469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611350" y="149025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29606</xdr:rowOff>
    </xdr:from>
    <xdr:to>
      <xdr:col>85</xdr:col>
      <xdr:colOff>127000</xdr:colOff>
      <xdr:row>98</xdr:row>
      <xdr:rowOff>62579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938250" y="16260206"/>
          <a:ext cx="7620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4744700" y="16059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649450" y="162084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62579</xdr:rowOff>
    </xdr:from>
    <xdr:to>
      <xdr:col>81</xdr:col>
      <xdr:colOff>50800</xdr:colOff>
      <xdr:row>98</xdr:row>
      <xdr:rowOff>119590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3144500" y="16293179"/>
          <a:ext cx="79375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21628</xdr:rowOff>
    </xdr:from>
    <xdr:to>
      <xdr:col>81</xdr:col>
      <xdr:colOff>101600</xdr:colOff>
      <xdr:row>98</xdr:row>
      <xdr:rowOff>123228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887450" y="1625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114355</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709161" y="163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119590</xdr:rowOff>
    </xdr:from>
    <xdr:to>
      <xdr:col>76</xdr:col>
      <xdr:colOff>114300</xdr:colOff>
      <xdr:row>98</xdr:row>
      <xdr:rowOff>124937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344400" y="16350190"/>
          <a:ext cx="8001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40126</xdr:rowOff>
    </xdr:from>
    <xdr:to>
      <xdr:col>76</xdr:col>
      <xdr:colOff>165100</xdr:colOff>
      <xdr:row>98</xdr:row>
      <xdr:rowOff>141726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093700" y="162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158253</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896361" y="160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39861</xdr:rowOff>
    </xdr:from>
    <xdr:to>
      <xdr:col>71</xdr:col>
      <xdr:colOff>177800</xdr:colOff>
      <xdr:row>98</xdr:row>
      <xdr:rowOff>124937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1537950" y="16270461"/>
          <a:ext cx="806450" cy="8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46557</xdr:rowOff>
    </xdr:from>
    <xdr:to>
      <xdr:col>72</xdr:col>
      <xdr:colOff>38100</xdr:colOff>
      <xdr:row>98</xdr:row>
      <xdr:rowOff>148157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299950" y="16277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164684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02611" y="160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54425</xdr:rowOff>
    </xdr:from>
    <xdr:to>
      <xdr:col>67</xdr:col>
      <xdr:colOff>101600</xdr:colOff>
      <xdr:row>98</xdr:row>
      <xdr:rowOff>156025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1487150" y="1628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308861" y="1637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150256</xdr:rowOff>
    </xdr:from>
    <xdr:to>
      <xdr:col>85</xdr:col>
      <xdr:colOff>177800</xdr:colOff>
      <xdr:row>98</xdr:row>
      <xdr:rowOff>80406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649450" y="162094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4744700" y="1618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11779</xdr:rowOff>
    </xdr:from>
    <xdr:to>
      <xdr:col>81</xdr:col>
      <xdr:colOff>101600</xdr:colOff>
      <xdr:row>98</xdr:row>
      <xdr:rowOff>113379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887450" y="162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129906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709161" y="160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68790</xdr:rowOff>
    </xdr:from>
    <xdr:to>
      <xdr:col>76</xdr:col>
      <xdr:colOff>165100</xdr:colOff>
      <xdr:row>98</xdr:row>
      <xdr:rowOff>170390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093700" y="162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161517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928678" y="1639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74137</xdr:rowOff>
    </xdr:from>
    <xdr:to>
      <xdr:col>72</xdr:col>
      <xdr:colOff>38100</xdr:colOff>
      <xdr:row>99</xdr:row>
      <xdr:rowOff>4287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299950" y="163047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166864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134928" y="163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160511</xdr:rowOff>
    </xdr:from>
    <xdr:to>
      <xdr:col>67</xdr:col>
      <xdr:colOff>101600</xdr:colOff>
      <xdr:row>98</xdr:row>
      <xdr:rowOff>90661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1487150" y="1621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107188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1308861" y="1599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9850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9850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949795" y="5042014"/>
          <a:ext cx="1269" cy="144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0002500" y="48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881850" y="5042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0002500" y="6164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900900" y="63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157950" y="6283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992928" y="60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345150" y="63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180128" y="61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7551400" y="633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386378" y="611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6757650" y="63083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6592628" y="60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000250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59850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59850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59850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949795" y="8573960"/>
          <a:ext cx="1269" cy="121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0002500" y="9795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0002500" y="835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9881850" y="8573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9202400" y="9791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0002500" y="9498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900900" y="96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395950" y="9791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9157950" y="96136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992928" y="940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124079</xdr:rowOff>
    </xdr:from>
    <xdr:to>
      <xdr:col>107</xdr:col>
      <xdr:colOff>50800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7602200" y="9706229"/>
          <a:ext cx="79375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345150" y="96550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180128" y="943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114040</xdr:rowOff>
    </xdr:from>
    <xdr:to>
      <xdr:col>102</xdr:col>
      <xdr:colOff>114300</xdr:colOff>
      <xdr:row>58</xdr:row>
      <xdr:rowOff>124079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6802100" y="9696190"/>
          <a:ext cx="8001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7551400" y="9655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386378" y="943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6757650" y="96404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6592628" y="942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990090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0002500" y="9662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157950" y="9747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0841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34515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903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73279</xdr:rowOff>
    </xdr:from>
    <xdr:to>
      <xdr:col>102</xdr:col>
      <xdr:colOff>165100</xdr:colOff>
      <xdr:row>59</xdr:row>
      <xdr:rowOff>3429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7551400" y="96554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166006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386378" y="974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63240</xdr:rowOff>
    </xdr:from>
    <xdr:to>
      <xdr:col>98</xdr:col>
      <xdr:colOff>38100</xdr:colOff>
      <xdr:row>58</xdr:row>
      <xdr:rowOff>164840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6757650" y="9645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155967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6592628" y="973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62485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64592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59850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64592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59850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64592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59850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64592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59850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64592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59399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4592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59399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949795" y="11680370"/>
          <a:ext cx="1269" cy="134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0002500" y="1302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881850" y="13021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0002500" y="1146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881850" y="11680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62743</xdr:rowOff>
    </xdr:from>
    <xdr:to>
      <xdr:col>116</xdr:col>
      <xdr:colOff>63500</xdr:colOff>
      <xdr:row>77</xdr:row>
      <xdr:rowOff>74076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202400" y="12781793"/>
          <a:ext cx="7493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0002500" y="1239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900900" y="12547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62743</xdr:rowOff>
    </xdr:from>
    <xdr:to>
      <xdr:col>111</xdr:col>
      <xdr:colOff>177800</xdr:colOff>
      <xdr:row>77</xdr:row>
      <xdr:rowOff>84837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395950" y="12781793"/>
          <a:ext cx="806450" cy="2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33465</xdr:rowOff>
    </xdr:from>
    <xdr:to>
      <xdr:col>112</xdr:col>
      <xdr:colOff>38100</xdr:colOff>
      <xdr:row>76</xdr:row>
      <xdr:rowOff>135065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157950" y="12587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151592</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960611" y="123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84837</xdr:rowOff>
    </xdr:from>
    <xdr:to>
      <xdr:col>107</xdr:col>
      <xdr:colOff>50800</xdr:colOff>
      <xdr:row>77</xdr:row>
      <xdr:rowOff>94306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7602200" y="12803887"/>
          <a:ext cx="79375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107792</xdr:rowOff>
    </xdr:from>
    <xdr:to>
      <xdr:col>107</xdr:col>
      <xdr:colOff>101600</xdr:colOff>
      <xdr:row>76</xdr:row>
      <xdr:rowOff>37942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345150" y="1249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54469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166861" y="12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74304</xdr:rowOff>
    </xdr:from>
    <xdr:to>
      <xdr:col>102</xdr:col>
      <xdr:colOff>114300</xdr:colOff>
      <xdr:row>77</xdr:row>
      <xdr:rowOff>94306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6802100" y="12793354"/>
          <a:ext cx="8001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94876</xdr:rowOff>
    </xdr:from>
    <xdr:to>
      <xdr:col>102</xdr:col>
      <xdr:colOff>165100</xdr:colOff>
      <xdr:row>76</xdr:row>
      <xdr:rowOff>25026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7551400" y="12483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41553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354061" y="1226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78711</xdr:rowOff>
    </xdr:from>
    <xdr:to>
      <xdr:col>98</xdr:col>
      <xdr:colOff>38100</xdr:colOff>
      <xdr:row>76</xdr:row>
      <xdr:rowOff>8861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6757650" y="124675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25388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6560311" y="122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23276</xdr:rowOff>
    </xdr:from>
    <xdr:to>
      <xdr:col>116</xdr:col>
      <xdr:colOff>114300</xdr:colOff>
      <xdr:row>77</xdr:row>
      <xdr:rowOff>124876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900900" y="1274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1703</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0002500" y="1272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11943</xdr:rowOff>
    </xdr:from>
    <xdr:to>
      <xdr:col>112</xdr:col>
      <xdr:colOff>38100</xdr:colOff>
      <xdr:row>77</xdr:row>
      <xdr:rowOff>113543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157950" y="127309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104670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960611" y="128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34037</xdr:rowOff>
    </xdr:from>
    <xdr:to>
      <xdr:col>107</xdr:col>
      <xdr:colOff>101600</xdr:colOff>
      <xdr:row>77</xdr:row>
      <xdr:rowOff>135637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345150" y="1275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126764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166861" y="12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43506</xdr:rowOff>
    </xdr:from>
    <xdr:to>
      <xdr:col>102</xdr:col>
      <xdr:colOff>165100</xdr:colOff>
      <xdr:row>77</xdr:row>
      <xdr:rowOff>145106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7551400" y="127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136233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354061" y="128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23504</xdr:rowOff>
    </xdr:from>
    <xdr:to>
      <xdr:col>98</xdr:col>
      <xdr:colOff>38100</xdr:colOff>
      <xdr:row>77</xdr:row>
      <xdr:rowOff>125104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6757650" y="127425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116231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6560311" y="128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64592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62485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64592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049171" y="1592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049171" y="1554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64592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049171" y="1516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4592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598505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5985051" y="1442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flipV="1">
          <a:off x="19949795" y="151630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0002500" y="1649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881850" y="1644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0002500" y="149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881850" y="151630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202400" y="16446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0002500" y="162407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9009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395950" y="16446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157950" y="16395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084100" y="1648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7602200" y="16446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34515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90350" y="1648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6802100" y="16446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75514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490250" y="1648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6757650" y="16395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6683800" y="1648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9009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0002500" y="1636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157950" y="16395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084100" y="1617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34515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290350" y="1617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75514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7490250" y="1617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6757650" y="16395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6683800" y="1617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570,974</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611,408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40,434</a:t>
          </a:r>
          <a:r>
            <a:rPr kumimoji="1" lang="ja-JP" altLang="en-US" sz="1300">
              <a:latin typeface="ＭＳ Ｐゴシック" panose="020B0600070205080204" pitchFamily="50" charset="-128"/>
              <a:ea typeface="ＭＳ Ｐゴシック" panose="020B0600070205080204" pitchFamily="50" charset="-128"/>
            </a:rPr>
            <a:t>円の減少となった。減少の大きな要因としては，補助費等における特別定額給付金の皆減（令和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年度のみ実施）等が挙げられる。その他，特徴的な内容について以下のとおり。</a:t>
          </a:r>
        </a:p>
        <a:p>
          <a:r>
            <a:rPr kumimoji="1" lang="ja-JP" altLang="en-US" sz="1300">
              <a:latin typeface="ＭＳ Ｐゴシック" panose="020B0600070205080204" pitchFamily="50" charset="-128"/>
              <a:ea typeface="ＭＳ Ｐゴシック" panose="020B0600070205080204" pitchFamily="50" charset="-128"/>
            </a:rPr>
            <a:t>　・物件費については，前年度比で</a:t>
          </a:r>
          <a:r>
            <a:rPr kumimoji="1" lang="en-US" altLang="ja-JP" sz="1300">
              <a:latin typeface="ＭＳ Ｐゴシック" panose="020B0600070205080204" pitchFamily="50" charset="-128"/>
              <a:ea typeface="ＭＳ Ｐゴシック" panose="020B0600070205080204" pitchFamily="50" charset="-128"/>
            </a:rPr>
            <a:t>6,931</a:t>
          </a:r>
          <a:r>
            <a:rPr kumimoji="1" lang="ja-JP" altLang="en-US" sz="1300">
              <a:latin typeface="ＭＳ Ｐゴシック" panose="020B0600070205080204" pitchFamily="50" charset="-128"/>
              <a:ea typeface="ＭＳ Ｐゴシック" panose="020B0600070205080204" pitchFamily="50" charset="-128"/>
            </a:rPr>
            <a:t>円増加している。新型コロナウイルスワクチン接種に係る経費が増加したことが主な要因である。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・扶助費については，前年度比で</a:t>
          </a:r>
          <a:r>
            <a:rPr kumimoji="1" lang="en-US" altLang="ja-JP" sz="1300">
              <a:latin typeface="ＭＳ Ｐゴシック" panose="020B0600070205080204" pitchFamily="50" charset="-128"/>
              <a:ea typeface="ＭＳ Ｐゴシック" panose="020B0600070205080204" pitchFamily="50" charset="-128"/>
            </a:rPr>
            <a:t>26,884</a:t>
          </a:r>
          <a:r>
            <a:rPr kumimoji="1" lang="ja-JP" altLang="en-US" sz="1300">
              <a:latin typeface="ＭＳ Ｐゴシック" panose="020B0600070205080204" pitchFamily="50" charset="-128"/>
              <a:ea typeface="ＭＳ Ｐゴシック" panose="020B0600070205080204" pitchFamily="50" charset="-128"/>
            </a:rPr>
            <a:t>円増加している。子育て世帯への臨時特別給付事業，住民税非課税世帯等臨時特別給付金支給事業等の実施が主な要因である。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・普通建設事業費については，前年度比で</a:t>
          </a:r>
          <a:r>
            <a:rPr kumimoji="1" lang="en-US" altLang="ja-JP" sz="1300">
              <a:latin typeface="ＭＳ Ｐゴシック" panose="020B0600070205080204" pitchFamily="50" charset="-128"/>
              <a:ea typeface="ＭＳ Ｐゴシック" panose="020B0600070205080204" pitchFamily="50" charset="-128"/>
            </a:rPr>
            <a:t>16,602</a:t>
          </a:r>
          <a:r>
            <a:rPr kumimoji="1" lang="ja-JP" altLang="en-US" sz="1300">
              <a:latin typeface="ＭＳ Ｐゴシック" panose="020B0600070205080204" pitchFamily="50" charset="-128"/>
              <a:ea typeface="ＭＳ Ｐゴシック" panose="020B0600070205080204" pitchFamily="50" charset="-128"/>
            </a:rPr>
            <a:t>円減少している。小・中学校及び幼稚園のトイレ改修事業，小・中学校の外壁改修事業の費用が前年度と比べ減少したことが主な要因である。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・災害復旧事業費については，前年度比で</a:t>
          </a:r>
          <a:r>
            <a:rPr kumimoji="1" lang="en-US" altLang="ja-JP" sz="1300">
              <a:latin typeface="ＭＳ Ｐゴシック" panose="020B0600070205080204" pitchFamily="50" charset="-128"/>
              <a:ea typeface="ＭＳ Ｐゴシック" panose="020B0600070205080204" pitchFamily="50" charset="-128"/>
            </a:rPr>
            <a:t>23,448</a:t>
          </a:r>
          <a:r>
            <a:rPr kumimoji="1" lang="ja-JP" altLang="en-US" sz="1300">
              <a:latin typeface="ＭＳ Ｐゴシック" panose="020B0600070205080204" pitchFamily="50" charset="-128"/>
              <a:ea typeface="ＭＳ Ｐゴシック" panose="020B0600070205080204" pitchFamily="50" charset="-128"/>
            </a:rPr>
            <a:t>円増加している。庁舎建設事業に係る費用の増加が主な要因である。</a:t>
          </a:r>
        </a:p>
        <a:p>
          <a:r>
            <a:rPr kumimoji="1" lang="ja-JP" altLang="en-US" sz="1300">
              <a:latin typeface="ＭＳ Ｐゴシック" panose="020B0600070205080204" pitchFamily="50" charset="-128"/>
              <a:ea typeface="ＭＳ Ｐゴシック" panose="020B0600070205080204" pitchFamily="50" charset="-128"/>
            </a:rPr>
            <a:t>　・積立金については，前年度比で</a:t>
          </a:r>
          <a:r>
            <a:rPr kumimoji="1" lang="en-US" altLang="ja-JP" sz="1300">
              <a:latin typeface="ＭＳ Ｐゴシック" panose="020B0600070205080204" pitchFamily="50" charset="-128"/>
              <a:ea typeface="ＭＳ Ｐゴシック" panose="020B0600070205080204" pitchFamily="50" charset="-128"/>
            </a:rPr>
            <a:t>14,424</a:t>
          </a:r>
          <a:r>
            <a:rPr kumimoji="1" lang="ja-JP" altLang="en-US" sz="1300">
              <a:latin typeface="ＭＳ Ｐゴシック" panose="020B0600070205080204" pitchFamily="50" charset="-128"/>
              <a:ea typeface="ＭＳ Ｐゴシック" panose="020B0600070205080204" pitchFamily="50" charset="-128"/>
            </a:rPr>
            <a:t>円増加している。後年度の地方債の償還に備えて減債基金に積立を行ったことが主な要因である。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36,359
74.30
22,281,080
20,888,518
1,115,640
9,278,247
20,940,415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4751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076190"/>
          <a:ext cx="1270" cy="116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24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245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85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076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56833</xdr:rowOff>
    </xdr:from>
    <xdr:to>
      <xdr:col>24</xdr:col>
      <xdr:colOff>63500</xdr:colOff>
      <xdr:row>36</xdr:row>
      <xdr:rowOff>74359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6006783"/>
          <a:ext cx="7493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743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8853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24638</xdr:rowOff>
    </xdr:from>
    <xdr:to>
      <xdr:col>19</xdr:col>
      <xdr:colOff>177800</xdr:colOff>
      <xdr:row>36</xdr:row>
      <xdr:rowOff>56833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5974588"/>
          <a:ext cx="80645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104330</xdr:rowOff>
    </xdr:from>
    <xdr:to>
      <xdr:col>20</xdr:col>
      <xdr:colOff>38100</xdr:colOff>
      <xdr:row>36</xdr:row>
      <xdr:rowOff>34480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889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51007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528" y="567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24638</xdr:rowOff>
    </xdr:from>
    <xdr:to>
      <xdr:col>15</xdr:col>
      <xdr:colOff>50800</xdr:colOff>
      <xdr:row>36</xdr:row>
      <xdr:rowOff>62166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28800" y="5974588"/>
          <a:ext cx="79375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66230</xdr:rowOff>
    </xdr:from>
    <xdr:to>
      <xdr:col>15</xdr:col>
      <xdr:colOff>101600</xdr:colOff>
      <xdr:row>35</xdr:row>
      <xdr:rowOff>167830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85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728" y="563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62166</xdr:rowOff>
    </xdr:from>
    <xdr:to>
      <xdr:col>10</xdr:col>
      <xdr:colOff>114300</xdr:colOff>
      <xdr:row>36</xdr:row>
      <xdr:rowOff>64072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6012116"/>
          <a:ext cx="8001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85280</xdr:rowOff>
    </xdr:from>
    <xdr:to>
      <xdr:col>10</xdr:col>
      <xdr:colOff>165100</xdr:colOff>
      <xdr:row>36</xdr:row>
      <xdr:rowOff>15430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870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78" y="565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98806</xdr:rowOff>
    </xdr:from>
    <xdr:to>
      <xdr:col>6</xdr:col>
      <xdr:colOff>38100</xdr:colOff>
      <xdr:row>36</xdr:row>
      <xdr:rowOff>28956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8836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45483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228"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23559</xdr:rowOff>
    </xdr:from>
    <xdr:to>
      <xdr:col>24</xdr:col>
      <xdr:colOff>114300</xdr:colOff>
      <xdr:row>36</xdr:row>
      <xdr:rowOff>125159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9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95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6033</xdr:rowOff>
    </xdr:from>
    <xdr:to>
      <xdr:col>20</xdr:col>
      <xdr:colOff>38100</xdr:colOff>
      <xdr:row>36</xdr:row>
      <xdr:rowOff>107633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9559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98760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528" y="604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145288</xdr:rowOff>
    </xdr:from>
    <xdr:to>
      <xdr:col>15</xdr:col>
      <xdr:colOff>101600</xdr:colOff>
      <xdr:row>36</xdr:row>
      <xdr:rowOff>75438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9301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66565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728" y="60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11366</xdr:rowOff>
    </xdr:from>
    <xdr:to>
      <xdr:col>10</xdr:col>
      <xdr:colOff>165100</xdr:colOff>
      <xdr:row>36</xdr:row>
      <xdr:rowOff>112966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9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104093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78" y="605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13272</xdr:rowOff>
    </xdr:from>
    <xdr:to>
      <xdr:col>6</xdr:col>
      <xdr:colOff>38100</xdr:colOff>
      <xdr:row>36</xdr:row>
      <xdr:rowOff>114872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9632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105999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228" y="605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176395" y="8495481"/>
          <a:ext cx="127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229100" y="974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9736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229100" y="827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8495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145592</xdr:rowOff>
    </xdr:from>
    <xdr:to>
      <xdr:col>24</xdr:col>
      <xdr:colOff>63500</xdr:colOff>
      <xdr:row>58</xdr:row>
      <xdr:rowOff>75767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429000" y="9562642"/>
          <a:ext cx="749300" cy="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229100" y="9434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127500" y="95830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145592</xdr:rowOff>
    </xdr:from>
    <xdr:to>
      <xdr:col>19</xdr:col>
      <xdr:colOff>177800</xdr:colOff>
      <xdr:row>58</xdr:row>
      <xdr:rowOff>139750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622550" y="9562642"/>
          <a:ext cx="80645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76646</xdr:rowOff>
    </xdr:from>
    <xdr:to>
      <xdr:col>20</xdr:col>
      <xdr:colOff>38100</xdr:colOff>
      <xdr:row>58</xdr:row>
      <xdr:rowOff>6796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84550" y="94936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23323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154895" y="927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139750</xdr:rowOff>
    </xdr:from>
    <xdr:to>
      <xdr:col>15</xdr:col>
      <xdr:colOff>50800</xdr:colOff>
      <xdr:row>58</xdr:row>
      <xdr:rowOff>147507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828800" y="9721900"/>
          <a:ext cx="79375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56189</xdr:rowOff>
    </xdr:from>
    <xdr:to>
      <xdr:col>15</xdr:col>
      <xdr:colOff>101600</xdr:colOff>
      <xdr:row>58</xdr:row>
      <xdr:rowOff>157789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71750" y="963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2866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93461" y="94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97864</xdr:rowOff>
    </xdr:from>
    <xdr:to>
      <xdr:col>10</xdr:col>
      <xdr:colOff>114300</xdr:colOff>
      <xdr:row>58</xdr:row>
      <xdr:rowOff>147507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028700" y="9680014"/>
          <a:ext cx="800100" cy="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62026</xdr:rowOff>
    </xdr:from>
    <xdr:to>
      <xdr:col>10</xdr:col>
      <xdr:colOff>165100</xdr:colOff>
      <xdr:row>58</xdr:row>
      <xdr:rowOff>163626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78000" y="96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8066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72150</xdr:rowOff>
    </xdr:from>
    <xdr:to>
      <xdr:col>6</xdr:col>
      <xdr:colOff>38100</xdr:colOff>
      <xdr:row>59</xdr:row>
      <xdr:rowOff>2300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84250" y="9654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164877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86911" y="97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24967</xdr:rowOff>
    </xdr:from>
    <xdr:to>
      <xdr:col>24</xdr:col>
      <xdr:colOff>114300</xdr:colOff>
      <xdr:row>58</xdr:row>
      <xdr:rowOff>126567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127500" y="96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229100" y="956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94792</xdr:rowOff>
    </xdr:from>
    <xdr:to>
      <xdr:col>20</xdr:col>
      <xdr:colOff>38100</xdr:colOff>
      <xdr:row>58</xdr:row>
      <xdr:rowOff>24942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84550" y="95118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16069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54895" y="959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88950</xdr:rowOff>
    </xdr:from>
    <xdr:to>
      <xdr:col>15</xdr:col>
      <xdr:colOff>101600</xdr:colOff>
      <xdr:row>59</xdr:row>
      <xdr:rowOff>19100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71750" y="967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93461" y="97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96707</xdr:rowOff>
    </xdr:from>
    <xdr:to>
      <xdr:col>10</xdr:col>
      <xdr:colOff>165100</xdr:colOff>
      <xdr:row>59</xdr:row>
      <xdr:rowOff>26857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78000" y="96788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17984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80661" y="976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47064</xdr:rowOff>
    </xdr:from>
    <xdr:to>
      <xdr:col>6</xdr:col>
      <xdr:colOff>38100</xdr:colOff>
      <xdr:row>58</xdr:row>
      <xdr:rowOff>148664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84250" y="9629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165191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6911" y="941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8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176395" y="11883599"/>
          <a:ext cx="1270" cy="901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229100" y="1278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108450" y="12784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229100" y="1166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18835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137995</xdr:rowOff>
    </xdr:from>
    <xdr:to>
      <xdr:col>24</xdr:col>
      <xdr:colOff>63500</xdr:colOff>
      <xdr:row>76</xdr:row>
      <xdr:rowOff>63855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429000" y="12526845"/>
          <a:ext cx="749300" cy="9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229100" y="12316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127500" y="12459023"/>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63855</xdr:rowOff>
    </xdr:from>
    <xdr:to>
      <xdr:col>19</xdr:col>
      <xdr:colOff>177800</xdr:colOff>
      <xdr:row>76</xdr:row>
      <xdr:rowOff>102726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622550" y="12617805"/>
          <a:ext cx="806450" cy="3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84550" y="125201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154895" y="1230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102726</xdr:rowOff>
    </xdr:from>
    <xdr:to>
      <xdr:col>15</xdr:col>
      <xdr:colOff>50800</xdr:colOff>
      <xdr:row>76</xdr:row>
      <xdr:rowOff>132893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828800" y="12656676"/>
          <a:ext cx="793750" cy="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71750" y="125414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61145" y="1232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89784</xdr:rowOff>
    </xdr:from>
    <xdr:to>
      <xdr:col>10</xdr:col>
      <xdr:colOff>114300</xdr:colOff>
      <xdr:row>76</xdr:row>
      <xdr:rowOff>132893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028700" y="12643734"/>
          <a:ext cx="800100" cy="4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78000" y="125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48345" y="1235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84250" y="12566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54595" y="1235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87195</xdr:rowOff>
    </xdr:from>
    <xdr:to>
      <xdr:col>24</xdr:col>
      <xdr:colOff>114300</xdr:colOff>
      <xdr:row>76</xdr:row>
      <xdr:rowOff>17345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127500" y="12476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65622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229100" y="1245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13055</xdr:rowOff>
    </xdr:from>
    <xdr:to>
      <xdr:col>20</xdr:col>
      <xdr:colOff>38100</xdr:colOff>
      <xdr:row>76</xdr:row>
      <xdr:rowOff>114655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84550" y="12567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105782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154895" y="1265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51926</xdr:rowOff>
    </xdr:from>
    <xdr:to>
      <xdr:col>15</xdr:col>
      <xdr:colOff>101600</xdr:colOff>
      <xdr:row>76</xdr:row>
      <xdr:rowOff>153526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71750" y="126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144653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61145" y="126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82093</xdr:rowOff>
    </xdr:from>
    <xdr:to>
      <xdr:col>10</xdr:col>
      <xdr:colOff>165100</xdr:colOff>
      <xdr:row>77</xdr:row>
      <xdr:rowOff>12243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78000" y="126360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3370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48345" y="1272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38984</xdr:rowOff>
    </xdr:from>
    <xdr:to>
      <xdr:col>6</xdr:col>
      <xdr:colOff>38100</xdr:colOff>
      <xdr:row>76</xdr:row>
      <xdr:rowOff>140584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84250" y="12592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131711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54595" y="1268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176395" y="14970562"/>
          <a:ext cx="1270" cy="1231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229100" y="162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108450" y="162022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229100" y="1475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108450" y="14970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120483</xdr:rowOff>
    </xdr:from>
    <xdr:to>
      <xdr:col>24</xdr:col>
      <xdr:colOff>63500</xdr:colOff>
      <xdr:row>98</xdr:row>
      <xdr:rowOff>35992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429000" y="16179633"/>
          <a:ext cx="749300" cy="8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229100" y="1575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127500" y="1590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35992</xdr:rowOff>
    </xdr:from>
    <xdr:to>
      <xdr:col>19</xdr:col>
      <xdr:colOff>177800</xdr:colOff>
      <xdr:row>98</xdr:row>
      <xdr:rowOff>44777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622550" y="16266592"/>
          <a:ext cx="80645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384550" y="159162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187211" y="156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35771</xdr:rowOff>
    </xdr:from>
    <xdr:to>
      <xdr:col>15</xdr:col>
      <xdr:colOff>50800</xdr:colOff>
      <xdr:row>98</xdr:row>
      <xdr:rowOff>44777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828800" y="16266371"/>
          <a:ext cx="79375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571750" y="159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393461" y="157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62471</xdr:rowOff>
    </xdr:from>
    <xdr:to>
      <xdr:col>10</xdr:col>
      <xdr:colOff>114300</xdr:colOff>
      <xdr:row>98</xdr:row>
      <xdr:rowOff>35771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028700" y="15778721"/>
          <a:ext cx="800100" cy="48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778000" y="1600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580661" y="157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984250" y="159851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18750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786911" y="160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69683</xdr:rowOff>
    </xdr:from>
    <xdr:to>
      <xdr:col>24</xdr:col>
      <xdr:colOff>114300</xdr:colOff>
      <xdr:row>97</xdr:row>
      <xdr:rowOff>171283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127500" y="161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156060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229100" y="160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156642</xdr:rowOff>
    </xdr:from>
    <xdr:to>
      <xdr:col>20</xdr:col>
      <xdr:colOff>38100</xdr:colOff>
      <xdr:row>98</xdr:row>
      <xdr:rowOff>86792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384550" y="162157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77919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187211" y="163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165427</xdr:rowOff>
    </xdr:from>
    <xdr:to>
      <xdr:col>15</xdr:col>
      <xdr:colOff>101600</xdr:colOff>
      <xdr:row>98</xdr:row>
      <xdr:rowOff>95577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571750" y="162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86704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393461" y="163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156421</xdr:rowOff>
    </xdr:from>
    <xdr:to>
      <xdr:col>10</xdr:col>
      <xdr:colOff>165100</xdr:colOff>
      <xdr:row>98</xdr:row>
      <xdr:rowOff>86571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778000" y="162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77698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580661" y="163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11671</xdr:rowOff>
    </xdr:from>
    <xdr:to>
      <xdr:col>6</xdr:col>
      <xdr:colOff>38100</xdr:colOff>
      <xdr:row>95</xdr:row>
      <xdr:rowOff>113271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984250" y="15727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129798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786911" y="155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5272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5272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5272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427845" y="5235118"/>
          <a:ext cx="1270" cy="11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948055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9480550" y="501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359900" y="5235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686800" y="6419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9480550" y="6052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398000" y="61948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867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36000" y="6198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6567" y="5980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0802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42250" y="6194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716467" y="5975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2865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029450" y="621583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910017" y="5997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235700" y="621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116267" y="5993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39800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9480550" y="6283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360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748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422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684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0294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974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2357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1745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427845" y="8272704"/>
          <a:ext cx="1270" cy="1421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9480550" y="969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359900" y="9694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9480550" y="806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359900" y="82727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62726</xdr:rowOff>
    </xdr:from>
    <xdr:to>
      <xdr:col>55</xdr:col>
      <xdr:colOff>0</xdr:colOff>
      <xdr:row>57</xdr:row>
      <xdr:rowOff>74282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686800" y="9479776"/>
          <a:ext cx="74295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9480550" y="912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398000" y="92623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38049</xdr:rowOff>
    </xdr:from>
    <xdr:to>
      <xdr:col>50</xdr:col>
      <xdr:colOff>114300</xdr:colOff>
      <xdr:row>57</xdr:row>
      <xdr:rowOff>74282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86700" y="9455099"/>
          <a:ext cx="8001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93446</xdr:rowOff>
    </xdr:from>
    <xdr:to>
      <xdr:col>50</xdr:col>
      <xdr:colOff>165100</xdr:colOff>
      <xdr:row>58</xdr:row>
      <xdr:rowOff>23596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36000" y="95104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14723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38661" y="95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38049</xdr:rowOff>
    </xdr:from>
    <xdr:to>
      <xdr:col>45</xdr:col>
      <xdr:colOff>177800</xdr:colOff>
      <xdr:row>57</xdr:row>
      <xdr:rowOff>60236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080250" y="9455099"/>
          <a:ext cx="80645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110312</xdr:rowOff>
    </xdr:from>
    <xdr:to>
      <xdr:col>46</xdr:col>
      <xdr:colOff>38100</xdr:colOff>
      <xdr:row>58</xdr:row>
      <xdr:rowOff>40462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42250" y="95273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31589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44911" y="96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131267</xdr:rowOff>
    </xdr:from>
    <xdr:to>
      <xdr:col>41</xdr:col>
      <xdr:colOff>50800</xdr:colOff>
      <xdr:row>57</xdr:row>
      <xdr:rowOff>60236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286500" y="9383217"/>
          <a:ext cx="79375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133147</xdr:rowOff>
    </xdr:from>
    <xdr:to>
      <xdr:col>41</xdr:col>
      <xdr:colOff>101600</xdr:colOff>
      <xdr:row>58</xdr:row>
      <xdr:rowOff>63297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029450" y="95501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54424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851161" y="963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105525</xdr:rowOff>
    </xdr:from>
    <xdr:to>
      <xdr:col>36</xdr:col>
      <xdr:colOff>165100</xdr:colOff>
      <xdr:row>58</xdr:row>
      <xdr:rowOff>35675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235700" y="9522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26802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038361" y="96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11926</xdr:rowOff>
    </xdr:from>
    <xdr:to>
      <xdr:col>55</xdr:col>
      <xdr:colOff>50800</xdr:colOff>
      <xdr:row>57</xdr:row>
      <xdr:rowOff>113526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398000" y="94289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161803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9480550"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23482</xdr:rowOff>
    </xdr:from>
    <xdr:to>
      <xdr:col>50</xdr:col>
      <xdr:colOff>165100</xdr:colOff>
      <xdr:row>57</xdr:row>
      <xdr:rowOff>125082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36000" y="944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141609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38661" y="922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158699</xdr:rowOff>
    </xdr:from>
    <xdr:to>
      <xdr:col>46</xdr:col>
      <xdr:colOff>38100</xdr:colOff>
      <xdr:row>57</xdr:row>
      <xdr:rowOff>88849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42250" y="94106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105376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44911" y="919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9436</xdr:rowOff>
    </xdr:from>
    <xdr:to>
      <xdr:col>41</xdr:col>
      <xdr:colOff>101600</xdr:colOff>
      <xdr:row>57</xdr:row>
      <xdr:rowOff>111036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029450" y="94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127563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851161" y="921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80467</xdr:rowOff>
    </xdr:from>
    <xdr:to>
      <xdr:col>36</xdr:col>
      <xdr:colOff>165100</xdr:colOff>
      <xdr:row>57</xdr:row>
      <xdr:rowOff>10617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235700" y="93324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27144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038361" y="911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41803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41803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427845" y="11833627"/>
          <a:ext cx="1270" cy="1173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9480550" y="1301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359900" y="13007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9480550" y="1161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359900" y="11833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89395</xdr:rowOff>
    </xdr:from>
    <xdr:to>
      <xdr:col>55</xdr:col>
      <xdr:colOff>0</xdr:colOff>
      <xdr:row>78</xdr:row>
      <xdr:rowOff>89545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8686800" y="12973545"/>
          <a:ext cx="74295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9480550" y="1269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398000" y="12838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89395</xdr:rowOff>
    </xdr:from>
    <xdr:to>
      <xdr:col>50</xdr:col>
      <xdr:colOff>114300</xdr:colOff>
      <xdr:row>78</xdr:row>
      <xdr:rowOff>123177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86700" y="12973545"/>
          <a:ext cx="8001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126126</xdr:rowOff>
    </xdr:from>
    <xdr:to>
      <xdr:col>50</xdr:col>
      <xdr:colOff>165100</xdr:colOff>
      <xdr:row>78</xdr:row>
      <xdr:rowOff>56276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36000" y="128451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72803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38661" y="1262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105671</xdr:rowOff>
    </xdr:from>
    <xdr:to>
      <xdr:col>45</xdr:col>
      <xdr:colOff>177800</xdr:colOff>
      <xdr:row>78</xdr:row>
      <xdr:rowOff>123177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080250" y="12989821"/>
          <a:ext cx="80645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285</xdr:rowOff>
    </xdr:from>
    <xdr:to>
      <xdr:col>46</xdr:col>
      <xdr:colOff>38100</xdr:colOff>
      <xdr:row>78</xdr:row>
      <xdr:rowOff>101885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42250" y="1288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118412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44911" y="1267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101355</xdr:rowOff>
    </xdr:from>
    <xdr:to>
      <xdr:col>41</xdr:col>
      <xdr:colOff>50800</xdr:colOff>
      <xdr:row>78</xdr:row>
      <xdr:rowOff>105671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286500" y="12985505"/>
          <a:ext cx="79375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19794</xdr:rowOff>
    </xdr:from>
    <xdr:to>
      <xdr:col>41</xdr:col>
      <xdr:colOff>101600</xdr:colOff>
      <xdr:row>78</xdr:row>
      <xdr:rowOff>121394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029450" y="1290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851161" y="1269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19086</xdr:rowOff>
    </xdr:from>
    <xdr:to>
      <xdr:col>36</xdr:col>
      <xdr:colOff>165100</xdr:colOff>
      <xdr:row>78</xdr:row>
      <xdr:rowOff>120686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235700" y="1290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137213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38361" y="1269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38745</xdr:rowOff>
    </xdr:from>
    <xdr:to>
      <xdr:col>55</xdr:col>
      <xdr:colOff>50800</xdr:colOff>
      <xdr:row>78</xdr:row>
      <xdr:rowOff>140345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398000" y="12922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125122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9480550" y="1284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38595</xdr:rowOff>
    </xdr:from>
    <xdr:to>
      <xdr:col>50</xdr:col>
      <xdr:colOff>165100</xdr:colOff>
      <xdr:row>78</xdr:row>
      <xdr:rowOff>140195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36000" y="129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131322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3866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72377</xdr:rowOff>
    </xdr:from>
    <xdr:to>
      <xdr:col>46</xdr:col>
      <xdr:colOff>38100</xdr:colOff>
      <xdr:row>79</xdr:row>
      <xdr:rowOff>2527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42250" y="129565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165104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7228" y="130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54871</xdr:rowOff>
    </xdr:from>
    <xdr:to>
      <xdr:col>41</xdr:col>
      <xdr:colOff>101600</xdr:colOff>
      <xdr:row>78</xdr:row>
      <xdr:rowOff>156471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029450" y="129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147598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864428" y="1303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50555</xdr:rowOff>
    </xdr:from>
    <xdr:to>
      <xdr:col>36</xdr:col>
      <xdr:colOff>165100</xdr:colOff>
      <xdr:row>78</xdr:row>
      <xdr:rowOff>152155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235700" y="1293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143282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70678" y="1302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427845" y="151776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9480550" y="162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9359900" y="16282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9480550" y="149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359900" y="151776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156077</xdr:rowOff>
    </xdr:from>
    <xdr:to>
      <xdr:col>55</xdr:col>
      <xdr:colOff>0</xdr:colOff>
      <xdr:row>97</xdr:row>
      <xdr:rowOff>165934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686800" y="16215227"/>
          <a:ext cx="74295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9480550" y="15874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398000" y="160227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145346</xdr:rowOff>
    </xdr:from>
    <xdr:to>
      <xdr:col>50</xdr:col>
      <xdr:colOff>114300</xdr:colOff>
      <xdr:row>97</xdr:row>
      <xdr:rowOff>156077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7886700" y="16204496"/>
          <a:ext cx="8001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147540</xdr:rowOff>
    </xdr:from>
    <xdr:to>
      <xdr:col>50</xdr:col>
      <xdr:colOff>165100</xdr:colOff>
      <xdr:row>97</xdr:row>
      <xdr:rowOff>77690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36000" y="1603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94217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38661" y="1581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97623</xdr:rowOff>
    </xdr:from>
    <xdr:to>
      <xdr:col>45</xdr:col>
      <xdr:colOff>177800</xdr:colOff>
      <xdr:row>97</xdr:row>
      <xdr:rowOff>145346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080250" y="16156773"/>
          <a:ext cx="806450" cy="4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3088</xdr:rowOff>
    </xdr:from>
    <xdr:to>
      <xdr:col>46</xdr:col>
      <xdr:colOff>38100</xdr:colOff>
      <xdr:row>97</xdr:row>
      <xdr:rowOff>104688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42250" y="160622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121215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644911" y="158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97623</xdr:rowOff>
    </xdr:from>
    <xdr:to>
      <xdr:col>41</xdr:col>
      <xdr:colOff>50800</xdr:colOff>
      <xdr:row>98</xdr:row>
      <xdr:rowOff>38860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286500" y="16156773"/>
          <a:ext cx="793750" cy="1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6393</xdr:rowOff>
    </xdr:from>
    <xdr:to>
      <xdr:col>41</xdr:col>
      <xdr:colOff>101600</xdr:colOff>
      <xdr:row>97</xdr:row>
      <xdr:rowOff>107993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029450" y="1606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124520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851161" y="158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168873</xdr:rowOff>
    </xdr:from>
    <xdr:to>
      <xdr:col>36</xdr:col>
      <xdr:colOff>165100</xdr:colOff>
      <xdr:row>97</xdr:row>
      <xdr:rowOff>99023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235700" y="1605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115550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38361" y="1583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115134</xdr:rowOff>
    </xdr:from>
    <xdr:to>
      <xdr:col>55</xdr:col>
      <xdr:colOff>50800</xdr:colOff>
      <xdr:row>98</xdr:row>
      <xdr:rowOff>45284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398000" y="161742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30061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9480550" y="160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105277</xdr:rowOff>
    </xdr:from>
    <xdr:to>
      <xdr:col>50</xdr:col>
      <xdr:colOff>165100</xdr:colOff>
      <xdr:row>98</xdr:row>
      <xdr:rowOff>35427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36000" y="161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26554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38661" y="162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94546</xdr:rowOff>
    </xdr:from>
    <xdr:to>
      <xdr:col>46</xdr:col>
      <xdr:colOff>38100</xdr:colOff>
      <xdr:row>98</xdr:row>
      <xdr:rowOff>24696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42250" y="161536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15823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44911" y="162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46823</xdr:rowOff>
    </xdr:from>
    <xdr:to>
      <xdr:col>41</xdr:col>
      <xdr:colOff>101600</xdr:colOff>
      <xdr:row>97</xdr:row>
      <xdr:rowOff>148423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029450" y="161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139550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851161" y="1619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159510</xdr:rowOff>
    </xdr:from>
    <xdr:to>
      <xdr:col>36</xdr:col>
      <xdr:colOff>165100</xdr:colOff>
      <xdr:row>98</xdr:row>
      <xdr:rowOff>89660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235700" y="162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80787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038361" y="1631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4698345" y="5116786"/>
          <a:ext cx="1269" cy="119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4744700" y="63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611350" y="6309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4744700" y="489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611350" y="5116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136861</xdr:rowOff>
    </xdr:from>
    <xdr:to>
      <xdr:col>85</xdr:col>
      <xdr:colOff>127000</xdr:colOff>
      <xdr:row>37</xdr:row>
      <xdr:rowOff>41288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938250" y="6086811"/>
          <a:ext cx="7620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4744700" y="580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649450" y="59518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136861</xdr:rowOff>
    </xdr:from>
    <xdr:to>
      <xdr:col>81</xdr:col>
      <xdr:colOff>50800</xdr:colOff>
      <xdr:row>37</xdr:row>
      <xdr:rowOff>34849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144500" y="6086811"/>
          <a:ext cx="793750" cy="6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32779</xdr:rowOff>
    </xdr:from>
    <xdr:to>
      <xdr:col>81</xdr:col>
      <xdr:colOff>101600</xdr:colOff>
      <xdr:row>36</xdr:row>
      <xdr:rowOff>134379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887450" y="598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150906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709161" y="577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34849</xdr:rowOff>
    </xdr:from>
    <xdr:to>
      <xdr:col>76</xdr:col>
      <xdr:colOff>114300</xdr:colOff>
      <xdr:row>37</xdr:row>
      <xdr:rowOff>71672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344400" y="6149899"/>
          <a:ext cx="8001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70688</xdr:rowOff>
    </xdr:from>
    <xdr:to>
      <xdr:col>76</xdr:col>
      <xdr:colOff>165100</xdr:colOff>
      <xdr:row>37</xdr:row>
      <xdr:rowOff>838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093700" y="60206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17365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896361" y="58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128575</xdr:rowOff>
    </xdr:from>
    <xdr:to>
      <xdr:col>71</xdr:col>
      <xdr:colOff>177800</xdr:colOff>
      <xdr:row>37</xdr:row>
      <xdr:rowOff>71672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1537950" y="6078525"/>
          <a:ext cx="806450"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91853</xdr:rowOff>
    </xdr:from>
    <xdr:to>
      <xdr:col>72</xdr:col>
      <xdr:colOff>38100</xdr:colOff>
      <xdr:row>37</xdr:row>
      <xdr:rowOff>22003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299950" y="60418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38530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102611" y="582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89224</xdr:rowOff>
    </xdr:from>
    <xdr:to>
      <xdr:col>67</xdr:col>
      <xdr:colOff>101600</xdr:colOff>
      <xdr:row>37</xdr:row>
      <xdr:rowOff>19374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1487150" y="60391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308861" y="612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161938</xdr:rowOff>
    </xdr:from>
    <xdr:to>
      <xdr:col>85</xdr:col>
      <xdr:colOff>177800</xdr:colOff>
      <xdr:row>37</xdr:row>
      <xdr:rowOff>92088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649450" y="61118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140365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4744700" y="609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86061</xdr:rowOff>
    </xdr:from>
    <xdr:to>
      <xdr:col>81</xdr:col>
      <xdr:colOff>101600</xdr:colOff>
      <xdr:row>37</xdr:row>
      <xdr:rowOff>16211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887450" y="6036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709161" y="61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155499</xdr:rowOff>
    </xdr:from>
    <xdr:to>
      <xdr:col>76</xdr:col>
      <xdr:colOff>165100</xdr:colOff>
      <xdr:row>37</xdr:row>
      <xdr:rowOff>85649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093700" y="61054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76776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896361" y="61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20872</xdr:rowOff>
    </xdr:from>
    <xdr:to>
      <xdr:col>72</xdr:col>
      <xdr:colOff>38100</xdr:colOff>
      <xdr:row>37</xdr:row>
      <xdr:rowOff>122472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299950" y="6135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113599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102611" y="62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77775</xdr:rowOff>
    </xdr:from>
    <xdr:to>
      <xdr:col>67</xdr:col>
      <xdr:colOff>101600</xdr:colOff>
      <xdr:row>37</xdr:row>
      <xdr:rowOff>7925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1487150" y="6027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24452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308861" y="58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1207750" y="988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0733601" y="9744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1207750" y="960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0733601" y="9471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1207750" y="933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0733601" y="9198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73360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878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669481" y="864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850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669481" y="837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8235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669481" y="809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698345" y="8406594"/>
          <a:ext cx="1269" cy="136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4744700" y="97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611350" y="9769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4744700" y="818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611350" y="8406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32029</xdr:rowOff>
    </xdr:from>
    <xdr:to>
      <xdr:col>85</xdr:col>
      <xdr:colOff>127000</xdr:colOff>
      <xdr:row>58</xdr:row>
      <xdr:rowOff>78007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938250" y="9449079"/>
          <a:ext cx="762000" cy="2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4744700" y="906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649450" y="92075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32029</xdr:rowOff>
    </xdr:from>
    <xdr:to>
      <xdr:col>81</xdr:col>
      <xdr:colOff>50800</xdr:colOff>
      <xdr:row>57</xdr:row>
      <xdr:rowOff>128070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144500" y="9449079"/>
          <a:ext cx="793750" cy="9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157480</xdr:rowOff>
    </xdr:from>
    <xdr:to>
      <xdr:col>81</xdr:col>
      <xdr:colOff>101600</xdr:colOff>
      <xdr:row>56</xdr:row>
      <xdr:rowOff>87630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887450" y="924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104157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709161" y="90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128070</xdr:rowOff>
    </xdr:from>
    <xdr:to>
      <xdr:col>76</xdr:col>
      <xdr:colOff>114300</xdr:colOff>
      <xdr:row>58</xdr:row>
      <xdr:rowOff>160760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344400" y="9545120"/>
          <a:ext cx="800100" cy="1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70041</xdr:rowOff>
    </xdr:from>
    <xdr:to>
      <xdr:col>76</xdr:col>
      <xdr:colOff>165100</xdr:colOff>
      <xdr:row>57</xdr:row>
      <xdr:rowOff>191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093700" y="93219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16718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896361" y="91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3654</xdr:rowOff>
    </xdr:from>
    <xdr:to>
      <xdr:col>71</xdr:col>
      <xdr:colOff>177800</xdr:colOff>
      <xdr:row>58</xdr:row>
      <xdr:rowOff>160760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1537950" y="9585804"/>
          <a:ext cx="806450" cy="15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2704</xdr:rowOff>
    </xdr:from>
    <xdr:to>
      <xdr:col>72</xdr:col>
      <xdr:colOff>38100</xdr:colOff>
      <xdr:row>57</xdr:row>
      <xdr:rowOff>104304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299950" y="9419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120831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102611" y="92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164195</xdr:rowOff>
    </xdr:from>
    <xdr:to>
      <xdr:col>67</xdr:col>
      <xdr:colOff>101600</xdr:colOff>
      <xdr:row>57</xdr:row>
      <xdr:rowOff>94345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1487150" y="9416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110872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308861" y="919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27207</xdr:rowOff>
    </xdr:from>
    <xdr:to>
      <xdr:col>85</xdr:col>
      <xdr:colOff>177800</xdr:colOff>
      <xdr:row>58</xdr:row>
      <xdr:rowOff>128807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649450" y="960935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113584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4744700" y="953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152679</xdr:rowOff>
    </xdr:from>
    <xdr:to>
      <xdr:col>81</xdr:col>
      <xdr:colOff>101600</xdr:colOff>
      <xdr:row>57</xdr:row>
      <xdr:rowOff>82829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887450" y="94046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73956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709161" y="94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77270</xdr:rowOff>
    </xdr:from>
    <xdr:to>
      <xdr:col>76</xdr:col>
      <xdr:colOff>165100</xdr:colOff>
      <xdr:row>58</xdr:row>
      <xdr:rowOff>7420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093700" y="9494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169997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896361" y="95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109960</xdr:rowOff>
    </xdr:from>
    <xdr:to>
      <xdr:col>72</xdr:col>
      <xdr:colOff>38100</xdr:colOff>
      <xdr:row>59</xdr:row>
      <xdr:rowOff>40110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299950" y="9692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31237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02611" y="97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124304</xdr:rowOff>
    </xdr:from>
    <xdr:to>
      <xdr:col>67</xdr:col>
      <xdr:colOff>101600</xdr:colOff>
      <xdr:row>58</xdr:row>
      <xdr:rowOff>54454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1487150" y="9541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45581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308861" y="96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1207750" y="12909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0978014" y="12773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1811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669481" y="1167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4698345" y="11791004"/>
          <a:ext cx="1269" cy="111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4744700" y="12913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611350" y="12909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4744700" y="1157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611350" y="11791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167326</xdr:rowOff>
    </xdr:from>
    <xdr:to>
      <xdr:col>85</xdr:col>
      <xdr:colOff>127000</xdr:colOff>
      <xdr:row>77</xdr:row>
      <xdr:rowOff>129882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938250" y="12721276"/>
          <a:ext cx="762000" cy="1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4744700" y="1278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649450" y="128075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110440</xdr:rowOff>
    </xdr:from>
    <xdr:to>
      <xdr:col>81</xdr:col>
      <xdr:colOff>50800</xdr:colOff>
      <xdr:row>77</xdr:row>
      <xdr:rowOff>129882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144500" y="12829490"/>
          <a:ext cx="793750" cy="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66788</xdr:rowOff>
    </xdr:from>
    <xdr:to>
      <xdr:col>81</xdr:col>
      <xdr:colOff>101600</xdr:colOff>
      <xdr:row>77</xdr:row>
      <xdr:rowOff>168388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887450" y="127858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13465</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709161" y="125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147278</xdr:rowOff>
    </xdr:from>
    <xdr:to>
      <xdr:col>76</xdr:col>
      <xdr:colOff>114300</xdr:colOff>
      <xdr:row>77</xdr:row>
      <xdr:rowOff>110440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344400" y="12701228"/>
          <a:ext cx="800100" cy="1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100524</xdr:rowOff>
    </xdr:from>
    <xdr:to>
      <xdr:col>76</xdr:col>
      <xdr:colOff>165100</xdr:colOff>
      <xdr:row>78</xdr:row>
      <xdr:rowOff>30674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093700" y="128195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21801</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928678" y="129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65325</xdr:rowOff>
    </xdr:from>
    <xdr:to>
      <xdr:col>71</xdr:col>
      <xdr:colOff>177800</xdr:colOff>
      <xdr:row>76</xdr:row>
      <xdr:rowOff>147278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1537950" y="12619275"/>
          <a:ext cx="80645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110972</xdr:rowOff>
    </xdr:from>
    <xdr:to>
      <xdr:col>72</xdr:col>
      <xdr:colOff>38100</xdr:colOff>
      <xdr:row>78</xdr:row>
      <xdr:rowOff>41122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299950" y="128300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32249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134928" y="129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130825</xdr:rowOff>
    </xdr:from>
    <xdr:to>
      <xdr:col>67</xdr:col>
      <xdr:colOff>101600</xdr:colOff>
      <xdr:row>78</xdr:row>
      <xdr:rowOff>60975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1487150" y="12849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52102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322128" y="1293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116526</xdr:rowOff>
    </xdr:from>
    <xdr:to>
      <xdr:col>85</xdr:col>
      <xdr:colOff>177800</xdr:colOff>
      <xdr:row>77</xdr:row>
      <xdr:rowOff>46676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649450" y="12670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139403</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4744700" y="1252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79082</xdr:rowOff>
    </xdr:from>
    <xdr:to>
      <xdr:col>81</xdr:col>
      <xdr:colOff>101600</xdr:colOff>
      <xdr:row>78</xdr:row>
      <xdr:rowOff>9232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887450" y="12798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709161" y="1288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59640</xdr:rowOff>
    </xdr:from>
    <xdr:to>
      <xdr:col>76</xdr:col>
      <xdr:colOff>165100</xdr:colOff>
      <xdr:row>77</xdr:row>
      <xdr:rowOff>161240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093700" y="127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6317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896361" y="1256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96478</xdr:rowOff>
    </xdr:from>
    <xdr:to>
      <xdr:col>72</xdr:col>
      <xdr:colOff>38100</xdr:colOff>
      <xdr:row>77</xdr:row>
      <xdr:rowOff>26628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299950" y="126504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43155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102611" y="124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14525</xdr:rowOff>
    </xdr:from>
    <xdr:to>
      <xdr:col>67</xdr:col>
      <xdr:colOff>101600</xdr:colOff>
      <xdr:row>76</xdr:row>
      <xdr:rowOff>116125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1487150" y="1256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132652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308861" y="1235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09780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066948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06694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6694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6694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698345" y="14889265"/>
          <a:ext cx="1269" cy="151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4744700" y="1640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611350" y="16404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4744700" y="1467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611350" y="14889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106217</xdr:rowOff>
    </xdr:from>
    <xdr:to>
      <xdr:col>85</xdr:col>
      <xdr:colOff>127000</xdr:colOff>
      <xdr:row>98</xdr:row>
      <xdr:rowOff>119329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938250" y="16336817"/>
          <a:ext cx="762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4744700" y="16056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649450" y="1620509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119329</xdr:rowOff>
    </xdr:from>
    <xdr:to>
      <xdr:col>81</xdr:col>
      <xdr:colOff>50800</xdr:colOff>
      <xdr:row>98</xdr:row>
      <xdr:rowOff>122673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144500" y="16349929"/>
          <a:ext cx="79375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22289</xdr:rowOff>
    </xdr:from>
    <xdr:to>
      <xdr:col>81</xdr:col>
      <xdr:colOff>101600</xdr:colOff>
      <xdr:row>98</xdr:row>
      <xdr:rowOff>123889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887450" y="1625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140416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709161" y="160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122673</xdr:rowOff>
    </xdr:from>
    <xdr:to>
      <xdr:col>76</xdr:col>
      <xdr:colOff>114300</xdr:colOff>
      <xdr:row>98</xdr:row>
      <xdr:rowOff>128434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344400" y="16353273"/>
          <a:ext cx="8001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20313</xdr:rowOff>
    </xdr:from>
    <xdr:to>
      <xdr:col>76</xdr:col>
      <xdr:colOff>165100</xdr:colOff>
      <xdr:row>98</xdr:row>
      <xdr:rowOff>121913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093700" y="1625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138440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896361" y="160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128434</xdr:rowOff>
    </xdr:from>
    <xdr:to>
      <xdr:col>71</xdr:col>
      <xdr:colOff>177800</xdr:colOff>
      <xdr:row>98</xdr:row>
      <xdr:rowOff>128642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1537950" y="16359034"/>
          <a:ext cx="80645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19340</xdr:rowOff>
    </xdr:from>
    <xdr:to>
      <xdr:col>72</xdr:col>
      <xdr:colOff>38100</xdr:colOff>
      <xdr:row>98</xdr:row>
      <xdr:rowOff>120940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299950" y="16249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137467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102611" y="160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21189</xdr:rowOff>
    </xdr:from>
    <xdr:to>
      <xdr:col>67</xdr:col>
      <xdr:colOff>101600</xdr:colOff>
      <xdr:row>98</xdr:row>
      <xdr:rowOff>122789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1487150" y="162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139316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308861" y="1602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55417</xdr:rowOff>
    </xdr:from>
    <xdr:to>
      <xdr:col>85</xdr:col>
      <xdr:colOff>177800</xdr:colOff>
      <xdr:row>98</xdr:row>
      <xdr:rowOff>157017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649450" y="1628601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141794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4744700" y="162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68529</xdr:rowOff>
    </xdr:from>
    <xdr:to>
      <xdr:col>81</xdr:col>
      <xdr:colOff>101600</xdr:colOff>
      <xdr:row>98</xdr:row>
      <xdr:rowOff>170129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887450" y="162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161256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709161" y="163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71873</xdr:rowOff>
    </xdr:from>
    <xdr:to>
      <xdr:col>76</xdr:col>
      <xdr:colOff>165100</xdr:colOff>
      <xdr:row>99</xdr:row>
      <xdr:rowOff>2023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093700" y="163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164600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896361" y="163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77634</xdr:rowOff>
    </xdr:from>
    <xdr:to>
      <xdr:col>72</xdr:col>
      <xdr:colOff>38100</xdr:colOff>
      <xdr:row>99</xdr:row>
      <xdr:rowOff>7784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299950" y="163082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170361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102611" y="164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77842</xdr:rowOff>
    </xdr:from>
    <xdr:to>
      <xdr:col>67</xdr:col>
      <xdr:colOff>101600</xdr:colOff>
      <xdr:row>99</xdr:row>
      <xdr:rowOff>7992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1487150" y="163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170569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308861" y="1640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60491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0491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0491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19949795" y="5009667"/>
          <a:ext cx="1269" cy="14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0002500" y="645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0002500" y="47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881850" y="5009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0002500" y="62128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900900" y="6355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157950" y="6357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24147</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051783" y="6139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73127</xdr:rowOff>
    </xdr:from>
    <xdr:to>
      <xdr:col>107</xdr:col>
      <xdr:colOff>101600</xdr:colOff>
      <xdr:row>39</xdr:row>
      <xdr:rowOff>3277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345150" y="63532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19804</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258033" y="61348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65583</xdr:rowOff>
    </xdr:from>
    <xdr:to>
      <xdr:col>102</xdr:col>
      <xdr:colOff>165100</xdr:colOff>
      <xdr:row>38</xdr:row>
      <xdr:rowOff>167183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7551400" y="634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12260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431967" y="6127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71755</xdr:rowOff>
    </xdr:from>
    <xdr:to>
      <xdr:col>98</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6757650" y="6351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18432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6651483" y="6133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0002500" y="63335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04917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049171" y="891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049171" y="8557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59850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19949795" y="8559038"/>
          <a:ext cx="1269" cy="1232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0002500" y="983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0002500" y="834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881850" y="85590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202400" y="9791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0002500" y="95923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900900" y="9740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395950" y="9791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157950" y="9747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0841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7602200" y="9791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345150" y="9747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2903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6802100" y="9791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7551400" y="9747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4902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6757650" y="9747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66838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90090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0002500" y="971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157950" y="9747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084100" y="9528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34515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290350" y="9528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755140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7490250" y="9528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6757650" y="9747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6683800" y="9528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570,974</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611,408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40,434</a:t>
          </a:r>
          <a:r>
            <a:rPr kumimoji="1" lang="ja-JP" altLang="en-US" sz="1300">
              <a:latin typeface="ＭＳ Ｐゴシック" panose="020B0600070205080204" pitchFamily="50" charset="-128"/>
              <a:ea typeface="ＭＳ Ｐゴシック" panose="020B0600070205080204" pitchFamily="50" charset="-128"/>
            </a:rPr>
            <a:t>円の減少となった。減少の大きな要因としては，総務費における特別定額給付金の皆減（令和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年度のみ実施）等が挙げられる。その他，特徴的な内容について以下のとおり。</a:t>
          </a:r>
        </a:p>
        <a:p>
          <a:r>
            <a:rPr kumimoji="1" lang="ja-JP" altLang="en-US" sz="1300">
              <a:latin typeface="ＭＳ Ｐゴシック" panose="020B0600070205080204" pitchFamily="50" charset="-128"/>
              <a:ea typeface="ＭＳ Ｐゴシック" panose="020B0600070205080204" pitchFamily="50" charset="-128"/>
            </a:rPr>
            <a:t>　・民生費については，前年度比で</a:t>
          </a:r>
          <a:r>
            <a:rPr kumimoji="1" lang="en-US" altLang="ja-JP" sz="1300">
              <a:latin typeface="ＭＳ Ｐゴシック" panose="020B0600070205080204" pitchFamily="50" charset="-128"/>
              <a:ea typeface="ＭＳ Ｐゴシック" panose="020B0600070205080204" pitchFamily="50" charset="-128"/>
            </a:rPr>
            <a:t>21,284</a:t>
          </a:r>
          <a:r>
            <a:rPr kumimoji="1" lang="ja-JP" altLang="en-US" sz="1300">
              <a:latin typeface="ＭＳ Ｐゴシック" panose="020B0600070205080204" pitchFamily="50" charset="-128"/>
              <a:ea typeface="ＭＳ Ｐゴシック" panose="020B0600070205080204" pitchFamily="50" charset="-128"/>
            </a:rPr>
            <a:t>円増加している。全国で実施された子育て世帯への臨時特別給付事業の実施に依るところが大きいため，類似団体平均等も本市同様増加している。</a:t>
          </a:r>
        </a:p>
        <a:p>
          <a:r>
            <a:rPr kumimoji="1" lang="ja-JP" altLang="en-US" sz="1300">
              <a:latin typeface="ＭＳ Ｐゴシック" panose="020B0600070205080204" pitchFamily="50" charset="-128"/>
              <a:ea typeface="ＭＳ Ｐゴシック" panose="020B0600070205080204" pitchFamily="50" charset="-128"/>
            </a:rPr>
            <a:t>　・衛生費については，前年度比で</a:t>
          </a:r>
          <a:r>
            <a:rPr kumimoji="1" lang="en-US" altLang="ja-JP" sz="1300">
              <a:latin typeface="ＭＳ Ｐゴシック" panose="020B0600070205080204" pitchFamily="50" charset="-128"/>
              <a:ea typeface="ＭＳ Ｐゴシック" panose="020B0600070205080204" pitchFamily="50" charset="-128"/>
            </a:rPr>
            <a:t>11,412</a:t>
          </a:r>
          <a:r>
            <a:rPr kumimoji="1" lang="ja-JP" altLang="en-US" sz="1300">
              <a:latin typeface="ＭＳ Ｐゴシック" panose="020B0600070205080204" pitchFamily="50" charset="-128"/>
              <a:ea typeface="ＭＳ Ｐゴシック" panose="020B0600070205080204" pitchFamily="50" charset="-128"/>
            </a:rPr>
            <a:t>円増加している。新型コロナウイルスワクチン接種に係る経費が増加したことが主な要因である。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・教育費については，前年度比で</a:t>
          </a:r>
          <a:r>
            <a:rPr kumimoji="1" lang="en-US" altLang="ja-JP" sz="1300">
              <a:latin typeface="ＭＳ Ｐゴシック" panose="020B0600070205080204" pitchFamily="50" charset="-128"/>
              <a:ea typeface="ＭＳ Ｐゴシック" panose="020B0600070205080204" pitchFamily="50" charset="-128"/>
            </a:rPr>
            <a:t>15,218</a:t>
          </a:r>
          <a:r>
            <a:rPr kumimoji="1" lang="ja-JP" altLang="en-US" sz="1300">
              <a:latin typeface="ＭＳ Ｐゴシック" panose="020B0600070205080204" pitchFamily="50" charset="-128"/>
              <a:ea typeface="ＭＳ Ｐゴシック" panose="020B0600070205080204" pitchFamily="50" charset="-128"/>
            </a:rPr>
            <a:t>円減少している。小・中学校及び幼稚園のトイレ改修事業，小・中学校の外壁改修事業の費用が前年度と比べ減少したことが主な要因である。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・災害復旧費については，前年度比で</a:t>
          </a:r>
          <a:r>
            <a:rPr kumimoji="1" lang="en-US" altLang="ja-JP" sz="1300">
              <a:latin typeface="ＭＳ Ｐゴシック" panose="020B0600070205080204" pitchFamily="50" charset="-128"/>
              <a:ea typeface="ＭＳ Ｐゴシック" panose="020B0600070205080204" pitchFamily="50" charset="-128"/>
            </a:rPr>
            <a:t>23,448</a:t>
          </a:r>
          <a:r>
            <a:rPr kumimoji="1" lang="ja-JP" altLang="en-US" sz="1300">
              <a:latin typeface="ＭＳ Ｐゴシック" panose="020B0600070205080204" pitchFamily="50" charset="-128"/>
              <a:ea typeface="ＭＳ Ｐゴシック" panose="020B0600070205080204" pitchFamily="50" charset="-128"/>
            </a:rPr>
            <a:t>円増加している。庁舎建設事業に係る費用の増加が主な要因である。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財政調整基金残高は標準財政規模比</a:t>
          </a:r>
          <a:r>
            <a:rPr kumimoji="1" lang="en-US" altLang="ja-JP" sz="1200">
              <a:latin typeface="ＭＳ ゴシック" pitchFamily="49" charset="-128"/>
              <a:ea typeface="ＭＳ ゴシック" pitchFamily="49" charset="-128"/>
            </a:rPr>
            <a:t>39.97</a:t>
          </a:r>
          <a:r>
            <a:rPr kumimoji="1" lang="ja-JP" altLang="en-US" sz="1200">
              <a:latin typeface="ＭＳ ゴシック" pitchFamily="49" charset="-128"/>
              <a:ea typeface="ＭＳ ゴシック" pitchFamily="49" charset="-128"/>
            </a:rPr>
            <a:t>で，前年度比で</a:t>
          </a:r>
          <a:r>
            <a:rPr kumimoji="1" lang="en-US" altLang="ja-JP" sz="1200">
              <a:latin typeface="ＭＳ ゴシック" pitchFamily="49" charset="-128"/>
              <a:ea typeface="ＭＳ ゴシック" pitchFamily="49" charset="-128"/>
            </a:rPr>
            <a:t>1.22</a:t>
          </a:r>
          <a:r>
            <a:rPr kumimoji="1" lang="ja-JP" altLang="en-US" sz="1200">
              <a:latin typeface="ＭＳ ゴシック" pitchFamily="49" charset="-128"/>
              <a:ea typeface="ＭＳ ゴシック" pitchFamily="49" charset="-128"/>
            </a:rPr>
            <a:t>ポイント増加した。要因としては令和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年度決算剰余金を</a:t>
          </a:r>
          <a:r>
            <a:rPr kumimoji="1" lang="en-US" altLang="ja-JP" sz="1200">
              <a:latin typeface="ＭＳ ゴシック" pitchFamily="49" charset="-128"/>
              <a:ea typeface="ＭＳ ゴシック" pitchFamily="49" charset="-128"/>
            </a:rPr>
            <a:t>310</a:t>
          </a:r>
          <a:r>
            <a:rPr kumimoji="1" lang="ja-JP" altLang="en-US" sz="1200">
              <a:latin typeface="ＭＳ ゴシック" pitchFamily="49" charset="-128"/>
              <a:ea typeface="ＭＳ ゴシック" pitchFamily="49" charset="-128"/>
            </a:rPr>
            <a:t>百万円積み増したことが挙げられる。</a:t>
          </a:r>
        </a:p>
        <a:p>
          <a:r>
            <a:rPr kumimoji="1" lang="ja-JP" altLang="en-US" sz="1200">
              <a:latin typeface="ＭＳ ゴシック" pitchFamily="49" charset="-128"/>
              <a:ea typeface="ＭＳ ゴシック" pitchFamily="49" charset="-128"/>
            </a:rPr>
            <a:t>　実質収支額は標準財政規模比</a:t>
          </a:r>
          <a:r>
            <a:rPr kumimoji="1" lang="en-US" altLang="ja-JP" sz="1200">
              <a:latin typeface="ＭＳ ゴシック" pitchFamily="49" charset="-128"/>
              <a:ea typeface="ＭＳ ゴシック" pitchFamily="49" charset="-128"/>
            </a:rPr>
            <a:t>12.02</a:t>
          </a:r>
          <a:r>
            <a:rPr kumimoji="1" lang="ja-JP" altLang="en-US" sz="1200">
              <a:latin typeface="ＭＳ ゴシック" pitchFamily="49" charset="-128"/>
              <a:ea typeface="ＭＳ ゴシック" pitchFamily="49" charset="-128"/>
            </a:rPr>
            <a:t>で，前年度比で</a:t>
          </a:r>
          <a:r>
            <a:rPr kumimoji="1" lang="en-US" altLang="ja-JP" sz="1200">
              <a:latin typeface="ＭＳ ゴシック" pitchFamily="49" charset="-128"/>
              <a:ea typeface="ＭＳ ゴシック" pitchFamily="49" charset="-128"/>
            </a:rPr>
            <a:t>5.05</a:t>
          </a:r>
          <a:r>
            <a:rPr kumimoji="1" lang="ja-JP" altLang="en-US" sz="1200">
              <a:latin typeface="ＭＳ ゴシック" pitchFamily="49" charset="-128"/>
              <a:ea typeface="ＭＳ ゴシック" pitchFamily="49" charset="-128"/>
            </a:rPr>
            <a:t>ポイント増加した。要因としては，普通交付税額の増額が挙げられる。また，実質収支額の増加に伴い実質単年度収支も</a:t>
          </a:r>
          <a:r>
            <a:rPr kumimoji="1" lang="en-US" altLang="ja-JP" sz="1200">
              <a:latin typeface="ＭＳ ゴシック" pitchFamily="49" charset="-128"/>
              <a:ea typeface="ＭＳ ゴシック" pitchFamily="49" charset="-128"/>
            </a:rPr>
            <a:t>2.46</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今後も引き続き，適切な財政調整基金の確保に努め，施策事業の見直し等を図りながら，健全な財政運営を行っていく。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全会計赤字はなく，良好な運営を行っている。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歳入においては，市税の徴収強化や自主財源の確保に努めるとともに，歳出予算の抑制を行うことで，健全な財政運営に努めている。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公共下水道事業会計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公営企業会計に移行しているため，独立採算を行っているが，公債費に対する部分の一部に一般会計からの補助を支出している。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水道事業会計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公営企業会計に移行しており，独立採算を行っている。簡易水道事業特別会計を統合したことに伴い，旧簡易水道事業の公債費の一部に一般会計から繰出金を支出しているが，良好な運営を行っている。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介護保険事業</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高齢者人口の増加により，給付費等が増加している状況であるため，収支は黒字だが厳しい財政状況である。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国民健康保険特別会計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赤字補てんを目的とした一般会計からの基準外繰出金の支出は，令和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年度以降無くなっている。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漁業集落排水施設整備事業特別会計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使用料収入では運営が難しいため，一般会計からの繰出金により収支を保っており，運営は厳しい状況となっている。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後期高齢者医療特別会計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広域連合に対する負担金等に対し一般会計からの繰出金を支出しているが，健全な運営を行っている。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うち，元利償還金については，熊本地震からの復旧事業に係る災害対策債や公共施設等の復旧に係る災害復旧事業債の償還の開始に伴い増加傾向にある。今後は償還が本格化していくため，引き続き実質公債費比率が上昇すると見込まれる。</a:t>
          </a:r>
        </a:p>
        <a:p>
          <a:r>
            <a:rPr kumimoji="1" lang="ja-JP" altLang="en-US" sz="1400">
              <a:latin typeface="ＭＳ ゴシック" pitchFamily="49" charset="-128"/>
              <a:ea typeface="ＭＳ ゴシック" pitchFamily="49" charset="-128"/>
            </a:rPr>
            <a:t>　算入公債費等については，災害復旧費等に係る基準財政需要額が増加したことで，前年度から</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今後は，起債事業の見直しや有利な地方債の活用をより一層推し進め，実質公債費比率を悪化させないよう努めることとしている。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現在本市では満期一括償還に係る地方債の発行は行っておらず，満期一括償還に係る減債基金への積立は行っていない。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うち，地方債現在高については，庁舎建設事業等の熊本地震からの復旧事業実施に伴い，災害復旧事業債が増加している。組合等負担見込額については，令和２年度同様に，宇城広域連合の消防本部・北消防署建設事業に係る地方債借入の影響で令和元年度以前と比べ金額が大きくなっている。</a:t>
          </a:r>
        </a:p>
        <a:p>
          <a:r>
            <a:rPr kumimoji="1" lang="ja-JP" altLang="en-US" sz="1200">
              <a:latin typeface="ＭＳ ゴシック" pitchFamily="49" charset="-128"/>
              <a:ea typeface="ＭＳ ゴシック" pitchFamily="49" charset="-128"/>
            </a:rPr>
            <a:t>　充当可能財源のうち，基金については，決算剰余金処分により財政調整基金の積み増しを行ったことで前年度から増加となった。また，基準財政需要額算入見込額については，標準財政収入額に占める地方債残高の割合が高くなったことで交付税算入率が高くなり，前年度より増加している。</a:t>
          </a:r>
        </a:p>
        <a:p>
          <a:r>
            <a:rPr kumimoji="1" lang="ja-JP" altLang="en-US" sz="1200">
              <a:latin typeface="ＭＳ ゴシック" pitchFamily="49" charset="-128"/>
              <a:ea typeface="ＭＳ ゴシック" pitchFamily="49" charset="-128"/>
            </a:rPr>
            <a:t>　熊本地震からの復旧事業（災害復旧費）については，交付税算入率が高いため，将来負担比率が急激に悪化することはないが，長期的に見た場合，数値への影響が懸念される。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百万円増加した。主な要因として，令和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万円を財政調整基金に積立を行ったこと，後年度の償還等に備えて減債基金に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百万円の積立を行ったことが挙げられる。特定目的基金では，熊本地震関連事業の財源に充てるため，平成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百万円を取崩を行ったこと等により，特定目的基金全体では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熊本地震の復旧事業として発行した起債の償還が始まることや扶助費，補助費の伸びが見込まれ，財政調整基金や減債基金の取崩しを行わなければならないと懸念している。また，庁舎建設等基金については，現在行っている庁舎建設事業の財源として，市有施設整備基金については，今後行う必要がある公共施設の老朽化対策の財源として取崩しを行う方針である。そのため，基金全体としては今後減少していくことが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・庁舎建設等基金：庁舎建設又は改修に要する調査費，設計費及び工事費等の財源に充てるための基金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・市有施設整備基金：老朽化した市有施設の更新・整備に要する経費の財源に充てるための基金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・地域福祉基金：地域における保健福祉の増進を図るための経費の財源に充てるための基金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・まちづくり基金：地域住民による公益的なまちづくり活動の促進及び優秀な人材育成のための財源に充てるための基金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・庁舎建設等基金については，庁舎建設事業に充てるため取り崩しを行ったが，寄附金の積立を行い，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・市有整備施設整備基金については，財産売払い収入の積立を行い，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年熊本地震復興基金については，熊本地震からの復旧・復興に係る市町村創意工夫事業の財源に充てるため取崩しを行い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・地域福祉基金については，高齢者世帯等火災報知器設置事業に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千円を充てたが，百万円単位での増減はなかった。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・地域のまちづくり活動に対する補助金の財源に充てるため，取崩しを行い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庁舎建設事業を熊本地震からの災害復旧事業として実施しているが，災害復旧事業債を充当できない経費については，庁舎建設基金を活用していく方針。また，市有施設整備基金については，今後，公共施設等総合管理計画及び個別施設計画等に基づき公共施設の適切な維持管理を行うため，必要に応じ基金を取り崩し，財源として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年度決算に基づく決算剰余金として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熊本地震の復旧事業の財源として発行した起債の償還や，扶助費・補助費の伸びによる財源補てん等で財政調整基金の取崩を行わなければならない事態も想定されるため，中長期的にみれば枯渇することが懸念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百万円）のほか，後年度の地方債の償還に備えて積立を行い，基金残高は前年度から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・減債基金は公債費元金の繰上償還に活用する目的で積立を行っている。これまで大きな取崩しは行っていないが，熊本地震災害廃棄物処理基金補助金を原資に積立（令和元年度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百万円積立）を行っているため，当該分については，対象費用（災害廃棄物処理事業に係る借入金の償還金）に充てる財源として活用していく方針。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36,359
74.30
22,281,080
20,888,518
1,115,640
9,278,247
20,940,415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有形固定資産減価償却率は、一般的に施設の老朽化の度合いを示す指標とされています。令和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62.4</a:t>
          </a:r>
          <a:r>
            <a:rPr kumimoji="1" lang="ja-JP" altLang="en-US" sz="1100">
              <a:latin typeface="ＭＳ Ｐゴシック" panose="020B0600070205080204" pitchFamily="50" charset="-128"/>
              <a:ea typeface="ＭＳ Ｐゴシック" panose="020B0600070205080204" pitchFamily="50" charset="-128"/>
            </a:rPr>
            <a:t>％で、類似団体並みの水準となっていますが、本市においても多くの公共施設やインフラ施設は、高度経済成長期に整備されたものであるため、年数を経過した資産を多く所有し、その減価償却が比較的進んでいる状態です。</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7" name="直線コネクタ 66"/>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8"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9" name="直線コネクタ 68"/>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0"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1" name="直線コネクタ 70"/>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2"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3" name="フローチャート: 判断 72"/>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4" name="フローチャート: 判断 73"/>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5" name="フローチャート: 判断 74"/>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79269</xdr:rowOff>
    </xdr:from>
    <xdr:to>
      <xdr:col>11</xdr:col>
      <xdr:colOff>187325</xdr:colOff>
      <xdr:row>31</xdr:row>
      <xdr:rowOff>9419</xdr:rowOff>
    </xdr:to>
    <xdr:sp macro="" textlink="">
      <xdr:nvSpPr>
        <xdr:cNvPr id="76" name="フローチャート: 判断 75"/>
        <xdr:cNvSpPr/>
      </xdr:nvSpPr>
      <xdr:spPr>
        <a:xfrm>
          <a:off x="2476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7" name="フローチャート: 判断 76"/>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楕円 82"/>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4" name="有形固定資産減価償却率該当値テキスト"/>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90064</xdr:rowOff>
    </xdr:from>
    <xdr:to>
      <xdr:col>19</xdr:col>
      <xdr:colOff>187325</xdr:colOff>
      <xdr:row>31</xdr:row>
      <xdr:rowOff>20214</xdr:rowOff>
    </xdr:to>
    <xdr:sp macro="" textlink="">
      <xdr:nvSpPr>
        <xdr:cNvPr id="85" name="楕円 84"/>
        <xdr:cNvSpPr/>
      </xdr:nvSpPr>
      <xdr:spPr>
        <a:xfrm>
          <a:off x="4000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140864</xdr:rowOff>
    </xdr:from>
    <xdr:to>
      <xdr:col>23</xdr:col>
      <xdr:colOff>85725</xdr:colOff>
      <xdr:row>30</xdr:row>
      <xdr:rowOff>160655</xdr:rowOff>
    </xdr:to>
    <xdr:cxnSp macro="">
      <xdr:nvCxnSpPr>
        <xdr:cNvPr id="86" name="直線コネクタ 85"/>
        <xdr:cNvCxnSpPr/>
      </xdr:nvCxnSpPr>
      <xdr:spPr>
        <a:xfrm>
          <a:off x="4051300" y="6055889"/>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81068</xdr:rowOff>
    </xdr:from>
    <xdr:to>
      <xdr:col>15</xdr:col>
      <xdr:colOff>187325</xdr:colOff>
      <xdr:row>31</xdr:row>
      <xdr:rowOff>11218</xdr:rowOff>
    </xdr:to>
    <xdr:sp macro="" textlink="">
      <xdr:nvSpPr>
        <xdr:cNvPr id="87" name="楕円 86"/>
        <xdr:cNvSpPr/>
      </xdr:nvSpPr>
      <xdr:spPr>
        <a:xfrm>
          <a:off x="3238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30</xdr:row>
      <xdr:rowOff>140864</xdr:rowOff>
    </xdr:to>
    <xdr:cxnSp macro="">
      <xdr:nvCxnSpPr>
        <xdr:cNvPr id="88" name="直線コネクタ 87"/>
        <xdr:cNvCxnSpPr/>
      </xdr:nvCxnSpPr>
      <xdr:spPr>
        <a:xfrm>
          <a:off x="3289300" y="6046893"/>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89" name="楕円 88"/>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30</xdr:row>
      <xdr:rowOff>131868</xdr:rowOff>
    </xdr:to>
    <xdr:cxnSp macro="">
      <xdr:nvCxnSpPr>
        <xdr:cNvPr id="90" name="直線コネクタ 89"/>
        <xdr:cNvCxnSpPr/>
      </xdr:nvCxnSpPr>
      <xdr:spPr>
        <a:xfrm>
          <a:off x="2527300" y="603609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91" name="楕円 90"/>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121073</xdr:rowOff>
    </xdr:to>
    <xdr:cxnSp macro="">
      <xdr:nvCxnSpPr>
        <xdr:cNvPr id="92" name="直線コネクタ 91"/>
        <xdr:cNvCxnSpPr/>
      </xdr:nvCxnSpPr>
      <xdr:spPr>
        <a:xfrm>
          <a:off x="1765300" y="602170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3" name="n_1aveValue有形固定資産減価償却率"/>
        <xdr:cNvSpPr txBox="1"/>
      </xdr:nvSpPr>
      <xdr:spPr>
        <a:xfrm>
          <a:off x="38360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4"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546</xdr:rowOff>
    </xdr:from>
    <xdr:ext cx="405111" cy="259045"/>
    <xdr:sp macro="" textlink="">
      <xdr:nvSpPr>
        <xdr:cNvPr id="95" name="n_3aveValue有形固定資産減価償却率"/>
        <xdr:cNvSpPr txBox="1"/>
      </xdr:nvSpPr>
      <xdr:spPr>
        <a:xfrm>
          <a:off x="2324744" y="608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6"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36741</xdr:rowOff>
    </xdr:from>
    <xdr:ext cx="405111" cy="259045"/>
    <xdr:sp macro="" textlink="">
      <xdr:nvSpPr>
        <xdr:cNvPr id="97" name="n_1mainValue有形固定資産減価償却率"/>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27745</xdr:rowOff>
    </xdr:from>
    <xdr:ext cx="405111" cy="259045"/>
    <xdr:sp macro="" textlink="">
      <xdr:nvSpPr>
        <xdr:cNvPr id="98" name="n_2mainValue有形固定資産減価償却率"/>
        <xdr:cNvSpPr txBox="1"/>
      </xdr:nvSpPr>
      <xdr:spPr>
        <a:xfrm>
          <a:off x="3086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99" name="n_3mainValue有形固定資産減価償却率"/>
        <xdr:cNvSpPr txBox="1"/>
      </xdr:nvSpPr>
      <xdr:spPr>
        <a:xfrm>
          <a:off x="2324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0" name="n_4main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債務償還比率は、前年度から</a:t>
          </a:r>
          <a:r>
            <a:rPr kumimoji="1" lang="en-US" altLang="ja-JP" sz="1050">
              <a:latin typeface="ＭＳ Ｐゴシック" panose="020B0600070205080204" pitchFamily="50" charset="-128"/>
              <a:ea typeface="ＭＳ Ｐゴシック" panose="020B0600070205080204" pitchFamily="50" charset="-128"/>
            </a:rPr>
            <a:t>269</a:t>
          </a:r>
          <a:r>
            <a:rPr kumimoji="1" lang="ja-JP" altLang="en-US" sz="1050">
              <a:latin typeface="ＭＳ Ｐゴシック" panose="020B0600070205080204" pitchFamily="50" charset="-128"/>
              <a:ea typeface="ＭＳ Ｐゴシック" panose="020B0600070205080204" pitchFamily="50" charset="-128"/>
            </a:rPr>
            <a:t>ポイント減少しましたが、全国平均より</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ポイント以上高い状況です。しかし、熊本県平均との差は</a:t>
          </a:r>
          <a:r>
            <a:rPr kumimoji="1" lang="en-US" altLang="ja-JP" sz="1050">
              <a:latin typeface="ＭＳ Ｐゴシック" panose="020B0600070205080204" pitchFamily="50" charset="-128"/>
              <a:ea typeface="ＭＳ Ｐゴシック" panose="020B0600070205080204" pitchFamily="50" charset="-128"/>
            </a:rPr>
            <a:t>30.2</a:t>
          </a:r>
          <a:r>
            <a:rPr kumimoji="1" lang="ja-JP" altLang="en-US" sz="1050">
              <a:latin typeface="ＭＳ Ｐゴシック" panose="020B0600070205080204" pitchFamily="50" charset="-128"/>
              <a:ea typeface="ＭＳ Ｐゴシック" panose="020B0600070205080204" pitchFamily="50" charset="-128"/>
            </a:rPr>
            <a:t>ポイントで、全国平均と熊本県平均は</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ポイント以上差があることから、平成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年熊本地震の影響を受けていることが推察されます。</a:t>
          </a:r>
        </a:p>
        <a:p>
          <a:r>
            <a:rPr kumimoji="1" lang="ja-JP" altLang="en-US" sz="1050">
              <a:latin typeface="ＭＳ Ｐゴシック" panose="020B0600070205080204" pitchFamily="50" charset="-128"/>
              <a:ea typeface="ＭＳ Ｐゴシック" panose="020B0600070205080204" pitchFamily="50" charset="-128"/>
            </a:rPr>
            <a:t>　前年度より減少した主な要因として、地方交付税が</a:t>
          </a:r>
          <a:r>
            <a:rPr kumimoji="1" lang="en-US" altLang="ja-JP" sz="1050">
              <a:latin typeface="ＭＳ Ｐゴシック" panose="020B0600070205080204" pitchFamily="50" charset="-128"/>
              <a:ea typeface="ＭＳ Ｐゴシック" panose="020B0600070205080204" pitchFamily="50" charset="-128"/>
            </a:rPr>
            <a:t>577,470</a:t>
          </a:r>
          <a:r>
            <a:rPr kumimoji="1" lang="ja-JP" altLang="en-US" sz="1050">
              <a:latin typeface="ＭＳ Ｐゴシック" panose="020B0600070205080204" pitchFamily="50" charset="-128"/>
              <a:ea typeface="ＭＳ Ｐゴシック" panose="020B0600070205080204" pitchFamily="50" charset="-128"/>
            </a:rPr>
            <a:t>千円増額したこと等が挙げられますが、今後は熊本地震による地方債の償還が本格化するため、地方債の借入抑制に取り組むとともに、市税、基金等の財源確保に努める必要があります。</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1" name="直線コネクタ 130"/>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2"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3" name="直線コネクタ 132"/>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4"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5" name="直線コネクタ 134"/>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6"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7" name="フローチャート: 判断 136"/>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8" name="フローチャート: 判断 137"/>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9" name="フローチャート: 判断 138"/>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40" name="フローチャート: 判断 139"/>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41" name="フローチャート: 判断 140"/>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92619</xdr:rowOff>
    </xdr:from>
    <xdr:to>
      <xdr:col>76</xdr:col>
      <xdr:colOff>73025</xdr:colOff>
      <xdr:row>32</xdr:row>
      <xdr:rowOff>22769</xdr:rowOff>
    </xdr:to>
    <xdr:sp macro="" textlink="">
      <xdr:nvSpPr>
        <xdr:cNvPr id="147" name="楕円 146"/>
        <xdr:cNvSpPr/>
      </xdr:nvSpPr>
      <xdr:spPr>
        <a:xfrm>
          <a:off x="14744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71046</xdr:rowOff>
    </xdr:from>
    <xdr:ext cx="469744" cy="259045"/>
    <xdr:sp macro="" textlink="">
      <xdr:nvSpPr>
        <xdr:cNvPr id="148" name="債務償還比率該当値テキスト"/>
        <xdr:cNvSpPr txBox="1"/>
      </xdr:nvSpPr>
      <xdr:spPr>
        <a:xfrm>
          <a:off x="14846300" y="615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164556</xdr:rowOff>
    </xdr:from>
    <xdr:to>
      <xdr:col>72</xdr:col>
      <xdr:colOff>123825</xdr:colOff>
      <xdr:row>34</xdr:row>
      <xdr:rowOff>94706</xdr:rowOff>
    </xdr:to>
    <xdr:sp macro="" textlink="">
      <xdr:nvSpPr>
        <xdr:cNvPr id="149" name="楕円 148"/>
        <xdr:cNvSpPr/>
      </xdr:nvSpPr>
      <xdr:spPr>
        <a:xfrm>
          <a:off x="14033500" y="65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143419</xdr:rowOff>
    </xdr:from>
    <xdr:to>
      <xdr:col>76</xdr:col>
      <xdr:colOff>22225</xdr:colOff>
      <xdr:row>34</xdr:row>
      <xdr:rowOff>43906</xdr:rowOff>
    </xdr:to>
    <xdr:cxnSp macro="">
      <xdr:nvCxnSpPr>
        <xdr:cNvPr id="150" name="直線コネクタ 149"/>
        <xdr:cNvCxnSpPr/>
      </xdr:nvCxnSpPr>
      <xdr:spPr>
        <a:xfrm flipV="1">
          <a:off x="14084300" y="6229894"/>
          <a:ext cx="711200" cy="4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11575</xdr:rowOff>
    </xdr:from>
    <xdr:to>
      <xdr:col>68</xdr:col>
      <xdr:colOff>123825</xdr:colOff>
      <xdr:row>33</xdr:row>
      <xdr:rowOff>113175</xdr:rowOff>
    </xdr:to>
    <xdr:sp macro="" textlink="">
      <xdr:nvSpPr>
        <xdr:cNvPr id="151" name="楕円 150"/>
        <xdr:cNvSpPr/>
      </xdr:nvSpPr>
      <xdr:spPr>
        <a:xfrm>
          <a:off x="13271500" y="64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62375</xdr:rowOff>
    </xdr:from>
    <xdr:to>
      <xdr:col>72</xdr:col>
      <xdr:colOff>73025</xdr:colOff>
      <xdr:row>34</xdr:row>
      <xdr:rowOff>43906</xdr:rowOff>
    </xdr:to>
    <xdr:cxnSp macro="">
      <xdr:nvCxnSpPr>
        <xdr:cNvPr id="152" name="直線コネクタ 151"/>
        <xdr:cNvCxnSpPr/>
      </xdr:nvCxnSpPr>
      <xdr:spPr>
        <a:xfrm>
          <a:off x="13322300" y="6491750"/>
          <a:ext cx="762000" cy="15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27305</xdr:rowOff>
    </xdr:from>
    <xdr:to>
      <xdr:col>64</xdr:col>
      <xdr:colOff>123825</xdr:colOff>
      <xdr:row>33</xdr:row>
      <xdr:rowOff>128905</xdr:rowOff>
    </xdr:to>
    <xdr:sp macro="" textlink="">
      <xdr:nvSpPr>
        <xdr:cNvPr id="153" name="楕円 152"/>
        <xdr:cNvSpPr/>
      </xdr:nvSpPr>
      <xdr:spPr>
        <a:xfrm>
          <a:off x="1250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62375</xdr:rowOff>
    </xdr:from>
    <xdr:to>
      <xdr:col>68</xdr:col>
      <xdr:colOff>73025</xdr:colOff>
      <xdr:row>33</xdr:row>
      <xdr:rowOff>78105</xdr:rowOff>
    </xdr:to>
    <xdr:cxnSp macro="">
      <xdr:nvCxnSpPr>
        <xdr:cNvPr id="154" name="直線コネクタ 153"/>
        <xdr:cNvCxnSpPr/>
      </xdr:nvCxnSpPr>
      <xdr:spPr>
        <a:xfrm flipV="1">
          <a:off x="12560300" y="6491750"/>
          <a:ext cx="762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10995</xdr:rowOff>
    </xdr:from>
    <xdr:to>
      <xdr:col>60</xdr:col>
      <xdr:colOff>123825</xdr:colOff>
      <xdr:row>34</xdr:row>
      <xdr:rowOff>112595</xdr:rowOff>
    </xdr:to>
    <xdr:sp macro="" textlink="">
      <xdr:nvSpPr>
        <xdr:cNvPr id="155" name="楕円 154"/>
        <xdr:cNvSpPr/>
      </xdr:nvSpPr>
      <xdr:spPr>
        <a:xfrm>
          <a:off x="11747500" y="661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78105</xdr:rowOff>
    </xdr:from>
    <xdr:to>
      <xdr:col>64</xdr:col>
      <xdr:colOff>73025</xdr:colOff>
      <xdr:row>34</xdr:row>
      <xdr:rowOff>61795</xdr:rowOff>
    </xdr:to>
    <xdr:cxnSp macro="">
      <xdr:nvCxnSpPr>
        <xdr:cNvPr id="156" name="直線コネクタ 155"/>
        <xdr:cNvCxnSpPr/>
      </xdr:nvCxnSpPr>
      <xdr:spPr>
        <a:xfrm flipV="1">
          <a:off x="11798300" y="6507480"/>
          <a:ext cx="762000" cy="15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7" name="n_1aveValue債務償還比率"/>
        <xdr:cNvSpPr txBox="1"/>
      </xdr:nvSpPr>
      <xdr:spPr>
        <a:xfrm>
          <a:off x="13836727" y="60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8" name="n_2aveValue債務償還比率"/>
        <xdr:cNvSpPr txBox="1"/>
      </xdr:nvSpPr>
      <xdr:spPr>
        <a:xfrm>
          <a:off x="13087427" y="608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9" name="n_3aveValue債務償還比率"/>
        <xdr:cNvSpPr txBox="1"/>
      </xdr:nvSpPr>
      <xdr:spPr>
        <a:xfrm>
          <a:off x="123254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60" name="n_4aveValue債務償還比率"/>
        <xdr:cNvSpPr txBox="1"/>
      </xdr:nvSpPr>
      <xdr:spPr>
        <a:xfrm>
          <a:off x="11563427" y="60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85833</xdr:rowOff>
    </xdr:from>
    <xdr:ext cx="469744" cy="259045"/>
    <xdr:sp macro="" textlink="">
      <xdr:nvSpPr>
        <xdr:cNvPr id="161" name="n_1mainValue債務償還比率"/>
        <xdr:cNvSpPr txBox="1"/>
      </xdr:nvSpPr>
      <xdr:spPr>
        <a:xfrm>
          <a:off x="13836727" y="668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104302</xdr:rowOff>
    </xdr:from>
    <xdr:ext cx="469744" cy="259045"/>
    <xdr:sp macro="" textlink="">
      <xdr:nvSpPr>
        <xdr:cNvPr id="162" name="n_2mainValue債務償還比率"/>
        <xdr:cNvSpPr txBox="1"/>
      </xdr:nvSpPr>
      <xdr:spPr>
        <a:xfrm>
          <a:off x="13087427" y="65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120032</xdr:rowOff>
    </xdr:from>
    <xdr:ext cx="469744" cy="259045"/>
    <xdr:sp macro="" textlink="">
      <xdr:nvSpPr>
        <xdr:cNvPr id="163" name="n_3mainValue債務償還比率"/>
        <xdr:cNvSpPr txBox="1"/>
      </xdr:nvSpPr>
      <xdr:spPr>
        <a:xfrm>
          <a:off x="1232542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103722</xdr:rowOff>
    </xdr:from>
    <xdr:ext cx="469744" cy="259045"/>
    <xdr:sp macro="" textlink="">
      <xdr:nvSpPr>
        <xdr:cNvPr id="164" name="n_4mainValue債務償還比率"/>
        <xdr:cNvSpPr txBox="1"/>
      </xdr:nvSpPr>
      <xdr:spPr>
        <a:xfrm>
          <a:off x="11563427" y="670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36,359
74.30
22,281,080
20,888,518
1,115,640
9,278,247
20,940,415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17780</xdr:rowOff>
    </xdr:from>
    <xdr:to>
      <xdr:col>24</xdr:col>
      <xdr:colOff>114300</xdr:colOff>
      <xdr:row>37</xdr:row>
      <xdr:rowOff>119380</xdr:rowOff>
    </xdr:to>
    <xdr:sp macro="" textlink="">
      <xdr:nvSpPr>
        <xdr:cNvPr id="73" name="楕円 72"/>
        <xdr:cNvSpPr/>
      </xdr:nvSpPr>
      <xdr:spPr>
        <a:xfrm>
          <a:off x="4584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40657</xdr:rowOff>
    </xdr:from>
    <xdr:ext cx="405111" cy="259045"/>
    <xdr:sp macro="" textlink="">
      <xdr:nvSpPr>
        <xdr:cNvPr id="74" name="【道路】&#10;有形固定資産減価償却率該当値テキスト"/>
        <xdr:cNvSpPr txBox="1"/>
      </xdr:nvSpPr>
      <xdr:spPr>
        <a:xfrm>
          <a:off x="4673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5" name="楕円 74"/>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36195</xdr:rowOff>
    </xdr:from>
    <xdr:to>
      <xdr:col>24</xdr:col>
      <xdr:colOff>63500</xdr:colOff>
      <xdr:row>37</xdr:row>
      <xdr:rowOff>68580</xdr:rowOff>
    </xdr:to>
    <xdr:cxnSp macro="">
      <xdr:nvCxnSpPr>
        <xdr:cNvPr id="76" name="直線コネクタ 75"/>
        <xdr:cNvCxnSpPr/>
      </xdr:nvCxnSpPr>
      <xdr:spPr>
        <a:xfrm>
          <a:off x="3797300" y="63798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7" name="楕円 76"/>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36195</xdr:rowOff>
    </xdr:to>
    <xdr:cxnSp macro="">
      <xdr:nvCxnSpPr>
        <xdr:cNvPr id="78" name="直線コネクタ 77"/>
        <xdr:cNvCxnSpPr/>
      </xdr:nvCxnSpPr>
      <xdr:spPr>
        <a:xfrm>
          <a:off x="2908300" y="634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9" name="楕円 78"/>
        <xdr:cNvSpPr/>
      </xdr:nvSpPr>
      <xdr:spPr>
        <a:xfrm>
          <a:off x="1968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139065</xdr:rowOff>
    </xdr:from>
    <xdr:to>
      <xdr:col>15</xdr:col>
      <xdr:colOff>50800</xdr:colOff>
      <xdr:row>37</xdr:row>
      <xdr:rowOff>0</xdr:rowOff>
    </xdr:to>
    <xdr:cxnSp macro="">
      <xdr:nvCxnSpPr>
        <xdr:cNvPr id="80" name="直線コネクタ 79"/>
        <xdr:cNvCxnSpPr/>
      </xdr:nvCxnSpPr>
      <xdr:spPr>
        <a:xfrm>
          <a:off x="2019300" y="63112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macro="" textlink="">
      <xdr:nvSpPr>
        <xdr:cNvPr id="81" name="楕円 80"/>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139065</xdr:rowOff>
    </xdr:to>
    <xdr:cxnSp macro="">
      <xdr:nvCxnSpPr>
        <xdr:cNvPr id="82" name="直線コネクタ 81"/>
        <xdr:cNvCxnSpPr/>
      </xdr:nvCxnSpPr>
      <xdr:spPr>
        <a:xfrm>
          <a:off x="1130300" y="6278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aveValue【道路】&#10;有形固定資産減価償却率"/>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5" name="n_3aveValue【道路】&#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87" name="n_1mainValue【道路】&#10;有形固定資産減価償却率"/>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88" name="n_2mainValue【道路】&#10;有形固定資産減価償却率"/>
        <xdr:cNvSpPr txBox="1"/>
      </xdr:nvSpPr>
      <xdr:spPr>
        <a:xfrm>
          <a:off x="2705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34942</xdr:rowOff>
    </xdr:from>
    <xdr:ext cx="405111" cy="259045"/>
    <xdr:sp macro="" textlink="">
      <xdr:nvSpPr>
        <xdr:cNvPr id="89" name="n_3mainValue【道路】&#10;有形固定資産減価償却率"/>
        <xdr:cNvSpPr txBox="1"/>
      </xdr:nvSpPr>
      <xdr:spPr>
        <a:xfrm>
          <a:off x="1816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2557</xdr:rowOff>
    </xdr:from>
    <xdr:ext cx="405111" cy="259045"/>
    <xdr:sp macro="" textlink="">
      <xdr:nvSpPr>
        <xdr:cNvPr id="90" name="n_4mainValue【道路】&#10;有形固定資産減価償却率"/>
        <xdr:cNvSpPr txBox="1"/>
      </xdr:nvSpPr>
      <xdr:spPr>
        <a:xfrm>
          <a:off x="927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95525</xdr:rowOff>
    </xdr:from>
    <xdr:to>
      <xdr:col>50</xdr:col>
      <xdr:colOff>165100</xdr:colOff>
      <xdr:row>41</xdr:row>
      <xdr:rowOff>25675</xdr:rowOff>
    </xdr:to>
    <xdr:sp macro="" textlink="">
      <xdr:nvSpPr>
        <xdr:cNvPr id="119" name="フローチャート: 判断 118"/>
        <xdr:cNvSpPr/>
      </xdr:nvSpPr>
      <xdr:spPr>
        <a:xfrm>
          <a:off x="9588500" y="69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111253</xdr:rowOff>
    </xdr:from>
    <xdr:to>
      <xdr:col>46</xdr:col>
      <xdr:colOff>38100</xdr:colOff>
      <xdr:row>41</xdr:row>
      <xdr:rowOff>41403</xdr:rowOff>
    </xdr:to>
    <xdr:sp macro="" textlink="">
      <xdr:nvSpPr>
        <xdr:cNvPr id="120" name="フローチャート: 判断 119"/>
        <xdr:cNvSpPr/>
      </xdr:nvSpPr>
      <xdr:spPr>
        <a:xfrm>
          <a:off x="8699500" y="69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108309</xdr:rowOff>
    </xdr:from>
    <xdr:to>
      <xdr:col>41</xdr:col>
      <xdr:colOff>101600</xdr:colOff>
      <xdr:row>41</xdr:row>
      <xdr:rowOff>38459</xdr:rowOff>
    </xdr:to>
    <xdr:sp macro="" textlink="">
      <xdr:nvSpPr>
        <xdr:cNvPr id="121" name="フローチャート: 判断 120"/>
        <xdr:cNvSpPr/>
      </xdr:nvSpPr>
      <xdr:spPr>
        <a:xfrm>
          <a:off x="7810500" y="69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110393</xdr:rowOff>
    </xdr:from>
    <xdr:to>
      <xdr:col>36</xdr:col>
      <xdr:colOff>165100</xdr:colOff>
      <xdr:row>41</xdr:row>
      <xdr:rowOff>40543</xdr:rowOff>
    </xdr:to>
    <xdr:sp macro="" textlink="">
      <xdr:nvSpPr>
        <xdr:cNvPr id="122" name="フローチャート: 判断 121"/>
        <xdr:cNvSpPr/>
      </xdr:nvSpPr>
      <xdr:spPr>
        <a:xfrm>
          <a:off x="6921500" y="696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124037</xdr:rowOff>
    </xdr:from>
    <xdr:to>
      <xdr:col>55</xdr:col>
      <xdr:colOff>50800</xdr:colOff>
      <xdr:row>41</xdr:row>
      <xdr:rowOff>54187</xdr:rowOff>
    </xdr:to>
    <xdr:sp macro="" textlink="">
      <xdr:nvSpPr>
        <xdr:cNvPr id="128" name="楕円 127"/>
        <xdr:cNvSpPr/>
      </xdr:nvSpPr>
      <xdr:spPr>
        <a:xfrm>
          <a:off x="10426700" y="698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38964</xdr:rowOff>
    </xdr:from>
    <xdr:ext cx="534377" cy="259045"/>
    <xdr:sp macro="" textlink="">
      <xdr:nvSpPr>
        <xdr:cNvPr id="129" name="【道路】&#10;一人当たり延長該当値テキスト"/>
        <xdr:cNvSpPr txBox="1"/>
      </xdr:nvSpPr>
      <xdr:spPr>
        <a:xfrm>
          <a:off x="10515600" y="68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125225</xdr:rowOff>
    </xdr:from>
    <xdr:to>
      <xdr:col>50</xdr:col>
      <xdr:colOff>165100</xdr:colOff>
      <xdr:row>41</xdr:row>
      <xdr:rowOff>55375</xdr:rowOff>
    </xdr:to>
    <xdr:sp macro="" textlink="">
      <xdr:nvSpPr>
        <xdr:cNvPr id="130" name="楕円 129"/>
        <xdr:cNvSpPr/>
      </xdr:nvSpPr>
      <xdr:spPr>
        <a:xfrm>
          <a:off x="9588500" y="69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3387</xdr:rowOff>
    </xdr:from>
    <xdr:to>
      <xdr:col>55</xdr:col>
      <xdr:colOff>0</xdr:colOff>
      <xdr:row>41</xdr:row>
      <xdr:rowOff>4575</xdr:rowOff>
    </xdr:to>
    <xdr:cxnSp macro="">
      <xdr:nvCxnSpPr>
        <xdr:cNvPr id="131" name="直線コネクタ 130"/>
        <xdr:cNvCxnSpPr/>
      </xdr:nvCxnSpPr>
      <xdr:spPr>
        <a:xfrm flipV="1">
          <a:off x="9639300" y="7032837"/>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125646</xdr:rowOff>
    </xdr:from>
    <xdr:to>
      <xdr:col>46</xdr:col>
      <xdr:colOff>38100</xdr:colOff>
      <xdr:row>41</xdr:row>
      <xdr:rowOff>55796</xdr:rowOff>
    </xdr:to>
    <xdr:sp macro="" textlink="">
      <xdr:nvSpPr>
        <xdr:cNvPr id="132" name="楕円 131"/>
        <xdr:cNvSpPr/>
      </xdr:nvSpPr>
      <xdr:spPr>
        <a:xfrm>
          <a:off x="8699500" y="69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4575</xdr:rowOff>
    </xdr:from>
    <xdr:to>
      <xdr:col>50</xdr:col>
      <xdr:colOff>114300</xdr:colOff>
      <xdr:row>41</xdr:row>
      <xdr:rowOff>4996</xdr:rowOff>
    </xdr:to>
    <xdr:cxnSp macro="">
      <xdr:nvCxnSpPr>
        <xdr:cNvPr id="133" name="直線コネクタ 132"/>
        <xdr:cNvCxnSpPr/>
      </xdr:nvCxnSpPr>
      <xdr:spPr>
        <a:xfrm flipV="1">
          <a:off x="8750300" y="7034025"/>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126688</xdr:rowOff>
    </xdr:from>
    <xdr:to>
      <xdr:col>41</xdr:col>
      <xdr:colOff>101600</xdr:colOff>
      <xdr:row>41</xdr:row>
      <xdr:rowOff>56838</xdr:rowOff>
    </xdr:to>
    <xdr:sp macro="" textlink="">
      <xdr:nvSpPr>
        <xdr:cNvPr id="134" name="楕円 133"/>
        <xdr:cNvSpPr/>
      </xdr:nvSpPr>
      <xdr:spPr>
        <a:xfrm>
          <a:off x="7810500" y="69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4996</xdr:rowOff>
    </xdr:from>
    <xdr:to>
      <xdr:col>45</xdr:col>
      <xdr:colOff>177800</xdr:colOff>
      <xdr:row>41</xdr:row>
      <xdr:rowOff>6038</xdr:rowOff>
    </xdr:to>
    <xdr:cxnSp macro="">
      <xdr:nvCxnSpPr>
        <xdr:cNvPr id="135" name="直線コネクタ 134"/>
        <xdr:cNvCxnSpPr/>
      </xdr:nvCxnSpPr>
      <xdr:spPr>
        <a:xfrm flipV="1">
          <a:off x="7861300" y="7034446"/>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126880</xdr:rowOff>
    </xdr:from>
    <xdr:to>
      <xdr:col>36</xdr:col>
      <xdr:colOff>165100</xdr:colOff>
      <xdr:row>41</xdr:row>
      <xdr:rowOff>57030</xdr:rowOff>
    </xdr:to>
    <xdr:sp macro="" textlink="">
      <xdr:nvSpPr>
        <xdr:cNvPr id="136" name="楕円 135"/>
        <xdr:cNvSpPr/>
      </xdr:nvSpPr>
      <xdr:spPr>
        <a:xfrm>
          <a:off x="6921500" y="69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6038</xdr:rowOff>
    </xdr:from>
    <xdr:to>
      <xdr:col>41</xdr:col>
      <xdr:colOff>50800</xdr:colOff>
      <xdr:row>41</xdr:row>
      <xdr:rowOff>6230</xdr:rowOff>
    </xdr:to>
    <xdr:cxnSp macro="">
      <xdr:nvCxnSpPr>
        <xdr:cNvPr id="137" name="直線コネクタ 136"/>
        <xdr:cNvCxnSpPr/>
      </xdr:nvCxnSpPr>
      <xdr:spPr>
        <a:xfrm flipV="1">
          <a:off x="6972300" y="7035488"/>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42202</xdr:rowOff>
    </xdr:from>
    <xdr:ext cx="534377" cy="259045"/>
    <xdr:sp macro="" textlink="">
      <xdr:nvSpPr>
        <xdr:cNvPr id="138" name="n_1aveValue【道路】&#10;一人当たり延長"/>
        <xdr:cNvSpPr txBox="1"/>
      </xdr:nvSpPr>
      <xdr:spPr>
        <a:xfrm>
          <a:off x="9359411" y="67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57930</xdr:rowOff>
    </xdr:from>
    <xdr:ext cx="534377" cy="259045"/>
    <xdr:sp macro="" textlink="">
      <xdr:nvSpPr>
        <xdr:cNvPr id="139" name="n_2aveValue【道路】&#10;一人当たり延長"/>
        <xdr:cNvSpPr txBox="1"/>
      </xdr:nvSpPr>
      <xdr:spPr>
        <a:xfrm>
          <a:off x="8483111" y="67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54986</xdr:rowOff>
    </xdr:from>
    <xdr:ext cx="534377" cy="259045"/>
    <xdr:sp macro="" textlink="">
      <xdr:nvSpPr>
        <xdr:cNvPr id="140" name="n_3aveValue【道路】&#10;一人当たり延長"/>
        <xdr:cNvSpPr txBox="1"/>
      </xdr:nvSpPr>
      <xdr:spPr>
        <a:xfrm>
          <a:off x="7594111" y="67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57070</xdr:rowOff>
    </xdr:from>
    <xdr:ext cx="534377" cy="259045"/>
    <xdr:sp macro="" textlink="">
      <xdr:nvSpPr>
        <xdr:cNvPr id="141" name="n_4aveValue【道路】&#10;一人当たり延長"/>
        <xdr:cNvSpPr txBox="1"/>
      </xdr:nvSpPr>
      <xdr:spPr>
        <a:xfrm>
          <a:off x="6705111" y="674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46502</xdr:rowOff>
    </xdr:from>
    <xdr:ext cx="534377" cy="259045"/>
    <xdr:sp macro="" textlink="">
      <xdr:nvSpPr>
        <xdr:cNvPr id="142" name="n_1mainValue【道路】&#10;一人当たり延長"/>
        <xdr:cNvSpPr txBox="1"/>
      </xdr:nvSpPr>
      <xdr:spPr>
        <a:xfrm>
          <a:off x="9359411" y="70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46923</xdr:rowOff>
    </xdr:from>
    <xdr:ext cx="534377" cy="259045"/>
    <xdr:sp macro="" textlink="">
      <xdr:nvSpPr>
        <xdr:cNvPr id="143" name="n_2mainValue【道路】&#10;一人当たり延長"/>
        <xdr:cNvSpPr txBox="1"/>
      </xdr:nvSpPr>
      <xdr:spPr>
        <a:xfrm>
          <a:off x="8483111" y="707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47965</xdr:rowOff>
    </xdr:from>
    <xdr:ext cx="534377" cy="259045"/>
    <xdr:sp macro="" textlink="">
      <xdr:nvSpPr>
        <xdr:cNvPr id="144" name="n_3mainValue【道路】&#10;一人当たり延長"/>
        <xdr:cNvSpPr txBox="1"/>
      </xdr:nvSpPr>
      <xdr:spPr>
        <a:xfrm>
          <a:off x="7594111" y="707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48157</xdr:rowOff>
    </xdr:from>
    <xdr:ext cx="534377" cy="259045"/>
    <xdr:sp macro="" textlink="">
      <xdr:nvSpPr>
        <xdr:cNvPr id="145" name="n_4mainValue【道路】&#10;一人当たり延長"/>
        <xdr:cNvSpPr txBox="1"/>
      </xdr:nvSpPr>
      <xdr:spPr>
        <a:xfrm>
          <a:off x="6705111" y="707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79" name="フローチャート: 判断 178"/>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0" name="フローチャート: 判断 179"/>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1" name="フローチャート: 判断 180"/>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107587</xdr:rowOff>
    </xdr:from>
    <xdr:to>
      <xdr:col>24</xdr:col>
      <xdr:colOff>114300</xdr:colOff>
      <xdr:row>63</xdr:row>
      <xdr:rowOff>37737</xdr:rowOff>
    </xdr:to>
    <xdr:sp macro="" textlink="">
      <xdr:nvSpPr>
        <xdr:cNvPr id="187" name="楕円 186"/>
        <xdr:cNvSpPr/>
      </xdr:nvSpPr>
      <xdr:spPr>
        <a:xfrm>
          <a:off x="45847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86014</xdr:rowOff>
    </xdr:from>
    <xdr:ext cx="405111" cy="259045"/>
    <xdr:sp macro="" textlink="">
      <xdr:nvSpPr>
        <xdr:cNvPr id="188" name="【橋りょう・トンネル】&#10;有形固定資産減価償却率該当値テキスト"/>
        <xdr:cNvSpPr txBox="1"/>
      </xdr:nvSpPr>
      <xdr:spPr>
        <a:xfrm>
          <a:off x="4673600"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89" name="楕円 188"/>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62</xdr:row>
      <xdr:rowOff>158387</xdr:rowOff>
    </xdr:to>
    <xdr:cxnSp macro="">
      <xdr:nvCxnSpPr>
        <xdr:cNvPr id="190" name="直線コネクタ 189"/>
        <xdr:cNvCxnSpPr/>
      </xdr:nvCxnSpPr>
      <xdr:spPr>
        <a:xfrm>
          <a:off x="3797300" y="1077849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92891</xdr:rowOff>
    </xdr:from>
    <xdr:to>
      <xdr:col>15</xdr:col>
      <xdr:colOff>101600</xdr:colOff>
      <xdr:row>63</xdr:row>
      <xdr:rowOff>23041</xdr:rowOff>
    </xdr:to>
    <xdr:sp macro="" textlink="">
      <xdr:nvSpPr>
        <xdr:cNvPr id="191" name="楕円 190"/>
        <xdr:cNvSpPr/>
      </xdr:nvSpPr>
      <xdr:spPr>
        <a:xfrm>
          <a:off x="2857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143691</xdr:rowOff>
    </xdr:from>
    <xdr:to>
      <xdr:col>19</xdr:col>
      <xdr:colOff>177800</xdr:colOff>
      <xdr:row>62</xdr:row>
      <xdr:rowOff>148590</xdr:rowOff>
    </xdr:to>
    <xdr:cxnSp macro="">
      <xdr:nvCxnSpPr>
        <xdr:cNvPr id="192" name="直線コネクタ 191"/>
        <xdr:cNvCxnSpPr/>
      </xdr:nvCxnSpPr>
      <xdr:spPr>
        <a:xfrm>
          <a:off x="2908300" y="1077359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89626</xdr:rowOff>
    </xdr:from>
    <xdr:to>
      <xdr:col>10</xdr:col>
      <xdr:colOff>165100</xdr:colOff>
      <xdr:row>63</xdr:row>
      <xdr:rowOff>19776</xdr:rowOff>
    </xdr:to>
    <xdr:sp macro="" textlink="">
      <xdr:nvSpPr>
        <xdr:cNvPr id="193" name="楕円 192"/>
        <xdr:cNvSpPr/>
      </xdr:nvSpPr>
      <xdr:spPr>
        <a:xfrm>
          <a:off x="1968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140426</xdr:rowOff>
    </xdr:from>
    <xdr:to>
      <xdr:col>15</xdr:col>
      <xdr:colOff>50800</xdr:colOff>
      <xdr:row>62</xdr:row>
      <xdr:rowOff>143691</xdr:rowOff>
    </xdr:to>
    <xdr:cxnSp macro="">
      <xdr:nvCxnSpPr>
        <xdr:cNvPr id="194" name="直線コネクタ 193"/>
        <xdr:cNvCxnSpPr/>
      </xdr:nvCxnSpPr>
      <xdr:spPr>
        <a:xfrm>
          <a:off x="2019300" y="107703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79828</xdr:rowOff>
    </xdr:from>
    <xdr:to>
      <xdr:col>6</xdr:col>
      <xdr:colOff>38100</xdr:colOff>
      <xdr:row>63</xdr:row>
      <xdr:rowOff>9978</xdr:rowOff>
    </xdr:to>
    <xdr:sp macro="" textlink="">
      <xdr:nvSpPr>
        <xdr:cNvPr id="195" name="楕円 194"/>
        <xdr:cNvSpPr/>
      </xdr:nvSpPr>
      <xdr:spPr>
        <a:xfrm>
          <a:off x="1079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130628</xdr:rowOff>
    </xdr:from>
    <xdr:to>
      <xdr:col>10</xdr:col>
      <xdr:colOff>114300</xdr:colOff>
      <xdr:row>62</xdr:row>
      <xdr:rowOff>140426</xdr:rowOff>
    </xdr:to>
    <xdr:cxnSp macro="">
      <xdr:nvCxnSpPr>
        <xdr:cNvPr id="196" name="直線コネクタ 195"/>
        <xdr:cNvCxnSpPr/>
      </xdr:nvCxnSpPr>
      <xdr:spPr>
        <a:xfrm>
          <a:off x="1130300" y="107605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7"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198" name="n_2ave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199" name="n_3aveValue【橋りょう・トンネル】&#10;有形固定資産減価償却率"/>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0" name="n_4aveValue【橋りょう・トンネル】&#10;有形固定資産減価償却率"/>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201" name="n_1mainValue【橋りょう・トンネル】&#10;有形固定資産減価償却率"/>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14168</xdr:rowOff>
    </xdr:from>
    <xdr:ext cx="405111" cy="259045"/>
    <xdr:sp macro="" textlink="">
      <xdr:nvSpPr>
        <xdr:cNvPr id="202" name="n_2mainValue【橋りょう・トンネル】&#10;有形固定資産減価償却率"/>
        <xdr:cNvSpPr txBox="1"/>
      </xdr:nvSpPr>
      <xdr:spPr>
        <a:xfrm>
          <a:off x="2705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10903</xdr:rowOff>
    </xdr:from>
    <xdr:ext cx="405111" cy="259045"/>
    <xdr:sp macro="" textlink="">
      <xdr:nvSpPr>
        <xdr:cNvPr id="203" name="n_3mainValue【橋りょう・トンネル】&#10;有形固定資産減価償却率"/>
        <xdr:cNvSpPr txBox="1"/>
      </xdr:nvSpPr>
      <xdr:spPr>
        <a:xfrm>
          <a:off x="1816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1105</xdr:rowOff>
    </xdr:from>
    <xdr:ext cx="405111" cy="259045"/>
    <xdr:sp macro="" textlink="">
      <xdr:nvSpPr>
        <xdr:cNvPr id="204" name="n_4mainValue【橋りょう・トンネル】&#10;有形固定資産減価償却率"/>
        <xdr:cNvSpPr txBox="1"/>
      </xdr:nvSpPr>
      <xdr:spPr>
        <a:xfrm>
          <a:off x="927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146304</xdr:rowOff>
    </xdr:from>
    <xdr:to>
      <xdr:col>50</xdr:col>
      <xdr:colOff>165100</xdr:colOff>
      <xdr:row>63</xdr:row>
      <xdr:rowOff>76454</xdr:rowOff>
    </xdr:to>
    <xdr:sp macro="" textlink="">
      <xdr:nvSpPr>
        <xdr:cNvPr id="235" name="フローチャート: 判断 234"/>
        <xdr:cNvSpPr/>
      </xdr:nvSpPr>
      <xdr:spPr>
        <a:xfrm>
          <a:off x="9588500" y="1077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157462</xdr:rowOff>
    </xdr:from>
    <xdr:to>
      <xdr:col>46</xdr:col>
      <xdr:colOff>38100</xdr:colOff>
      <xdr:row>63</xdr:row>
      <xdr:rowOff>87612</xdr:rowOff>
    </xdr:to>
    <xdr:sp macro="" textlink="">
      <xdr:nvSpPr>
        <xdr:cNvPr id="236" name="フローチャート: 判断 235"/>
        <xdr:cNvSpPr/>
      </xdr:nvSpPr>
      <xdr:spPr>
        <a:xfrm>
          <a:off x="8699500" y="1078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157786</xdr:rowOff>
    </xdr:from>
    <xdr:to>
      <xdr:col>41</xdr:col>
      <xdr:colOff>101600</xdr:colOff>
      <xdr:row>63</xdr:row>
      <xdr:rowOff>87936</xdr:rowOff>
    </xdr:to>
    <xdr:sp macro="" textlink="">
      <xdr:nvSpPr>
        <xdr:cNvPr id="237" name="フローチャート: 判断 236"/>
        <xdr:cNvSpPr/>
      </xdr:nvSpPr>
      <xdr:spPr>
        <a:xfrm>
          <a:off x="7810500" y="1078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149337</xdr:rowOff>
    </xdr:from>
    <xdr:to>
      <xdr:col>36</xdr:col>
      <xdr:colOff>165100</xdr:colOff>
      <xdr:row>63</xdr:row>
      <xdr:rowOff>79487</xdr:rowOff>
    </xdr:to>
    <xdr:sp macro="" textlink="">
      <xdr:nvSpPr>
        <xdr:cNvPr id="238" name="フローチャート: 判断 237"/>
        <xdr:cNvSpPr/>
      </xdr:nvSpPr>
      <xdr:spPr>
        <a:xfrm>
          <a:off x="6921500" y="1077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7175</xdr:rowOff>
    </xdr:from>
    <xdr:to>
      <xdr:col>55</xdr:col>
      <xdr:colOff>50800</xdr:colOff>
      <xdr:row>63</xdr:row>
      <xdr:rowOff>108775</xdr:rowOff>
    </xdr:to>
    <xdr:sp macro="" textlink="">
      <xdr:nvSpPr>
        <xdr:cNvPr id="244" name="楕円 243"/>
        <xdr:cNvSpPr/>
      </xdr:nvSpPr>
      <xdr:spPr>
        <a:xfrm>
          <a:off x="10426700" y="108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157052</xdr:rowOff>
    </xdr:from>
    <xdr:ext cx="599010" cy="259045"/>
    <xdr:sp macro="" textlink="">
      <xdr:nvSpPr>
        <xdr:cNvPr id="245" name="【橋りょう・トンネル】&#10;一人当たり有形固定資産（償却資産）額該当値テキスト"/>
        <xdr:cNvSpPr txBox="1"/>
      </xdr:nvSpPr>
      <xdr:spPr>
        <a:xfrm>
          <a:off x="10515600" y="1078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8934</xdr:rowOff>
    </xdr:from>
    <xdr:to>
      <xdr:col>50</xdr:col>
      <xdr:colOff>165100</xdr:colOff>
      <xdr:row>63</xdr:row>
      <xdr:rowOff>110534</xdr:rowOff>
    </xdr:to>
    <xdr:sp macro="" textlink="">
      <xdr:nvSpPr>
        <xdr:cNvPr id="246" name="楕円 245"/>
        <xdr:cNvSpPr/>
      </xdr:nvSpPr>
      <xdr:spPr>
        <a:xfrm>
          <a:off x="9588500" y="108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57975</xdr:rowOff>
    </xdr:from>
    <xdr:to>
      <xdr:col>55</xdr:col>
      <xdr:colOff>0</xdr:colOff>
      <xdr:row>63</xdr:row>
      <xdr:rowOff>59734</xdr:rowOff>
    </xdr:to>
    <xdr:cxnSp macro="">
      <xdr:nvCxnSpPr>
        <xdr:cNvPr id="247" name="直線コネクタ 246"/>
        <xdr:cNvCxnSpPr/>
      </xdr:nvCxnSpPr>
      <xdr:spPr>
        <a:xfrm flipV="1">
          <a:off x="9639300" y="10859325"/>
          <a:ext cx="8382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10369</xdr:rowOff>
    </xdr:from>
    <xdr:to>
      <xdr:col>46</xdr:col>
      <xdr:colOff>38100</xdr:colOff>
      <xdr:row>63</xdr:row>
      <xdr:rowOff>111969</xdr:rowOff>
    </xdr:to>
    <xdr:sp macro="" textlink="">
      <xdr:nvSpPr>
        <xdr:cNvPr id="248" name="楕円 247"/>
        <xdr:cNvSpPr/>
      </xdr:nvSpPr>
      <xdr:spPr>
        <a:xfrm>
          <a:off x="8699500" y="108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59734</xdr:rowOff>
    </xdr:from>
    <xdr:to>
      <xdr:col>50</xdr:col>
      <xdr:colOff>114300</xdr:colOff>
      <xdr:row>63</xdr:row>
      <xdr:rowOff>61169</xdr:rowOff>
    </xdr:to>
    <xdr:cxnSp macro="">
      <xdr:nvCxnSpPr>
        <xdr:cNvPr id="249" name="直線コネクタ 248"/>
        <xdr:cNvCxnSpPr/>
      </xdr:nvCxnSpPr>
      <xdr:spPr>
        <a:xfrm flipV="1">
          <a:off x="8750300" y="10861084"/>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12715</xdr:rowOff>
    </xdr:from>
    <xdr:to>
      <xdr:col>41</xdr:col>
      <xdr:colOff>101600</xdr:colOff>
      <xdr:row>63</xdr:row>
      <xdr:rowOff>114315</xdr:rowOff>
    </xdr:to>
    <xdr:sp macro="" textlink="">
      <xdr:nvSpPr>
        <xdr:cNvPr id="250" name="楕円 249"/>
        <xdr:cNvSpPr/>
      </xdr:nvSpPr>
      <xdr:spPr>
        <a:xfrm>
          <a:off x="7810500" y="108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61169</xdr:rowOff>
    </xdr:from>
    <xdr:to>
      <xdr:col>45</xdr:col>
      <xdr:colOff>177800</xdr:colOff>
      <xdr:row>63</xdr:row>
      <xdr:rowOff>63515</xdr:rowOff>
    </xdr:to>
    <xdr:cxnSp macro="">
      <xdr:nvCxnSpPr>
        <xdr:cNvPr id="251" name="直線コネクタ 250"/>
        <xdr:cNvCxnSpPr/>
      </xdr:nvCxnSpPr>
      <xdr:spPr>
        <a:xfrm flipV="1">
          <a:off x="7861300" y="10862519"/>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13001</xdr:rowOff>
    </xdr:from>
    <xdr:to>
      <xdr:col>36</xdr:col>
      <xdr:colOff>165100</xdr:colOff>
      <xdr:row>63</xdr:row>
      <xdr:rowOff>114601</xdr:rowOff>
    </xdr:to>
    <xdr:sp macro="" textlink="">
      <xdr:nvSpPr>
        <xdr:cNvPr id="252" name="楕円 251"/>
        <xdr:cNvSpPr/>
      </xdr:nvSpPr>
      <xdr:spPr>
        <a:xfrm>
          <a:off x="6921500" y="108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63515</xdr:rowOff>
    </xdr:from>
    <xdr:to>
      <xdr:col>41</xdr:col>
      <xdr:colOff>50800</xdr:colOff>
      <xdr:row>63</xdr:row>
      <xdr:rowOff>63801</xdr:rowOff>
    </xdr:to>
    <xdr:cxnSp macro="">
      <xdr:nvCxnSpPr>
        <xdr:cNvPr id="253" name="直線コネクタ 252"/>
        <xdr:cNvCxnSpPr/>
      </xdr:nvCxnSpPr>
      <xdr:spPr>
        <a:xfrm flipV="1">
          <a:off x="6972300" y="1086486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92981</xdr:rowOff>
    </xdr:from>
    <xdr:ext cx="599010" cy="259045"/>
    <xdr:sp macro="" textlink="">
      <xdr:nvSpPr>
        <xdr:cNvPr id="254" name="n_1aveValue【橋りょう・トンネル】&#10;一人当たり有形固定資産（償却資産）額"/>
        <xdr:cNvSpPr txBox="1"/>
      </xdr:nvSpPr>
      <xdr:spPr>
        <a:xfrm>
          <a:off x="9327095" y="1055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104139</xdr:rowOff>
    </xdr:from>
    <xdr:ext cx="599010" cy="259045"/>
    <xdr:sp macro="" textlink="">
      <xdr:nvSpPr>
        <xdr:cNvPr id="255" name="n_2aveValue【橋りょう・トンネル】&#10;一人当たり有形固定資産（償却資産）額"/>
        <xdr:cNvSpPr txBox="1"/>
      </xdr:nvSpPr>
      <xdr:spPr>
        <a:xfrm>
          <a:off x="8450795" y="1056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104463</xdr:rowOff>
    </xdr:from>
    <xdr:ext cx="599010" cy="259045"/>
    <xdr:sp macro="" textlink="">
      <xdr:nvSpPr>
        <xdr:cNvPr id="256" name="n_3aveValue【橋りょう・トンネル】&#10;一人当たり有形固定資産（償却資産）額"/>
        <xdr:cNvSpPr txBox="1"/>
      </xdr:nvSpPr>
      <xdr:spPr>
        <a:xfrm>
          <a:off x="7561795" y="1056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96014</xdr:rowOff>
    </xdr:from>
    <xdr:ext cx="599010" cy="259045"/>
    <xdr:sp macro="" textlink="">
      <xdr:nvSpPr>
        <xdr:cNvPr id="257" name="n_4aveValue【橋りょう・トンネル】&#10;一人当たり有形固定資産（償却資産）額"/>
        <xdr:cNvSpPr txBox="1"/>
      </xdr:nvSpPr>
      <xdr:spPr>
        <a:xfrm>
          <a:off x="6672795" y="105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101661</xdr:rowOff>
    </xdr:from>
    <xdr:ext cx="599010" cy="259045"/>
    <xdr:sp macro="" textlink="">
      <xdr:nvSpPr>
        <xdr:cNvPr id="258" name="n_1mainValue【橋りょう・トンネル】&#10;一人当たり有形固定資産（償却資産）額"/>
        <xdr:cNvSpPr txBox="1"/>
      </xdr:nvSpPr>
      <xdr:spPr>
        <a:xfrm>
          <a:off x="9327095" y="1090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103096</xdr:rowOff>
    </xdr:from>
    <xdr:ext cx="599010" cy="259045"/>
    <xdr:sp macro="" textlink="">
      <xdr:nvSpPr>
        <xdr:cNvPr id="259" name="n_2mainValue【橋りょう・トンネル】&#10;一人当たり有形固定資産（償却資産）額"/>
        <xdr:cNvSpPr txBox="1"/>
      </xdr:nvSpPr>
      <xdr:spPr>
        <a:xfrm>
          <a:off x="8450795" y="1090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105442</xdr:rowOff>
    </xdr:from>
    <xdr:ext cx="599010" cy="259045"/>
    <xdr:sp macro="" textlink="">
      <xdr:nvSpPr>
        <xdr:cNvPr id="260" name="n_3mainValue【橋りょう・トンネル】&#10;一人当たり有形固定資産（償却資産）額"/>
        <xdr:cNvSpPr txBox="1"/>
      </xdr:nvSpPr>
      <xdr:spPr>
        <a:xfrm>
          <a:off x="7561795" y="1090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105728</xdr:rowOff>
    </xdr:from>
    <xdr:ext cx="599010" cy="259045"/>
    <xdr:sp macro="" textlink="">
      <xdr:nvSpPr>
        <xdr:cNvPr id="261" name="n_4mainValue【橋りょう・トンネル】&#10;一人当たり有形固定資産（償却資産）額"/>
        <xdr:cNvSpPr txBox="1"/>
      </xdr:nvSpPr>
      <xdr:spPr>
        <a:xfrm>
          <a:off x="6672795" y="1090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3" name="フローチャート: 判断 292"/>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4" name="フローチャート: 判断 293"/>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5" name="フローチャート: 判断 294"/>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296" name="フローチャート: 判断 295"/>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302" name="楕円 301"/>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139716</xdr:rowOff>
    </xdr:from>
    <xdr:ext cx="405111" cy="259045"/>
    <xdr:sp macro="" textlink="">
      <xdr:nvSpPr>
        <xdr:cNvPr id="303" name="【公営住宅】&#10;有形固定資産減価償却率該当値テキスト"/>
        <xdr:cNvSpPr txBox="1"/>
      </xdr:nvSpPr>
      <xdr:spPr>
        <a:xfrm>
          <a:off x="4673600"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304" name="楕円 303"/>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131445</xdr:rowOff>
    </xdr:from>
    <xdr:to>
      <xdr:col>24</xdr:col>
      <xdr:colOff>63500</xdr:colOff>
      <xdr:row>82</xdr:row>
      <xdr:rowOff>167639</xdr:rowOff>
    </xdr:to>
    <xdr:cxnSp macro="">
      <xdr:nvCxnSpPr>
        <xdr:cNvPr id="305" name="直線コネクタ 304"/>
        <xdr:cNvCxnSpPr/>
      </xdr:nvCxnSpPr>
      <xdr:spPr>
        <a:xfrm>
          <a:off x="3797300" y="141903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306" name="楕円 305"/>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131445</xdr:rowOff>
    </xdr:to>
    <xdr:cxnSp macro="">
      <xdr:nvCxnSpPr>
        <xdr:cNvPr id="307" name="直線コネクタ 306"/>
        <xdr:cNvCxnSpPr/>
      </xdr:nvCxnSpPr>
      <xdr:spPr>
        <a:xfrm>
          <a:off x="2908300" y="141503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8" name="楕円 307"/>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91439</xdr:rowOff>
    </xdr:to>
    <xdr:cxnSp macro="">
      <xdr:nvCxnSpPr>
        <xdr:cNvPr id="309" name="直線コネクタ 308"/>
        <xdr:cNvCxnSpPr/>
      </xdr:nvCxnSpPr>
      <xdr:spPr>
        <a:xfrm>
          <a:off x="2019300" y="14119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10" name="楕円 309"/>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152400</xdr:rowOff>
    </xdr:to>
    <xdr:cxnSp macro="">
      <xdr:nvCxnSpPr>
        <xdr:cNvPr id="311" name="直線コネクタ 310"/>
        <xdr:cNvCxnSpPr/>
      </xdr:nvCxnSpPr>
      <xdr:spPr>
        <a:xfrm flipV="1">
          <a:off x="1130300" y="14119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2" name="n_1aveValue【公営住宅】&#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3" name="n_2aveValue【公営住宅】&#10;有形固定資産減価償却率"/>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4" name="n_3aveValue【公営住宅】&#10;有形固定資産減価償却率"/>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5" name="n_4aveValue【公営住宅】&#10;有形固定資産減価償却率"/>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27322</xdr:rowOff>
    </xdr:from>
    <xdr:ext cx="405111" cy="259045"/>
    <xdr:sp macro="" textlink="">
      <xdr:nvSpPr>
        <xdr:cNvPr id="316" name="n_1mainValue【公営住宅】&#10;有形固定資産減価償却率"/>
        <xdr:cNvSpPr txBox="1"/>
      </xdr:nvSpPr>
      <xdr:spPr>
        <a:xfrm>
          <a:off x="35820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7" name="n_2main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18" name="n_3mainValue【公営住宅】&#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9" name="n_4mainValue【公営住宅】&#10;有形固定資産減価償却率"/>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27488</xdr:rowOff>
    </xdr:from>
    <xdr:to>
      <xdr:col>50</xdr:col>
      <xdr:colOff>165100</xdr:colOff>
      <xdr:row>85</xdr:row>
      <xdr:rowOff>129088</xdr:rowOff>
    </xdr:to>
    <xdr:sp macro="" textlink="">
      <xdr:nvSpPr>
        <xdr:cNvPr id="348" name="フローチャート: 判断 347"/>
        <xdr:cNvSpPr/>
      </xdr:nvSpPr>
      <xdr:spPr>
        <a:xfrm>
          <a:off x="9588500" y="146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24744</xdr:rowOff>
    </xdr:from>
    <xdr:to>
      <xdr:col>46</xdr:col>
      <xdr:colOff>38100</xdr:colOff>
      <xdr:row>85</xdr:row>
      <xdr:rowOff>126344</xdr:rowOff>
    </xdr:to>
    <xdr:sp macro="" textlink="">
      <xdr:nvSpPr>
        <xdr:cNvPr id="349" name="フローチャート: 判断 348"/>
        <xdr:cNvSpPr/>
      </xdr:nvSpPr>
      <xdr:spPr>
        <a:xfrm>
          <a:off x="8699500" y="1459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21179</xdr:rowOff>
    </xdr:from>
    <xdr:to>
      <xdr:col>41</xdr:col>
      <xdr:colOff>101600</xdr:colOff>
      <xdr:row>85</xdr:row>
      <xdr:rowOff>122779</xdr:rowOff>
    </xdr:to>
    <xdr:sp macro="" textlink="">
      <xdr:nvSpPr>
        <xdr:cNvPr id="350" name="フローチャート: 判断 349"/>
        <xdr:cNvSpPr/>
      </xdr:nvSpPr>
      <xdr:spPr>
        <a:xfrm>
          <a:off x="7810500" y="1459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29042</xdr:rowOff>
    </xdr:from>
    <xdr:to>
      <xdr:col>36</xdr:col>
      <xdr:colOff>165100</xdr:colOff>
      <xdr:row>85</xdr:row>
      <xdr:rowOff>130642</xdr:rowOff>
    </xdr:to>
    <xdr:sp macro="" textlink="">
      <xdr:nvSpPr>
        <xdr:cNvPr id="351" name="フローチャート: 判断 350"/>
        <xdr:cNvSpPr/>
      </xdr:nvSpPr>
      <xdr:spPr>
        <a:xfrm>
          <a:off x="6921500" y="1460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99496</xdr:rowOff>
    </xdr:from>
    <xdr:to>
      <xdr:col>55</xdr:col>
      <xdr:colOff>50800</xdr:colOff>
      <xdr:row>86</xdr:row>
      <xdr:rowOff>29646</xdr:rowOff>
    </xdr:to>
    <xdr:sp macro="" textlink="">
      <xdr:nvSpPr>
        <xdr:cNvPr id="357" name="楕円 356"/>
        <xdr:cNvSpPr/>
      </xdr:nvSpPr>
      <xdr:spPr>
        <a:xfrm>
          <a:off x="10426700" y="1467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58873</xdr:rowOff>
    </xdr:from>
    <xdr:ext cx="469744" cy="259045"/>
    <xdr:sp macro="" textlink="">
      <xdr:nvSpPr>
        <xdr:cNvPr id="358" name="【公営住宅】&#10;一人当たり面積該当値テキスト"/>
        <xdr:cNvSpPr txBox="1"/>
      </xdr:nvSpPr>
      <xdr:spPr>
        <a:xfrm>
          <a:off x="10515600" y="1446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100045</xdr:rowOff>
    </xdr:from>
    <xdr:to>
      <xdr:col>50</xdr:col>
      <xdr:colOff>165100</xdr:colOff>
      <xdr:row>86</xdr:row>
      <xdr:rowOff>30195</xdr:rowOff>
    </xdr:to>
    <xdr:sp macro="" textlink="">
      <xdr:nvSpPr>
        <xdr:cNvPr id="359" name="楕円 358"/>
        <xdr:cNvSpPr/>
      </xdr:nvSpPr>
      <xdr:spPr>
        <a:xfrm>
          <a:off x="9588500" y="146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150296</xdr:rowOff>
    </xdr:from>
    <xdr:to>
      <xdr:col>55</xdr:col>
      <xdr:colOff>0</xdr:colOff>
      <xdr:row>85</xdr:row>
      <xdr:rowOff>150845</xdr:rowOff>
    </xdr:to>
    <xdr:cxnSp macro="">
      <xdr:nvCxnSpPr>
        <xdr:cNvPr id="360" name="直線コネクタ 359"/>
        <xdr:cNvCxnSpPr/>
      </xdr:nvCxnSpPr>
      <xdr:spPr>
        <a:xfrm flipV="1">
          <a:off x="9639300" y="14723546"/>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100228</xdr:rowOff>
    </xdr:from>
    <xdr:to>
      <xdr:col>46</xdr:col>
      <xdr:colOff>38100</xdr:colOff>
      <xdr:row>86</xdr:row>
      <xdr:rowOff>30378</xdr:rowOff>
    </xdr:to>
    <xdr:sp macro="" textlink="">
      <xdr:nvSpPr>
        <xdr:cNvPr id="361" name="楕円 360"/>
        <xdr:cNvSpPr/>
      </xdr:nvSpPr>
      <xdr:spPr>
        <a:xfrm>
          <a:off x="8699500" y="146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150845</xdr:rowOff>
    </xdr:from>
    <xdr:to>
      <xdr:col>50</xdr:col>
      <xdr:colOff>114300</xdr:colOff>
      <xdr:row>85</xdr:row>
      <xdr:rowOff>151028</xdr:rowOff>
    </xdr:to>
    <xdr:cxnSp macro="">
      <xdr:nvCxnSpPr>
        <xdr:cNvPr id="362" name="直線コネクタ 361"/>
        <xdr:cNvCxnSpPr/>
      </xdr:nvCxnSpPr>
      <xdr:spPr>
        <a:xfrm flipV="1">
          <a:off x="8750300" y="1472409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100732</xdr:rowOff>
    </xdr:from>
    <xdr:to>
      <xdr:col>41</xdr:col>
      <xdr:colOff>101600</xdr:colOff>
      <xdr:row>86</xdr:row>
      <xdr:rowOff>30882</xdr:rowOff>
    </xdr:to>
    <xdr:sp macro="" textlink="">
      <xdr:nvSpPr>
        <xdr:cNvPr id="363" name="楕円 362"/>
        <xdr:cNvSpPr/>
      </xdr:nvSpPr>
      <xdr:spPr>
        <a:xfrm>
          <a:off x="7810500" y="146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151028</xdr:rowOff>
    </xdr:from>
    <xdr:to>
      <xdr:col>45</xdr:col>
      <xdr:colOff>177800</xdr:colOff>
      <xdr:row>85</xdr:row>
      <xdr:rowOff>151532</xdr:rowOff>
    </xdr:to>
    <xdr:cxnSp macro="">
      <xdr:nvCxnSpPr>
        <xdr:cNvPr id="364" name="直線コネクタ 363"/>
        <xdr:cNvCxnSpPr/>
      </xdr:nvCxnSpPr>
      <xdr:spPr>
        <a:xfrm flipV="1">
          <a:off x="7861300" y="1472427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103612</xdr:rowOff>
    </xdr:from>
    <xdr:to>
      <xdr:col>36</xdr:col>
      <xdr:colOff>165100</xdr:colOff>
      <xdr:row>86</xdr:row>
      <xdr:rowOff>33762</xdr:rowOff>
    </xdr:to>
    <xdr:sp macro="" textlink="">
      <xdr:nvSpPr>
        <xdr:cNvPr id="365" name="楕円 364"/>
        <xdr:cNvSpPr/>
      </xdr:nvSpPr>
      <xdr:spPr>
        <a:xfrm>
          <a:off x="6921500" y="146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151532</xdr:rowOff>
    </xdr:from>
    <xdr:to>
      <xdr:col>41</xdr:col>
      <xdr:colOff>50800</xdr:colOff>
      <xdr:row>85</xdr:row>
      <xdr:rowOff>154412</xdr:rowOff>
    </xdr:to>
    <xdr:cxnSp macro="">
      <xdr:nvCxnSpPr>
        <xdr:cNvPr id="366" name="直線コネクタ 365"/>
        <xdr:cNvCxnSpPr/>
      </xdr:nvCxnSpPr>
      <xdr:spPr>
        <a:xfrm flipV="1">
          <a:off x="6972300" y="1472478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145615</xdr:rowOff>
    </xdr:from>
    <xdr:ext cx="469744" cy="259045"/>
    <xdr:sp macro="" textlink="">
      <xdr:nvSpPr>
        <xdr:cNvPr id="367" name="n_1aveValue【公営住宅】&#10;一人当たり面積"/>
        <xdr:cNvSpPr txBox="1"/>
      </xdr:nvSpPr>
      <xdr:spPr>
        <a:xfrm>
          <a:off x="9391727" y="143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142871</xdr:rowOff>
    </xdr:from>
    <xdr:ext cx="469744" cy="259045"/>
    <xdr:sp macro="" textlink="">
      <xdr:nvSpPr>
        <xdr:cNvPr id="368" name="n_2aveValue【公営住宅】&#10;一人当たり面積"/>
        <xdr:cNvSpPr txBox="1"/>
      </xdr:nvSpPr>
      <xdr:spPr>
        <a:xfrm>
          <a:off x="8515427" y="1437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139306</xdr:rowOff>
    </xdr:from>
    <xdr:ext cx="469744" cy="259045"/>
    <xdr:sp macro="" textlink="">
      <xdr:nvSpPr>
        <xdr:cNvPr id="369" name="n_3aveValue【公営住宅】&#10;一人当たり面積"/>
        <xdr:cNvSpPr txBox="1"/>
      </xdr:nvSpPr>
      <xdr:spPr>
        <a:xfrm>
          <a:off x="7626427" y="1436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147169</xdr:rowOff>
    </xdr:from>
    <xdr:ext cx="469744" cy="259045"/>
    <xdr:sp macro="" textlink="">
      <xdr:nvSpPr>
        <xdr:cNvPr id="370" name="n_4aveValue【公営住宅】&#10;一人当たり面積"/>
        <xdr:cNvSpPr txBox="1"/>
      </xdr:nvSpPr>
      <xdr:spPr>
        <a:xfrm>
          <a:off x="6737427" y="1437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21322</xdr:rowOff>
    </xdr:from>
    <xdr:ext cx="469744" cy="259045"/>
    <xdr:sp macro="" textlink="">
      <xdr:nvSpPr>
        <xdr:cNvPr id="371" name="n_1mainValue【公営住宅】&#10;一人当たり面積"/>
        <xdr:cNvSpPr txBox="1"/>
      </xdr:nvSpPr>
      <xdr:spPr>
        <a:xfrm>
          <a:off x="9391727" y="1476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21505</xdr:rowOff>
    </xdr:from>
    <xdr:ext cx="469744" cy="259045"/>
    <xdr:sp macro="" textlink="">
      <xdr:nvSpPr>
        <xdr:cNvPr id="372" name="n_2mainValue【公営住宅】&#10;一人当たり面積"/>
        <xdr:cNvSpPr txBox="1"/>
      </xdr:nvSpPr>
      <xdr:spPr>
        <a:xfrm>
          <a:off x="8515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22009</xdr:rowOff>
    </xdr:from>
    <xdr:ext cx="469744" cy="259045"/>
    <xdr:sp macro="" textlink="">
      <xdr:nvSpPr>
        <xdr:cNvPr id="373" name="n_3mainValue【公営住宅】&#10;一人当たり面積"/>
        <xdr:cNvSpPr txBox="1"/>
      </xdr:nvSpPr>
      <xdr:spPr>
        <a:xfrm>
          <a:off x="7626427" y="147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24889</xdr:rowOff>
    </xdr:from>
    <xdr:ext cx="469744" cy="259045"/>
    <xdr:sp macro="" textlink="">
      <xdr:nvSpPr>
        <xdr:cNvPr id="374" name="n_4mainValue【公営住宅】&#10;一人当たり面積"/>
        <xdr:cNvSpPr txBox="1"/>
      </xdr:nvSpPr>
      <xdr:spPr>
        <a:xfrm>
          <a:off x="6737427" y="1476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99061</xdr:rowOff>
    </xdr:from>
    <xdr:to>
      <xdr:col>20</xdr:col>
      <xdr:colOff>38100</xdr:colOff>
      <xdr:row>105</xdr:row>
      <xdr:rowOff>29211</xdr:rowOff>
    </xdr:to>
    <xdr:sp macro="" textlink="">
      <xdr:nvSpPr>
        <xdr:cNvPr id="405" name="フローチャート: 判断 404"/>
        <xdr:cNvSpPr/>
      </xdr:nvSpPr>
      <xdr:spPr>
        <a:xfrm>
          <a:off x="3746500" y="179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55880</xdr:rowOff>
    </xdr:from>
    <xdr:to>
      <xdr:col>15</xdr:col>
      <xdr:colOff>101600</xdr:colOff>
      <xdr:row>104</xdr:row>
      <xdr:rowOff>157480</xdr:rowOff>
    </xdr:to>
    <xdr:sp macro="" textlink="">
      <xdr:nvSpPr>
        <xdr:cNvPr id="406" name="フローチャート: 判断 405"/>
        <xdr:cNvSpPr/>
      </xdr:nvSpPr>
      <xdr:spPr>
        <a:xfrm>
          <a:off x="2857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34289</xdr:rowOff>
    </xdr:from>
    <xdr:to>
      <xdr:col>10</xdr:col>
      <xdr:colOff>165100</xdr:colOff>
      <xdr:row>104</xdr:row>
      <xdr:rowOff>135889</xdr:rowOff>
    </xdr:to>
    <xdr:sp macro="" textlink="">
      <xdr:nvSpPr>
        <xdr:cNvPr id="407" name="フローチャート: 判断 406"/>
        <xdr:cNvSpPr/>
      </xdr:nvSpPr>
      <xdr:spPr>
        <a:xfrm>
          <a:off x="1968500" y="178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38100</xdr:rowOff>
    </xdr:from>
    <xdr:to>
      <xdr:col>6</xdr:col>
      <xdr:colOff>38100</xdr:colOff>
      <xdr:row>104</xdr:row>
      <xdr:rowOff>139700</xdr:rowOff>
    </xdr:to>
    <xdr:sp macro="" textlink="">
      <xdr:nvSpPr>
        <xdr:cNvPr id="408" name="フローチャート: 判断 407"/>
        <xdr:cNvSpPr/>
      </xdr:nvSpPr>
      <xdr:spPr>
        <a:xfrm>
          <a:off x="1079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39370</xdr:rowOff>
    </xdr:from>
    <xdr:to>
      <xdr:col>24</xdr:col>
      <xdr:colOff>114300</xdr:colOff>
      <xdr:row>106</xdr:row>
      <xdr:rowOff>140970</xdr:rowOff>
    </xdr:to>
    <xdr:sp macro="" textlink="">
      <xdr:nvSpPr>
        <xdr:cNvPr id="414" name="楕円 413"/>
        <xdr:cNvSpPr/>
      </xdr:nvSpPr>
      <xdr:spPr>
        <a:xfrm>
          <a:off x="4584700" y="182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17797</xdr:rowOff>
    </xdr:from>
    <xdr:ext cx="405111" cy="259045"/>
    <xdr:sp macro="" textlink="">
      <xdr:nvSpPr>
        <xdr:cNvPr id="415" name="【港湾・漁港】&#10;有形固定資産減価償却率該当値テキスト"/>
        <xdr:cNvSpPr txBox="1"/>
      </xdr:nvSpPr>
      <xdr:spPr>
        <a:xfrm>
          <a:off x="4673600" y="1819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69850</xdr:rowOff>
    </xdr:from>
    <xdr:to>
      <xdr:col>20</xdr:col>
      <xdr:colOff>38100</xdr:colOff>
      <xdr:row>107</xdr:row>
      <xdr:rowOff>0</xdr:rowOff>
    </xdr:to>
    <xdr:sp macro="" textlink="">
      <xdr:nvSpPr>
        <xdr:cNvPr id="416" name="楕円 415"/>
        <xdr:cNvSpPr/>
      </xdr:nvSpPr>
      <xdr:spPr>
        <a:xfrm>
          <a:off x="3746500" y="182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90170</xdr:rowOff>
    </xdr:from>
    <xdr:to>
      <xdr:col>24</xdr:col>
      <xdr:colOff>63500</xdr:colOff>
      <xdr:row>106</xdr:row>
      <xdr:rowOff>120650</xdr:rowOff>
    </xdr:to>
    <xdr:cxnSp macro="">
      <xdr:nvCxnSpPr>
        <xdr:cNvPr id="417" name="直線コネクタ 416"/>
        <xdr:cNvCxnSpPr/>
      </xdr:nvCxnSpPr>
      <xdr:spPr>
        <a:xfrm flipV="1">
          <a:off x="3797300" y="18263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130811</xdr:rowOff>
    </xdr:from>
    <xdr:to>
      <xdr:col>15</xdr:col>
      <xdr:colOff>101600</xdr:colOff>
      <xdr:row>107</xdr:row>
      <xdr:rowOff>60961</xdr:rowOff>
    </xdr:to>
    <xdr:sp macro="" textlink="">
      <xdr:nvSpPr>
        <xdr:cNvPr id="418" name="楕円 417"/>
        <xdr:cNvSpPr/>
      </xdr:nvSpPr>
      <xdr:spPr>
        <a:xfrm>
          <a:off x="2857500" y="183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120650</xdr:rowOff>
    </xdr:from>
    <xdr:to>
      <xdr:col>19</xdr:col>
      <xdr:colOff>177800</xdr:colOff>
      <xdr:row>107</xdr:row>
      <xdr:rowOff>10161</xdr:rowOff>
    </xdr:to>
    <xdr:cxnSp macro="">
      <xdr:nvCxnSpPr>
        <xdr:cNvPr id="419" name="直線コネクタ 418"/>
        <xdr:cNvCxnSpPr/>
      </xdr:nvCxnSpPr>
      <xdr:spPr>
        <a:xfrm flipV="1">
          <a:off x="2908300" y="182943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11430</xdr:rowOff>
    </xdr:from>
    <xdr:to>
      <xdr:col>10</xdr:col>
      <xdr:colOff>165100</xdr:colOff>
      <xdr:row>107</xdr:row>
      <xdr:rowOff>113030</xdr:rowOff>
    </xdr:to>
    <xdr:sp macro="" textlink="">
      <xdr:nvSpPr>
        <xdr:cNvPr id="420" name="楕円 419"/>
        <xdr:cNvSpPr/>
      </xdr:nvSpPr>
      <xdr:spPr>
        <a:xfrm>
          <a:off x="1968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10161</xdr:rowOff>
    </xdr:from>
    <xdr:to>
      <xdr:col>15</xdr:col>
      <xdr:colOff>50800</xdr:colOff>
      <xdr:row>107</xdr:row>
      <xdr:rowOff>62230</xdr:rowOff>
    </xdr:to>
    <xdr:cxnSp macro="">
      <xdr:nvCxnSpPr>
        <xdr:cNvPr id="421" name="直線コネクタ 420"/>
        <xdr:cNvCxnSpPr/>
      </xdr:nvCxnSpPr>
      <xdr:spPr>
        <a:xfrm flipV="1">
          <a:off x="2019300" y="18355311"/>
          <a:ext cx="8890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2" name="楕円 421"/>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62230</xdr:rowOff>
    </xdr:from>
    <xdr:to>
      <xdr:col>10</xdr:col>
      <xdr:colOff>114300</xdr:colOff>
      <xdr:row>107</xdr:row>
      <xdr:rowOff>69850</xdr:rowOff>
    </xdr:to>
    <xdr:cxnSp macro="">
      <xdr:nvCxnSpPr>
        <xdr:cNvPr id="423" name="直線コネクタ 422"/>
        <xdr:cNvCxnSpPr/>
      </xdr:nvCxnSpPr>
      <xdr:spPr>
        <a:xfrm flipV="1">
          <a:off x="1130300" y="18407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45738</xdr:rowOff>
    </xdr:from>
    <xdr:ext cx="405111" cy="259045"/>
    <xdr:sp macro="" textlink="">
      <xdr:nvSpPr>
        <xdr:cNvPr id="424" name="n_1aveValue【港湾・漁港】&#10;有形固定資産減価償却率"/>
        <xdr:cNvSpPr txBox="1"/>
      </xdr:nvSpPr>
      <xdr:spPr>
        <a:xfrm>
          <a:off x="3582044"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2557</xdr:rowOff>
    </xdr:from>
    <xdr:ext cx="405111" cy="259045"/>
    <xdr:sp macro="" textlink="">
      <xdr:nvSpPr>
        <xdr:cNvPr id="425" name="n_2aveValue【港湾・漁港】&#10;有形固定資産減価償却率"/>
        <xdr:cNvSpPr txBox="1"/>
      </xdr:nvSpPr>
      <xdr:spPr>
        <a:xfrm>
          <a:off x="2705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152416</xdr:rowOff>
    </xdr:from>
    <xdr:ext cx="405111" cy="259045"/>
    <xdr:sp macro="" textlink="">
      <xdr:nvSpPr>
        <xdr:cNvPr id="426" name="n_3aveValue【港湾・漁港】&#10;有形固定資産減価償却率"/>
        <xdr:cNvSpPr txBox="1"/>
      </xdr:nvSpPr>
      <xdr:spPr>
        <a:xfrm>
          <a:off x="18167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156227</xdr:rowOff>
    </xdr:from>
    <xdr:ext cx="405111" cy="259045"/>
    <xdr:sp macro="" textlink="">
      <xdr:nvSpPr>
        <xdr:cNvPr id="427" name="n_4aveValue【港湾・漁港】&#10;有形固定資産減価償却率"/>
        <xdr:cNvSpPr txBox="1"/>
      </xdr:nvSpPr>
      <xdr:spPr>
        <a:xfrm>
          <a:off x="927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162577</xdr:rowOff>
    </xdr:from>
    <xdr:ext cx="405111" cy="259045"/>
    <xdr:sp macro="" textlink="">
      <xdr:nvSpPr>
        <xdr:cNvPr id="428" name="n_1mainValue【港湾・漁港】&#10;有形固定資産減価償却率"/>
        <xdr:cNvSpPr txBox="1"/>
      </xdr:nvSpPr>
      <xdr:spPr>
        <a:xfrm>
          <a:off x="3582044" y="183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52088</xdr:rowOff>
    </xdr:from>
    <xdr:ext cx="405111" cy="259045"/>
    <xdr:sp macro="" textlink="">
      <xdr:nvSpPr>
        <xdr:cNvPr id="429" name="n_2mainValue【港湾・漁港】&#10;有形固定資産減価償却率"/>
        <xdr:cNvSpPr txBox="1"/>
      </xdr:nvSpPr>
      <xdr:spPr>
        <a:xfrm>
          <a:off x="2705744" y="1839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104157</xdr:rowOff>
    </xdr:from>
    <xdr:ext cx="405111" cy="259045"/>
    <xdr:sp macro="" textlink="">
      <xdr:nvSpPr>
        <xdr:cNvPr id="430" name="n_3mainValue【港湾・漁港】&#10;有形固定資産減価償却率"/>
        <xdr:cNvSpPr txBox="1"/>
      </xdr:nvSpPr>
      <xdr:spPr>
        <a:xfrm>
          <a:off x="1816744"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1" name="n_4mainValue【港湾・漁港】&#10;有形固定資産減価償却率"/>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131011</xdr:rowOff>
    </xdr:from>
    <xdr:to>
      <xdr:col>50</xdr:col>
      <xdr:colOff>165100</xdr:colOff>
      <xdr:row>108</xdr:row>
      <xdr:rowOff>61161</xdr:rowOff>
    </xdr:to>
    <xdr:sp macro="" textlink="">
      <xdr:nvSpPr>
        <xdr:cNvPr id="460" name="フローチャート: 判断 459"/>
        <xdr:cNvSpPr/>
      </xdr:nvSpPr>
      <xdr:spPr>
        <a:xfrm>
          <a:off x="9588500" y="1847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141644</xdr:rowOff>
    </xdr:from>
    <xdr:to>
      <xdr:col>46</xdr:col>
      <xdr:colOff>38100</xdr:colOff>
      <xdr:row>108</xdr:row>
      <xdr:rowOff>71794</xdr:rowOff>
    </xdr:to>
    <xdr:sp macro="" textlink="">
      <xdr:nvSpPr>
        <xdr:cNvPr id="461" name="フローチャート: 判断 460"/>
        <xdr:cNvSpPr/>
      </xdr:nvSpPr>
      <xdr:spPr>
        <a:xfrm>
          <a:off x="8699500" y="1848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135182</xdr:rowOff>
    </xdr:from>
    <xdr:to>
      <xdr:col>41</xdr:col>
      <xdr:colOff>101600</xdr:colOff>
      <xdr:row>108</xdr:row>
      <xdr:rowOff>65332</xdr:rowOff>
    </xdr:to>
    <xdr:sp macro="" textlink="">
      <xdr:nvSpPr>
        <xdr:cNvPr id="462" name="フローチャート: 判断 461"/>
        <xdr:cNvSpPr/>
      </xdr:nvSpPr>
      <xdr:spPr>
        <a:xfrm>
          <a:off x="7810500" y="184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138257</xdr:rowOff>
    </xdr:from>
    <xdr:to>
      <xdr:col>36</xdr:col>
      <xdr:colOff>165100</xdr:colOff>
      <xdr:row>108</xdr:row>
      <xdr:rowOff>68407</xdr:rowOff>
    </xdr:to>
    <xdr:sp macro="" textlink="">
      <xdr:nvSpPr>
        <xdr:cNvPr id="463" name="フローチャート: 判断 462"/>
        <xdr:cNvSpPr/>
      </xdr:nvSpPr>
      <xdr:spPr>
        <a:xfrm>
          <a:off x="6921500" y="1848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3564</xdr:rowOff>
    </xdr:from>
    <xdr:to>
      <xdr:col>55</xdr:col>
      <xdr:colOff>50800</xdr:colOff>
      <xdr:row>108</xdr:row>
      <xdr:rowOff>105164</xdr:rowOff>
    </xdr:to>
    <xdr:sp macro="" textlink="">
      <xdr:nvSpPr>
        <xdr:cNvPr id="469" name="楕円 468"/>
        <xdr:cNvSpPr/>
      </xdr:nvSpPr>
      <xdr:spPr>
        <a:xfrm>
          <a:off x="10426700" y="1852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89941</xdr:rowOff>
    </xdr:from>
    <xdr:ext cx="534377" cy="259045"/>
    <xdr:sp macro="" textlink="">
      <xdr:nvSpPr>
        <xdr:cNvPr id="470" name="【港湾・漁港】&#10;一人当たり有形固定資産（償却資産）額該当値テキスト"/>
        <xdr:cNvSpPr txBox="1"/>
      </xdr:nvSpPr>
      <xdr:spPr>
        <a:xfrm>
          <a:off x="10515600" y="1843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4403</xdr:rowOff>
    </xdr:from>
    <xdr:to>
      <xdr:col>50</xdr:col>
      <xdr:colOff>165100</xdr:colOff>
      <xdr:row>108</xdr:row>
      <xdr:rowOff>106003</xdr:rowOff>
    </xdr:to>
    <xdr:sp macro="" textlink="">
      <xdr:nvSpPr>
        <xdr:cNvPr id="471" name="楕円 470"/>
        <xdr:cNvSpPr/>
      </xdr:nvSpPr>
      <xdr:spPr>
        <a:xfrm>
          <a:off x="9588500" y="185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54364</xdr:rowOff>
    </xdr:from>
    <xdr:to>
      <xdr:col>55</xdr:col>
      <xdr:colOff>0</xdr:colOff>
      <xdr:row>108</xdr:row>
      <xdr:rowOff>55203</xdr:rowOff>
    </xdr:to>
    <xdr:cxnSp macro="">
      <xdr:nvCxnSpPr>
        <xdr:cNvPr id="472" name="直線コネクタ 471"/>
        <xdr:cNvCxnSpPr/>
      </xdr:nvCxnSpPr>
      <xdr:spPr>
        <a:xfrm flipV="1">
          <a:off x="9639300" y="18570964"/>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5541</xdr:rowOff>
    </xdr:from>
    <xdr:to>
      <xdr:col>46</xdr:col>
      <xdr:colOff>38100</xdr:colOff>
      <xdr:row>108</xdr:row>
      <xdr:rowOff>107141</xdr:rowOff>
    </xdr:to>
    <xdr:sp macro="" textlink="">
      <xdr:nvSpPr>
        <xdr:cNvPr id="473" name="楕円 472"/>
        <xdr:cNvSpPr/>
      </xdr:nvSpPr>
      <xdr:spPr>
        <a:xfrm>
          <a:off x="8699500" y="185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55203</xdr:rowOff>
    </xdr:from>
    <xdr:to>
      <xdr:col>50</xdr:col>
      <xdr:colOff>114300</xdr:colOff>
      <xdr:row>108</xdr:row>
      <xdr:rowOff>56341</xdr:rowOff>
    </xdr:to>
    <xdr:cxnSp macro="">
      <xdr:nvCxnSpPr>
        <xdr:cNvPr id="474" name="直線コネクタ 473"/>
        <xdr:cNvCxnSpPr/>
      </xdr:nvCxnSpPr>
      <xdr:spPr>
        <a:xfrm flipV="1">
          <a:off x="8750300" y="18571803"/>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6510</xdr:rowOff>
    </xdr:from>
    <xdr:to>
      <xdr:col>41</xdr:col>
      <xdr:colOff>101600</xdr:colOff>
      <xdr:row>108</xdr:row>
      <xdr:rowOff>108110</xdr:rowOff>
    </xdr:to>
    <xdr:sp macro="" textlink="">
      <xdr:nvSpPr>
        <xdr:cNvPr id="475" name="楕円 474"/>
        <xdr:cNvSpPr/>
      </xdr:nvSpPr>
      <xdr:spPr>
        <a:xfrm>
          <a:off x="7810500" y="185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56341</xdr:rowOff>
    </xdr:from>
    <xdr:to>
      <xdr:col>45</xdr:col>
      <xdr:colOff>177800</xdr:colOff>
      <xdr:row>108</xdr:row>
      <xdr:rowOff>57310</xdr:rowOff>
    </xdr:to>
    <xdr:cxnSp macro="">
      <xdr:nvCxnSpPr>
        <xdr:cNvPr id="476" name="直線コネクタ 475"/>
        <xdr:cNvCxnSpPr/>
      </xdr:nvCxnSpPr>
      <xdr:spPr>
        <a:xfrm flipV="1">
          <a:off x="7861300" y="18572941"/>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6690</xdr:rowOff>
    </xdr:from>
    <xdr:to>
      <xdr:col>36</xdr:col>
      <xdr:colOff>165100</xdr:colOff>
      <xdr:row>108</xdr:row>
      <xdr:rowOff>108290</xdr:rowOff>
    </xdr:to>
    <xdr:sp macro="" textlink="">
      <xdr:nvSpPr>
        <xdr:cNvPr id="477" name="楕円 476"/>
        <xdr:cNvSpPr/>
      </xdr:nvSpPr>
      <xdr:spPr>
        <a:xfrm>
          <a:off x="6921500" y="185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57310</xdr:rowOff>
    </xdr:from>
    <xdr:to>
      <xdr:col>41</xdr:col>
      <xdr:colOff>50800</xdr:colOff>
      <xdr:row>108</xdr:row>
      <xdr:rowOff>57490</xdr:rowOff>
    </xdr:to>
    <xdr:cxnSp macro="">
      <xdr:nvCxnSpPr>
        <xdr:cNvPr id="478" name="直線コネクタ 477"/>
        <xdr:cNvCxnSpPr/>
      </xdr:nvCxnSpPr>
      <xdr:spPr>
        <a:xfrm flipV="1">
          <a:off x="6972300" y="18573910"/>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77688</xdr:rowOff>
    </xdr:from>
    <xdr:ext cx="599010" cy="259045"/>
    <xdr:sp macro="" textlink="">
      <xdr:nvSpPr>
        <xdr:cNvPr id="479" name="n_1aveValue【港湾・漁港】&#10;一人当たり有形固定資産（償却資産）額"/>
        <xdr:cNvSpPr txBox="1"/>
      </xdr:nvSpPr>
      <xdr:spPr>
        <a:xfrm>
          <a:off x="9327095" y="1825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88321</xdr:rowOff>
    </xdr:from>
    <xdr:ext cx="599010" cy="259045"/>
    <xdr:sp macro="" textlink="">
      <xdr:nvSpPr>
        <xdr:cNvPr id="480" name="n_2aveValue【港湾・漁港】&#10;一人当たり有形固定資産（償却資産）額"/>
        <xdr:cNvSpPr txBox="1"/>
      </xdr:nvSpPr>
      <xdr:spPr>
        <a:xfrm>
          <a:off x="8450795" y="1826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81859</xdr:rowOff>
    </xdr:from>
    <xdr:ext cx="599010" cy="259045"/>
    <xdr:sp macro="" textlink="">
      <xdr:nvSpPr>
        <xdr:cNvPr id="481" name="n_3aveValue【港湾・漁港】&#10;一人当たり有形固定資産（償却資産）額"/>
        <xdr:cNvSpPr txBox="1"/>
      </xdr:nvSpPr>
      <xdr:spPr>
        <a:xfrm>
          <a:off x="7561795" y="1825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84934</xdr:rowOff>
    </xdr:from>
    <xdr:ext cx="599010" cy="259045"/>
    <xdr:sp macro="" textlink="">
      <xdr:nvSpPr>
        <xdr:cNvPr id="482" name="n_4aveValue【港湾・漁港】&#10;一人当たり有形固定資産（償却資産）額"/>
        <xdr:cNvSpPr txBox="1"/>
      </xdr:nvSpPr>
      <xdr:spPr>
        <a:xfrm>
          <a:off x="6672795" y="1825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97130</xdr:rowOff>
    </xdr:from>
    <xdr:ext cx="534377" cy="259045"/>
    <xdr:sp macro="" textlink="">
      <xdr:nvSpPr>
        <xdr:cNvPr id="483" name="n_1mainValue【港湾・漁港】&#10;一人当たり有形固定資産（償却資産）額"/>
        <xdr:cNvSpPr txBox="1"/>
      </xdr:nvSpPr>
      <xdr:spPr>
        <a:xfrm>
          <a:off x="9359411" y="186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98268</xdr:rowOff>
    </xdr:from>
    <xdr:ext cx="534377" cy="259045"/>
    <xdr:sp macro="" textlink="">
      <xdr:nvSpPr>
        <xdr:cNvPr id="484" name="n_2mainValue【港湾・漁港】&#10;一人当たり有形固定資産（償却資産）額"/>
        <xdr:cNvSpPr txBox="1"/>
      </xdr:nvSpPr>
      <xdr:spPr>
        <a:xfrm>
          <a:off x="8483111" y="1861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99237</xdr:rowOff>
    </xdr:from>
    <xdr:ext cx="534377" cy="259045"/>
    <xdr:sp macro="" textlink="">
      <xdr:nvSpPr>
        <xdr:cNvPr id="485" name="n_3mainValue【港湾・漁港】&#10;一人当たり有形固定資産（償却資産）額"/>
        <xdr:cNvSpPr txBox="1"/>
      </xdr:nvSpPr>
      <xdr:spPr>
        <a:xfrm>
          <a:off x="7594111" y="1861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99417</xdr:rowOff>
    </xdr:from>
    <xdr:ext cx="534377" cy="259045"/>
    <xdr:sp macro="" textlink="">
      <xdr:nvSpPr>
        <xdr:cNvPr id="486" name="n_4mainValue【港湾・漁港】&#10;一人当たり有形固定資産（償却資産）額"/>
        <xdr:cNvSpPr txBox="1"/>
      </xdr:nvSpPr>
      <xdr:spPr>
        <a:xfrm>
          <a:off x="6705111" y="1861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163830</xdr:rowOff>
    </xdr:from>
    <xdr:to>
      <xdr:col>81</xdr:col>
      <xdr:colOff>101600</xdr:colOff>
      <xdr:row>37</xdr:row>
      <xdr:rowOff>93980</xdr:rowOff>
    </xdr:to>
    <xdr:sp macro="" textlink="">
      <xdr:nvSpPr>
        <xdr:cNvPr id="517" name="フローチャート: 判断 516"/>
        <xdr:cNvSpPr/>
      </xdr:nvSpPr>
      <xdr:spPr>
        <a:xfrm>
          <a:off x="154305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xdr:rowOff>
    </xdr:from>
    <xdr:to>
      <xdr:col>76</xdr:col>
      <xdr:colOff>165100</xdr:colOff>
      <xdr:row>37</xdr:row>
      <xdr:rowOff>107950</xdr:rowOff>
    </xdr:to>
    <xdr:sp macro="" textlink="">
      <xdr:nvSpPr>
        <xdr:cNvPr id="518" name="フローチャート: 判断 517"/>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165100</xdr:rowOff>
    </xdr:from>
    <xdr:to>
      <xdr:col>72</xdr:col>
      <xdr:colOff>38100</xdr:colOff>
      <xdr:row>37</xdr:row>
      <xdr:rowOff>95250</xdr:rowOff>
    </xdr:to>
    <xdr:sp macro="" textlink="">
      <xdr:nvSpPr>
        <xdr:cNvPr id="519" name="フローチャート: 判断 518"/>
        <xdr:cNvSpPr/>
      </xdr:nvSpPr>
      <xdr:spPr>
        <a:xfrm>
          <a:off x="13652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xdr:rowOff>
    </xdr:from>
    <xdr:to>
      <xdr:col>67</xdr:col>
      <xdr:colOff>101600</xdr:colOff>
      <xdr:row>37</xdr:row>
      <xdr:rowOff>106680</xdr:rowOff>
    </xdr:to>
    <xdr:sp macro="" textlink="">
      <xdr:nvSpPr>
        <xdr:cNvPr id="520" name="フローチャート: 判断 519"/>
        <xdr:cNvSpPr/>
      </xdr:nvSpPr>
      <xdr:spPr>
        <a:xfrm>
          <a:off x="12763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125730</xdr:rowOff>
    </xdr:from>
    <xdr:to>
      <xdr:col>85</xdr:col>
      <xdr:colOff>177800</xdr:colOff>
      <xdr:row>35</xdr:row>
      <xdr:rowOff>55880</xdr:rowOff>
    </xdr:to>
    <xdr:sp macro="" textlink="">
      <xdr:nvSpPr>
        <xdr:cNvPr id="526" name="楕円 525"/>
        <xdr:cNvSpPr/>
      </xdr:nvSpPr>
      <xdr:spPr>
        <a:xfrm>
          <a:off x="162687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148607</xdr:rowOff>
    </xdr:from>
    <xdr:ext cx="405111" cy="259045"/>
    <xdr:sp macro="" textlink="">
      <xdr:nvSpPr>
        <xdr:cNvPr id="527" name="【認定こども園・幼稚園・保育所】&#10;有形固定資産減価償却率該当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81280</xdr:rowOff>
    </xdr:from>
    <xdr:to>
      <xdr:col>81</xdr:col>
      <xdr:colOff>101600</xdr:colOff>
      <xdr:row>35</xdr:row>
      <xdr:rowOff>11430</xdr:rowOff>
    </xdr:to>
    <xdr:sp macro="" textlink="">
      <xdr:nvSpPr>
        <xdr:cNvPr id="528" name="楕円 527"/>
        <xdr:cNvSpPr/>
      </xdr:nvSpPr>
      <xdr:spPr>
        <a:xfrm>
          <a:off x="15430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132080</xdr:rowOff>
    </xdr:from>
    <xdr:to>
      <xdr:col>85</xdr:col>
      <xdr:colOff>127000</xdr:colOff>
      <xdr:row>35</xdr:row>
      <xdr:rowOff>5080</xdr:rowOff>
    </xdr:to>
    <xdr:cxnSp macro="">
      <xdr:nvCxnSpPr>
        <xdr:cNvPr id="529" name="直線コネクタ 528"/>
        <xdr:cNvCxnSpPr/>
      </xdr:nvCxnSpPr>
      <xdr:spPr>
        <a:xfrm>
          <a:off x="15481300" y="596138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30480</xdr:rowOff>
    </xdr:from>
    <xdr:to>
      <xdr:col>76</xdr:col>
      <xdr:colOff>165100</xdr:colOff>
      <xdr:row>34</xdr:row>
      <xdr:rowOff>132080</xdr:rowOff>
    </xdr:to>
    <xdr:sp macro="" textlink="">
      <xdr:nvSpPr>
        <xdr:cNvPr id="530" name="楕円 529"/>
        <xdr:cNvSpPr/>
      </xdr:nvSpPr>
      <xdr:spPr>
        <a:xfrm>
          <a:off x="145415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81280</xdr:rowOff>
    </xdr:from>
    <xdr:to>
      <xdr:col>81</xdr:col>
      <xdr:colOff>50800</xdr:colOff>
      <xdr:row>34</xdr:row>
      <xdr:rowOff>132080</xdr:rowOff>
    </xdr:to>
    <xdr:cxnSp macro="">
      <xdr:nvCxnSpPr>
        <xdr:cNvPr id="531" name="直線コネクタ 530"/>
        <xdr:cNvCxnSpPr/>
      </xdr:nvCxnSpPr>
      <xdr:spPr>
        <a:xfrm>
          <a:off x="14592300" y="591058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xdr:rowOff>
    </xdr:from>
    <xdr:to>
      <xdr:col>72</xdr:col>
      <xdr:colOff>38100</xdr:colOff>
      <xdr:row>37</xdr:row>
      <xdr:rowOff>107950</xdr:rowOff>
    </xdr:to>
    <xdr:sp macro="" textlink="">
      <xdr:nvSpPr>
        <xdr:cNvPr id="532" name="楕円 531"/>
        <xdr:cNvSpPr/>
      </xdr:nvSpPr>
      <xdr:spPr>
        <a:xfrm>
          <a:off x="1365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81280</xdr:rowOff>
    </xdr:from>
    <xdr:to>
      <xdr:col>76</xdr:col>
      <xdr:colOff>114300</xdr:colOff>
      <xdr:row>37</xdr:row>
      <xdr:rowOff>57150</xdr:rowOff>
    </xdr:to>
    <xdr:cxnSp macro="">
      <xdr:nvCxnSpPr>
        <xdr:cNvPr id="533" name="直線コネクタ 532"/>
        <xdr:cNvCxnSpPr/>
      </xdr:nvCxnSpPr>
      <xdr:spPr>
        <a:xfrm flipV="1">
          <a:off x="13703300" y="5910580"/>
          <a:ext cx="889000" cy="49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156210</xdr:rowOff>
    </xdr:from>
    <xdr:to>
      <xdr:col>67</xdr:col>
      <xdr:colOff>101600</xdr:colOff>
      <xdr:row>37</xdr:row>
      <xdr:rowOff>86360</xdr:rowOff>
    </xdr:to>
    <xdr:sp macro="" textlink="">
      <xdr:nvSpPr>
        <xdr:cNvPr id="534" name="楕円 533"/>
        <xdr:cNvSpPr/>
      </xdr:nvSpPr>
      <xdr:spPr>
        <a:xfrm>
          <a:off x="12763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35560</xdr:rowOff>
    </xdr:from>
    <xdr:to>
      <xdr:col>71</xdr:col>
      <xdr:colOff>177800</xdr:colOff>
      <xdr:row>37</xdr:row>
      <xdr:rowOff>57150</xdr:rowOff>
    </xdr:to>
    <xdr:cxnSp macro="">
      <xdr:nvCxnSpPr>
        <xdr:cNvPr id="535" name="直線コネクタ 534"/>
        <xdr:cNvCxnSpPr/>
      </xdr:nvCxnSpPr>
      <xdr:spPr>
        <a:xfrm>
          <a:off x="12814300" y="637921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85107</xdr:rowOff>
    </xdr:from>
    <xdr:ext cx="405111" cy="259045"/>
    <xdr:sp macro="" textlink="">
      <xdr:nvSpPr>
        <xdr:cNvPr id="536" name="n_1aveValue【認定こども園・幼稚園・保育所】&#10;有形固定資産減価償却率"/>
        <xdr:cNvSpPr txBox="1"/>
      </xdr:nvSpPr>
      <xdr:spPr>
        <a:xfrm>
          <a:off x="15266044"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99077</xdr:rowOff>
    </xdr:from>
    <xdr:ext cx="405111" cy="259045"/>
    <xdr:sp macro="" textlink="">
      <xdr:nvSpPr>
        <xdr:cNvPr id="537" name="n_2aveValue【認定こども園・幼稚園・保育所】&#10;有形固定資産減価償却率"/>
        <xdr:cNvSpPr txBox="1"/>
      </xdr:nvSpPr>
      <xdr:spPr>
        <a:xfrm>
          <a:off x="14389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111777</xdr:rowOff>
    </xdr:from>
    <xdr:ext cx="405111" cy="259045"/>
    <xdr:sp macro="" textlink="">
      <xdr:nvSpPr>
        <xdr:cNvPr id="538" name="n_3aveValue【認定こども園・幼稚園・保育所】&#10;有形固定資産減価償却率"/>
        <xdr:cNvSpPr txBox="1"/>
      </xdr:nvSpPr>
      <xdr:spPr>
        <a:xfrm>
          <a:off x="13500744" y="611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97807</xdr:rowOff>
    </xdr:from>
    <xdr:ext cx="405111" cy="259045"/>
    <xdr:sp macro="" textlink="">
      <xdr:nvSpPr>
        <xdr:cNvPr id="539" name="n_4aveValue【認定こども園・幼稚園・保育所】&#10;有形固定資産減価償却率"/>
        <xdr:cNvSpPr txBox="1"/>
      </xdr:nvSpPr>
      <xdr:spPr>
        <a:xfrm>
          <a:off x="12611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27957</xdr:rowOff>
    </xdr:from>
    <xdr:ext cx="405111" cy="259045"/>
    <xdr:sp macro="" textlink="">
      <xdr:nvSpPr>
        <xdr:cNvPr id="540" name="n_1mainValue【認定こども園・幼稚園・保育所】&#10;有形固定資産減価償却率"/>
        <xdr:cNvSpPr txBox="1"/>
      </xdr:nvSpPr>
      <xdr:spPr>
        <a:xfrm>
          <a:off x="15266044"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148607</xdr:rowOff>
    </xdr:from>
    <xdr:ext cx="405111" cy="259045"/>
    <xdr:sp macro="" textlink="">
      <xdr:nvSpPr>
        <xdr:cNvPr id="541" name="n_2mainValue【認定こども園・幼稚園・保育所】&#10;有形固定資産減価償却率"/>
        <xdr:cNvSpPr txBox="1"/>
      </xdr:nvSpPr>
      <xdr:spPr>
        <a:xfrm>
          <a:off x="14389744"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542" name="n_3main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102887</xdr:rowOff>
    </xdr:from>
    <xdr:ext cx="405111" cy="259045"/>
    <xdr:sp macro="" textlink="">
      <xdr:nvSpPr>
        <xdr:cNvPr id="543" name="n_4mainValue【認定こども園・幼稚園・保育所】&#10;有形固定資産減価償却率"/>
        <xdr:cNvSpPr txBox="1"/>
      </xdr:nvSpPr>
      <xdr:spPr>
        <a:xfrm>
          <a:off x="12611744" y="610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72" name="フローチャート: 判断 571"/>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89408</xdr:rowOff>
    </xdr:from>
    <xdr:to>
      <xdr:col>107</xdr:col>
      <xdr:colOff>101600</xdr:colOff>
      <xdr:row>40</xdr:row>
      <xdr:rowOff>19558</xdr:rowOff>
    </xdr:to>
    <xdr:sp macro="" textlink="">
      <xdr:nvSpPr>
        <xdr:cNvPr id="573" name="フローチャート: 判断 572"/>
        <xdr:cNvSpPr/>
      </xdr:nvSpPr>
      <xdr:spPr>
        <a:xfrm>
          <a:off x="20383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4" name="フローチャート: 判断 573"/>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66548</xdr:rowOff>
    </xdr:from>
    <xdr:to>
      <xdr:col>98</xdr:col>
      <xdr:colOff>38100</xdr:colOff>
      <xdr:row>39</xdr:row>
      <xdr:rowOff>168148</xdr:rowOff>
    </xdr:to>
    <xdr:sp macro="" textlink="">
      <xdr:nvSpPr>
        <xdr:cNvPr id="575" name="フローチャート: 判断 574"/>
        <xdr:cNvSpPr/>
      </xdr:nvSpPr>
      <xdr:spPr>
        <a:xfrm>
          <a:off x="18605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132842</xdr:rowOff>
    </xdr:from>
    <xdr:to>
      <xdr:col>116</xdr:col>
      <xdr:colOff>114300</xdr:colOff>
      <xdr:row>41</xdr:row>
      <xdr:rowOff>62992</xdr:rowOff>
    </xdr:to>
    <xdr:sp macro="" textlink="">
      <xdr:nvSpPr>
        <xdr:cNvPr id="581" name="楕円 580"/>
        <xdr:cNvSpPr/>
      </xdr:nvSpPr>
      <xdr:spPr>
        <a:xfrm>
          <a:off x="221107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47769</xdr:rowOff>
    </xdr:from>
    <xdr:ext cx="469744" cy="259045"/>
    <xdr:sp macro="" textlink="">
      <xdr:nvSpPr>
        <xdr:cNvPr id="582" name="【認定こども園・幼稚園・保育所】&#10;一人当たり面積該当値テキスト"/>
        <xdr:cNvSpPr txBox="1"/>
      </xdr:nvSpPr>
      <xdr:spPr>
        <a:xfrm>
          <a:off x="22199600" y="69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583" name="楕円 582"/>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12192</xdr:rowOff>
    </xdr:from>
    <xdr:to>
      <xdr:col>116</xdr:col>
      <xdr:colOff>63500</xdr:colOff>
      <xdr:row>41</xdr:row>
      <xdr:rowOff>14478</xdr:rowOff>
    </xdr:to>
    <xdr:cxnSp macro="">
      <xdr:nvCxnSpPr>
        <xdr:cNvPr id="584" name="直線コネクタ 583"/>
        <xdr:cNvCxnSpPr/>
      </xdr:nvCxnSpPr>
      <xdr:spPr>
        <a:xfrm flipV="1">
          <a:off x="21323300" y="704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135128</xdr:rowOff>
    </xdr:from>
    <xdr:to>
      <xdr:col>107</xdr:col>
      <xdr:colOff>101600</xdr:colOff>
      <xdr:row>41</xdr:row>
      <xdr:rowOff>65278</xdr:rowOff>
    </xdr:to>
    <xdr:sp macro="" textlink="">
      <xdr:nvSpPr>
        <xdr:cNvPr id="585" name="楕円 584"/>
        <xdr:cNvSpPr/>
      </xdr:nvSpPr>
      <xdr:spPr>
        <a:xfrm>
          <a:off x="20383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xdr:rowOff>
    </xdr:from>
    <xdr:to>
      <xdr:col>111</xdr:col>
      <xdr:colOff>177800</xdr:colOff>
      <xdr:row>41</xdr:row>
      <xdr:rowOff>14478</xdr:rowOff>
    </xdr:to>
    <xdr:cxnSp macro="">
      <xdr:nvCxnSpPr>
        <xdr:cNvPr id="586" name="直線コネクタ 585"/>
        <xdr:cNvCxnSpPr/>
      </xdr:nvCxnSpPr>
      <xdr:spPr>
        <a:xfrm>
          <a:off x="20434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151130</xdr:rowOff>
    </xdr:from>
    <xdr:to>
      <xdr:col>102</xdr:col>
      <xdr:colOff>165100</xdr:colOff>
      <xdr:row>41</xdr:row>
      <xdr:rowOff>81280</xdr:rowOff>
    </xdr:to>
    <xdr:sp macro="" textlink="">
      <xdr:nvSpPr>
        <xdr:cNvPr id="587" name="楕円 586"/>
        <xdr:cNvSpPr/>
      </xdr:nvSpPr>
      <xdr:spPr>
        <a:xfrm>
          <a:off x="19494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14478</xdr:rowOff>
    </xdr:from>
    <xdr:to>
      <xdr:col>107</xdr:col>
      <xdr:colOff>50800</xdr:colOff>
      <xdr:row>41</xdr:row>
      <xdr:rowOff>30480</xdr:rowOff>
    </xdr:to>
    <xdr:cxnSp macro="">
      <xdr:nvCxnSpPr>
        <xdr:cNvPr id="588" name="直線コネクタ 587"/>
        <xdr:cNvCxnSpPr/>
      </xdr:nvCxnSpPr>
      <xdr:spPr>
        <a:xfrm flipV="1">
          <a:off x="19545300" y="70439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151130</xdr:rowOff>
    </xdr:from>
    <xdr:to>
      <xdr:col>98</xdr:col>
      <xdr:colOff>38100</xdr:colOff>
      <xdr:row>41</xdr:row>
      <xdr:rowOff>81280</xdr:rowOff>
    </xdr:to>
    <xdr:sp macro="" textlink="">
      <xdr:nvSpPr>
        <xdr:cNvPr id="589" name="楕円 588"/>
        <xdr:cNvSpPr/>
      </xdr:nvSpPr>
      <xdr:spPr>
        <a:xfrm>
          <a:off x="18605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30480</xdr:rowOff>
    </xdr:from>
    <xdr:to>
      <xdr:col>102</xdr:col>
      <xdr:colOff>114300</xdr:colOff>
      <xdr:row>41</xdr:row>
      <xdr:rowOff>30480</xdr:rowOff>
    </xdr:to>
    <xdr:cxnSp macro="">
      <xdr:nvCxnSpPr>
        <xdr:cNvPr id="590" name="直線コネクタ 589"/>
        <xdr:cNvCxnSpPr/>
      </xdr:nvCxnSpPr>
      <xdr:spPr>
        <a:xfrm>
          <a:off x="18656300" y="705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591"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36085</xdr:rowOff>
    </xdr:from>
    <xdr:ext cx="469744" cy="259045"/>
    <xdr:sp macro="" textlink="">
      <xdr:nvSpPr>
        <xdr:cNvPr id="592" name="n_2aveValue【認定こども園・幼稚園・保育所】&#10;一人当たり面積"/>
        <xdr:cNvSpPr txBox="1"/>
      </xdr:nvSpPr>
      <xdr:spPr>
        <a:xfrm>
          <a:off x="20199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93"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13225</xdr:rowOff>
    </xdr:from>
    <xdr:ext cx="469744" cy="259045"/>
    <xdr:sp macro="" textlink="">
      <xdr:nvSpPr>
        <xdr:cNvPr id="594" name="n_4aveValue【認定こども園・幼稚園・保育所】&#10;一人当たり面積"/>
        <xdr:cNvSpPr txBox="1"/>
      </xdr:nvSpPr>
      <xdr:spPr>
        <a:xfrm>
          <a:off x="184214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595" name="n_1mainValue【認定こども園・幼稚園・保育所】&#10;一人当たり面積"/>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56405</xdr:rowOff>
    </xdr:from>
    <xdr:ext cx="469744" cy="259045"/>
    <xdr:sp macro="" textlink="">
      <xdr:nvSpPr>
        <xdr:cNvPr id="596" name="n_2mainValue【認定こども園・幼稚園・保育所】&#10;一人当たり面積"/>
        <xdr:cNvSpPr txBox="1"/>
      </xdr:nvSpPr>
      <xdr:spPr>
        <a:xfrm>
          <a:off x="20199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72407</xdr:rowOff>
    </xdr:from>
    <xdr:ext cx="469744" cy="259045"/>
    <xdr:sp macro="" textlink="">
      <xdr:nvSpPr>
        <xdr:cNvPr id="597" name="n_3mainValue【認定こども園・幼稚園・保育所】&#10;一人当たり面積"/>
        <xdr:cNvSpPr txBox="1"/>
      </xdr:nvSpPr>
      <xdr:spPr>
        <a:xfrm>
          <a:off x="19310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72407</xdr:rowOff>
    </xdr:from>
    <xdr:ext cx="469744" cy="259045"/>
    <xdr:sp macro="" textlink="">
      <xdr:nvSpPr>
        <xdr:cNvPr id="598" name="n_4mainValue【認定こども園・幼稚園・保育所】&#10;一人当たり面積"/>
        <xdr:cNvSpPr txBox="1"/>
      </xdr:nvSpPr>
      <xdr:spPr>
        <a:xfrm>
          <a:off x="18421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148082</xdr:rowOff>
    </xdr:from>
    <xdr:to>
      <xdr:col>81</xdr:col>
      <xdr:colOff>101600</xdr:colOff>
      <xdr:row>59</xdr:row>
      <xdr:rowOff>78232</xdr:rowOff>
    </xdr:to>
    <xdr:sp macro="" textlink="">
      <xdr:nvSpPr>
        <xdr:cNvPr id="628" name="フローチャート: 判断 627"/>
        <xdr:cNvSpPr/>
      </xdr:nvSpPr>
      <xdr:spPr>
        <a:xfrm>
          <a:off x="15430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125222</xdr:rowOff>
    </xdr:from>
    <xdr:to>
      <xdr:col>76</xdr:col>
      <xdr:colOff>165100</xdr:colOff>
      <xdr:row>59</xdr:row>
      <xdr:rowOff>55372</xdr:rowOff>
    </xdr:to>
    <xdr:sp macro="" textlink="">
      <xdr:nvSpPr>
        <xdr:cNvPr id="629" name="フローチャート: 判断 628"/>
        <xdr:cNvSpPr/>
      </xdr:nvSpPr>
      <xdr:spPr>
        <a:xfrm>
          <a:off x="14541500" y="1006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104648</xdr:rowOff>
    </xdr:from>
    <xdr:to>
      <xdr:col>72</xdr:col>
      <xdr:colOff>38100</xdr:colOff>
      <xdr:row>59</xdr:row>
      <xdr:rowOff>34798</xdr:rowOff>
    </xdr:to>
    <xdr:sp macro="" textlink="">
      <xdr:nvSpPr>
        <xdr:cNvPr id="630" name="フローチャート: 判断 629"/>
        <xdr:cNvSpPr/>
      </xdr:nvSpPr>
      <xdr:spPr>
        <a:xfrm>
          <a:off x="13652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106934</xdr:rowOff>
    </xdr:from>
    <xdr:to>
      <xdr:col>67</xdr:col>
      <xdr:colOff>101600</xdr:colOff>
      <xdr:row>59</xdr:row>
      <xdr:rowOff>37084</xdr:rowOff>
    </xdr:to>
    <xdr:sp macro="" textlink="">
      <xdr:nvSpPr>
        <xdr:cNvPr id="631" name="フローチャート: 判断 630"/>
        <xdr:cNvSpPr/>
      </xdr:nvSpPr>
      <xdr:spPr>
        <a:xfrm>
          <a:off x="12763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159512</xdr:rowOff>
    </xdr:from>
    <xdr:to>
      <xdr:col>85</xdr:col>
      <xdr:colOff>177800</xdr:colOff>
      <xdr:row>58</xdr:row>
      <xdr:rowOff>89662</xdr:rowOff>
    </xdr:to>
    <xdr:sp macro="" textlink="">
      <xdr:nvSpPr>
        <xdr:cNvPr id="637" name="楕円 636"/>
        <xdr:cNvSpPr/>
      </xdr:nvSpPr>
      <xdr:spPr>
        <a:xfrm>
          <a:off x="162687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10939</xdr:rowOff>
    </xdr:from>
    <xdr:ext cx="405111" cy="259045"/>
    <xdr:sp macro="" textlink="">
      <xdr:nvSpPr>
        <xdr:cNvPr id="638" name="【学校施設】&#10;有形固定資産減価償却率該当値テキスト"/>
        <xdr:cNvSpPr txBox="1"/>
      </xdr:nvSpPr>
      <xdr:spPr>
        <a:xfrm>
          <a:off x="16357600" y="978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136652</xdr:rowOff>
    </xdr:from>
    <xdr:to>
      <xdr:col>81</xdr:col>
      <xdr:colOff>101600</xdr:colOff>
      <xdr:row>58</xdr:row>
      <xdr:rowOff>66802</xdr:rowOff>
    </xdr:to>
    <xdr:sp macro="" textlink="">
      <xdr:nvSpPr>
        <xdr:cNvPr id="639" name="楕円 638"/>
        <xdr:cNvSpPr/>
      </xdr:nvSpPr>
      <xdr:spPr>
        <a:xfrm>
          <a:off x="15430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xdr:rowOff>
    </xdr:from>
    <xdr:to>
      <xdr:col>85</xdr:col>
      <xdr:colOff>127000</xdr:colOff>
      <xdr:row>58</xdr:row>
      <xdr:rowOff>38862</xdr:rowOff>
    </xdr:to>
    <xdr:cxnSp macro="">
      <xdr:nvCxnSpPr>
        <xdr:cNvPr id="640" name="直線コネクタ 639"/>
        <xdr:cNvCxnSpPr/>
      </xdr:nvCxnSpPr>
      <xdr:spPr>
        <a:xfrm>
          <a:off x="15481300" y="996010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148082</xdr:rowOff>
    </xdr:from>
    <xdr:to>
      <xdr:col>76</xdr:col>
      <xdr:colOff>165100</xdr:colOff>
      <xdr:row>58</xdr:row>
      <xdr:rowOff>78232</xdr:rowOff>
    </xdr:to>
    <xdr:sp macro="" textlink="">
      <xdr:nvSpPr>
        <xdr:cNvPr id="641" name="楕円 640"/>
        <xdr:cNvSpPr/>
      </xdr:nvSpPr>
      <xdr:spPr>
        <a:xfrm>
          <a:off x="14541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xdr:rowOff>
    </xdr:from>
    <xdr:to>
      <xdr:col>81</xdr:col>
      <xdr:colOff>50800</xdr:colOff>
      <xdr:row>58</xdr:row>
      <xdr:rowOff>27432</xdr:rowOff>
    </xdr:to>
    <xdr:cxnSp macro="">
      <xdr:nvCxnSpPr>
        <xdr:cNvPr id="642" name="直線コネクタ 641"/>
        <xdr:cNvCxnSpPr/>
      </xdr:nvCxnSpPr>
      <xdr:spPr>
        <a:xfrm flipV="1">
          <a:off x="14592300" y="99601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104648</xdr:rowOff>
    </xdr:from>
    <xdr:to>
      <xdr:col>72</xdr:col>
      <xdr:colOff>38100</xdr:colOff>
      <xdr:row>58</xdr:row>
      <xdr:rowOff>34798</xdr:rowOff>
    </xdr:to>
    <xdr:sp macro="" textlink="">
      <xdr:nvSpPr>
        <xdr:cNvPr id="643" name="楕円 642"/>
        <xdr:cNvSpPr/>
      </xdr:nvSpPr>
      <xdr:spPr>
        <a:xfrm>
          <a:off x="13652500" y="98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155448</xdr:rowOff>
    </xdr:from>
    <xdr:to>
      <xdr:col>76</xdr:col>
      <xdr:colOff>114300</xdr:colOff>
      <xdr:row>58</xdr:row>
      <xdr:rowOff>27432</xdr:rowOff>
    </xdr:to>
    <xdr:cxnSp macro="">
      <xdr:nvCxnSpPr>
        <xdr:cNvPr id="644" name="直線コネクタ 643"/>
        <xdr:cNvCxnSpPr/>
      </xdr:nvCxnSpPr>
      <xdr:spPr>
        <a:xfrm>
          <a:off x="13703300" y="99280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84074</xdr:rowOff>
    </xdr:from>
    <xdr:to>
      <xdr:col>67</xdr:col>
      <xdr:colOff>101600</xdr:colOff>
      <xdr:row>58</xdr:row>
      <xdr:rowOff>14224</xdr:rowOff>
    </xdr:to>
    <xdr:sp macro="" textlink="">
      <xdr:nvSpPr>
        <xdr:cNvPr id="645" name="楕円 644"/>
        <xdr:cNvSpPr/>
      </xdr:nvSpPr>
      <xdr:spPr>
        <a:xfrm>
          <a:off x="12763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134874</xdr:rowOff>
    </xdr:from>
    <xdr:to>
      <xdr:col>71</xdr:col>
      <xdr:colOff>177800</xdr:colOff>
      <xdr:row>57</xdr:row>
      <xdr:rowOff>155448</xdr:rowOff>
    </xdr:to>
    <xdr:cxnSp macro="">
      <xdr:nvCxnSpPr>
        <xdr:cNvPr id="646" name="直線コネクタ 645"/>
        <xdr:cNvCxnSpPr/>
      </xdr:nvCxnSpPr>
      <xdr:spPr>
        <a:xfrm>
          <a:off x="12814300" y="99075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69359</xdr:rowOff>
    </xdr:from>
    <xdr:ext cx="405111" cy="259045"/>
    <xdr:sp macro="" textlink="">
      <xdr:nvSpPr>
        <xdr:cNvPr id="647" name="n_1aveValue【学校施設】&#10;有形固定資産減価償却率"/>
        <xdr:cNvSpPr txBox="1"/>
      </xdr:nvSpPr>
      <xdr:spPr>
        <a:xfrm>
          <a:off x="152660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46499</xdr:rowOff>
    </xdr:from>
    <xdr:ext cx="405111" cy="259045"/>
    <xdr:sp macro="" textlink="">
      <xdr:nvSpPr>
        <xdr:cNvPr id="648" name="n_2aveValue【学校施設】&#10;有形固定資産減価償却率"/>
        <xdr:cNvSpPr txBox="1"/>
      </xdr:nvSpPr>
      <xdr:spPr>
        <a:xfrm>
          <a:off x="14389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25925</xdr:rowOff>
    </xdr:from>
    <xdr:ext cx="405111" cy="259045"/>
    <xdr:sp macro="" textlink="">
      <xdr:nvSpPr>
        <xdr:cNvPr id="649" name="n_3aveValue【学校施設】&#10;有形固定資産減価償却率"/>
        <xdr:cNvSpPr txBox="1"/>
      </xdr:nvSpPr>
      <xdr:spPr>
        <a:xfrm>
          <a:off x="13500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28211</xdr:rowOff>
    </xdr:from>
    <xdr:ext cx="405111" cy="259045"/>
    <xdr:sp macro="" textlink="">
      <xdr:nvSpPr>
        <xdr:cNvPr id="650" name="n_4aveValue【学校施設】&#10;有形固定資産減価償却率"/>
        <xdr:cNvSpPr txBox="1"/>
      </xdr:nvSpPr>
      <xdr:spPr>
        <a:xfrm>
          <a:off x="12611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83329</xdr:rowOff>
    </xdr:from>
    <xdr:ext cx="405111" cy="259045"/>
    <xdr:sp macro="" textlink="">
      <xdr:nvSpPr>
        <xdr:cNvPr id="651" name="n_1mainValue【学校施設】&#10;有形固定資産減価償却率"/>
        <xdr:cNvSpPr txBox="1"/>
      </xdr:nvSpPr>
      <xdr:spPr>
        <a:xfrm>
          <a:off x="152660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94759</xdr:rowOff>
    </xdr:from>
    <xdr:ext cx="405111" cy="259045"/>
    <xdr:sp macro="" textlink="">
      <xdr:nvSpPr>
        <xdr:cNvPr id="652" name="n_2mainValue【学校施設】&#10;有形固定資産減価償却率"/>
        <xdr:cNvSpPr txBox="1"/>
      </xdr:nvSpPr>
      <xdr:spPr>
        <a:xfrm>
          <a:off x="14389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51325</xdr:rowOff>
    </xdr:from>
    <xdr:ext cx="405111" cy="259045"/>
    <xdr:sp macro="" textlink="">
      <xdr:nvSpPr>
        <xdr:cNvPr id="653" name="n_3mainValue【学校施設】&#10;有形固定資産減価償却率"/>
        <xdr:cNvSpPr txBox="1"/>
      </xdr:nvSpPr>
      <xdr:spPr>
        <a:xfrm>
          <a:off x="13500744"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30751</xdr:rowOff>
    </xdr:from>
    <xdr:ext cx="405111" cy="259045"/>
    <xdr:sp macro="" textlink="">
      <xdr:nvSpPr>
        <xdr:cNvPr id="654" name="n_4mainValue【学校施設】&#10;有形固定資産減価償却率"/>
        <xdr:cNvSpPr txBox="1"/>
      </xdr:nvSpPr>
      <xdr:spPr>
        <a:xfrm>
          <a:off x="126117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96647</xdr:rowOff>
    </xdr:from>
    <xdr:to>
      <xdr:col>112</xdr:col>
      <xdr:colOff>38100</xdr:colOff>
      <xdr:row>63</xdr:row>
      <xdr:rowOff>26797</xdr:rowOff>
    </xdr:to>
    <xdr:sp macro="" textlink="">
      <xdr:nvSpPr>
        <xdr:cNvPr id="687" name="フローチャート: 判断 686"/>
        <xdr:cNvSpPr/>
      </xdr:nvSpPr>
      <xdr:spPr>
        <a:xfrm>
          <a:off x="212725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112323</xdr:rowOff>
    </xdr:from>
    <xdr:to>
      <xdr:col>107</xdr:col>
      <xdr:colOff>101600</xdr:colOff>
      <xdr:row>63</xdr:row>
      <xdr:rowOff>42473</xdr:rowOff>
    </xdr:to>
    <xdr:sp macro="" textlink="">
      <xdr:nvSpPr>
        <xdr:cNvPr id="688" name="フローチャート: 判断 687"/>
        <xdr:cNvSpPr/>
      </xdr:nvSpPr>
      <xdr:spPr>
        <a:xfrm>
          <a:off x="20383500" y="1074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107914</xdr:rowOff>
    </xdr:from>
    <xdr:to>
      <xdr:col>102</xdr:col>
      <xdr:colOff>165100</xdr:colOff>
      <xdr:row>63</xdr:row>
      <xdr:rowOff>38064</xdr:rowOff>
    </xdr:to>
    <xdr:sp macro="" textlink="">
      <xdr:nvSpPr>
        <xdr:cNvPr id="689" name="フローチャート: 判断 688"/>
        <xdr:cNvSpPr/>
      </xdr:nvSpPr>
      <xdr:spPr>
        <a:xfrm>
          <a:off x="19494500" y="1073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108567</xdr:rowOff>
    </xdr:from>
    <xdr:to>
      <xdr:col>98</xdr:col>
      <xdr:colOff>38100</xdr:colOff>
      <xdr:row>63</xdr:row>
      <xdr:rowOff>38717</xdr:rowOff>
    </xdr:to>
    <xdr:sp macro="" textlink="">
      <xdr:nvSpPr>
        <xdr:cNvPr id="690" name="フローチャート: 判断 689"/>
        <xdr:cNvSpPr/>
      </xdr:nvSpPr>
      <xdr:spPr>
        <a:xfrm>
          <a:off x="18605500" y="1073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26434</xdr:rowOff>
    </xdr:from>
    <xdr:to>
      <xdr:col>116</xdr:col>
      <xdr:colOff>114300</xdr:colOff>
      <xdr:row>63</xdr:row>
      <xdr:rowOff>128034</xdr:rowOff>
    </xdr:to>
    <xdr:sp macro="" textlink="">
      <xdr:nvSpPr>
        <xdr:cNvPr id="696" name="楕円 695"/>
        <xdr:cNvSpPr/>
      </xdr:nvSpPr>
      <xdr:spPr>
        <a:xfrm>
          <a:off x="22110700" y="1082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112811</xdr:rowOff>
    </xdr:from>
    <xdr:ext cx="469744" cy="259045"/>
    <xdr:sp macro="" textlink="">
      <xdr:nvSpPr>
        <xdr:cNvPr id="697" name="【学校施設】&#10;一人当たり面積該当値テキスト"/>
        <xdr:cNvSpPr txBox="1"/>
      </xdr:nvSpPr>
      <xdr:spPr>
        <a:xfrm>
          <a:off x="22199600" y="1074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28394</xdr:rowOff>
    </xdr:from>
    <xdr:to>
      <xdr:col>112</xdr:col>
      <xdr:colOff>38100</xdr:colOff>
      <xdr:row>63</xdr:row>
      <xdr:rowOff>129994</xdr:rowOff>
    </xdr:to>
    <xdr:sp macro="" textlink="">
      <xdr:nvSpPr>
        <xdr:cNvPr id="698" name="楕円 697"/>
        <xdr:cNvSpPr/>
      </xdr:nvSpPr>
      <xdr:spPr>
        <a:xfrm>
          <a:off x="21272500" y="108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77234</xdr:rowOff>
    </xdr:from>
    <xdr:to>
      <xdr:col>116</xdr:col>
      <xdr:colOff>63500</xdr:colOff>
      <xdr:row>63</xdr:row>
      <xdr:rowOff>79194</xdr:rowOff>
    </xdr:to>
    <xdr:cxnSp macro="">
      <xdr:nvCxnSpPr>
        <xdr:cNvPr id="699" name="直線コネクタ 698"/>
        <xdr:cNvCxnSpPr/>
      </xdr:nvCxnSpPr>
      <xdr:spPr>
        <a:xfrm flipV="1">
          <a:off x="21323300" y="10878584"/>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0" name="楕円 699"/>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79194</xdr:rowOff>
    </xdr:from>
    <xdr:to>
      <xdr:col>111</xdr:col>
      <xdr:colOff>177800</xdr:colOff>
      <xdr:row>63</xdr:row>
      <xdr:rowOff>80010</xdr:rowOff>
    </xdr:to>
    <xdr:cxnSp macro="">
      <xdr:nvCxnSpPr>
        <xdr:cNvPr id="701" name="直線コネクタ 700"/>
        <xdr:cNvCxnSpPr/>
      </xdr:nvCxnSpPr>
      <xdr:spPr>
        <a:xfrm flipV="1">
          <a:off x="20434300" y="10880544"/>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31006</xdr:rowOff>
    </xdr:from>
    <xdr:to>
      <xdr:col>102</xdr:col>
      <xdr:colOff>165100</xdr:colOff>
      <xdr:row>63</xdr:row>
      <xdr:rowOff>132606</xdr:rowOff>
    </xdr:to>
    <xdr:sp macro="" textlink="">
      <xdr:nvSpPr>
        <xdr:cNvPr id="702" name="楕円 701"/>
        <xdr:cNvSpPr/>
      </xdr:nvSpPr>
      <xdr:spPr>
        <a:xfrm>
          <a:off x="19494500" y="108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81806</xdr:rowOff>
    </xdr:to>
    <xdr:cxnSp macro="">
      <xdr:nvCxnSpPr>
        <xdr:cNvPr id="703" name="直線コネクタ 702"/>
        <xdr:cNvCxnSpPr/>
      </xdr:nvCxnSpPr>
      <xdr:spPr>
        <a:xfrm flipV="1">
          <a:off x="19545300" y="1088136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8146</xdr:rowOff>
    </xdr:from>
    <xdr:to>
      <xdr:col>98</xdr:col>
      <xdr:colOff>38100</xdr:colOff>
      <xdr:row>63</xdr:row>
      <xdr:rowOff>109746</xdr:rowOff>
    </xdr:to>
    <xdr:sp macro="" textlink="">
      <xdr:nvSpPr>
        <xdr:cNvPr id="704" name="楕円 703"/>
        <xdr:cNvSpPr/>
      </xdr:nvSpPr>
      <xdr:spPr>
        <a:xfrm>
          <a:off x="18605500" y="1080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58946</xdr:rowOff>
    </xdr:from>
    <xdr:to>
      <xdr:col>102</xdr:col>
      <xdr:colOff>114300</xdr:colOff>
      <xdr:row>63</xdr:row>
      <xdr:rowOff>81806</xdr:rowOff>
    </xdr:to>
    <xdr:cxnSp macro="">
      <xdr:nvCxnSpPr>
        <xdr:cNvPr id="705" name="直線コネクタ 704"/>
        <xdr:cNvCxnSpPr/>
      </xdr:nvCxnSpPr>
      <xdr:spPr>
        <a:xfrm>
          <a:off x="18656300" y="10860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43324</xdr:rowOff>
    </xdr:from>
    <xdr:ext cx="469744" cy="259045"/>
    <xdr:sp macro="" textlink="">
      <xdr:nvSpPr>
        <xdr:cNvPr id="706" name="n_1aveValue【学校施設】&#10;一人当たり面積"/>
        <xdr:cNvSpPr txBox="1"/>
      </xdr:nvSpPr>
      <xdr:spPr>
        <a:xfrm>
          <a:off x="21075727" y="1050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59000</xdr:rowOff>
    </xdr:from>
    <xdr:ext cx="469744" cy="259045"/>
    <xdr:sp macro="" textlink="">
      <xdr:nvSpPr>
        <xdr:cNvPr id="707" name="n_2aveValue【学校施設】&#10;一人当たり面積"/>
        <xdr:cNvSpPr txBox="1"/>
      </xdr:nvSpPr>
      <xdr:spPr>
        <a:xfrm>
          <a:off x="20199427" y="1051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54591</xdr:rowOff>
    </xdr:from>
    <xdr:ext cx="469744" cy="259045"/>
    <xdr:sp macro="" textlink="">
      <xdr:nvSpPr>
        <xdr:cNvPr id="708" name="n_3aveValue【学校施設】&#10;一人当たり面積"/>
        <xdr:cNvSpPr txBox="1"/>
      </xdr:nvSpPr>
      <xdr:spPr>
        <a:xfrm>
          <a:off x="19310427" y="105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55244</xdr:rowOff>
    </xdr:from>
    <xdr:ext cx="469744" cy="259045"/>
    <xdr:sp macro="" textlink="">
      <xdr:nvSpPr>
        <xdr:cNvPr id="709" name="n_4aveValue【学校施設】&#10;一人当たり面積"/>
        <xdr:cNvSpPr txBox="1"/>
      </xdr:nvSpPr>
      <xdr:spPr>
        <a:xfrm>
          <a:off x="18421427" y="105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121121</xdr:rowOff>
    </xdr:from>
    <xdr:ext cx="469744" cy="259045"/>
    <xdr:sp macro="" textlink="">
      <xdr:nvSpPr>
        <xdr:cNvPr id="710" name="n_1mainValue【学校施設】&#10;一人当たり面積"/>
        <xdr:cNvSpPr txBox="1"/>
      </xdr:nvSpPr>
      <xdr:spPr>
        <a:xfrm>
          <a:off x="21075727" y="1092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1" name="n_2mainValue【学校施設】&#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123733</xdr:rowOff>
    </xdr:from>
    <xdr:ext cx="469744" cy="259045"/>
    <xdr:sp macro="" textlink="">
      <xdr:nvSpPr>
        <xdr:cNvPr id="712" name="n_3mainValue【学校施設】&#10;一人当たり面積"/>
        <xdr:cNvSpPr txBox="1"/>
      </xdr:nvSpPr>
      <xdr:spPr>
        <a:xfrm>
          <a:off x="19310427" y="109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100873</xdr:rowOff>
    </xdr:from>
    <xdr:ext cx="469744" cy="259045"/>
    <xdr:sp macro="" textlink="">
      <xdr:nvSpPr>
        <xdr:cNvPr id="713" name="n_4mainValue【学校施設】&#10;一人当たり面積"/>
        <xdr:cNvSpPr txBox="1"/>
      </xdr:nvSpPr>
      <xdr:spPr>
        <a:xfrm>
          <a:off x="18421427" y="1090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746" name="フローチャート: 判断 745"/>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747" name="フローチャート: 判断 746"/>
        <xdr:cNvSpPr/>
      </xdr:nvSpPr>
      <xdr:spPr>
        <a:xfrm>
          <a:off x="14541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748" name="フローチャート: 判断 747"/>
        <xdr:cNvSpPr/>
      </xdr:nvSpPr>
      <xdr:spPr>
        <a:xfrm>
          <a:off x="13652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749" name="フローチャート: 判断 748"/>
        <xdr:cNvSpPr/>
      </xdr:nvSpPr>
      <xdr:spPr>
        <a:xfrm>
          <a:off x="12763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153851</xdr:rowOff>
    </xdr:from>
    <xdr:to>
      <xdr:col>85</xdr:col>
      <xdr:colOff>177800</xdr:colOff>
      <xdr:row>85</xdr:row>
      <xdr:rowOff>84001</xdr:rowOff>
    </xdr:to>
    <xdr:sp macro="" textlink="">
      <xdr:nvSpPr>
        <xdr:cNvPr id="755" name="楕円 754"/>
        <xdr:cNvSpPr/>
      </xdr:nvSpPr>
      <xdr:spPr>
        <a:xfrm>
          <a:off x="162687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132278</xdr:rowOff>
    </xdr:from>
    <xdr:ext cx="405111" cy="259045"/>
    <xdr:sp macro="" textlink="">
      <xdr:nvSpPr>
        <xdr:cNvPr id="756" name="【児童館】&#10;有形固定資産減価償却率該当値テキスト"/>
        <xdr:cNvSpPr txBox="1"/>
      </xdr:nvSpPr>
      <xdr:spPr>
        <a:xfrm>
          <a:off x="16357600"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163649</xdr:rowOff>
    </xdr:from>
    <xdr:to>
      <xdr:col>81</xdr:col>
      <xdr:colOff>101600</xdr:colOff>
      <xdr:row>85</xdr:row>
      <xdr:rowOff>93799</xdr:rowOff>
    </xdr:to>
    <xdr:sp macro="" textlink="">
      <xdr:nvSpPr>
        <xdr:cNvPr id="757" name="楕円 756"/>
        <xdr:cNvSpPr/>
      </xdr:nvSpPr>
      <xdr:spPr>
        <a:xfrm>
          <a:off x="15430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33201</xdr:rowOff>
    </xdr:from>
    <xdr:to>
      <xdr:col>85</xdr:col>
      <xdr:colOff>127000</xdr:colOff>
      <xdr:row>85</xdr:row>
      <xdr:rowOff>42999</xdr:rowOff>
    </xdr:to>
    <xdr:cxnSp macro="">
      <xdr:nvCxnSpPr>
        <xdr:cNvPr id="758" name="直線コネクタ 757"/>
        <xdr:cNvCxnSpPr/>
      </xdr:nvCxnSpPr>
      <xdr:spPr>
        <a:xfrm flipV="1">
          <a:off x="15481300" y="146064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130992</xdr:rowOff>
    </xdr:from>
    <xdr:to>
      <xdr:col>76</xdr:col>
      <xdr:colOff>165100</xdr:colOff>
      <xdr:row>85</xdr:row>
      <xdr:rowOff>61142</xdr:rowOff>
    </xdr:to>
    <xdr:sp macro="" textlink="">
      <xdr:nvSpPr>
        <xdr:cNvPr id="759" name="楕円 758"/>
        <xdr:cNvSpPr/>
      </xdr:nvSpPr>
      <xdr:spPr>
        <a:xfrm>
          <a:off x="14541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10342</xdr:rowOff>
    </xdr:from>
    <xdr:to>
      <xdr:col>81</xdr:col>
      <xdr:colOff>50800</xdr:colOff>
      <xdr:row>85</xdr:row>
      <xdr:rowOff>42999</xdr:rowOff>
    </xdr:to>
    <xdr:cxnSp macro="">
      <xdr:nvCxnSpPr>
        <xdr:cNvPr id="760" name="直線コネクタ 759"/>
        <xdr:cNvCxnSpPr/>
      </xdr:nvCxnSpPr>
      <xdr:spPr>
        <a:xfrm>
          <a:off x="14592300" y="14583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96701</xdr:rowOff>
    </xdr:from>
    <xdr:to>
      <xdr:col>72</xdr:col>
      <xdr:colOff>38100</xdr:colOff>
      <xdr:row>85</xdr:row>
      <xdr:rowOff>26851</xdr:rowOff>
    </xdr:to>
    <xdr:sp macro="" textlink="">
      <xdr:nvSpPr>
        <xdr:cNvPr id="761" name="楕円 760"/>
        <xdr:cNvSpPr/>
      </xdr:nvSpPr>
      <xdr:spPr>
        <a:xfrm>
          <a:off x="13652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147501</xdr:rowOff>
    </xdr:from>
    <xdr:to>
      <xdr:col>76</xdr:col>
      <xdr:colOff>114300</xdr:colOff>
      <xdr:row>85</xdr:row>
      <xdr:rowOff>10342</xdr:rowOff>
    </xdr:to>
    <xdr:cxnSp macro="">
      <xdr:nvCxnSpPr>
        <xdr:cNvPr id="762" name="直線コネクタ 761"/>
        <xdr:cNvCxnSpPr/>
      </xdr:nvCxnSpPr>
      <xdr:spPr>
        <a:xfrm>
          <a:off x="13703300" y="145493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64044</xdr:rowOff>
    </xdr:from>
    <xdr:to>
      <xdr:col>67</xdr:col>
      <xdr:colOff>101600</xdr:colOff>
      <xdr:row>84</xdr:row>
      <xdr:rowOff>165644</xdr:rowOff>
    </xdr:to>
    <xdr:sp macro="" textlink="">
      <xdr:nvSpPr>
        <xdr:cNvPr id="763" name="楕円 762"/>
        <xdr:cNvSpPr/>
      </xdr:nvSpPr>
      <xdr:spPr>
        <a:xfrm>
          <a:off x="12763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114844</xdr:rowOff>
    </xdr:from>
    <xdr:to>
      <xdr:col>71</xdr:col>
      <xdr:colOff>177800</xdr:colOff>
      <xdr:row>84</xdr:row>
      <xdr:rowOff>147501</xdr:rowOff>
    </xdr:to>
    <xdr:cxnSp macro="">
      <xdr:nvCxnSpPr>
        <xdr:cNvPr id="764" name="直線コネクタ 763"/>
        <xdr:cNvCxnSpPr/>
      </xdr:nvCxnSpPr>
      <xdr:spPr>
        <a:xfrm>
          <a:off x="12814300" y="1451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128288</xdr:rowOff>
    </xdr:from>
    <xdr:ext cx="405111" cy="259045"/>
    <xdr:sp macro="" textlink="">
      <xdr:nvSpPr>
        <xdr:cNvPr id="765" name="n_1aveValue【児童館】&#10;有形固定資産減価償却率"/>
        <xdr:cNvSpPr txBox="1"/>
      </xdr:nvSpPr>
      <xdr:spPr>
        <a:xfrm>
          <a:off x="15266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766" name="n_2aveValue【児童館】&#10;有形固定資産減価償却率"/>
        <xdr:cNvSpPr txBox="1"/>
      </xdr:nvSpPr>
      <xdr:spPr>
        <a:xfrm>
          <a:off x="14389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767" name="n_3aveValue【児童館】&#10;有形固定資産減価償却率"/>
        <xdr:cNvSpPr txBox="1"/>
      </xdr:nvSpPr>
      <xdr:spPr>
        <a:xfrm>
          <a:off x="13500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768" name="n_4aveValue【児童館】&#10;有形固定資産減価償却率"/>
        <xdr:cNvSpPr txBox="1"/>
      </xdr:nvSpPr>
      <xdr:spPr>
        <a:xfrm>
          <a:off x="12611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84926</xdr:rowOff>
    </xdr:from>
    <xdr:ext cx="405111" cy="259045"/>
    <xdr:sp macro="" textlink="">
      <xdr:nvSpPr>
        <xdr:cNvPr id="769" name="n_1mainValue【児童館】&#10;有形固定資産減価償却率"/>
        <xdr:cNvSpPr txBox="1"/>
      </xdr:nvSpPr>
      <xdr:spPr>
        <a:xfrm>
          <a:off x="152660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52269</xdr:rowOff>
    </xdr:from>
    <xdr:ext cx="405111" cy="259045"/>
    <xdr:sp macro="" textlink="">
      <xdr:nvSpPr>
        <xdr:cNvPr id="770" name="n_2mainValue【児童館】&#10;有形固定資産減価償却率"/>
        <xdr:cNvSpPr txBox="1"/>
      </xdr:nvSpPr>
      <xdr:spPr>
        <a:xfrm>
          <a:off x="14389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17978</xdr:rowOff>
    </xdr:from>
    <xdr:ext cx="405111" cy="259045"/>
    <xdr:sp macro="" textlink="">
      <xdr:nvSpPr>
        <xdr:cNvPr id="771" name="n_3mainValue【児童館】&#10;有形固定資産減価償却率"/>
        <xdr:cNvSpPr txBox="1"/>
      </xdr:nvSpPr>
      <xdr:spPr>
        <a:xfrm>
          <a:off x="13500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156771</xdr:rowOff>
    </xdr:from>
    <xdr:ext cx="405111" cy="259045"/>
    <xdr:sp macro="" textlink="">
      <xdr:nvSpPr>
        <xdr:cNvPr id="772" name="n_4mainValue【児童館】&#10;有形固定資産減価償却率"/>
        <xdr:cNvSpPr txBox="1"/>
      </xdr:nvSpPr>
      <xdr:spPr>
        <a:xfrm>
          <a:off x="12611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47171</xdr:rowOff>
    </xdr:from>
    <xdr:to>
      <xdr:col>112</xdr:col>
      <xdr:colOff>38100</xdr:colOff>
      <xdr:row>84</xdr:row>
      <xdr:rowOff>148771</xdr:rowOff>
    </xdr:to>
    <xdr:sp macro="" textlink="">
      <xdr:nvSpPr>
        <xdr:cNvPr id="805" name="フローチャート: 判断 804"/>
        <xdr:cNvSpPr/>
      </xdr:nvSpPr>
      <xdr:spPr>
        <a:xfrm>
          <a:off x="212725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806" name="フローチャート: 判断 805"/>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7" name="フローチャート: 判断 806"/>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90714</xdr:rowOff>
    </xdr:from>
    <xdr:to>
      <xdr:col>98</xdr:col>
      <xdr:colOff>38100</xdr:colOff>
      <xdr:row>85</xdr:row>
      <xdr:rowOff>20864</xdr:rowOff>
    </xdr:to>
    <xdr:sp macro="" textlink="">
      <xdr:nvSpPr>
        <xdr:cNvPr id="808" name="フローチャート: 判断 807"/>
        <xdr:cNvSpPr/>
      </xdr:nvSpPr>
      <xdr:spPr>
        <a:xfrm>
          <a:off x="18605500" y="1449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169636</xdr:rowOff>
    </xdr:from>
    <xdr:to>
      <xdr:col>116</xdr:col>
      <xdr:colOff>114300</xdr:colOff>
      <xdr:row>86</xdr:row>
      <xdr:rowOff>99786</xdr:rowOff>
    </xdr:to>
    <xdr:sp macro="" textlink="">
      <xdr:nvSpPr>
        <xdr:cNvPr id="814" name="楕円 813"/>
        <xdr:cNvSpPr/>
      </xdr:nvSpPr>
      <xdr:spPr>
        <a:xfrm>
          <a:off x="22110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84563</xdr:rowOff>
    </xdr:from>
    <xdr:ext cx="469744" cy="259045"/>
    <xdr:sp macro="" textlink="">
      <xdr:nvSpPr>
        <xdr:cNvPr id="815" name="【児童館】&#10;一人当たり面積該当値テキスト"/>
        <xdr:cNvSpPr txBox="1"/>
      </xdr:nvSpPr>
      <xdr:spPr>
        <a:xfrm>
          <a:off x="22199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169636</xdr:rowOff>
    </xdr:from>
    <xdr:to>
      <xdr:col>112</xdr:col>
      <xdr:colOff>38100</xdr:colOff>
      <xdr:row>86</xdr:row>
      <xdr:rowOff>99786</xdr:rowOff>
    </xdr:to>
    <xdr:sp macro="" textlink="">
      <xdr:nvSpPr>
        <xdr:cNvPr id="816" name="楕円 815"/>
        <xdr:cNvSpPr/>
      </xdr:nvSpPr>
      <xdr:spPr>
        <a:xfrm>
          <a:off x="21272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48986</xdr:rowOff>
    </xdr:from>
    <xdr:to>
      <xdr:col>116</xdr:col>
      <xdr:colOff>63500</xdr:colOff>
      <xdr:row>86</xdr:row>
      <xdr:rowOff>48986</xdr:rowOff>
    </xdr:to>
    <xdr:cxnSp macro="">
      <xdr:nvCxnSpPr>
        <xdr:cNvPr id="817" name="直線コネクタ 816"/>
        <xdr:cNvCxnSpPr/>
      </xdr:nvCxnSpPr>
      <xdr:spPr>
        <a:xfrm>
          <a:off x="21323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169636</xdr:rowOff>
    </xdr:from>
    <xdr:to>
      <xdr:col>107</xdr:col>
      <xdr:colOff>101600</xdr:colOff>
      <xdr:row>86</xdr:row>
      <xdr:rowOff>99786</xdr:rowOff>
    </xdr:to>
    <xdr:sp macro="" textlink="">
      <xdr:nvSpPr>
        <xdr:cNvPr id="818" name="楕円 817"/>
        <xdr:cNvSpPr/>
      </xdr:nvSpPr>
      <xdr:spPr>
        <a:xfrm>
          <a:off x="20383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48986</xdr:rowOff>
    </xdr:from>
    <xdr:to>
      <xdr:col>111</xdr:col>
      <xdr:colOff>177800</xdr:colOff>
      <xdr:row>86</xdr:row>
      <xdr:rowOff>48986</xdr:rowOff>
    </xdr:to>
    <xdr:cxnSp macro="">
      <xdr:nvCxnSpPr>
        <xdr:cNvPr id="819" name="直線コネクタ 818"/>
        <xdr:cNvCxnSpPr/>
      </xdr:nvCxnSpPr>
      <xdr:spPr>
        <a:xfrm>
          <a:off x="20434300" y="14793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9071</xdr:rowOff>
    </xdr:from>
    <xdr:to>
      <xdr:col>102</xdr:col>
      <xdr:colOff>165100</xdr:colOff>
      <xdr:row>86</xdr:row>
      <xdr:rowOff>110671</xdr:rowOff>
    </xdr:to>
    <xdr:sp macro="" textlink="">
      <xdr:nvSpPr>
        <xdr:cNvPr id="820" name="楕円 819"/>
        <xdr:cNvSpPr/>
      </xdr:nvSpPr>
      <xdr:spPr>
        <a:xfrm>
          <a:off x="19494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48986</xdr:rowOff>
    </xdr:from>
    <xdr:to>
      <xdr:col>107</xdr:col>
      <xdr:colOff>50800</xdr:colOff>
      <xdr:row>86</xdr:row>
      <xdr:rowOff>59871</xdr:rowOff>
    </xdr:to>
    <xdr:cxnSp macro="">
      <xdr:nvCxnSpPr>
        <xdr:cNvPr id="821" name="直線コネクタ 820"/>
        <xdr:cNvCxnSpPr/>
      </xdr:nvCxnSpPr>
      <xdr:spPr>
        <a:xfrm flipV="1">
          <a:off x="19545300" y="14793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9071</xdr:rowOff>
    </xdr:from>
    <xdr:to>
      <xdr:col>98</xdr:col>
      <xdr:colOff>38100</xdr:colOff>
      <xdr:row>86</xdr:row>
      <xdr:rowOff>110671</xdr:rowOff>
    </xdr:to>
    <xdr:sp macro="" textlink="">
      <xdr:nvSpPr>
        <xdr:cNvPr id="822" name="楕円 821"/>
        <xdr:cNvSpPr/>
      </xdr:nvSpPr>
      <xdr:spPr>
        <a:xfrm>
          <a:off x="18605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59871</xdr:rowOff>
    </xdr:from>
    <xdr:to>
      <xdr:col>102</xdr:col>
      <xdr:colOff>114300</xdr:colOff>
      <xdr:row>86</xdr:row>
      <xdr:rowOff>59871</xdr:rowOff>
    </xdr:to>
    <xdr:cxnSp macro="">
      <xdr:nvCxnSpPr>
        <xdr:cNvPr id="823" name="直線コネクタ 822"/>
        <xdr:cNvCxnSpPr/>
      </xdr:nvCxnSpPr>
      <xdr:spPr>
        <a:xfrm>
          <a:off x="18656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165298</xdr:rowOff>
    </xdr:from>
    <xdr:ext cx="469744" cy="259045"/>
    <xdr:sp macro="" textlink="">
      <xdr:nvSpPr>
        <xdr:cNvPr id="824" name="n_1aveValue【児童館】&#10;一人当たり面積"/>
        <xdr:cNvSpPr txBox="1"/>
      </xdr:nvSpPr>
      <xdr:spPr>
        <a:xfrm>
          <a:off x="21075727"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825" name="n_2aveValue【児童館】&#10;一人当たり面積"/>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6"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37391</xdr:rowOff>
    </xdr:from>
    <xdr:ext cx="469744" cy="259045"/>
    <xdr:sp macro="" textlink="">
      <xdr:nvSpPr>
        <xdr:cNvPr id="827" name="n_4aveValue【児童館】&#10;一人当たり面積"/>
        <xdr:cNvSpPr txBox="1"/>
      </xdr:nvSpPr>
      <xdr:spPr>
        <a:xfrm>
          <a:off x="1842142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90913</xdr:rowOff>
    </xdr:from>
    <xdr:ext cx="469744" cy="259045"/>
    <xdr:sp macro="" textlink="">
      <xdr:nvSpPr>
        <xdr:cNvPr id="828" name="n_1mainValue【児童館】&#10;一人当たり面積"/>
        <xdr:cNvSpPr txBox="1"/>
      </xdr:nvSpPr>
      <xdr:spPr>
        <a:xfrm>
          <a:off x="21075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90913</xdr:rowOff>
    </xdr:from>
    <xdr:ext cx="469744" cy="259045"/>
    <xdr:sp macro="" textlink="">
      <xdr:nvSpPr>
        <xdr:cNvPr id="829" name="n_2mainValue【児童館】&#10;一人当たり面積"/>
        <xdr:cNvSpPr txBox="1"/>
      </xdr:nvSpPr>
      <xdr:spPr>
        <a:xfrm>
          <a:off x="20199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101798</xdr:rowOff>
    </xdr:from>
    <xdr:ext cx="469744" cy="259045"/>
    <xdr:sp macro="" textlink="">
      <xdr:nvSpPr>
        <xdr:cNvPr id="830" name="n_3mainValue【児童館】&#10;一人当たり面積"/>
        <xdr:cNvSpPr txBox="1"/>
      </xdr:nvSpPr>
      <xdr:spPr>
        <a:xfrm>
          <a:off x="19310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101798</xdr:rowOff>
    </xdr:from>
    <xdr:ext cx="469744" cy="259045"/>
    <xdr:sp macro="" textlink="">
      <xdr:nvSpPr>
        <xdr:cNvPr id="831" name="n_4mainValue【児童館】&#10;一人当たり面積"/>
        <xdr:cNvSpPr txBox="1"/>
      </xdr:nvSpPr>
      <xdr:spPr>
        <a:xfrm>
          <a:off x="18421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861"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31114</xdr:rowOff>
    </xdr:from>
    <xdr:to>
      <xdr:col>81</xdr:col>
      <xdr:colOff>101600</xdr:colOff>
      <xdr:row>105</xdr:row>
      <xdr:rowOff>132714</xdr:rowOff>
    </xdr:to>
    <xdr:sp macro="" textlink="">
      <xdr:nvSpPr>
        <xdr:cNvPr id="863" name="フローチャート: 判断 862"/>
        <xdr:cNvSpPr/>
      </xdr:nvSpPr>
      <xdr:spPr>
        <a:xfrm>
          <a:off x="15430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168275</xdr:rowOff>
    </xdr:from>
    <xdr:to>
      <xdr:col>76</xdr:col>
      <xdr:colOff>165100</xdr:colOff>
      <xdr:row>105</xdr:row>
      <xdr:rowOff>98425</xdr:rowOff>
    </xdr:to>
    <xdr:sp macro="" textlink="">
      <xdr:nvSpPr>
        <xdr:cNvPr id="864" name="フローチャート: 判断 863"/>
        <xdr:cNvSpPr/>
      </xdr:nvSpPr>
      <xdr:spPr>
        <a:xfrm>
          <a:off x="1454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865" name="フローチャート: 判断 864"/>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135889</xdr:rowOff>
    </xdr:from>
    <xdr:to>
      <xdr:col>67</xdr:col>
      <xdr:colOff>101600</xdr:colOff>
      <xdr:row>105</xdr:row>
      <xdr:rowOff>66039</xdr:rowOff>
    </xdr:to>
    <xdr:sp macro="" textlink="">
      <xdr:nvSpPr>
        <xdr:cNvPr id="866" name="フローチャート: 判断 865"/>
        <xdr:cNvSpPr/>
      </xdr:nvSpPr>
      <xdr:spPr>
        <a:xfrm>
          <a:off x="12763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872" name="楕円 871"/>
        <xdr:cNvSpPr/>
      </xdr:nvSpPr>
      <xdr:spPr>
        <a:xfrm>
          <a:off x="16268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873" name="【公民館】&#10;有形固定資産減価償却率該当値テキスト"/>
        <xdr:cNvSpPr txBox="1"/>
      </xdr:nvSpPr>
      <xdr:spPr>
        <a:xfrm>
          <a:off x="16357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130175</xdr:rowOff>
    </xdr:from>
    <xdr:to>
      <xdr:col>81</xdr:col>
      <xdr:colOff>101600</xdr:colOff>
      <xdr:row>103</xdr:row>
      <xdr:rowOff>60325</xdr:rowOff>
    </xdr:to>
    <xdr:sp macro="" textlink="">
      <xdr:nvSpPr>
        <xdr:cNvPr id="874" name="楕円 873"/>
        <xdr:cNvSpPr/>
      </xdr:nvSpPr>
      <xdr:spPr>
        <a:xfrm>
          <a:off x="15430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xdr:rowOff>
    </xdr:from>
    <xdr:to>
      <xdr:col>85</xdr:col>
      <xdr:colOff>127000</xdr:colOff>
      <xdr:row>103</xdr:row>
      <xdr:rowOff>49530</xdr:rowOff>
    </xdr:to>
    <xdr:cxnSp macro="">
      <xdr:nvCxnSpPr>
        <xdr:cNvPr id="875" name="直線コネクタ 874"/>
        <xdr:cNvCxnSpPr/>
      </xdr:nvCxnSpPr>
      <xdr:spPr>
        <a:xfrm>
          <a:off x="15481300" y="176688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44450</xdr:rowOff>
    </xdr:from>
    <xdr:to>
      <xdr:col>76</xdr:col>
      <xdr:colOff>165100</xdr:colOff>
      <xdr:row>106</xdr:row>
      <xdr:rowOff>146050</xdr:rowOff>
    </xdr:to>
    <xdr:sp macro="" textlink="">
      <xdr:nvSpPr>
        <xdr:cNvPr id="876" name="楕円 875"/>
        <xdr:cNvSpPr/>
      </xdr:nvSpPr>
      <xdr:spPr>
        <a:xfrm>
          <a:off x="1454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xdr:rowOff>
    </xdr:from>
    <xdr:to>
      <xdr:col>81</xdr:col>
      <xdr:colOff>50800</xdr:colOff>
      <xdr:row>106</xdr:row>
      <xdr:rowOff>95250</xdr:rowOff>
    </xdr:to>
    <xdr:cxnSp macro="">
      <xdr:nvCxnSpPr>
        <xdr:cNvPr id="877" name="直線コネクタ 876"/>
        <xdr:cNvCxnSpPr/>
      </xdr:nvCxnSpPr>
      <xdr:spPr>
        <a:xfrm flipV="1">
          <a:off x="14592300" y="17668875"/>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29211</xdr:rowOff>
    </xdr:from>
    <xdr:to>
      <xdr:col>72</xdr:col>
      <xdr:colOff>38100</xdr:colOff>
      <xdr:row>106</xdr:row>
      <xdr:rowOff>130811</xdr:rowOff>
    </xdr:to>
    <xdr:sp macro="" textlink="">
      <xdr:nvSpPr>
        <xdr:cNvPr id="878" name="楕円 877"/>
        <xdr:cNvSpPr/>
      </xdr:nvSpPr>
      <xdr:spPr>
        <a:xfrm>
          <a:off x="1365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80011</xdr:rowOff>
    </xdr:from>
    <xdr:to>
      <xdr:col>76</xdr:col>
      <xdr:colOff>114300</xdr:colOff>
      <xdr:row>106</xdr:row>
      <xdr:rowOff>95250</xdr:rowOff>
    </xdr:to>
    <xdr:cxnSp macro="">
      <xdr:nvCxnSpPr>
        <xdr:cNvPr id="879" name="直線コネクタ 878"/>
        <xdr:cNvCxnSpPr/>
      </xdr:nvCxnSpPr>
      <xdr:spPr>
        <a:xfrm>
          <a:off x="13703300" y="18253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57786</xdr:rowOff>
    </xdr:from>
    <xdr:to>
      <xdr:col>67</xdr:col>
      <xdr:colOff>101600</xdr:colOff>
      <xdr:row>107</xdr:row>
      <xdr:rowOff>159386</xdr:rowOff>
    </xdr:to>
    <xdr:sp macro="" textlink="">
      <xdr:nvSpPr>
        <xdr:cNvPr id="880" name="楕円 879"/>
        <xdr:cNvSpPr/>
      </xdr:nvSpPr>
      <xdr:spPr>
        <a:xfrm>
          <a:off x="12763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80011</xdr:rowOff>
    </xdr:from>
    <xdr:to>
      <xdr:col>71</xdr:col>
      <xdr:colOff>177800</xdr:colOff>
      <xdr:row>107</xdr:row>
      <xdr:rowOff>108586</xdr:rowOff>
    </xdr:to>
    <xdr:cxnSp macro="">
      <xdr:nvCxnSpPr>
        <xdr:cNvPr id="881" name="直線コネクタ 880"/>
        <xdr:cNvCxnSpPr/>
      </xdr:nvCxnSpPr>
      <xdr:spPr>
        <a:xfrm flipV="1">
          <a:off x="12814300" y="18253711"/>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123841</xdr:rowOff>
    </xdr:from>
    <xdr:ext cx="405111" cy="259045"/>
    <xdr:sp macro="" textlink="">
      <xdr:nvSpPr>
        <xdr:cNvPr id="882" name="n_1aveValue【公民館】&#10;有形固定資産減価償却率"/>
        <xdr:cNvSpPr txBox="1"/>
      </xdr:nvSpPr>
      <xdr:spPr>
        <a:xfrm>
          <a:off x="15266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114952</xdr:rowOff>
    </xdr:from>
    <xdr:ext cx="405111" cy="259045"/>
    <xdr:sp macro="" textlink="">
      <xdr:nvSpPr>
        <xdr:cNvPr id="883" name="n_2aveValue【公民館】&#10;有形固定資産減価償却率"/>
        <xdr:cNvSpPr txBox="1"/>
      </xdr:nvSpPr>
      <xdr:spPr>
        <a:xfrm>
          <a:off x="14389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884" name="n_3aveValue【公民館】&#10;有形固定資産減価償却率"/>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82566</xdr:rowOff>
    </xdr:from>
    <xdr:ext cx="405111" cy="259045"/>
    <xdr:sp macro="" textlink="">
      <xdr:nvSpPr>
        <xdr:cNvPr id="885" name="n_4aveValue【公民館】&#10;有形固定資産減価償却率"/>
        <xdr:cNvSpPr txBox="1"/>
      </xdr:nvSpPr>
      <xdr:spPr>
        <a:xfrm>
          <a:off x="12611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76852</xdr:rowOff>
    </xdr:from>
    <xdr:ext cx="405111" cy="259045"/>
    <xdr:sp macro="" textlink="">
      <xdr:nvSpPr>
        <xdr:cNvPr id="886" name="n_1mainValue【公民館】&#10;有形固定資産減価償却率"/>
        <xdr:cNvSpPr txBox="1"/>
      </xdr:nvSpPr>
      <xdr:spPr>
        <a:xfrm>
          <a:off x="152660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137177</xdr:rowOff>
    </xdr:from>
    <xdr:ext cx="405111" cy="259045"/>
    <xdr:sp macro="" textlink="">
      <xdr:nvSpPr>
        <xdr:cNvPr id="887" name="n_2mainValue【公民館】&#10;有形固定資産減価償却率"/>
        <xdr:cNvSpPr txBox="1"/>
      </xdr:nvSpPr>
      <xdr:spPr>
        <a:xfrm>
          <a:off x="14389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121938</xdr:rowOff>
    </xdr:from>
    <xdr:ext cx="405111" cy="259045"/>
    <xdr:sp macro="" textlink="">
      <xdr:nvSpPr>
        <xdr:cNvPr id="888" name="n_3mainValue【公民館】&#10;有形固定資産減価償却率"/>
        <xdr:cNvSpPr txBox="1"/>
      </xdr:nvSpPr>
      <xdr:spPr>
        <a:xfrm>
          <a:off x="13500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150513</xdr:rowOff>
    </xdr:from>
    <xdr:ext cx="405111" cy="259045"/>
    <xdr:sp macro="" textlink="">
      <xdr:nvSpPr>
        <xdr:cNvPr id="889" name="n_4mainValue【公民館】&#10;有形固定資産減価償却率"/>
        <xdr:cNvSpPr txBox="1"/>
      </xdr:nvSpPr>
      <xdr:spPr>
        <a:xfrm>
          <a:off x="12611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123916</xdr:rowOff>
    </xdr:from>
    <xdr:to>
      <xdr:col>112</xdr:col>
      <xdr:colOff>38100</xdr:colOff>
      <xdr:row>108</xdr:row>
      <xdr:rowOff>54066</xdr:rowOff>
    </xdr:to>
    <xdr:sp macro="" textlink="">
      <xdr:nvSpPr>
        <xdr:cNvPr id="922" name="フローチャート: 判断 921"/>
        <xdr:cNvSpPr/>
      </xdr:nvSpPr>
      <xdr:spPr>
        <a:xfrm>
          <a:off x="21272500" y="1846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128270</xdr:rowOff>
    </xdr:from>
    <xdr:to>
      <xdr:col>107</xdr:col>
      <xdr:colOff>101600</xdr:colOff>
      <xdr:row>108</xdr:row>
      <xdr:rowOff>58420</xdr:rowOff>
    </xdr:to>
    <xdr:sp macro="" textlink="">
      <xdr:nvSpPr>
        <xdr:cNvPr id="923" name="フローチャート: 判断 922"/>
        <xdr:cNvSpPr/>
      </xdr:nvSpPr>
      <xdr:spPr>
        <a:xfrm>
          <a:off x="20383500" y="184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107587</xdr:rowOff>
    </xdr:from>
    <xdr:to>
      <xdr:col>102</xdr:col>
      <xdr:colOff>165100</xdr:colOff>
      <xdr:row>108</xdr:row>
      <xdr:rowOff>37737</xdr:rowOff>
    </xdr:to>
    <xdr:sp macro="" textlink="">
      <xdr:nvSpPr>
        <xdr:cNvPr id="924" name="フローチャート: 判断 923"/>
        <xdr:cNvSpPr/>
      </xdr:nvSpPr>
      <xdr:spPr>
        <a:xfrm>
          <a:off x="19494500" y="184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86905</xdr:rowOff>
    </xdr:from>
    <xdr:to>
      <xdr:col>98</xdr:col>
      <xdr:colOff>38100</xdr:colOff>
      <xdr:row>108</xdr:row>
      <xdr:rowOff>17055</xdr:rowOff>
    </xdr:to>
    <xdr:sp macro="" textlink="">
      <xdr:nvSpPr>
        <xdr:cNvPr id="925" name="フローチャート: 判断 924"/>
        <xdr:cNvSpPr/>
      </xdr:nvSpPr>
      <xdr:spPr>
        <a:xfrm>
          <a:off x="18605500" y="1843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96157</xdr:rowOff>
    </xdr:from>
    <xdr:to>
      <xdr:col>116</xdr:col>
      <xdr:colOff>114300</xdr:colOff>
      <xdr:row>109</xdr:row>
      <xdr:rowOff>26307</xdr:rowOff>
    </xdr:to>
    <xdr:sp macro="" textlink="">
      <xdr:nvSpPr>
        <xdr:cNvPr id="931" name="楕円 930"/>
        <xdr:cNvSpPr/>
      </xdr:nvSpPr>
      <xdr:spPr>
        <a:xfrm>
          <a:off x="221107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11084</xdr:rowOff>
    </xdr:from>
    <xdr:ext cx="469744" cy="259045"/>
    <xdr:sp macro="" textlink="">
      <xdr:nvSpPr>
        <xdr:cNvPr id="932" name="【公民館】&#10;一人当たり面積該当値テキスト"/>
        <xdr:cNvSpPr txBox="1"/>
      </xdr:nvSpPr>
      <xdr:spPr>
        <a:xfrm>
          <a:off x="22199600" y="1852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96157</xdr:rowOff>
    </xdr:from>
    <xdr:to>
      <xdr:col>112</xdr:col>
      <xdr:colOff>38100</xdr:colOff>
      <xdr:row>109</xdr:row>
      <xdr:rowOff>26307</xdr:rowOff>
    </xdr:to>
    <xdr:sp macro="" textlink="">
      <xdr:nvSpPr>
        <xdr:cNvPr id="933" name="楕円 932"/>
        <xdr:cNvSpPr/>
      </xdr:nvSpPr>
      <xdr:spPr>
        <a:xfrm>
          <a:off x="212725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146957</xdr:rowOff>
    </xdr:from>
    <xdr:to>
      <xdr:col>116</xdr:col>
      <xdr:colOff>63500</xdr:colOff>
      <xdr:row>108</xdr:row>
      <xdr:rowOff>146957</xdr:rowOff>
    </xdr:to>
    <xdr:cxnSp macro="">
      <xdr:nvCxnSpPr>
        <xdr:cNvPr id="934" name="直線コネクタ 933"/>
        <xdr:cNvCxnSpPr/>
      </xdr:nvCxnSpPr>
      <xdr:spPr>
        <a:xfrm>
          <a:off x="21323300" y="18663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107043</xdr:rowOff>
    </xdr:from>
    <xdr:to>
      <xdr:col>107</xdr:col>
      <xdr:colOff>101600</xdr:colOff>
      <xdr:row>109</xdr:row>
      <xdr:rowOff>37193</xdr:rowOff>
    </xdr:to>
    <xdr:sp macro="" textlink="">
      <xdr:nvSpPr>
        <xdr:cNvPr id="935" name="楕円 934"/>
        <xdr:cNvSpPr/>
      </xdr:nvSpPr>
      <xdr:spPr>
        <a:xfrm>
          <a:off x="20383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146957</xdr:rowOff>
    </xdr:from>
    <xdr:to>
      <xdr:col>111</xdr:col>
      <xdr:colOff>177800</xdr:colOff>
      <xdr:row>108</xdr:row>
      <xdr:rowOff>157843</xdr:rowOff>
    </xdr:to>
    <xdr:cxnSp macro="">
      <xdr:nvCxnSpPr>
        <xdr:cNvPr id="936" name="直線コネクタ 935"/>
        <xdr:cNvCxnSpPr/>
      </xdr:nvCxnSpPr>
      <xdr:spPr>
        <a:xfrm flipV="1">
          <a:off x="20434300" y="18663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108131</xdr:rowOff>
    </xdr:from>
    <xdr:to>
      <xdr:col>102</xdr:col>
      <xdr:colOff>165100</xdr:colOff>
      <xdr:row>109</xdr:row>
      <xdr:rowOff>38281</xdr:rowOff>
    </xdr:to>
    <xdr:sp macro="" textlink="">
      <xdr:nvSpPr>
        <xdr:cNvPr id="937" name="楕円 936"/>
        <xdr:cNvSpPr/>
      </xdr:nvSpPr>
      <xdr:spPr>
        <a:xfrm>
          <a:off x="19494500" y="186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157843</xdr:rowOff>
    </xdr:from>
    <xdr:to>
      <xdr:col>107</xdr:col>
      <xdr:colOff>50800</xdr:colOff>
      <xdr:row>108</xdr:row>
      <xdr:rowOff>158931</xdr:rowOff>
    </xdr:to>
    <xdr:cxnSp macro="">
      <xdr:nvCxnSpPr>
        <xdr:cNvPr id="938" name="直線コネクタ 937"/>
        <xdr:cNvCxnSpPr/>
      </xdr:nvCxnSpPr>
      <xdr:spPr>
        <a:xfrm flipV="1">
          <a:off x="19545300" y="186744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108131</xdr:rowOff>
    </xdr:from>
    <xdr:to>
      <xdr:col>98</xdr:col>
      <xdr:colOff>38100</xdr:colOff>
      <xdr:row>109</xdr:row>
      <xdr:rowOff>38281</xdr:rowOff>
    </xdr:to>
    <xdr:sp macro="" textlink="">
      <xdr:nvSpPr>
        <xdr:cNvPr id="939" name="楕円 938"/>
        <xdr:cNvSpPr/>
      </xdr:nvSpPr>
      <xdr:spPr>
        <a:xfrm>
          <a:off x="18605500" y="186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158931</xdr:rowOff>
    </xdr:from>
    <xdr:to>
      <xdr:col>102</xdr:col>
      <xdr:colOff>114300</xdr:colOff>
      <xdr:row>108</xdr:row>
      <xdr:rowOff>158931</xdr:rowOff>
    </xdr:to>
    <xdr:cxnSp macro="">
      <xdr:nvCxnSpPr>
        <xdr:cNvPr id="940" name="直線コネクタ 939"/>
        <xdr:cNvCxnSpPr/>
      </xdr:nvCxnSpPr>
      <xdr:spPr>
        <a:xfrm>
          <a:off x="18656300" y="186755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70593</xdr:rowOff>
    </xdr:from>
    <xdr:ext cx="469744" cy="259045"/>
    <xdr:sp macro="" textlink="">
      <xdr:nvSpPr>
        <xdr:cNvPr id="941" name="n_1aveValue【公民館】&#10;一人当たり面積"/>
        <xdr:cNvSpPr txBox="1"/>
      </xdr:nvSpPr>
      <xdr:spPr>
        <a:xfrm>
          <a:off x="21075727" y="1824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74947</xdr:rowOff>
    </xdr:from>
    <xdr:ext cx="469744" cy="259045"/>
    <xdr:sp macro="" textlink="">
      <xdr:nvSpPr>
        <xdr:cNvPr id="942" name="n_2aveValue【公民館】&#10;一人当たり面積"/>
        <xdr:cNvSpPr txBox="1"/>
      </xdr:nvSpPr>
      <xdr:spPr>
        <a:xfrm>
          <a:off x="20199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54264</xdr:rowOff>
    </xdr:from>
    <xdr:ext cx="469744" cy="259045"/>
    <xdr:sp macro="" textlink="">
      <xdr:nvSpPr>
        <xdr:cNvPr id="943" name="n_3aveValue【公民館】&#10;一人当たり面積"/>
        <xdr:cNvSpPr txBox="1"/>
      </xdr:nvSpPr>
      <xdr:spPr>
        <a:xfrm>
          <a:off x="19310427" y="1822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33582</xdr:rowOff>
    </xdr:from>
    <xdr:ext cx="469744" cy="259045"/>
    <xdr:sp macro="" textlink="">
      <xdr:nvSpPr>
        <xdr:cNvPr id="944" name="n_4aveValue【公民館】&#10;一人当たり面積"/>
        <xdr:cNvSpPr txBox="1"/>
      </xdr:nvSpPr>
      <xdr:spPr>
        <a:xfrm>
          <a:off x="18421427" y="1820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17434</xdr:rowOff>
    </xdr:from>
    <xdr:ext cx="469744" cy="259045"/>
    <xdr:sp macro="" textlink="">
      <xdr:nvSpPr>
        <xdr:cNvPr id="945" name="n_1mainValue【公民館】&#10;一人当たり面積"/>
        <xdr:cNvSpPr txBox="1"/>
      </xdr:nvSpPr>
      <xdr:spPr>
        <a:xfrm>
          <a:off x="21075727" y="18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28320</xdr:rowOff>
    </xdr:from>
    <xdr:ext cx="469744" cy="259045"/>
    <xdr:sp macro="" textlink="">
      <xdr:nvSpPr>
        <xdr:cNvPr id="946" name="n_2mainValue【公民館】&#10;一人当たり面積"/>
        <xdr:cNvSpPr txBox="1"/>
      </xdr:nvSpPr>
      <xdr:spPr>
        <a:xfrm>
          <a:off x="20199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29408</xdr:rowOff>
    </xdr:from>
    <xdr:ext cx="469744" cy="259045"/>
    <xdr:sp macro="" textlink="">
      <xdr:nvSpPr>
        <xdr:cNvPr id="947" name="n_3mainValue【公民館】&#10;一人当たり面積"/>
        <xdr:cNvSpPr txBox="1"/>
      </xdr:nvSpPr>
      <xdr:spPr>
        <a:xfrm>
          <a:off x="19310427"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29408</xdr:rowOff>
    </xdr:from>
    <xdr:ext cx="469744" cy="259045"/>
    <xdr:sp macro="" textlink="">
      <xdr:nvSpPr>
        <xdr:cNvPr id="948" name="n_4mainValue【公民館】&#10;一人当たり面積"/>
        <xdr:cNvSpPr txBox="1"/>
      </xdr:nvSpPr>
      <xdr:spPr>
        <a:xfrm>
          <a:off x="18421427"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各施設の有形固定資産減価償却率からみると、橋りょう・トンネルや港湾・漁港、児童センターにおいて類似団体より高い数値となっており、老朽化が進んでいると推察されます。</a:t>
          </a:r>
        </a:p>
        <a:p>
          <a:r>
            <a:rPr kumimoji="1" lang="ja-JP" altLang="en-US" sz="1300">
              <a:latin typeface="ＭＳ Ｐゴシック" panose="020B0600070205080204" pitchFamily="50" charset="-128"/>
              <a:ea typeface="ＭＳ Ｐゴシック" panose="020B0600070205080204" pitchFamily="50" charset="-128"/>
            </a:rPr>
            <a:t>　なお、幼稚園と公民館については、平成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年の熊本地震で被災した花園幼稚園（市内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園のうちの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園）の建替えが令和元年に、同じく被災した中央公民館の建替えが令和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年度に完了したため、それぞれ有形固定資産減価償却率は大幅に減少しています。</a:t>
          </a:r>
        </a:p>
        <a:p>
          <a:r>
            <a:rPr kumimoji="1" lang="ja-JP" altLang="en-US" sz="1300">
              <a:latin typeface="ＭＳ Ｐゴシック" panose="020B0600070205080204" pitchFamily="50" charset="-128"/>
              <a:ea typeface="ＭＳ Ｐゴシック" panose="020B0600070205080204" pitchFamily="50" charset="-128"/>
            </a:rPr>
            <a:t>　また、一人当たりの面積等は、公営住宅が類似団体平均並みとなっていますが、その他の施設においては、類似団体の平均を下回っており、低い水準となっています。</a:t>
          </a:r>
        </a:p>
        <a:p>
          <a:r>
            <a:rPr kumimoji="1" lang="ja-JP" altLang="en-US" sz="1300">
              <a:latin typeface="ＭＳ Ｐゴシック" panose="020B0600070205080204" pitchFamily="50" charset="-128"/>
              <a:ea typeface="ＭＳ Ｐゴシック" panose="020B0600070205080204" pitchFamily="50" charset="-128"/>
            </a:rPr>
            <a:t>　今後は、宇土市公共施設等総合理計画の「施設類ごとの基本方針」及び個別施設計画に基づき、公共施設の維持管理・更新・長寿命化を計画的に行っていきます。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36,584
36,359
74.30
22,281,080
20,888,518
1,115,640
9,278,247
20,940,415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xdr:cNvSpPr/>
      </xdr:nvSpPr>
      <xdr:spPr>
        <a:xfrm>
          <a:off x="3746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xdr:cNvSpPr/>
      </xdr:nvSpPr>
      <xdr:spPr>
        <a:xfrm>
          <a:off x="2857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xdr:rowOff>
    </xdr:from>
    <xdr:to>
      <xdr:col>24</xdr:col>
      <xdr:colOff>114300</xdr:colOff>
      <xdr:row>40</xdr:row>
      <xdr:rowOff>112304</xdr:rowOff>
    </xdr:to>
    <xdr:sp macro="" textlink="">
      <xdr:nvSpPr>
        <xdr:cNvPr id="74" name="楕円 73"/>
        <xdr:cNvSpPr/>
      </xdr:nvSpPr>
      <xdr:spPr>
        <a:xfrm>
          <a:off x="4584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160581</xdr:rowOff>
    </xdr:from>
    <xdr:ext cx="405111" cy="259045"/>
    <xdr:sp macro="" textlink="">
      <xdr:nvSpPr>
        <xdr:cNvPr id="75" name="【図書館】&#10;有形固定資産減価償却率該当値テキスト"/>
        <xdr:cNvSpPr txBox="1"/>
      </xdr:nvSpPr>
      <xdr:spPr>
        <a:xfrm>
          <a:off x="4673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149497</xdr:rowOff>
    </xdr:from>
    <xdr:to>
      <xdr:col>20</xdr:col>
      <xdr:colOff>38100</xdr:colOff>
      <xdr:row>40</xdr:row>
      <xdr:rowOff>79647</xdr:rowOff>
    </xdr:to>
    <xdr:sp macro="" textlink="">
      <xdr:nvSpPr>
        <xdr:cNvPr id="76" name="楕円 75"/>
        <xdr:cNvSpPr/>
      </xdr:nvSpPr>
      <xdr:spPr>
        <a:xfrm>
          <a:off x="3746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28847</xdr:rowOff>
    </xdr:from>
    <xdr:to>
      <xdr:col>24</xdr:col>
      <xdr:colOff>63500</xdr:colOff>
      <xdr:row>40</xdr:row>
      <xdr:rowOff>61504</xdr:rowOff>
    </xdr:to>
    <xdr:cxnSp macro="">
      <xdr:nvCxnSpPr>
        <xdr:cNvPr id="77" name="直線コネクタ 76"/>
        <xdr:cNvCxnSpPr/>
      </xdr:nvCxnSpPr>
      <xdr:spPr>
        <a:xfrm>
          <a:off x="3797300" y="68868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113574</xdr:rowOff>
    </xdr:from>
    <xdr:to>
      <xdr:col>15</xdr:col>
      <xdr:colOff>101600</xdr:colOff>
      <xdr:row>40</xdr:row>
      <xdr:rowOff>43724</xdr:rowOff>
    </xdr:to>
    <xdr:sp macro="" textlink="">
      <xdr:nvSpPr>
        <xdr:cNvPr id="78" name="楕円 77"/>
        <xdr:cNvSpPr/>
      </xdr:nvSpPr>
      <xdr:spPr>
        <a:xfrm>
          <a:off x="2857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164374</xdr:rowOff>
    </xdr:from>
    <xdr:to>
      <xdr:col>19</xdr:col>
      <xdr:colOff>177800</xdr:colOff>
      <xdr:row>40</xdr:row>
      <xdr:rowOff>28847</xdr:rowOff>
    </xdr:to>
    <xdr:cxnSp macro="">
      <xdr:nvCxnSpPr>
        <xdr:cNvPr id="79" name="直線コネクタ 78"/>
        <xdr:cNvCxnSpPr/>
      </xdr:nvCxnSpPr>
      <xdr:spPr>
        <a:xfrm>
          <a:off x="2908300" y="68509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72753</xdr:rowOff>
    </xdr:from>
    <xdr:to>
      <xdr:col>10</xdr:col>
      <xdr:colOff>165100</xdr:colOff>
      <xdr:row>41</xdr:row>
      <xdr:rowOff>2903</xdr:rowOff>
    </xdr:to>
    <xdr:sp macro="" textlink="">
      <xdr:nvSpPr>
        <xdr:cNvPr id="80" name="楕円 79"/>
        <xdr:cNvSpPr/>
      </xdr:nvSpPr>
      <xdr:spPr>
        <a:xfrm>
          <a:off x="1968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164374</xdr:rowOff>
    </xdr:from>
    <xdr:to>
      <xdr:col>15</xdr:col>
      <xdr:colOff>50800</xdr:colOff>
      <xdr:row>40</xdr:row>
      <xdr:rowOff>123553</xdr:rowOff>
    </xdr:to>
    <xdr:cxnSp macro="">
      <xdr:nvCxnSpPr>
        <xdr:cNvPr id="81" name="直線コネクタ 80"/>
        <xdr:cNvCxnSpPr/>
      </xdr:nvCxnSpPr>
      <xdr:spPr>
        <a:xfrm flipV="1">
          <a:off x="2019300" y="685092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23767</xdr:rowOff>
    </xdr:from>
    <xdr:to>
      <xdr:col>6</xdr:col>
      <xdr:colOff>38100</xdr:colOff>
      <xdr:row>40</xdr:row>
      <xdr:rowOff>125367</xdr:rowOff>
    </xdr:to>
    <xdr:sp macro="" textlink="">
      <xdr:nvSpPr>
        <xdr:cNvPr id="82" name="楕円 81"/>
        <xdr:cNvSpPr/>
      </xdr:nvSpPr>
      <xdr:spPr>
        <a:xfrm>
          <a:off x="1079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74567</xdr:rowOff>
    </xdr:from>
    <xdr:to>
      <xdr:col>10</xdr:col>
      <xdr:colOff>114300</xdr:colOff>
      <xdr:row>40</xdr:row>
      <xdr:rowOff>123553</xdr:rowOff>
    </xdr:to>
    <xdr:cxnSp macro="">
      <xdr:nvCxnSpPr>
        <xdr:cNvPr id="83" name="直線コネクタ 82"/>
        <xdr:cNvCxnSpPr/>
      </xdr:nvCxnSpPr>
      <xdr:spPr>
        <a:xfrm>
          <a:off x="1130300" y="693256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32493</xdr:rowOff>
    </xdr:from>
    <xdr:ext cx="405111" cy="259045"/>
    <xdr:sp macro="" textlink="">
      <xdr:nvSpPr>
        <xdr:cNvPr id="84" name="n_1aveValue【図書館】&#10;有形固定資産減価償却率"/>
        <xdr:cNvSpPr txBox="1"/>
      </xdr:nvSpPr>
      <xdr:spPr>
        <a:xfrm>
          <a:off x="35820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145160</xdr:rowOff>
    </xdr:from>
    <xdr:ext cx="405111" cy="259045"/>
    <xdr:sp macro="" textlink="">
      <xdr:nvSpPr>
        <xdr:cNvPr id="85" name="n_2aveValue【図書館】&#10;有形固定資産減価償却率"/>
        <xdr:cNvSpPr txBox="1"/>
      </xdr:nvSpPr>
      <xdr:spPr>
        <a:xfrm>
          <a:off x="2705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6" name="n_3aveValue【図書館】&#10;有形固定資産減価償却率"/>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図書館】&#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70774</xdr:rowOff>
    </xdr:from>
    <xdr:ext cx="405111" cy="259045"/>
    <xdr:sp macro="" textlink="">
      <xdr:nvSpPr>
        <xdr:cNvPr id="88" name="n_1mainValue【図書館】&#10;有形固定資産減価償却率"/>
        <xdr:cNvSpPr txBox="1"/>
      </xdr:nvSpPr>
      <xdr:spPr>
        <a:xfrm>
          <a:off x="35820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34851</xdr:rowOff>
    </xdr:from>
    <xdr:ext cx="405111" cy="259045"/>
    <xdr:sp macro="" textlink="">
      <xdr:nvSpPr>
        <xdr:cNvPr id="89" name="n_2mainValue【図書館】&#10;有形固定資産減価償却率"/>
        <xdr:cNvSpPr txBox="1"/>
      </xdr:nvSpPr>
      <xdr:spPr>
        <a:xfrm>
          <a:off x="2705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165480</xdr:rowOff>
    </xdr:from>
    <xdr:ext cx="405111" cy="259045"/>
    <xdr:sp macro="" textlink="">
      <xdr:nvSpPr>
        <xdr:cNvPr id="90" name="n_3mainValue【図書館】&#10;有形固定資産減価償却率"/>
        <xdr:cNvSpPr txBox="1"/>
      </xdr:nvSpPr>
      <xdr:spPr>
        <a:xfrm>
          <a:off x="1816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116494</xdr:rowOff>
    </xdr:from>
    <xdr:ext cx="405111" cy="259045"/>
    <xdr:sp macro="" textlink="">
      <xdr:nvSpPr>
        <xdr:cNvPr id="91" name="n_4mainValue【図書館】&#10;有形固定資産減価償却率"/>
        <xdr:cNvSpPr txBox="1"/>
      </xdr:nvSpPr>
      <xdr:spPr>
        <a:xfrm>
          <a:off x="927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154940</xdr:rowOff>
    </xdr:from>
    <xdr:to>
      <xdr:col>50</xdr:col>
      <xdr:colOff>165100</xdr:colOff>
      <xdr:row>41</xdr:row>
      <xdr:rowOff>85090</xdr:rowOff>
    </xdr:to>
    <xdr:sp macro="" textlink="">
      <xdr:nvSpPr>
        <xdr:cNvPr id="122" name="フローチャート: 判断 121"/>
        <xdr:cNvSpPr/>
      </xdr:nvSpPr>
      <xdr:spPr>
        <a:xfrm>
          <a:off x="9588500" y="701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154940</xdr:rowOff>
    </xdr:from>
    <xdr:to>
      <xdr:col>46</xdr:col>
      <xdr:colOff>38100</xdr:colOff>
      <xdr:row>41</xdr:row>
      <xdr:rowOff>85090</xdr:rowOff>
    </xdr:to>
    <xdr:sp macro="" textlink="">
      <xdr:nvSpPr>
        <xdr:cNvPr id="123" name="フローチャート: 判断 122"/>
        <xdr:cNvSpPr/>
      </xdr:nvSpPr>
      <xdr:spPr>
        <a:xfrm>
          <a:off x="8699500" y="701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143510</xdr:rowOff>
    </xdr:from>
    <xdr:to>
      <xdr:col>41</xdr:col>
      <xdr:colOff>101600</xdr:colOff>
      <xdr:row>41</xdr:row>
      <xdr:rowOff>73660</xdr:rowOff>
    </xdr:to>
    <xdr:sp macro="" textlink="">
      <xdr:nvSpPr>
        <xdr:cNvPr id="124" name="フローチャート: 判断 123"/>
        <xdr:cNvSpPr/>
      </xdr:nvSpPr>
      <xdr:spPr>
        <a:xfrm>
          <a:off x="78105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151130</xdr:rowOff>
    </xdr:from>
    <xdr:to>
      <xdr:col>36</xdr:col>
      <xdr:colOff>165100</xdr:colOff>
      <xdr:row>41</xdr:row>
      <xdr:rowOff>81280</xdr:rowOff>
    </xdr:to>
    <xdr:sp macro="" textlink="">
      <xdr:nvSpPr>
        <xdr:cNvPr id="125" name="フローチャート: 判断 124"/>
        <xdr:cNvSpPr/>
      </xdr:nvSpPr>
      <xdr:spPr>
        <a:xfrm>
          <a:off x="6921500" y="700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31" name="楕円 130"/>
        <xdr:cNvSpPr/>
      </xdr:nvSpPr>
      <xdr:spPr>
        <a:xfrm>
          <a:off x="10426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32" name="【図書館】&#10;一人当たり面積該当値テキスト"/>
        <xdr:cNvSpPr txBox="1"/>
      </xdr:nvSpPr>
      <xdr:spPr>
        <a:xfrm>
          <a:off x="10515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67310</xdr:rowOff>
    </xdr:from>
    <xdr:to>
      <xdr:col>50</xdr:col>
      <xdr:colOff>165100</xdr:colOff>
      <xdr:row>41</xdr:row>
      <xdr:rowOff>168910</xdr:rowOff>
    </xdr:to>
    <xdr:sp macro="" textlink="">
      <xdr:nvSpPr>
        <xdr:cNvPr id="133" name="楕円 132"/>
        <xdr:cNvSpPr/>
      </xdr:nvSpPr>
      <xdr:spPr>
        <a:xfrm>
          <a:off x="9588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118110</xdr:rowOff>
    </xdr:to>
    <xdr:cxnSp macro="">
      <xdr:nvCxnSpPr>
        <xdr:cNvPr id="134" name="直線コネクタ 133"/>
        <xdr:cNvCxnSpPr/>
      </xdr:nvCxnSpPr>
      <xdr:spPr>
        <a:xfrm flipV="1">
          <a:off x="9639300" y="7143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5" name="楕円 134"/>
        <xdr:cNvSpPr/>
      </xdr:nvSpPr>
      <xdr:spPr>
        <a:xfrm>
          <a:off x="8699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118110</xdr:rowOff>
    </xdr:from>
    <xdr:to>
      <xdr:col>50</xdr:col>
      <xdr:colOff>114300</xdr:colOff>
      <xdr:row>41</xdr:row>
      <xdr:rowOff>118110</xdr:rowOff>
    </xdr:to>
    <xdr:cxnSp macro="">
      <xdr:nvCxnSpPr>
        <xdr:cNvPr id="136" name="直線コネクタ 135"/>
        <xdr:cNvCxnSpPr/>
      </xdr:nvCxnSpPr>
      <xdr:spPr>
        <a:xfrm>
          <a:off x="8750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7" name="楕円 136"/>
        <xdr:cNvSpPr/>
      </xdr:nvSpPr>
      <xdr:spPr>
        <a:xfrm>
          <a:off x="7810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118110</xdr:rowOff>
    </xdr:to>
    <xdr:cxnSp macro="">
      <xdr:nvCxnSpPr>
        <xdr:cNvPr id="138" name="直線コネクタ 137"/>
        <xdr:cNvCxnSpPr/>
      </xdr:nvCxnSpPr>
      <xdr:spPr>
        <a:xfrm>
          <a:off x="7861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67310</xdr:rowOff>
    </xdr:from>
    <xdr:to>
      <xdr:col>36</xdr:col>
      <xdr:colOff>165100</xdr:colOff>
      <xdr:row>41</xdr:row>
      <xdr:rowOff>168910</xdr:rowOff>
    </xdr:to>
    <xdr:sp macro="" textlink="">
      <xdr:nvSpPr>
        <xdr:cNvPr id="139" name="楕円 138"/>
        <xdr:cNvSpPr/>
      </xdr:nvSpPr>
      <xdr:spPr>
        <a:xfrm>
          <a:off x="692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118110</xdr:rowOff>
    </xdr:from>
    <xdr:to>
      <xdr:col>41</xdr:col>
      <xdr:colOff>50800</xdr:colOff>
      <xdr:row>41</xdr:row>
      <xdr:rowOff>118110</xdr:rowOff>
    </xdr:to>
    <xdr:cxnSp macro="">
      <xdr:nvCxnSpPr>
        <xdr:cNvPr id="140" name="直線コネクタ 139"/>
        <xdr:cNvCxnSpPr/>
      </xdr:nvCxnSpPr>
      <xdr:spPr>
        <a:xfrm>
          <a:off x="6972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101617</xdr:rowOff>
    </xdr:from>
    <xdr:ext cx="469744" cy="259045"/>
    <xdr:sp macro="" textlink="">
      <xdr:nvSpPr>
        <xdr:cNvPr id="141" name="n_1aveValue【図書館】&#10;一人当たり面積"/>
        <xdr:cNvSpPr txBox="1"/>
      </xdr:nvSpPr>
      <xdr:spPr>
        <a:xfrm>
          <a:off x="9391727"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101617</xdr:rowOff>
    </xdr:from>
    <xdr:ext cx="469744" cy="259045"/>
    <xdr:sp macro="" textlink="">
      <xdr:nvSpPr>
        <xdr:cNvPr id="142" name="n_2aveValue【図書館】&#10;一人当たり面積"/>
        <xdr:cNvSpPr txBox="1"/>
      </xdr:nvSpPr>
      <xdr:spPr>
        <a:xfrm>
          <a:off x="8515427"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90187</xdr:rowOff>
    </xdr:from>
    <xdr:ext cx="469744" cy="259045"/>
    <xdr:sp macro="" textlink="">
      <xdr:nvSpPr>
        <xdr:cNvPr id="143" name="n_3aveValue【図書館】&#10;一人当たり面積"/>
        <xdr:cNvSpPr txBox="1"/>
      </xdr:nvSpPr>
      <xdr:spPr>
        <a:xfrm>
          <a:off x="7626427"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97807</xdr:rowOff>
    </xdr:from>
    <xdr:ext cx="469744" cy="259045"/>
    <xdr:sp macro="" textlink="">
      <xdr:nvSpPr>
        <xdr:cNvPr id="144" name="n_4aveValue【図書館】&#10;一人当たり面積"/>
        <xdr:cNvSpPr txBox="1"/>
      </xdr:nvSpPr>
      <xdr:spPr>
        <a:xfrm>
          <a:off x="6737427" y="678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160037</xdr:rowOff>
    </xdr:from>
    <xdr:ext cx="469744" cy="259045"/>
    <xdr:sp macro="" textlink="">
      <xdr:nvSpPr>
        <xdr:cNvPr id="145" name="n_1mainValue【図書館】&#10;一人当たり面積"/>
        <xdr:cNvSpPr txBox="1"/>
      </xdr:nvSpPr>
      <xdr:spPr>
        <a:xfrm>
          <a:off x="9391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160037</xdr:rowOff>
    </xdr:from>
    <xdr:ext cx="469744" cy="259045"/>
    <xdr:sp macro="" textlink="">
      <xdr:nvSpPr>
        <xdr:cNvPr id="146" name="n_2mainValue【図書館】&#10;一人当たり面積"/>
        <xdr:cNvSpPr txBox="1"/>
      </xdr:nvSpPr>
      <xdr:spPr>
        <a:xfrm>
          <a:off x="8515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160037</xdr:rowOff>
    </xdr:from>
    <xdr:ext cx="469744" cy="259045"/>
    <xdr:sp macro="" textlink="">
      <xdr:nvSpPr>
        <xdr:cNvPr id="147" name="n_3mainValue【図書館】&#10;一人当たり面積"/>
        <xdr:cNvSpPr txBox="1"/>
      </xdr:nvSpPr>
      <xdr:spPr>
        <a:xfrm>
          <a:off x="7626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160037</xdr:rowOff>
    </xdr:from>
    <xdr:ext cx="469744" cy="259045"/>
    <xdr:sp macro="" textlink="">
      <xdr:nvSpPr>
        <xdr:cNvPr id="148" name="n_4mainValue【図書館】&#10;一人当たり面積"/>
        <xdr:cNvSpPr txBox="1"/>
      </xdr:nvSpPr>
      <xdr:spPr>
        <a:xfrm>
          <a:off x="6737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45538</xdr:rowOff>
    </xdr:from>
    <xdr:to>
      <xdr:col>20</xdr:col>
      <xdr:colOff>38100</xdr:colOff>
      <xdr:row>61</xdr:row>
      <xdr:rowOff>147138</xdr:rowOff>
    </xdr:to>
    <xdr:sp macro="" textlink="">
      <xdr:nvSpPr>
        <xdr:cNvPr id="181" name="フローチャート: 判断 180"/>
        <xdr:cNvSpPr/>
      </xdr:nvSpPr>
      <xdr:spPr>
        <a:xfrm>
          <a:off x="3746500" y="105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12881</xdr:rowOff>
    </xdr:from>
    <xdr:to>
      <xdr:col>15</xdr:col>
      <xdr:colOff>101600</xdr:colOff>
      <xdr:row>61</xdr:row>
      <xdr:rowOff>114481</xdr:rowOff>
    </xdr:to>
    <xdr:sp macro="" textlink="">
      <xdr:nvSpPr>
        <xdr:cNvPr id="182" name="フローチャート: 判断 181"/>
        <xdr:cNvSpPr/>
      </xdr:nvSpPr>
      <xdr:spPr>
        <a:xfrm>
          <a:off x="28575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42273</xdr:rowOff>
    </xdr:from>
    <xdr:to>
      <xdr:col>24</xdr:col>
      <xdr:colOff>114300</xdr:colOff>
      <xdr:row>63</xdr:row>
      <xdr:rowOff>143873</xdr:rowOff>
    </xdr:to>
    <xdr:sp macro="" textlink="">
      <xdr:nvSpPr>
        <xdr:cNvPr id="190" name="楕円 189"/>
        <xdr:cNvSpPr/>
      </xdr:nvSpPr>
      <xdr:spPr>
        <a:xfrm>
          <a:off x="45847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20700</xdr:rowOff>
    </xdr:from>
    <xdr:ext cx="405111" cy="259045"/>
    <xdr:sp macro="" textlink="">
      <xdr:nvSpPr>
        <xdr:cNvPr id="191" name="【体育館・プール】&#10;有形固定資産減価償却率該当値テキスト"/>
        <xdr:cNvSpPr txBox="1"/>
      </xdr:nvSpPr>
      <xdr:spPr>
        <a:xfrm>
          <a:off x="4673600"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32476</xdr:rowOff>
    </xdr:from>
    <xdr:to>
      <xdr:col>20</xdr:col>
      <xdr:colOff>38100</xdr:colOff>
      <xdr:row>63</xdr:row>
      <xdr:rowOff>134076</xdr:rowOff>
    </xdr:to>
    <xdr:sp macro="" textlink="">
      <xdr:nvSpPr>
        <xdr:cNvPr id="192" name="楕円 191"/>
        <xdr:cNvSpPr/>
      </xdr:nvSpPr>
      <xdr:spPr>
        <a:xfrm>
          <a:off x="3746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83276</xdr:rowOff>
    </xdr:from>
    <xdr:to>
      <xdr:col>24</xdr:col>
      <xdr:colOff>63500</xdr:colOff>
      <xdr:row>63</xdr:row>
      <xdr:rowOff>93073</xdr:rowOff>
    </xdr:to>
    <xdr:cxnSp macro="">
      <xdr:nvCxnSpPr>
        <xdr:cNvPr id="193" name="直線コネクタ 192"/>
        <xdr:cNvCxnSpPr/>
      </xdr:nvCxnSpPr>
      <xdr:spPr>
        <a:xfrm>
          <a:off x="3797300" y="108846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21046</xdr:rowOff>
    </xdr:from>
    <xdr:to>
      <xdr:col>15</xdr:col>
      <xdr:colOff>101600</xdr:colOff>
      <xdr:row>63</xdr:row>
      <xdr:rowOff>122646</xdr:rowOff>
    </xdr:to>
    <xdr:sp macro="" textlink="">
      <xdr:nvSpPr>
        <xdr:cNvPr id="194" name="楕円 193"/>
        <xdr:cNvSpPr/>
      </xdr:nvSpPr>
      <xdr:spPr>
        <a:xfrm>
          <a:off x="2857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71846</xdr:rowOff>
    </xdr:from>
    <xdr:to>
      <xdr:col>19</xdr:col>
      <xdr:colOff>177800</xdr:colOff>
      <xdr:row>63</xdr:row>
      <xdr:rowOff>83276</xdr:rowOff>
    </xdr:to>
    <xdr:cxnSp macro="">
      <xdr:nvCxnSpPr>
        <xdr:cNvPr id="195" name="直線コネクタ 194"/>
        <xdr:cNvCxnSpPr/>
      </xdr:nvCxnSpPr>
      <xdr:spPr>
        <a:xfrm>
          <a:off x="2908300" y="108731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53703</xdr:rowOff>
    </xdr:from>
    <xdr:to>
      <xdr:col>10</xdr:col>
      <xdr:colOff>165100</xdr:colOff>
      <xdr:row>63</xdr:row>
      <xdr:rowOff>155303</xdr:rowOff>
    </xdr:to>
    <xdr:sp macro="" textlink="">
      <xdr:nvSpPr>
        <xdr:cNvPr id="196" name="楕円 195"/>
        <xdr:cNvSpPr/>
      </xdr:nvSpPr>
      <xdr:spPr>
        <a:xfrm>
          <a:off x="1968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71846</xdr:rowOff>
    </xdr:from>
    <xdr:to>
      <xdr:col>15</xdr:col>
      <xdr:colOff>50800</xdr:colOff>
      <xdr:row>63</xdr:row>
      <xdr:rowOff>104503</xdr:rowOff>
    </xdr:to>
    <xdr:cxnSp macro="">
      <xdr:nvCxnSpPr>
        <xdr:cNvPr id="197" name="直線コネクタ 196"/>
        <xdr:cNvCxnSpPr/>
      </xdr:nvCxnSpPr>
      <xdr:spPr>
        <a:xfrm flipV="1">
          <a:off x="2019300" y="108731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169635</xdr:rowOff>
    </xdr:from>
    <xdr:to>
      <xdr:col>6</xdr:col>
      <xdr:colOff>38100</xdr:colOff>
      <xdr:row>63</xdr:row>
      <xdr:rowOff>99785</xdr:rowOff>
    </xdr:to>
    <xdr:sp macro="" textlink="">
      <xdr:nvSpPr>
        <xdr:cNvPr id="198" name="楕円 197"/>
        <xdr:cNvSpPr/>
      </xdr:nvSpPr>
      <xdr:spPr>
        <a:xfrm>
          <a:off x="1079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48985</xdr:rowOff>
    </xdr:from>
    <xdr:to>
      <xdr:col>10</xdr:col>
      <xdr:colOff>114300</xdr:colOff>
      <xdr:row>63</xdr:row>
      <xdr:rowOff>104503</xdr:rowOff>
    </xdr:to>
    <xdr:cxnSp macro="">
      <xdr:nvCxnSpPr>
        <xdr:cNvPr id="199" name="直線コネクタ 198"/>
        <xdr:cNvCxnSpPr/>
      </xdr:nvCxnSpPr>
      <xdr:spPr>
        <a:xfrm>
          <a:off x="1130300" y="1085033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163665</xdr:rowOff>
    </xdr:from>
    <xdr:ext cx="405111" cy="259045"/>
    <xdr:sp macro="" textlink="">
      <xdr:nvSpPr>
        <xdr:cNvPr id="200" name="n_1aveValue【体育館・プール】&#10;有形固定資産減価償却率"/>
        <xdr:cNvSpPr txBox="1"/>
      </xdr:nvSpPr>
      <xdr:spPr>
        <a:xfrm>
          <a:off x="3582044" y="1027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131008</xdr:rowOff>
    </xdr:from>
    <xdr:ext cx="405111" cy="259045"/>
    <xdr:sp macro="" textlink="">
      <xdr:nvSpPr>
        <xdr:cNvPr id="201" name="n_2aveValue【体育館・プール】&#10;有形固定資産減価償却率"/>
        <xdr:cNvSpPr txBox="1"/>
      </xdr:nvSpPr>
      <xdr:spPr>
        <a:xfrm>
          <a:off x="2705744"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125203</xdr:rowOff>
    </xdr:from>
    <xdr:ext cx="405111" cy="259045"/>
    <xdr:sp macro="" textlink="">
      <xdr:nvSpPr>
        <xdr:cNvPr id="204" name="n_1mainValue【体育館・プール】&#10;有形固定資産減価償却率"/>
        <xdr:cNvSpPr txBox="1"/>
      </xdr:nvSpPr>
      <xdr:spPr>
        <a:xfrm>
          <a:off x="35820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113773</xdr:rowOff>
    </xdr:from>
    <xdr:ext cx="405111" cy="259045"/>
    <xdr:sp macro="" textlink="">
      <xdr:nvSpPr>
        <xdr:cNvPr id="205" name="n_2mainValue【体育館・プール】&#10;有形固定資産減価償却率"/>
        <xdr:cNvSpPr txBox="1"/>
      </xdr:nvSpPr>
      <xdr:spPr>
        <a:xfrm>
          <a:off x="2705744" y="1091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146430</xdr:rowOff>
    </xdr:from>
    <xdr:ext cx="405111" cy="259045"/>
    <xdr:sp macro="" textlink="">
      <xdr:nvSpPr>
        <xdr:cNvPr id="206" name="n_3mainValue【体育館・プール】&#10;有形固定資産減価償却率"/>
        <xdr:cNvSpPr txBox="1"/>
      </xdr:nvSpPr>
      <xdr:spPr>
        <a:xfrm>
          <a:off x="1816744" y="1094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90912</xdr:rowOff>
    </xdr:from>
    <xdr:ext cx="405111" cy="259045"/>
    <xdr:sp macro="" textlink="">
      <xdr:nvSpPr>
        <xdr:cNvPr id="207" name="n_4mainValue【体育館・プール】&#10;有形固定資産減価償却率"/>
        <xdr:cNvSpPr txBox="1"/>
      </xdr:nvSpPr>
      <xdr:spPr>
        <a:xfrm>
          <a:off x="927744"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81788</xdr:rowOff>
    </xdr:from>
    <xdr:to>
      <xdr:col>50</xdr:col>
      <xdr:colOff>165100</xdr:colOff>
      <xdr:row>64</xdr:row>
      <xdr:rowOff>11938</xdr:rowOff>
    </xdr:to>
    <xdr:sp macro="" textlink="">
      <xdr:nvSpPr>
        <xdr:cNvPr id="238" name="フローチャート: 判断 237"/>
        <xdr:cNvSpPr/>
      </xdr:nvSpPr>
      <xdr:spPr>
        <a:xfrm>
          <a:off x="9588500" y="108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83693</xdr:rowOff>
    </xdr:from>
    <xdr:to>
      <xdr:col>46</xdr:col>
      <xdr:colOff>38100</xdr:colOff>
      <xdr:row>64</xdr:row>
      <xdr:rowOff>13843</xdr:rowOff>
    </xdr:to>
    <xdr:sp macro="" textlink="">
      <xdr:nvSpPr>
        <xdr:cNvPr id="239" name="フローチャート: 判断 238"/>
        <xdr:cNvSpPr/>
      </xdr:nvSpPr>
      <xdr:spPr>
        <a:xfrm>
          <a:off x="8699500" y="108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86360</xdr:rowOff>
    </xdr:from>
    <xdr:to>
      <xdr:col>41</xdr:col>
      <xdr:colOff>101600</xdr:colOff>
      <xdr:row>64</xdr:row>
      <xdr:rowOff>16510</xdr:rowOff>
    </xdr:to>
    <xdr:sp macro="" textlink="">
      <xdr:nvSpPr>
        <xdr:cNvPr id="240" name="フローチャート: 判断 239"/>
        <xdr:cNvSpPr/>
      </xdr:nvSpPr>
      <xdr:spPr>
        <a:xfrm>
          <a:off x="7810500" y="108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89789</xdr:rowOff>
    </xdr:from>
    <xdr:to>
      <xdr:col>36</xdr:col>
      <xdr:colOff>165100</xdr:colOff>
      <xdr:row>64</xdr:row>
      <xdr:rowOff>19939</xdr:rowOff>
    </xdr:to>
    <xdr:sp macro="" textlink="">
      <xdr:nvSpPr>
        <xdr:cNvPr id="241" name="フローチャート: 判断 240"/>
        <xdr:cNvSpPr/>
      </xdr:nvSpPr>
      <xdr:spPr>
        <a:xfrm>
          <a:off x="6921500" y="1089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39116</xdr:rowOff>
    </xdr:from>
    <xdr:to>
      <xdr:col>55</xdr:col>
      <xdr:colOff>50800</xdr:colOff>
      <xdr:row>63</xdr:row>
      <xdr:rowOff>140716</xdr:rowOff>
    </xdr:to>
    <xdr:sp macro="" textlink="">
      <xdr:nvSpPr>
        <xdr:cNvPr id="247" name="楕円 246"/>
        <xdr:cNvSpPr/>
      </xdr:nvSpPr>
      <xdr:spPr>
        <a:xfrm>
          <a:off x="104267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61993</xdr:rowOff>
    </xdr:from>
    <xdr:ext cx="469744" cy="259045"/>
    <xdr:sp macro="" textlink="">
      <xdr:nvSpPr>
        <xdr:cNvPr id="248" name="【体育館・プール】&#10;一人当たり面積該当値テキスト"/>
        <xdr:cNvSpPr txBox="1"/>
      </xdr:nvSpPr>
      <xdr:spPr>
        <a:xfrm>
          <a:off x="10515600" y="106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40640</xdr:rowOff>
    </xdr:from>
    <xdr:to>
      <xdr:col>50</xdr:col>
      <xdr:colOff>165100</xdr:colOff>
      <xdr:row>63</xdr:row>
      <xdr:rowOff>142240</xdr:rowOff>
    </xdr:to>
    <xdr:sp macro="" textlink="">
      <xdr:nvSpPr>
        <xdr:cNvPr id="249" name="楕円 248"/>
        <xdr:cNvSpPr/>
      </xdr:nvSpPr>
      <xdr:spPr>
        <a:xfrm>
          <a:off x="9588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89916</xdr:rowOff>
    </xdr:from>
    <xdr:to>
      <xdr:col>55</xdr:col>
      <xdr:colOff>0</xdr:colOff>
      <xdr:row>63</xdr:row>
      <xdr:rowOff>91440</xdr:rowOff>
    </xdr:to>
    <xdr:cxnSp macro="">
      <xdr:nvCxnSpPr>
        <xdr:cNvPr id="250" name="直線コネクタ 249"/>
        <xdr:cNvCxnSpPr/>
      </xdr:nvCxnSpPr>
      <xdr:spPr>
        <a:xfrm flipV="1">
          <a:off x="9639300" y="1089126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41021</xdr:rowOff>
    </xdr:from>
    <xdr:to>
      <xdr:col>46</xdr:col>
      <xdr:colOff>38100</xdr:colOff>
      <xdr:row>63</xdr:row>
      <xdr:rowOff>142621</xdr:rowOff>
    </xdr:to>
    <xdr:sp macro="" textlink="">
      <xdr:nvSpPr>
        <xdr:cNvPr id="251" name="楕円 250"/>
        <xdr:cNvSpPr/>
      </xdr:nvSpPr>
      <xdr:spPr>
        <a:xfrm>
          <a:off x="8699500" y="10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91440</xdr:rowOff>
    </xdr:from>
    <xdr:to>
      <xdr:col>50</xdr:col>
      <xdr:colOff>114300</xdr:colOff>
      <xdr:row>63</xdr:row>
      <xdr:rowOff>91821</xdr:rowOff>
    </xdr:to>
    <xdr:cxnSp macro="">
      <xdr:nvCxnSpPr>
        <xdr:cNvPr id="252" name="直線コネクタ 251"/>
        <xdr:cNvCxnSpPr/>
      </xdr:nvCxnSpPr>
      <xdr:spPr>
        <a:xfrm flipV="1">
          <a:off x="8750300" y="108927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42545</xdr:rowOff>
    </xdr:from>
    <xdr:to>
      <xdr:col>41</xdr:col>
      <xdr:colOff>101600</xdr:colOff>
      <xdr:row>63</xdr:row>
      <xdr:rowOff>144145</xdr:rowOff>
    </xdr:to>
    <xdr:sp macro="" textlink="">
      <xdr:nvSpPr>
        <xdr:cNvPr id="253" name="楕円 252"/>
        <xdr:cNvSpPr/>
      </xdr:nvSpPr>
      <xdr:spPr>
        <a:xfrm>
          <a:off x="7810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91821</xdr:rowOff>
    </xdr:from>
    <xdr:to>
      <xdr:col>45</xdr:col>
      <xdr:colOff>177800</xdr:colOff>
      <xdr:row>63</xdr:row>
      <xdr:rowOff>93345</xdr:rowOff>
    </xdr:to>
    <xdr:cxnSp macro="">
      <xdr:nvCxnSpPr>
        <xdr:cNvPr id="254" name="直線コネクタ 253"/>
        <xdr:cNvCxnSpPr/>
      </xdr:nvCxnSpPr>
      <xdr:spPr>
        <a:xfrm flipV="1">
          <a:off x="7861300" y="108931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68072</xdr:rowOff>
    </xdr:from>
    <xdr:to>
      <xdr:col>36</xdr:col>
      <xdr:colOff>165100</xdr:colOff>
      <xdr:row>63</xdr:row>
      <xdr:rowOff>169672</xdr:rowOff>
    </xdr:to>
    <xdr:sp macro="" textlink="">
      <xdr:nvSpPr>
        <xdr:cNvPr id="255" name="楕円 254"/>
        <xdr:cNvSpPr/>
      </xdr:nvSpPr>
      <xdr:spPr>
        <a:xfrm>
          <a:off x="6921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93345</xdr:rowOff>
    </xdr:from>
    <xdr:to>
      <xdr:col>41</xdr:col>
      <xdr:colOff>50800</xdr:colOff>
      <xdr:row>63</xdr:row>
      <xdr:rowOff>118872</xdr:rowOff>
    </xdr:to>
    <xdr:cxnSp macro="">
      <xdr:nvCxnSpPr>
        <xdr:cNvPr id="256" name="直線コネクタ 255"/>
        <xdr:cNvCxnSpPr/>
      </xdr:nvCxnSpPr>
      <xdr:spPr>
        <a:xfrm flipV="1">
          <a:off x="6972300" y="1089469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3065</xdr:rowOff>
    </xdr:from>
    <xdr:ext cx="469744" cy="259045"/>
    <xdr:sp macro="" textlink="">
      <xdr:nvSpPr>
        <xdr:cNvPr id="257" name="n_1aveValue【体育館・プール】&#10;一人当たり面積"/>
        <xdr:cNvSpPr txBox="1"/>
      </xdr:nvSpPr>
      <xdr:spPr>
        <a:xfrm>
          <a:off x="93917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4970</xdr:rowOff>
    </xdr:from>
    <xdr:ext cx="469744" cy="259045"/>
    <xdr:sp macro="" textlink="">
      <xdr:nvSpPr>
        <xdr:cNvPr id="258" name="n_2aveValue【体育館・プール】&#10;一人当たり面積"/>
        <xdr:cNvSpPr txBox="1"/>
      </xdr:nvSpPr>
      <xdr:spPr>
        <a:xfrm>
          <a:off x="8515427" y="109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7637</xdr:rowOff>
    </xdr:from>
    <xdr:ext cx="469744" cy="259045"/>
    <xdr:sp macro="" textlink="">
      <xdr:nvSpPr>
        <xdr:cNvPr id="259" name="n_3aveValue【体育館・プール】&#10;一人当たり面積"/>
        <xdr:cNvSpPr txBox="1"/>
      </xdr:nvSpPr>
      <xdr:spPr>
        <a:xfrm>
          <a:off x="7626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11066</xdr:rowOff>
    </xdr:from>
    <xdr:ext cx="469744" cy="259045"/>
    <xdr:sp macro="" textlink="">
      <xdr:nvSpPr>
        <xdr:cNvPr id="260" name="n_4aveValue【体育館・プール】&#10;一人当たり面積"/>
        <xdr:cNvSpPr txBox="1"/>
      </xdr:nvSpPr>
      <xdr:spPr>
        <a:xfrm>
          <a:off x="6737427" y="1098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158767</xdr:rowOff>
    </xdr:from>
    <xdr:ext cx="469744" cy="259045"/>
    <xdr:sp macro="" textlink="">
      <xdr:nvSpPr>
        <xdr:cNvPr id="261" name="n_1mainValue【体育館・プール】&#10;一人当たり面積"/>
        <xdr:cNvSpPr txBox="1"/>
      </xdr:nvSpPr>
      <xdr:spPr>
        <a:xfrm>
          <a:off x="93917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159148</xdr:rowOff>
    </xdr:from>
    <xdr:ext cx="469744" cy="259045"/>
    <xdr:sp macro="" textlink="">
      <xdr:nvSpPr>
        <xdr:cNvPr id="262" name="n_2mainValue【体育館・プール】&#10;一人当たり面積"/>
        <xdr:cNvSpPr txBox="1"/>
      </xdr:nvSpPr>
      <xdr:spPr>
        <a:xfrm>
          <a:off x="8515427" y="1061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160672</xdr:rowOff>
    </xdr:from>
    <xdr:ext cx="469744" cy="259045"/>
    <xdr:sp macro="" textlink="">
      <xdr:nvSpPr>
        <xdr:cNvPr id="263" name="n_3mainValue【体育館・プール】&#10;一人当たり面積"/>
        <xdr:cNvSpPr txBox="1"/>
      </xdr:nvSpPr>
      <xdr:spPr>
        <a:xfrm>
          <a:off x="76264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14749</xdr:rowOff>
    </xdr:from>
    <xdr:ext cx="469744" cy="259045"/>
    <xdr:sp macro="" textlink="">
      <xdr:nvSpPr>
        <xdr:cNvPr id="264" name="n_4mainValue【体育館・プール】&#10;一人当たり面積"/>
        <xdr:cNvSpPr txBox="1"/>
      </xdr:nvSpPr>
      <xdr:spPr>
        <a:xfrm>
          <a:off x="6737427" y="1064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7" name="フローチャート: 判断 296"/>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119562</xdr:rowOff>
    </xdr:from>
    <xdr:to>
      <xdr:col>15</xdr:col>
      <xdr:colOff>101600</xdr:colOff>
      <xdr:row>83</xdr:row>
      <xdr:rowOff>49712</xdr:rowOff>
    </xdr:to>
    <xdr:sp macro="" textlink="">
      <xdr:nvSpPr>
        <xdr:cNvPr id="298" name="フローチャート: 判断 297"/>
        <xdr:cNvSpPr/>
      </xdr:nvSpPr>
      <xdr:spPr>
        <a:xfrm>
          <a:off x="2857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109764</xdr:rowOff>
    </xdr:from>
    <xdr:to>
      <xdr:col>10</xdr:col>
      <xdr:colOff>165100</xdr:colOff>
      <xdr:row>83</xdr:row>
      <xdr:rowOff>39914</xdr:rowOff>
    </xdr:to>
    <xdr:sp macro="" textlink="">
      <xdr:nvSpPr>
        <xdr:cNvPr id="299" name="フローチャート: 判断 298"/>
        <xdr:cNvSpPr/>
      </xdr:nvSpPr>
      <xdr:spPr>
        <a:xfrm>
          <a:off x="1968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82006</xdr:rowOff>
    </xdr:from>
    <xdr:to>
      <xdr:col>6</xdr:col>
      <xdr:colOff>38100</xdr:colOff>
      <xdr:row>83</xdr:row>
      <xdr:rowOff>12156</xdr:rowOff>
    </xdr:to>
    <xdr:sp macro="" textlink="">
      <xdr:nvSpPr>
        <xdr:cNvPr id="300" name="フローチャート: 判断 299"/>
        <xdr:cNvSpPr/>
      </xdr:nvSpPr>
      <xdr:spPr>
        <a:xfrm>
          <a:off x="1079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6" name="楕円 305"/>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7" name="【福祉施設】&#10;有形固定資産減価償却率該当値テキスト"/>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50981</xdr:rowOff>
    </xdr:from>
    <xdr:to>
      <xdr:col>20</xdr:col>
      <xdr:colOff>38100</xdr:colOff>
      <xdr:row>83</xdr:row>
      <xdr:rowOff>152581</xdr:rowOff>
    </xdr:to>
    <xdr:sp macro="" textlink="">
      <xdr:nvSpPr>
        <xdr:cNvPr id="308" name="楕円 307"/>
        <xdr:cNvSpPr/>
      </xdr:nvSpPr>
      <xdr:spPr>
        <a:xfrm>
          <a:off x="3746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101781</xdr:rowOff>
    </xdr:from>
    <xdr:to>
      <xdr:col>24</xdr:col>
      <xdr:colOff>63500</xdr:colOff>
      <xdr:row>83</xdr:row>
      <xdr:rowOff>140970</xdr:rowOff>
    </xdr:to>
    <xdr:cxnSp macro="">
      <xdr:nvCxnSpPr>
        <xdr:cNvPr id="309" name="直線コネクタ 308"/>
        <xdr:cNvCxnSpPr/>
      </xdr:nvCxnSpPr>
      <xdr:spPr>
        <a:xfrm>
          <a:off x="3797300" y="143321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11793</xdr:rowOff>
    </xdr:from>
    <xdr:to>
      <xdr:col>15</xdr:col>
      <xdr:colOff>101600</xdr:colOff>
      <xdr:row>83</xdr:row>
      <xdr:rowOff>113393</xdr:rowOff>
    </xdr:to>
    <xdr:sp macro="" textlink="">
      <xdr:nvSpPr>
        <xdr:cNvPr id="310" name="楕円 309"/>
        <xdr:cNvSpPr/>
      </xdr:nvSpPr>
      <xdr:spPr>
        <a:xfrm>
          <a:off x="2857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62593</xdr:rowOff>
    </xdr:from>
    <xdr:to>
      <xdr:col>19</xdr:col>
      <xdr:colOff>177800</xdr:colOff>
      <xdr:row>83</xdr:row>
      <xdr:rowOff>101781</xdr:rowOff>
    </xdr:to>
    <xdr:cxnSp macro="">
      <xdr:nvCxnSpPr>
        <xdr:cNvPr id="311" name="直線コネクタ 310"/>
        <xdr:cNvCxnSpPr/>
      </xdr:nvCxnSpPr>
      <xdr:spPr>
        <a:xfrm>
          <a:off x="2908300" y="142929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150586</xdr:rowOff>
    </xdr:from>
    <xdr:to>
      <xdr:col>10</xdr:col>
      <xdr:colOff>165100</xdr:colOff>
      <xdr:row>83</xdr:row>
      <xdr:rowOff>80736</xdr:rowOff>
    </xdr:to>
    <xdr:sp macro="" textlink="">
      <xdr:nvSpPr>
        <xdr:cNvPr id="312" name="楕円 311"/>
        <xdr:cNvSpPr/>
      </xdr:nvSpPr>
      <xdr:spPr>
        <a:xfrm>
          <a:off x="196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29936</xdr:rowOff>
    </xdr:from>
    <xdr:to>
      <xdr:col>15</xdr:col>
      <xdr:colOff>50800</xdr:colOff>
      <xdr:row>83</xdr:row>
      <xdr:rowOff>62593</xdr:rowOff>
    </xdr:to>
    <xdr:cxnSp macro="">
      <xdr:nvCxnSpPr>
        <xdr:cNvPr id="313" name="直線コネクタ 312"/>
        <xdr:cNvCxnSpPr/>
      </xdr:nvCxnSpPr>
      <xdr:spPr>
        <a:xfrm>
          <a:off x="2019300" y="1426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14" name="楕円 313"/>
        <xdr:cNvSpPr/>
      </xdr:nvSpPr>
      <xdr:spPr>
        <a:xfrm>
          <a:off x="107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29936</xdr:rowOff>
    </xdr:to>
    <xdr:cxnSp macro="">
      <xdr:nvCxnSpPr>
        <xdr:cNvPr id="315" name="直線コネクタ 314"/>
        <xdr:cNvCxnSpPr/>
      </xdr:nvCxnSpPr>
      <xdr:spPr>
        <a:xfrm>
          <a:off x="1130300" y="142227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316" name="n_1aveValue【福祉施設】&#10;有形固定資産減価償却率"/>
        <xdr:cNvSpPr txBox="1"/>
      </xdr:nvSpPr>
      <xdr:spPr>
        <a:xfrm>
          <a:off x="35820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66239</xdr:rowOff>
    </xdr:from>
    <xdr:ext cx="405111" cy="259045"/>
    <xdr:sp macro="" textlink="">
      <xdr:nvSpPr>
        <xdr:cNvPr id="317" name="n_2aveValue【福祉施設】&#10;有形固定資産減価償却率"/>
        <xdr:cNvSpPr txBox="1"/>
      </xdr:nvSpPr>
      <xdr:spPr>
        <a:xfrm>
          <a:off x="2705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56441</xdr:rowOff>
    </xdr:from>
    <xdr:ext cx="405111" cy="259045"/>
    <xdr:sp macro="" textlink="">
      <xdr:nvSpPr>
        <xdr:cNvPr id="318" name="n_3aveValue【福祉施設】&#10;有形固定資産減価償却率"/>
        <xdr:cNvSpPr txBox="1"/>
      </xdr:nvSpPr>
      <xdr:spPr>
        <a:xfrm>
          <a:off x="1816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28683</xdr:rowOff>
    </xdr:from>
    <xdr:ext cx="405111" cy="259045"/>
    <xdr:sp macro="" textlink="">
      <xdr:nvSpPr>
        <xdr:cNvPr id="319" name="n_4aveValue【福祉施設】&#10;有形固定資産減価償却率"/>
        <xdr:cNvSpPr txBox="1"/>
      </xdr:nvSpPr>
      <xdr:spPr>
        <a:xfrm>
          <a:off x="927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143708</xdr:rowOff>
    </xdr:from>
    <xdr:ext cx="405111" cy="259045"/>
    <xdr:sp macro="" textlink="">
      <xdr:nvSpPr>
        <xdr:cNvPr id="320" name="n_1mainValue【福祉施設】&#10;有形固定資産減価償却率"/>
        <xdr:cNvSpPr txBox="1"/>
      </xdr:nvSpPr>
      <xdr:spPr>
        <a:xfrm>
          <a:off x="3582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104520</xdr:rowOff>
    </xdr:from>
    <xdr:ext cx="405111" cy="259045"/>
    <xdr:sp macro="" textlink="">
      <xdr:nvSpPr>
        <xdr:cNvPr id="321" name="n_2mainValue【福祉施設】&#10;有形固定資産減価償却率"/>
        <xdr:cNvSpPr txBox="1"/>
      </xdr:nvSpPr>
      <xdr:spPr>
        <a:xfrm>
          <a:off x="2705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71863</xdr:rowOff>
    </xdr:from>
    <xdr:ext cx="405111" cy="259045"/>
    <xdr:sp macro="" textlink="">
      <xdr:nvSpPr>
        <xdr:cNvPr id="322" name="n_3mainValue【福祉施設】&#10;有形固定資産減価償却率"/>
        <xdr:cNvSpPr txBox="1"/>
      </xdr:nvSpPr>
      <xdr:spPr>
        <a:xfrm>
          <a:off x="1816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23" name="n_4mainValue【福祉施設】&#10;有形固定資産減価償却率"/>
        <xdr:cNvSpPr txBox="1"/>
      </xdr:nvSpPr>
      <xdr:spPr>
        <a:xfrm>
          <a:off x="927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74168</xdr:rowOff>
    </xdr:from>
    <xdr:to>
      <xdr:col>50</xdr:col>
      <xdr:colOff>165100</xdr:colOff>
      <xdr:row>85</xdr:row>
      <xdr:rowOff>4318</xdr:rowOff>
    </xdr:to>
    <xdr:sp macro="" textlink="">
      <xdr:nvSpPr>
        <xdr:cNvPr id="352" name="フローチャート: 判断 351"/>
        <xdr:cNvSpPr/>
      </xdr:nvSpPr>
      <xdr:spPr>
        <a:xfrm>
          <a:off x="9588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106172</xdr:rowOff>
    </xdr:from>
    <xdr:to>
      <xdr:col>46</xdr:col>
      <xdr:colOff>38100</xdr:colOff>
      <xdr:row>85</xdr:row>
      <xdr:rowOff>36322</xdr:rowOff>
    </xdr:to>
    <xdr:sp macro="" textlink="">
      <xdr:nvSpPr>
        <xdr:cNvPr id="353" name="フローチャート: 判断 352"/>
        <xdr:cNvSpPr/>
      </xdr:nvSpPr>
      <xdr:spPr>
        <a:xfrm>
          <a:off x="8699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85598</xdr:rowOff>
    </xdr:from>
    <xdr:to>
      <xdr:col>41</xdr:col>
      <xdr:colOff>101600</xdr:colOff>
      <xdr:row>85</xdr:row>
      <xdr:rowOff>15748</xdr:rowOff>
    </xdr:to>
    <xdr:sp macro="" textlink="">
      <xdr:nvSpPr>
        <xdr:cNvPr id="354" name="フローチャート: 判断 353"/>
        <xdr:cNvSpPr/>
      </xdr:nvSpPr>
      <xdr:spPr>
        <a:xfrm>
          <a:off x="78105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5" name="フローチャート: 判断 354"/>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83313</xdr:rowOff>
    </xdr:from>
    <xdr:to>
      <xdr:col>55</xdr:col>
      <xdr:colOff>50800</xdr:colOff>
      <xdr:row>85</xdr:row>
      <xdr:rowOff>13463</xdr:rowOff>
    </xdr:to>
    <xdr:sp macro="" textlink="">
      <xdr:nvSpPr>
        <xdr:cNvPr id="361" name="楕円 360"/>
        <xdr:cNvSpPr/>
      </xdr:nvSpPr>
      <xdr:spPr>
        <a:xfrm>
          <a:off x="10426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61740</xdr:rowOff>
    </xdr:from>
    <xdr:ext cx="469744" cy="259045"/>
    <xdr:sp macro="" textlink="">
      <xdr:nvSpPr>
        <xdr:cNvPr id="362" name="【福祉施設】&#10;一人当たり面積該当値テキスト"/>
        <xdr:cNvSpPr txBox="1"/>
      </xdr:nvSpPr>
      <xdr:spPr>
        <a:xfrm>
          <a:off x="10515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85598</xdr:rowOff>
    </xdr:from>
    <xdr:to>
      <xdr:col>50</xdr:col>
      <xdr:colOff>165100</xdr:colOff>
      <xdr:row>85</xdr:row>
      <xdr:rowOff>15748</xdr:rowOff>
    </xdr:to>
    <xdr:sp macro="" textlink="">
      <xdr:nvSpPr>
        <xdr:cNvPr id="363" name="楕円 362"/>
        <xdr:cNvSpPr/>
      </xdr:nvSpPr>
      <xdr:spPr>
        <a:xfrm>
          <a:off x="958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134113</xdr:rowOff>
    </xdr:from>
    <xdr:to>
      <xdr:col>55</xdr:col>
      <xdr:colOff>0</xdr:colOff>
      <xdr:row>84</xdr:row>
      <xdr:rowOff>136398</xdr:rowOff>
    </xdr:to>
    <xdr:cxnSp macro="">
      <xdr:nvCxnSpPr>
        <xdr:cNvPr id="364" name="直線コネクタ 363"/>
        <xdr:cNvCxnSpPr/>
      </xdr:nvCxnSpPr>
      <xdr:spPr>
        <a:xfrm flipV="1">
          <a:off x="9639300" y="145359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87885</xdr:rowOff>
    </xdr:from>
    <xdr:to>
      <xdr:col>46</xdr:col>
      <xdr:colOff>38100</xdr:colOff>
      <xdr:row>85</xdr:row>
      <xdr:rowOff>18035</xdr:rowOff>
    </xdr:to>
    <xdr:sp macro="" textlink="">
      <xdr:nvSpPr>
        <xdr:cNvPr id="365" name="楕円 364"/>
        <xdr:cNvSpPr/>
      </xdr:nvSpPr>
      <xdr:spPr>
        <a:xfrm>
          <a:off x="8699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136398</xdr:rowOff>
    </xdr:from>
    <xdr:to>
      <xdr:col>50</xdr:col>
      <xdr:colOff>114300</xdr:colOff>
      <xdr:row>84</xdr:row>
      <xdr:rowOff>138685</xdr:rowOff>
    </xdr:to>
    <xdr:cxnSp macro="">
      <xdr:nvCxnSpPr>
        <xdr:cNvPr id="366" name="直線コネクタ 365"/>
        <xdr:cNvCxnSpPr/>
      </xdr:nvCxnSpPr>
      <xdr:spPr>
        <a:xfrm flipV="1">
          <a:off x="8750300" y="1453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87885</xdr:rowOff>
    </xdr:from>
    <xdr:to>
      <xdr:col>41</xdr:col>
      <xdr:colOff>101600</xdr:colOff>
      <xdr:row>85</xdr:row>
      <xdr:rowOff>18035</xdr:rowOff>
    </xdr:to>
    <xdr:sp macro="" textlink="">
      <xdr:nvSpPr>
        <xdr:cNvPr id="367" name="楕円 366"/>
        <xdr:cNvSpPr/>
      </xdr:nvSpPr>
      <xdr:spPr>
        <a:xfrm>
          <a:off x="7810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138685</xdr:rowOff>
    </xdr:from>
    <xdr:to>
      <xdr:col>45</xdr:col>
      <xdr:colOff>177800</xdr:colOff>
      <xdr:row>84</xdr:row>
      <xdr:rowOff>138685</xdr:rowOff>
    </xdr:to>
    <xdr:cxnSp macro="">
      <xdr:nvCxnSpPr>
        <xdr:cNvPr id="368" name="直線コネクタ 367"/>
        <xdr:cNvCxnSpPr/>
      </xdr:nvCxnSpPr>
      <xdr:spPr>
        <a:xfrm>
          <a:off x="7861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90170</xdr:rowOff>
    </xdr:from>
    <xdr:to>
      <xdr:col>36</xdr:col>
      <xdr:colOff>165100</xdr:colOff>
      <xdr:row>85</xdr:row>
      <xdr:rowOff>20320</xdr:rowOff>
    </xdr:to>
    <xdr:sp macro="" textlink="">
      <xdr:nvSpPr>
        <xdr:cNvPr id="369" name="楕円 368"/>
        <xdr:cNvSpPr/>
      </xdr:nvSpPr>
      <xdr:spPr>
        <a:xfrm>
          <a:off x="692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138685</xdr:rowOff>
    </xdr:from>
    <xdr:to>
      <xdr:col>41</xdr:col>
      <xdr:colOff>50800</xdr:colOff>
      <xdr:row>84</xdr:row>
      <xdr:rowOff>140970</xdr:rowOff>
    </xdr:to>
    <xdr:cxnSp macro="">
      <xdr:nvCxnSpPr>
        <xdr:cNvPr id="370" name="直線コネクタ 369"/>
        <xdr:cNvCxnSpPr/>
      </xdr:nvCxnSpPr>
      <xdr:spPr>
        <a:xfrm flipV="1">
          <a:off x="6972300" y="1454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20845</xdr:rowOff>
    </xdr:from>
    <xdr:ext cx="469744" cy="259045"/>
    <xdr:sp macro="" textlink="">
      <xdr:nvSpPr>
        <xdr:cNvPr id="371" name="n_1aveValue【福祉施設】&#10;一人当たり面積"/>
        <xdr:cNvSpPr txBox="1"/>
      </xdr:nvSpPr>
      <xdr:spPr>
        <a:xfrm>
          <a:off x="9391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372" name="n_2aveValue【福祉施設】&#10;一人当たり面積"/>
        <xdr:cNvSpPr txBox="1"/>
      </xdr:nvSpPr>
      <xdr:spPr>
        <a:xfrm>
          <a:off x="8515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32275</xdr:rowOff>
    </xdr:from>
    <xdr:ext cx="469744" cy="259045"/>
    <xdr:sp macro="" textlink="">
      <xdr:nvSpPr>
        <xdr:cNvPr id="373" name="n_3aveValue【福祉施設】&#10;一人当たり面積"/>
        <xdr:cNvSpPr txBox="1"/>
      </xdr:nvSpPr>
      <xdr:spPr>
        <a:xfrm>
          <a:off x="76264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74" name="n_4aveValue【福祉施設】&#10;一人当たり面積"/>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6875</xdr:rowOff>
    </xdr:from>
    <xdr:ext cx="469744" cy="259045"/>
    <xdr:sp macro="" textlink="">
      <xdr:nvSpPr>
        <xdr:cNvPr id="375" name="n_1mainValue【福祉施設】&#10;一人当たり面積"/>
        <xdr:cNvSpPr txBox="1"/>
      </xdr:nvSpPr>
      <xdr:spPr>
        <a:xfrm>
          <a:off x="9391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34562</xdr:rowOff>
    </xdr:from>
    <xdr:ext cx="469744" cy="259045"/>
    <xdr:sp macro="" textlink="">
      <xdr:nvSpPr>
        <xdr:cNvPr id="376" name="n_2mainValue【福祉施設】&#10;一人当たり面積"/>
        <xdr:cNvSpPr txBox="1"/>
      </xdr:nvSpPr>
      <xdr:spPr>
        <a:xfrm>
          <a:off x="8515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9162</xdr:rowOff>
    </xdr:from>
    <xdr:ext cx="469744" cy="259045"/>
    <xdr:sp macro="" textlink="">
      <xdr:nvSpPr>
        <xdr:cNvPr id="377" name="n_3mainValue【福祉施設】&#10;一人当たり面積"/>
        <xdr:cNvSpPr txBox="1"/>
      </xdr:nvSpPr>
      <xdr:spPr>
        <a:xfrm>
          <a:off x="7626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11447</xdr:rowOff>
    </xdr:from>
    <xdr:ext cx="469744" cy="259045"/>
    <xdr:sp macro="" textlink="">
      <xdr:nvSpPr>
        <xdr:cNvPr id="378" name="n_4mainValue【福祉施設】&#10;一人当たり面積"/>
        <xdr:cNvSpPr txBox="1"/>
      </xdr:nvSpPr>
      <xdr:spPr>
        <a:xfrm>
          <a:off x="6737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1" name="フローチャート: 判断 410"/>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2" name="フローチャート: 判断 411"/>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3" name="フローチャート: 判断 412"/>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4" name="フローチャート: 判断 413"/>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92348</xdr:rowOff>
    </xdr:from>
    <xdr:to>
      <xdr:col>24</xdr:col>
      <xdr:colOff>114300</xdr:colOff>
      <xdr:row>109</xdr:row>
      <xdr:rowOff>22498</xdr:rowOff>
    </xdr:to>
    <xdr:sp macro="" textlink="">
      <xdr:nvSpPr>
        <xdr:cNvPr id="420" name="楕円 419"/>
        <xdr:cNvSpPr/>
      </xdr:nvSpPr>
      <xdr:spPr>
        <a:xfrm>
          <a:off x="45847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7275</xdr:rowOff>
    </xdr:from>
    <xdr:ext cx="405111" cy="259045"/>
    <xdr:sp macro="" textlink="">
      <xdr:nvSpPr>
        <xdr:cNvPr id="421" name="【市民会館】&#10;有形固定資産減価償却率該当値テキスト"/>
        <xdr:cNvSpPr txBox="1"/>
      </xdr:nvSpPr>
      <xdr:spPr>
        <a:xfrm>
          <a:off x="4673600" y="1852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2" name="楕円 421"/>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143148</xdr:rowOff>
    </xdr:from>
    <xdr:to>
      <xdr:col>24</xdr:col>
      <xdr:colOff>63500</xdr:colOff>
      <xdr:row>109</xdr:row>
      <xdr:rowOff>35379</xdr:rowOff>
    </xdr:to>
    <xdr:cxnSp macro="">
      <xdr:nvCxnSpPr>
        <xdr:cNvPr id="423" name="直線コネクタ 422"/>
        <xdr:cNvCxnSpPr/>
      </xdr:nvCxnSpPr>
      <xdr:spPr>
        <a:xfrm flipV="1">
          <a:off x="3797300" y="18659748"/>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4" name="楕円 423"/>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5" name="直線コネクタ 424"/>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6" name="楕円 425"/>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7" name="直線コネクタ 426"/>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139700</xdr:rowOff>
    </xdr:from>
    <xdr:to>
      <xdr:col>6</xdr:col>
      <xdr:colOff>38100</xdr:colOff>
      <xdr:row>109</xdr:row>
      <xdr:rowOff>69850</xdr:rowOff>
    </xdr:to>
    <xdr:sp macro="" textlink="">
      <xdr:nvSpPr>
        <xdr:cNvPr id="428" name="楕円 427"/>
        <xdr:cNvSpPr/>
      </xdr:nvSpPr>
      <xdr:spPr>
        <a:xfrm>
          <a:off x="1079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19050</xdr:rowOff>
    </xdr:from>
    <xdr:to>
      <xdr:col>10</xdr:col>
      <xdr:colOff>114300</xdr:colOff>
      <xdr:row>109</xdr:row>
      <xdr:rowOff>35379</xdr:rowOff>
    </xdr:to>
    <xdr:cxnSp macro="">
      <xdr:nvCxnSpPr>
        <xdr:cNvPr id="429" name="直線コネクタ 428"/>
        <xdr:cNvCxnSpPr/>
      </xdr:nvCxnSpPr>
      <xdr:spPr>
        <a:xfrm>
          <a:off x="1130300" y="1870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430" name="n_1aveValue【市民会館】&#10;有形固定資産減価償却率"/>
        <xdr:cNvSpPr txBox="1"/>
      </xdr:nvSpPr>
      <xdr:spPr>
        <a:xfrm>
          <a:off x="3582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431" name="n_2aveValue【市民会館】&#10;有形固定資産減価償却率"/>
        <xdr:cNvSpPr txBox="1"/>
      </xdr:nvSpPr>
      <xdr:spPr>
        <a:xfrm>
          <a:off x="2705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32" name="n_3aveValue【市民会館】&#10;有形固定資産減価償却率"/>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33" name="n_4aveValue【市民会館】&#10;有形固定資産減価償却率"/>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4"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5"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6"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60977</xdr:rowOff>
    </xdr:from>
    <xdr:ext cx="405111" cy="259045"/>
    <xdr:sp macro="" textlink="">
      <xdr:nvSpPr>
        <xdr:cNvPr id="437" name="n_4mainValue【市民会館】&#10;有形固定資産減価償却率"/>
        <xdr:cNvSpPr txBox="1"/>
      </xdr:nvSpPr>
      <xdr:spPr>
        <a:xfrm>
          <a:off x="927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59689</xdr:rowOff>
    </xdr:from>
    <xdr:to>
      <xdr:col>50</xdr:col>
      <xdr:colOff>165100</xdr:colOff>
      <xdr:row>106</xdr:row>
      <xdr:rowOff>161289</xdr:rowOff>
    </xdr:to>
    <xdr:sp macro="" textlink="">
      <xdr:nvSpPr>
        <xdr:cNvPr id="468" name="フローチャート: 判断 467"/>
        <xdr:cNvSpPr/>
      </xdr:nvSpPr>
      <xdr:spPr>
        <a:xfrm>
          <a:off x="9588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107314</xdr:rowOff>
    </xdr:from>
    <xdr:to>
      <xdr:col>46</xdr:col>
      <xdr:colOff>38100</xdr:colOff>
      <xdr:row>107</xdr:row>
      <xdr:rowOff>37464</xdr:rowOff>
    </xdr:to>
    <xdr:sp macro="" textlink="">
      <xdr:nvSpPr>
        <xdr:cNvPr id="469" name="フローチャート: 判断 468"/>
        <xdr:cNvSpPr/>
      </xdr:nvSpPr>
      <xdr:spPr>
        <a:xfrm>
          <a:off x="8699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109220</xdr:rowOff>
    </xdr:from>
    <xdr:to>
      <xdr:col>41</xdr:col>
      <xdr:colOff>101600</xdr:colOff>
      <xdr:row>107</xdr:row>
      <xdr:rowOff>39370</xdr:rowOff>
    </xdr:to>
    <xdr:sp macro="" textlink="">
      <xdr:nvSpPr>
        <xdr:cNvPr id="470" name="フローチャート: 判断 469"/>
        <xdr:cNvSpPr/>
      </xdr:nvSpPr>
      <xdr:spPr>
        <a:xfrm>
          <a:off x="7810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71" name="フローチャート: 判断 470"/>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77" name="楕円 476"/>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78" name="【市民会館】&#10;一人当たり面積該当値テキスト"/>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61595</xdr:rowOff>
    </xdr:from>
    <xdr:to>
      <xdr:col>50</xdr:col>
      <xdr:colOff>165100</xdr:colOff>
      <xdr:row>107</xdr:row>
      <xdr:rowOff>163195</xdr:rowOff>
    </xdr:to>
    <xdr:sp macro="" textlink="">
      <xdr:nvSpPr>
        <xdr:cNvPr id="479" name="楕円 478"/>
        <xdr:cNvSpPr/>
      </xdr:nvSpPr>
      <xdr:spPr>
        <a:xfrm>
          <a:off x="9588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112395</xdr:rowOff>
    </xdr:to>
    <xdr:cxnSp macro="">
      <xdr:nvCxnSpPr>
        <xdr:cNvPr id="480" name="直線コネクタ 479"/>
        <xdr:cNvCxnSpPr/>
      </xdr:nvCxnSpPr>
      <xdr:spPr>
        <a:xfrm flipV="1">
          <a:off x="9639300" y="184556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61595</xdr:rowOff>
    </xdr:from>
    <xdr:to>
      <xdr:col>46</xdr:col>
      <xdr:colOff>38100</xdr:colOff>
      <xdr:row>107</xdr:row>
      <xdr:rowOff>163195</xdr:rowOff>
    </xdr:to>
    <xdr:sp macro="" textlink="">
      <xdr:nvSpPr>
        <xdr:cNvPr id="481" name="楕円 480"/>
        <xdr:cNvSpPr/>
      </xdr:nvSpPr>
      <xdr:spPr>
        <a:xfrm>
          <a:off x="8699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112395</xdr:rowOff>
    </xdr:from>
    <xdr:to>
      <xdr:col>50</xdr:col>
      <xdr:colOff>114300</xdr:colOff>
      <xdr:row>107</xdr:row>
      <xdr:rowOff>112395</xdr:rowOff>
    </xdr:to>
    <xdr:cxnSp macro="">
      <xdr:nvCxnSpPr>
        <xdr:cNvPr id="482" name="直線コネクタ 481"/>
        <xdr:cNvCxnSpPr/>
      </xdr:nvCxnSpPr>
      <xdr:spPr>
        <a:xfrm>
          <a:off x="8750300" y="18457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63500</xdr:rowOff>
    </xdr:from>
    <xdr:to>
      <xdr:col>41</xdr:col>
      <xdr:colOff>101600</xdr:colOff>
      <xdr:row>107</xdr:row>
      <xdr:rowOff>165100</xdr:rowOff>
    </xdr:to>
    <xdr:sp macro="" textlink="">
      <xdr:nvSpPr>
        <xdr:cNvPr id="483" name="楕円 482"/>
        <xdr:cNvSpPr/>
      </xdr:nvSpPr>
      <xdr:spPr>
        <a:xfrm>
          <a:off x="781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112395</xdr:rowOff>
    </xdr:from>
    <xdr:to>
      <xdr:col>45</xdr:col>
      <xdr:colOff>177800</xdr:colOff>
      <xdr:row>107</xdr:row>
      <xdr:rowOff>114300</xdr:rowOff>
    </xdr:to>
    <xdr:cxnSp macro="">
      <xdr:nvCxnSpPr>
        <xdr:cNvPr id="484" name="直線コネクタ 483"/>
        <xdr:cNvCxnSpPr/>
      </xdr:nvCxnSpPr>
      <xdr:spPr>
        <a:xfrm flipV="1">
          <a:off x="7861300" y="18457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63500</xdr:rowOff>
    </xdr:from>
    <xdr:to>
      <xdr:col>36</xdr:col>
      <xdr:colOff>165100</xdr:colOff>
      <xdr:row>107</xdr:row>
      <xdr:rowOff>165100</xdr:rowOff>
    </xdr:to>
    <xdr:sp macro="" textlink="">
      <xdr:nvSpPr>
        <xdr:cNvPr id="485" name="楕円 484"/>
        <xdr:cNvSpPr/>
      </xdr:nvSpPr>
      <xdr:spPr>
        <a:xfrm>
          <a:off x="6921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114300</xdr:rowOff>
    </xdr:from>
    <xdr:to>
      <xdr:col>41</xdr:col>
      <xdr:colOff>50800</xdr:colOff>
      <xdr:row>107</xdr:row>
      <xdr:rowOff>114300</xdr:rowOff>
    </xdr:to>
    <xdr:cxnSp macro="">
      <xdr:nvCxnSpPr>
        <xdr:cNvPr id="486" name="直線コネクタ 485"/>
        <xdr:cNvCxnSpPr/>
      </xdr:nvCxnSpPr>
      <xdr:spPr>
        <a:xfrm>
          <a:off x="6972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6366</xdr:rowOff>
    </xdr:from>
    <xdr:ext cx="469744" cy="259045"/>
    <xdr:sp macro="" textlink="">
      <xdr:nvSpPr>
        <xdr:cNvPr id="487" name="n_1aveValue【市民会館】&#10;一人当たり面積"/>
        <xdr:cNvSpPr txBox="1"/>
      </xdr:nvSpPr>
      <xdr:spPr>
        <a:xfrm>
          <a:off x="9391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53991</xdr:rowOff>
    </xdr:from>
    <xdr:ext cx="469744" cy="259045"/>
    <xdr:sp macro="" textlink="">
      <xdr:nvSpPr>
        <xdr:cNvPr id="488" name="n_2aveValue【市民会館】&#10;一人当たり面積"/>
        <xdr:cNvSpPr txBox="1"/>
      </xdr:nvSpPr>
      <xdr:spPr>
        <a:xfrm>
          <a:off x="8515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55897</xdr:rowOff>
    </xdr:from>
    <xdr:ext cx="469744" cy="259045"/>
    <xdr:sp macro="" textlink="">
      <xdr:nvSpPr>
        <xdr:cNvPr id="489" name="n_3aveValue【市民会館】&#10;一人当たり面積"/>
        <xdr:cNvSpPr txBox="1"/>
      </xdr:nvSpPr>
      <xdr:spPr>
        <a:xfrm>
          <a:off x="7626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90"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154322</xdr:rowOff>
    </xdr:from>
    <xdr:ext cx="469744" cy="259045"/>
    <xdr:sp macro="" textlink="">
      <xdr:nvSpPr>
        <xdr:cNvPr id="491" name="n_1mainValue【市民会館】&#10;一人当たり面積"/>
        <xdr:cNvSpPr txBox="1"/>
      </xdr:nvSpPr>
      <xdr:spPr>
        <a:xfrm>
          <a:off x="93917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154322</xdr:rowOff>
    </xdr:from>
    <xdr:ext cx="469744" cy="259045"/>
    <xdr:sp macro="" textlink="">
      <xdr:nvSpPr>
        <xdr:cNvPr id="492" name="n_2mainValue【市民会館】&#10;一人当たり面積"/>
        <xdr:cNvSpPr txBox="1"/>
      </xdr:nvSpPr>
      <xdr:spPr>
        <a:xfrm>
          <a:off x="85154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156227</xdr:rowOff>
    </xdr:from>
    <xdr:ext cx="469744" cy="259045"/>
    <xdr:sp macro="" textlink="">
      <xdr:nvSpPr>
        <xdr:cNvPr id="493" name="n_3mainValue【市民会館】&#10;一人当たり面積"/>
        <xdr:cNvSpPr txBox="1"/>
      </xdr:nvSpPr>
      <xdr:spPr>
        <a:xfrm>
          <a:off x="7626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156227</xdr:rowOff>
    </xdr:from>
    <xdr:ext cx="469744" cy="259045"/>
    <xdr:sp macro="" textlink="">
      <xdr:nvSpPr>
        <xdr:cNvPr id="494" name="n_4mainValue【市民会館】&#10;一人当たり面積"/>
        <xdr:cNvSpPr txBox="1"/>
      </xdr:nvSpPr>
      <xdr:spPr>
        <a:xfrm>
          <a:off x="6737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7" name="フローチャート: 判断 526"/>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28" name="フローチャート: 判断 527"/>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29" name="フローチャート: 判断 528"/>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0" name="フローチャート: 判断 529"/>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56424</xdr:rowOff>
    </xdr:from>
    <xdr:to>
      <xdr:col>85</xdr:col>
      <xdr:colOff>177800</xdr:colOff>
      <xdr:row>40</xdr:row>
      <xdr:rowOff>158024</xdr:rowOff>
    </xdr:to>
    <xdr:sp macro="" textlink="">
      <xdr:nvSpPr>
        <xdr:cNvPr id="536" name="楕円 535"/>
        <xdr:cNvSpPr/>
      </xdr:nvSpPr>
      <xdr:spPr>
        <a:xfrm>
          <a:off x="162687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34851</xdr:rowOff>
    </xdr:from>
    <xdr:ext cx="405111" cy="259045"/>
    <xdr:sp macro="" textlink="">
      <xdr:nvSpPr>
        <xdr:cNvPr id="537" name="【一般廃棄物処理施設】&#10;有形固定資産減価償却率該当値テキスト"/>
        <xdr:cNvSpPr txBox="1"/>
      </xdr:nvSpPr>
      <xdr:spPr>
        <a:xfrm>
          <a:off x="16357600"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538" name="楕円 537"/>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107224</xdr:rowOff>
    </xdr:from>
    <xdr:to>
      <xdr:col>85</xdr:col>
      <xdr:colOff>127000</xdr:colOff>
      <xdr:row>41</xdr:row>
      <xdr:rowOff>41910</xdr:rowOff>
    </xdr:to>
    <xdr:cxnSp macro="">
      <xdr:nvCxnSpPr>
        <xdr:cNvPr id="539" name="直線コネクタ 538"/>
        <xdr:cNvCxnSpPr/>
      </xdr:nvCxnSpPr>
      <xdr:spPr>
        <a:xfrm flipV="1">
          <a:off x="15481300" y="6965224"/>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540" name="楕円 539"/>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41910</xdr:rowOff>
    </xdr:to>
    <xdr:cxnSp macro="">
      <xdr:nvCxnSpPr>
        <xdr:cNvPr id="541" name="直線コネクタ 540"/>
        <xdr:cNvCxnSpPr/>
      </xdr:nvCxnSpPr>
      <xdr:spPr>
        <a:xfrm>
          <a:off x="14592300" y="70550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113574</xdr:rowOff>
    </xdr:from>
    <xdr:to>
      <xdr:col>72</xdr:col>
      <xdr:colOff>38100</xdr:colOff>
      <xdr:row>40</xdr:row>
      <xdr:rowOff>43724</xdr:rowOff>
    </xdr:to>
    <xdr:sp macro="" textlink="">
      <xdr:nvSpPr>
        <xdr:cNvPr id="542" name="楕円 541"/>
        <xdr:cNvSpPr/>
      </xdr:nvSpPr>
      <xdr:spPr>
        <a:xfrm>
          <a:off x="13652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164374</xdr:rowOff>
    </xdr:from>
    <xdr:to>
      <xdr:col>76</xdr:col>
      <xdr:colOff>114300</xdr:colOff>
      <xdr:row>41</xdr:row>
      <xdr:rowOff>25581</xdr:rowOff>
    </xdr:to>
    <xdr:cxnSp macro="">
      <xdr:nvCxnSpPr>
        <xdr:cNvPr id="543" name="直線コネクタ 542"/>
        <xdr:cNvCxnSpPr/>
      </xdr:nvCxnSpPr>
      <xdr:spPr>
        <a:xfrm>
          <a:off x="13703300" y="6850924"/>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85816</xdr:rowOff>
    </xdr:from>
    <xdr:to>
      <xdr:col>67</xdr:col>
      <xdr:colOff>101600</xdr:colOff>
      <xdr:row>40</xdr:row>
      <xdr:rowOff>15966</xdr:rowOff>
    </xdr:to>
    <xdr:sp macro="" textlink="">
      <xdr:nvSpPr>
        <xdr:cNvPr id="544" name="楕円 543"/>
        <xdr:cNvSpPr/>
      </xdr:nvSpPr>
      <xdr:spPr>
        <a:xfrm>
          <a:off x="12763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136616</xdr:rowOff>
    </xdr:from>
    <xdr:to>
      <xdr:col>71</xdr:col>
      <xdr:colOff>177800</xdr:colOff>
      <xdr:row>39</xdr:row>
      <xdr:rowOff>164374</xdr:rowOff>
    </xdr:to>
    <xdr:cxnSp macro="">
      <xdr:nvCxnSpPr>
        <xdr:cNvPr id="545" name="直線コネクタ 544"/>
        <xdr:cNvCxnSpPr/>
      </xdr:nvCxnSpPr>
      <xdr:spPr>
        <a:xfrm>
          <a:off x="12814300" y="68231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46"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macro="" textlink="">
      <xdr:nvSpPr>
        <xdr:cNvPr id="547" name="n_2aveValue【一般廃棄物処理施設】&#10;有形固定資産減価償却率"/>
        <xdr:cNvSpPr txBox="1"/>
      </xdr:nvSpPr>
      <xdr:spPr>
        <a:xfrm>
          <a:off x="14389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548" name="n_3aveValue【一般廃棄物処理施設】&#10;有形固定資産減価償却率"/>
        <xdr:cNvSpPr txBox="1"/>
      </xdr:nvSpPr>
      <xdr:spPr>
        <a:xfrm>
          <a:off x="13500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141894</xdr:rowOff>
    </xdr:from>
    <xdr:ext cx="405111" cy="259045"/>
    <xdr:sp macro="" textlink="">
      <xdr:nvSpPr>
        <xdr:cNvPr id="549" name="n_4aveValue【一般廃棄物処理施設】&#10;有形固定資産減価償却率"/>
        <xdr:cNvSpPr txBox="1"/>
      </xdr:nvSpPr>
      <xdr:spPr>
        <a:xfrm>
          <a:off x="12611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550" name="n_1mainValue【一般廃棄物処理施設】&#10;有形固定資産減価償却率"/>
        <xdr:cNvSpPr txBox="1"/>
      </xdr:nvSpPr>
      <xdr:spPr>
        <a:xfrm>
          <a:off x="15266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551" name="n_2mainValue【一般廃棄物処理施設】&#10;有形固定資産減価償却率"/>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34851</xdr:rowOff>
    </xdr:from>
    <xdr:ext cx="405111" cy="259045"/>
    <xdr:sp macro="" textlink="">
      <xdr:nvSpPr>
        <xdr:cNvPr id="552" name="n_3mainValue【一般廃棄物処理施設】&#10;有形固定資産減価償却率"/>
        <xdr:cNvSpPr txBox="1"/>
      </xdr:nvSpPr>
      <xdr:spPr>
        <a:xfrm>
          <a:off x="13500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7093</xdr:rowOff>
    </xdr:from>
    <xdr:ext cx="405111" cy="259045"/>
    <xdr:sp macro="" textlink="">
      <xdr:nvSpPr>
        <xdr:cNvPr id="553" name="n_4mainValue【一般廃棄物処理施設】&#10;有形固定資産減価償却率"/>
        <xdr:cNvSpPr txBox="1"/>
      </xdr:nvSpPr>
      <xdr:spPr>
        <a:xfrm>
          <a:off x="12611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58771</xdr:rowOff>
    </xdr:from>
    <xdr:to>
      <xdr:col>112</xdr:col>
      <xdr:colOff>38100</xdr:colOff>
      <xdr:row>38</xdr:row>
      <xdr:rowOff>160371</xdr:rowOff>
    </xdr:to>
    <xdr:sp macro="" textlink="">
      <xdr:nvSpPr>
        <xdr:cNvPr id="582" name="フローチャート: 判断 581"/>
        <xdr:cNvSpPr/>
      </xdr:nvSpPr>
      <xdr:spPr>
        <a:xfrm>
          <a:off x="21272500" y="65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142087</xdr:rowOff>
    </xdr:from>
    <xdr:to>
      <xdr:col>107</xdr:col>
      <xdr:colOff>101600</xdr:colOff>
      <xdr:row>39</xdr:row>
      <xdr:rowOff>72237</xdr:rowOff>
    </xdr:to>
    <xdr:sp macro="" textlink="">
      <xdr:nvSpPr>
        <xdr:cNvPr id="583" name="フローチャート: 判断 582"/>
        <xdr:cNvSpPr/>
      </xdr:nvSpPr>
      <xdr:spPr>
        <a:xfrm>
          <a:off x="20383500" y="665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154312</xdr:rowOff>
    </xdr:from>
    <xdr:to>
      <xdr:col>102</xdr:col>
      <xdr:colOff>165100</xdr:colOff>
      <xdr:row>39</xdr:row>
      <xdr:rowOff>84462</xdr:rowOff>
    </xdr:to>
    <xdr:sp macro="" textlink="">
      <xdr:nvSpPr>
        <xdr:cNvPr id="584" name="フローチャート: 判断 583"/>
        <xdr:cNvSpPr/>
      </xdr:nvSpPr>
      <xdr:spPr>
        <a:xfrm>
          <a:off x="19494500" y="666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166629</xdr:rowOff>
    </xdr:from>
    <xdr:to>
      <xdr:col>98</xdr:col>
      <xdr:colOff>38100</xdr:colOff>
      <xdr:row>39</xdr:row>
      <xdr:rowOff>96779</xdr:rowOff>
    </xdr:to>
    <xdr:sp macro="" textlink="">
      <xdr:nvSpPr>
        <xdr:cNvPr id="585" name="フローチャート: 判断 584"/>
        <xdr:cNvSpPr/>
      </xdr:nvSpPr>
      <xdr:spPr>
        <a:xfrm>
          <a:off x="18605500" y="668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164773</xdr:rowOff>
    </xdr:from>
    <xdr:to>
      <xdr:col>116</xdr:col>
      <xdr:colOff>114300</xdr:colOff>
      <xdr:row>36</xdr:row>
      <xdr:rowOff>94923</xdr:rowOff>
    </xdr:to>
    <xdr:sp macro="" textlink="">
      <xdr:nvSpPr>
        <xdr:cNvPr id="591" name="楕円 590"/>
        <xdr:cNvSpPr/>
      </xdr:nvSpPr>
      <xdr:spPr>
        <a:xfrm>
          <a:off x="22110700" y="61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16200</xdr:rowOff>
    </xdr:from>
    <xdr:ext cx="599010" cy="259045"/>
    <xdr:sp macro="" textlink="">
      <xdr:nvSpPr>
        <xdr:cNvPr id="592" name="【一般廃棄物処理施設】&#10;一人当たり有形固定資産（償却資産）額該当値テキスト"/>
        <xdr:cNvSpPr txBox="1"/>
      </xdr:nvSpPr>
      <xdr:spPr>
        <a:xfrm>
          <a:off x="22199600" y="601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69922</xdr:rowOff>
    </xdr:from>
    <xdr:to>
      <xdr:col>112</xdr:col>
      <xdr:colOff>38100</xdr:colOff>
      <xdr:row>37</xdr:row>
      <xdr:rowOff>72</xdr:rowOff>
    </xdr:to>
    <xdr:sp macro="" textlink="">
      <xdr:nvSpPr>
        <xdr:cNvPr id="593" name="楕円 592"/>
        <xdr:cNvSpPr/>
      </xdr:nvSpPr>
      <xdr:spPr>
        <a:xfrm>
          <a:off x="21272500" y="62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44123</xdr:rowOff>
    </xdr:from>
    <xdr:to>
      <xdr:col>116</xdr:col>
      <xdr:colOff>63500</xdr:colOff>
      <xdr:row>36</xdr:row>
      <xdr:rowOff>120722</xdr:rowOff>
    </xdr:to>
    <xdr:cxnSp macro="">
      <xdr:nvCxnSpPr>
        <xdr:cNvPr id="594" name="直線コネクタ 593"/>
        <xdr:cNvCxnSpPr/>
      </xdr:nvCxnSpPr>
      <xdr:spPr>
        <a:xfrm flipV="1">
          <a:off x="21323300" y="6216323"/>
          <a:ext cx="838200" cy="7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66672</xdr:rowOff>
    </xdr:from>
    <xdr:to>
      <xdr:col>107</xdr:col>
      <xdr:colOff>101600</xdr:colOff>
      <xdr:row>36</xdr:row>
      <xdr:rowOff>168272</xdr:rowOff>
    </xdr:to>
    <xdr:sp macro="" textlink="">
      <xdr:nvSpPr>
        <xdr:cNvPr id="595" name="楕円 594"/>
        <xdr:cNvSpPr/>
      </xdr:nvSpPr>
      <xdr:spPr>
        <a:xfrm>
          <a:off x="20383500" y="623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117472</xdr:rowOff>
    </xdr:from>
    <xdr:to>
      <xdr:col>111</xdr:col>
      <xdr:colOff>177800</xdr:colOff>
      <xdr:row>36</xdr:row>
      <xdr:rowOff>120722</xdr:rowOff>
    </xdr:to>
    <xdr:cxnSp macro="">
      <xdr:nvCxnSpPr>
        <xdr:cNvPr id="596" name="直線コネクタ 595"/>
        <xdr:cNvCxnSpPr/>
      </xdr:nvCxnSpPr>
      <xdr:spPr>
        <a:xfrm>
          <a:off x="20434300" y="6289672"/>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88398</xdr:rowOff>
    </xdr:from>
    <xdr:to>
      <xdr:col>102</xdr:col>
      <xdr:colOff>165100</xdr:colOff>
      <xdr:row>40</xdr:row>
      <xdr:rowOff>18548</xdr:rowOff>
    </xdr:to>
    <xdr:sp macro="" textlink="">
      <xdr:nvSpPr>
        <xdr:cNvPr id="597" name="楕円 596"/>
        <xdr:cNvSpPr/>
      </xdr:nvSpPr>
      <xdr:spPr>
        <a:xfrm>
          <a:off x="19494500" y="6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117472</xdr:rowOff>
    </xdr:from>
    <xdr:to>
      <xdr:col>107</xdr:col>
      <xdr:colOff>50800</xdr:colOff>
      <xdr:row>39</xdr:row>
      <xdr:rowOff>139198</xdr:rowOff>
    </xdr:to>
    <xdr:cxnSp macro="">
      <xdr:nvCxnSpPr>
        <xdr:cNvPr id="598" name="直線コネクタ 597"/>
        <xdr:cNvCxnSpPr/>
      </xdr:nvCxnSpPr>
      <xdr:spPr>
        <a:xfrm flipV="1">
          <a:off x="19545300" y="6289672"/>
          <a:ext cx="889000" cy="53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88978</xdr:rowOff>
    </xdr:from>
    <xdr:to>
      <xdr:col>98</xdr:col>
      <xdr:colOff>38100</xdr:colOff>
      <xdr:row>40</xdr:row>
      <xdr:rowOff>19128</xdr:rowOff>
    </xdr:to>
    <xdr:sp macro="" textlink="">
      <xdr:nvSpPr>
        <xdr:cNvPr id="599" name="楕円 598"/>
        <xdr:cNvSpPr/>
      </xdr:nvSpPr>
      <xdr:spPr>
        <a:xfrm>
          <a:off x="18605500" y="67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139198</xdr:rowOff>
    </xdr:from>
    <xdr:to>
      <xdr:col>102</xdr:col>
      <xdr:colOff>114300</xdr:colOff>
      <xdr:row>39</xdr:row>
      <xdr:rowOff>139778</xdr:rowOff>
    </xdr:to>
    <xdr:cxnSp macro="">
      <xdr:nvCxnSpPr>
        <xdr:cNvPr id="600" name="直線コネクタ 599"/>
        <xdr:cNvCxnSpPr/>
      </xdr:nvCxnSpPr>
      <xdr:spPr>
        <a:xfrm flipV="1">
          <a:off x="18656300" y="6825748"/>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151498</xdr:rowOff>
    </xdr:from>
    <xdr:ext cx="599010" cy="259045"/>
    <xdr:sp macro="" textlink="">
      <xdr:nvSpPr>
        <xdr:cNvPr id="601" name="n_1aveValue【一般廃棄物処理施設】&#10;一人当たり有形固定資産（償却資産）額"/>
        <xdr:cNvSpPr txBox="1"/>
      </xdr:nvSpPr>
      <xdr:spPr>
        <a:xfrm>
          <a:off x="21011095" y="666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63364</xdr:rowOff>
    </xdr:from>
    <xdr:ext cx="534377" cy="259045"/>
    <xdr:sp macro="" textlink="">
      <xdr:nvSpPr>
        <xdr:cNvPr id="602" name="n_2aveValue【一般廃棄物処理施設】&#10;一人当たり有形固定資産（償却資産）額"/>
        <xdr:cNvSpPr txBox="1"/>
      </xdr:nvSpPr>
      <xdr:spPr>
        <a:xfrm>
          <a:off x="20167111" y="674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100989</xdr:rowOff>
    </xdr:from>
    <xdr:ext cx="534377" cy="259045"/>
    <xdr:sp macro="" textlink="">
      <xdr:nvSpPr>
        <xdr:cNvPr id="603" name="n_3aveValue【一般廃棄物処理施設】&#10;一人当たり有形固定資産（償却資産）額"/>
        <xdr:cNvSpPr txBox="1"/>
      </xdr:nvSpPr>
      <xdr:spPr>
        <a:xfrm>
          <a:off x="19278111" y="64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113306</xdr:rowOff>
    </xdr:from>
    <xdr:ext cx="534377" cy="259045"/>
    <xdr:sp macro="" textlink="">
      <xdr:nvSpPr>
        <xdr:cNvPr id="604" name="n_4aveValue【一般廃棄物処理施設】&#10;一人当たり有形固定資産（償却資産）額"/>
        <xdr:cNvSpPr txBox="1"/>
      </xdr:nvSpPr>
      <xdr:spPr>
        <a:xfrm>
          <a:off x="18389111" y="64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16599</xdr:rowOff>
    </xdr:from>
    <xdr:ext cx="599010" cy="259045"/>
    <xdr:sp macro="" textlink="">
      <xdr:nvSpPr>
        <xdr:cNvPr id="605" name="n_1mainValue【一般廃棄物処理施設】&#10;一人当たり有形固定資産（償却資産）額"/>
        <xdr:cNvSpPr txBox="1"/>
      </xdr:nvSpPr>
      <xdr:spPr>
        <a:xfrm>
          <a:off x="21011095" y="601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13349</xdr:rowOff>
    </xdr:from>
    <xdr:ext cx="599010" cy="259045"/>
    <xdr:sp macro="" textlink="">
      <xdr:nvSpPr>
        <xdr:cNvPr id="606" name="n_2mainValue【一般廃棄物処理施設】&#10;一人当たり有形固定資産（償却資産）額"/>
        <xdr:cNvSpPr txBox="1"/>
      </xdr:nvSpPr>
      <xdr:spPr>
        <a:xfrm>
          <a:off x="20134795" y="601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9675</xdr:rowOff>
    </xdr:from>
    <xdr:ext cx="534377" cy="259045"/>
    <xdr:sp macro="" textlink="">
      <xdr:nvSpPr>
        <xdr:cNvPr id="607" name="n_3mainValue【一般廃棄物処理施設】&#10;一人当たり有形固定資産（償却資産）額"/>
        <xdr:cNvSpPr txBox="1"/>
      </xdr:nvSpPr>
      <xdr:spPr>
        <a:xfrm>
          <a:off x="19278111" y="68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10255</xdr:rowOff>
    </xdr:from>
    <xdr:ext cx="534377" cy="259045"/>
    <xdr:sp macro="" textlink="">
      <xdr:nvSpPr>
        <xdr:cNvPr id="608" name="n_4mainValue【一般廃棄物処理施設】&#10;一人当たり有形固定資産（償却資産）額"/>
        <xdr:cNvSpPr txBox="1"/>
      </xdr:nvSpPr>
      <xdr:spPr>
        <a:xfrm>
          <a:off x="18389111" y="6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1" name="フローチャート: 判断 640"/>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2" name="フローチャート: 判断 641"/>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4" name="フローチャート: 判断 643"/>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112485</xdr:rowOff>
    </xdr:from>
    <xdr:to>
      <xdr:col>85</xdr:col>
      <xdr:colOff>177800</xdr:colOff>
      <xdr:row>60</xdr:row>
      <xdr:rowOff>42635</xdr:rowOff>
    </xdr:to>
    <xdr:sp macro="" textlink="">
      <xdr:nvSpPr>
        <xdr:cNvPr id="650" name="楕円 649"/>
        <xdr:cNvSpPr/>
      </xdr:nvSpPr>
      <xdr:spPr>
        <a:xfrm>
          <a:off x="16268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135362</xdr:rowOff>
    </xdr:from>
    <xdr:ext cx="405111" cy="259045"/>
    <xdr:sp macro="" textlink="">
      <xdr:nvSpPr>
        <xdr:cNvPr id="651" name="【保健センター・保健所】&#10;有形固定資産減価償却率該当値テキスト"/>
        <xdr:cNvSpPr txBox="1"/>
      </xdr:nvSpPr>
      <xdr:spPr>
        <a:xfrm>
          <a:off x="16357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76563</xdr:rowOff>
    </xdr:from>
    <xdr:to>
      <xdr:col>81</xdr:col>
      <xdr:colOff>101600</xdr:colOff>
      <xdr:row>60</xdr:row>
      <xdr:rowOff>6713</xdr:rowOff>
    </xdr:to>
    <xdr:sp macro="" textlink="">
      <xdr:nvSpPr>
        <xdr:cNvPr id="652" name="楕円 651"/>
        <xdr:cNvSpPr/>
      </xdr:nvSpPr>
      <xdr:spPr>
        <a:xfrm>
          <a:off x="15430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127363</xdr:rowOff>
    </xdr:from>
    <xdr:to>
      <xdr:col>85</xdr:col>
      <xdr:colOff>127000</xdr:colOff>
      <xdr:row>59</xdr:row>
      <xdr:rowOff>163285</xdr:rowOff>
    </xdr:to>
    <xdr:cxnSp macro="">
      <xdr:nvCxnSpPr>
        <xdr:cNvPr id="653" name="直線コネクタ 652"/>
        <xdr:cNvCxnSpPr/>
      </xdr:nvCxnSpPr>
      <xdr:spPr>
        <a:xfrm>
          <a:off x="15481300" y="102429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83094</xdr:rowOff>
    </xdr:from>
    <xdr:to>
      <xdr:col>76</xdr:col>
      <xdr:colOff>165100</xdr:colOff>
      <xdr:row>60</xdr:row>
      <xdr:rowOff>13244</xdr:rowOff>
    </xdr:to>
    <xdr:sp macro="" textlink="">
      <xdr:nvSpPr>
        <xdr:cNvPr id="654" name="楕円 653"/>
        <xdr:cNvSpPr/>
      </xdr:nvSpPr>
      <xdr:spPr>
        <a:xfrm>
          <a:off x="14541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127363</xdr:rowOff>
    </xdr:from>
    <xdr:to>
      <xdr:col>81</xdr:col>
      <xdr:colOff>50800</xdr:colOff>
      <xdr:row>59</xdr:row>
      <xdr:rowOff>133894</xdr:rowOff>
    </xdr:to>
    <xdr:cxnSp macro="">
      <xdr:nvCxnSpPr>
        <xdr:cNvPr id="655" name="直線コネクタ 654"/>
        <xdr:cNvCxnSpPr/>
      </xdr:nvCxnSpPr>
      <xdr:spPr>
        <a:xfrm flipV="1">
          <a:off x="14592300" y="102429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56" name="楕円 655"/>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133894</xdr:rowOff>
    </xdr:to>
    <xdr:cxnSp macro="">
      <xdr:nvCxnSpPr>
        <xdr:cNvPr id="657" name="直線コネクタ 656"/>
        <xdr:cNvCxnSpPr/>
      </xdr:nvCxnSpPr>
      <xdr:spPr>
        <a:xfrm>
          <a:off x="13703300" y="102216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58" name="楕円 657"/>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106135</xdr:rowOff>
    </xdr:to>
    <xdr:cxnSp macro="">
      <xdr:nvCxnSpPr>
        <xdr:cNvPr id="659" name="直線コネクタ 658"/>
        <xdr:cNvCxnSpPr/>
      </xdr:nvCxnSpPr>
      <xdr:spPr>
        <a:xfrm>
          <a:off x="12814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60" name="n_1aveValue【保健センター・保健所】&#10;有形固定資産減価償却率"/>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61" name="n_2aveValue【保健センター・保健所】&#10;有形固定資産減価償却率"/>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63" name="n_4ave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23240</xdr:rowOff>
    </xdr:from>
    <xdr:ext cx="405111" cy="259045"/>
    <xdr:sp macro="" textlink="">
      <xdr:nvSpPr>
        <xdr:cNvPr id="664" name="n_1mainValue【保健センター・保健所】&#10;有形固定資産減価償却率"/>
        <xdr:cNvSpPr txBox="1"/>
      </xdr:nvSpPr>
      <xdr:spPr>
        <a:xfrm>
          <a:off x="152660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665" name="n_2mainValue【保健センター・保健所】&#10;有形固定資産減価償却率"/>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6" name="n_3main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667" name="n_4mainValue【保健センター・保健所】&#10;有形固定資産減価償却率"/>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699" name="フローチャート: 判断 698"/>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700" name="フローチャート: 判断 699"/>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97790</xdr:rowOff>
    </xdr:from>
    <xdr:to>
      <xdr:col>98</xdr:col>
      <xdr:colOff>38100</xdr:colOff>
      <xdr:row>63</xdr:row>
      <xdr:rowOff>27940</xdr:rowOff>
    </xdr:to>
    <xdr:sp macro="" textlink="">
      <xdr:nvSpPr>
        <xdr:cNvPr id="701" name="フローチャート: 判断 700"/>
        <xdr:cNvSpPr/>
      </xdr:nvSpPr>
      <xdr:spPr>
        <a:xfrm>
          <a:off x="18605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707" name="楕円 706"/>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708" name="【保健センター・保健所】&#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709" name="楕円 708"/>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110490</xdr:rowOff>
    </xdr:to>
    <xdr:cxnSp macro="">
      <xdr:nvCxnSpPr>
        <xdr:cNvPr id="710" name="直線コネクタ 709"/>
        <xdr:cNvCxnSpPr/>
      </xdr:nvCxnSpPr>
      <xdr:spPr>
        <a:xfrm>
          <a:off x="21323300" y="1091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711" name="楕円 710"/>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110490</xdr:rowOff>
    </xdr:to>
    <xdr:cxnSp macro="">
      <xdr:nvCxnSpPr>
        <xdr:cNvPr id="712" name="直線コネクタ 711"/>
        <xdr:cNvCxnSpPr/>
      </xdr:nvCxnSpPr>
      <xdr:spPr>
        <a:xfrm>
          <a:off x="20434300" y="1091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713" name="楕円 712"/>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114300</xdr:rowOff>
    </xdr:to>
    <xdr:cxnSp macro="">
      <xdr:nvCxnSpPr>
        <xdr:cNvPr id="714" name="直線コネクタ 713"/>
        <xdr:cNvCxnSpPr/>
      </xdr:nvCxnSpPr>
      <xdr:spPr>
        <a:xfrm flipV="1">
          <a:off x="19545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715" name="楕円 714"/>
        <xdr:cNvSpPr/>
      </xdr:nvSpPr>
      <xdr:spPr>
        <a:xfrm>
          <a:off x="18605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114300</xdr:rowOff>
    </xdr:to>
    <xdr:cxnSp macro="">
      <xdr:nvCxnSpPr>
        <xdr:cNvPr id="716" name="直線コネクタ 715"/>
        <xdr:cNvCxnSpPr/>
      </xdr:nvCxnSpPr>
      <xdr:spPr>
        <a:xfrm>
          <a:off x="18656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718" name="n_2aveValue【保健センター・保健所】&#10;一人当たり面積"/>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719" name="n_3aveValue【保健センター・保健所】&#10;一人当たり面積"/>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44467</xdr:rowOff>
    </xdr:from>
    <xdr:ext cx="469744" cy="259045"/>
    <xdr:sp macro="" textlink="">
      <xdr:nvSpPr>
        <xdr:cNvPr id="720" name="n_4aveValue【保健センター・保健所】&#10;一人当たり面積"/>
        <xdr:cNvSpPr txBox="1"/>
      </xdr:nvSpPr>
      <xdr:spPr>
        <a:xfrm>
          <a:off x="18421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721" name="n_1mainValue【保健センター・保健所】&#10;一人当たり面積"/>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722" name="n_2mainValue【保健センター・保健所】&#10;一人当たり面積"/>
        <xdr:cNvSpPr txBox="1"/>
      </xdr:nvSpPr>
      <xdr:spPr>
        <a:xfrm>
          <a:off x="20199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723" name="n_3mainValue【保健センター・保健所】&#10;一人当たり面積"/>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724" name="n_4mainValue【保健センター・保健所】&#10;一人当たり面積"/>
        <xdr:cNvSpPr txBox="1"/>
      </xdr:nvSpPr>
      <xdr:spPr>
        <a:xfrm>
          <a:off x="18421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55" name="フローチャート: 判断 754"/>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146050</xdr:rowOff>
    </xdr:from>
    <xdr:to>
      <xdr:col>76</xdr:col>
      <xdr:colOff>165100</xdr:colOff>
      <xdr:row>82</xdr:row>
      <xdr:rowOff>76200</xdr:rowOff>
    </xdr:to>
    <xdr:sp macro="" textlink="">
      <xdr:nvSpPr>
        <xdr:cNvPr id="756" name="フローチャート: 判断 755"/>
        <xdr:cNvSpPr/>
      </xdr:nvSpPr>
      <xdr:spPr>
        <a:xfrm>
          <a:off x="14541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5080</xdr:rowOff>
    </xdr:from>
    <xdr:to>
      <xdr:col>72</xdr:col>
      <xdr:colOff>38100</xdr:colOff>
      <xdr:row>82</xdr:row>
      <xdr:rowOff>106680</xdr:rowOff>
    </xdr:to>
    <xdr:sp macro="" textlink="">
      <xdr:nvSpPr>
        <xdr:cNvPr id="757" name="フローチャート: 判断 756"/>
        <xdr:cNvSpPr/>
      </xdr:nvSpPr>
      <xdr:spPr>
        <a:xfrm>
          <a:off x="13652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29211</xdr:rowOff>
    </xdr:from>
    <xdr:to>
      <xdr:col>67</xdr:col>
      <xdr:colOff>101600</xdr:colOff>
      <xdr:row>82</xdr:row>
      <xdr:rowOff>130811</xdr:rowOff>
    </xdr:to>
    <xdr:sp macro="" textlink="">
      <xdr:nvSpPr>
        <xdr:cNvPr id="758" name="フローチャート: 判断 757"/>
        <xdr:cNvSpPr/>
      </xdr:nvSpPr>
      <xdr:spPr>
        <a:xfrm>
          <a:off x="12763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127000</xdr:rowOff>
    </xdr:from>
    <xdr:to>
      <xdr:col>85</xdr:col>
      <xdr:colOff>177800</xdr:colOff>
      <xdr:row>81</xdr:row>
      <xdr:rowOff>57150</xdr:rowOff>
    </xdr:to>
    <xdr:sp macro="" textlink="">
      <xdr:nvSpPr>
        <xdr:cNvPr id="764" name="楕円 763"/>
        <xdr:cNvSpPr/>
      </xdr:nvSpPr>
      <xdr:spPr>
        <a:xfrm>
          <a:off x="16268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149877</xdr:rowOff>
    </xdr:from>
    <xdr:ext cx="405111" cy="259045"/>
    <xdr:sp macro="" textlink="">
      <xdr:nvSpPr>
        <xdr:cNvPr id="765" name="【消防施設】&#10;有形固定資産減価償却率該当値テキスト"/>
        <xdr:cNvSpPr txBox="1"/>
      </xdr:nvSpPr>
      <xdr:spPr>
        <a:xfrm>
          <a:off x="16357600"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138430</xdr:rowOff>
    </xdr:from>
    <xdr:to>
      <xdr:col>81</xdr:col>
      <xdr:colOff>101600</xdr:colOff>
      <xdr:row>83</xdr:row>
      <xdr:rowOff>68580</xdr:rowOff>
    </xdr:to>
    <xdr:sp macro="" textlink="">
      <xdr:nvSpPr>
        <xdr:cNvPr id="766" name="楕円 765"/>
        <xdr:cNvSpPr/>
      </xdr:nvSpPr>
      <xdr:spPr>
        <a:xfrm>
          <a:off x="15430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6350</xdr:rowOff>
    </xdr:from>
    <xdr:to>
      <xdr:col>85</xdr:col>
      <xdr:colOff>127000</xdr:colOff>
      <xdr:row>83</xdr:row>
      <xdr:rowOff>17780</xdr:rowOff>
    </xdr:to>
    <xdr:cxnSp macro="">
      <xdr:nvCxnSpPr>
        <xdr:cNvPr id="767" name="直線コネクタ 766"/>
        <xdr:cNvCxnSpPr/>
      </xdr:nvCxnSpPr>
      <xdr:spPr>
        <a:xfrm flipV="1">
          <a:off x="15481300" y="1389380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68" name="楕円 767"/>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17780</xdr:rowOff>
    </xdr:to>
    <xdr:cxnSp macro="">
      <xdr:nvCxnSpPr>
        <xdr:cNvPr id="769" name="直線コネクタ 768"/>
        <xdr:cNvCxnSpPr/>
      </xdr:nvCxnSpPr>
      <xdr:spPr>
        <a:xfrm>
          <a:off x="14592300" y="142455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74930</xdr:rowOff>
    </xdr:from>
    <xdr:to>
      <xdr:col>72</xdr:col>
      <xdr:colOff>38100</xdr:colOff>
      <xdr:row>82</xdr:row>
      <xdr:rowOff>5080</xdr:rowOff>
    </xdr:to>
    <xdr:sp macro="" textlink="">
      <xdr:nvSpPr>
        <xdr:cNvPr id="770" name="楕円 769"/>
        <xdr:cNvSpPr/>
      </xdr:nvSpPr>
      <xdr:spPr>
        <a:xfrm>
          <a:off x="1365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125730</xdr:rowOff>
    </xdr:from>
    <xdr:to>
      <xdr:col>76</xdr:col>
      <xdr:colOff>114300</xdr:colOff>
      <xdr:row>83</xdr:row>
      <xdr:rowOff>15239</xdr:rowOff>
    </xdr:to>
    <xdr:cxnSp macro="">
      <xdr:nvCxnSpPr>
        <xdr:cNvPr id="771" name="直線コネクタ 770"/>
        <xdr:cNvCxnSpPr/>
      </xdr:nvCxnSpPr>
      <xdr:spPr>
        <a:xfrm>
          <a:off x="13703300" y="1401318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55880</xdr:rowOff>
    </xdr:from>
    <xdr:to>
      <xdr:col>67</xdr:col>
      <xdr:colOff>101600</xdr:colOff>
      <xdr:row>79</xdr:row>
      <xdr:rowOff>157480</xdr:rowOff>
    </xdr:to>
    <xdr:sp macro="" textlink="">
      <xdr:nvSpPr>
        <xdr:cNvPr id="772" name="楕円 771"/>
        <xdr:cNvSpPr/>
      </xdr:nvSpPr>
      <xdr:spPr>
        <a:xfrm>
          <a:off x="12763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106680</xdr:rowOff>
    </xdr:from>
    <xdr:to>
      <xdr:col>71</xdr:col>
      <xdr:colOff>177800</xdr:colOff>
      <xdr:row>81</xdr:row>
      <xdr:rowOff>125730</xdr:rowOff>
    </xdr:to>
    <xdr:cxnSp macro="">
      <xdr:nvCxnSpPr>
        <xdr:cNvPr id="773" name="直線コネクタ 772"/>
        <xdr:cNvCxnSpPr/>
      </xdr:nvCxnSpPr>
      <xdr:spPr>
        <a:xfrm>
          <a:off x="12814300" y="1365123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774" name="n_1aveValue【消防施設】&#10;有形固定資産減価償却率"/>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92727</xdr:rowOff>
    </xdr:from>
    <xdr:ext cx="405111" cy="259045"/>
    <xdr:sp macro="" textlink="">
      <xdr:nvSpPr>
        <xdr:cNvPr id="775" name="n_2aveValue【消防施設】&#10;有形固定資産減価償却率"/>
        <xdr:cNvSpPr txBox="1"/>
      </xdr:nvSpPr>
      <xdr:spPr>
        <a:xfrm>
          <a:off x="14389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97807</xdr:rowOff>
    </xdr:from>
    <xdr:ext cx="405111" cy="259045"/>
    <xdr:sp macro="" textlink="">
      <xdr:nvSpPr>
        <xdr:cNvPr id="776" name="n_3aveValue【消防施設】&#10;有形固定資産減価償却率"/>
        <xdr:cNvSpPr txBox="1"/>
      </xdr:nvSpPr>
      <xdr:spPr>
        <a:xfrm>
          <a:off x="13500744"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121938</xdr:rowOff>
    </xdr:from>
    <xdr:ext cx="405111" cy="259045"/>
    <xdr:sp macro="" textlink="">
      <xdr:nvSpPr>
        <xdr:cNvPr id="777" name="n_4aveValue【消防施設】&#10;有形固定資産減価償却率"/>
        <xdr:cNvSpPr txBox="1"/>
      </xdr:nvSpPr>
      <xdr:spPr>
        <a:xfrm>
          <a:off x="12611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59707</xdr:rowOff>
    </xdr:from>
    <xdr:ext cx="405111" cy="259045"/>
    <xdr:sp macro="" textlink="">
      <xdr:nvSpPr>
        <xdr:cNvPr id="778" name="n_1mainValue【消防施設】&#10;有形固定資産減価償却率"/>
        <xdr:cNvSpPr txBox="1"/>
      </xdr:nvSpPr>
      <xdr:spPr>
        <a:xfrm>
          <a:off x="15266044" y="1429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779" name="n_2main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80" name="n_3main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2557</xdr:rowOff>
    </xdr:from>
    <xdr:ext cx="405111" cy="259045"/>
    <xdr:sp macro="" textlink="">
      <xdr:nvSpPr>
        <xdr:cNvPr id="781" name="n_4mainValue【消防施設】&#10;有形固定資産減価償却率"/>
        <xdr:cNvSpPr txBox="1"/>
      </xdr:nvSpPr>
      <xdr:spPr>
        <a:xfrm>
          <a:off x="12611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63085</xdr:rowOff>
    </xdr:from>
    <xdr:to>
      <xdr:col>112</xdr:col>
      <xdr:colOff>38100</xdr:colOff>
      <xdr:row>86</xdr:row>
      <xdr:rowOff>164685</xdr:rowOff>
    </xdr:to>
    <xdr:sp macro="" textlink="">
      <xdr:nvSpPr>
        <xdr:cNvPr id="812" name="フローチャート: 判断 811"/>
        <xdr:cNvSpPr/>
      </xdr:nvSpPr>
      <xdr:spPr>
        <a:xfrm>
          <a:off x="21272500" y="1480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63150</xdr:rowOff>
    </xdr:from>
    <xdr:to>
      <xdr:col>107</xdr:col>
      <xdr:colOff>101600</xdr:colOff>
      <xdr:row>86</xdr:row>
      <xdr:rowOff>164750</xdr:rowOff>
    </xdr:to>
    <xdr:sp macro="" textlink="">
      <xdr:nvSpPr>
        <xdr:cNvPr id="813" name="フローチャート: 判断 812"/>
        <xdr:cNvSpPr/>
      </xdr:nvSpPr>
      <xdr:spPr>
        <a:xfrm>
          <a:off x="20383500" y="1480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62978</xdr:rowOff>
    </xdr:from>
    <xdr:to>
      <xdr:col>102</xdr:col>
      <xdr:colOff>165100</xdr:colOff>
      <xdr:row>86</xdr:row>
      <xdr:rowOff>164578</xdr:rowOff>
    </xdr:to>
    <xdr:sp macro="" textlink="">
      <xdr:nvSpPr>
        <xdr:cNvPr id="814" name="フローチャート: 判断 813"/>
        <xdr:cNvSpPr/>
      </xdr:nvSpPr>
      <xdr:spPr>
        <a:xfrm>
          <a:off x="19494500" y="1480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62974</xdr:rowOff>
    </xdr:from>
    <xdr:to>
      <xdr:col>98</xdr:col>
      <xdr:colOff>38100</xdr:colOff>
      <xdr:row>86</xdr:row>
      <xdr:rowOff>164574</xdr:rowOff>
    </xdr:to>
    <xdr:sp macro="" textlink="">
      <xdr:nvSpPr>
        <xdr:cNvPr id="815" name="フローチャート: 判断 814"/>
        <xdr:cNvSpPr/>
      </xdr:nvSpPr>
      <xdr:spPr>
        <a:xfrm>
          <a:off x="18605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63207</xdr:rowOff>
    </xdr:from>
    <xdr:to>
      <xdr:col>116</xdr:col>
      <xdr:colOff>114300</xdr:colOff>
      <xdr:row>86</xdr:row>
      <xdr:rowOff>164807</xdr:rowOff>
    </xdr:to>
    <xdr:sp macro="" textlink="">
      <xdr:nvSpPr>
        <xdr:cNvPr id="821" name="楕円 820"/>
        <xdr:cNvSpPr/>
      </xdr:nvSpPr>
      <xdr:spPr>
        <a:xfrm>
          <a:off x="22110700" y="148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63325</xdr:rowOff>
    </xdr:from>
    <xdr:to>
      <xdr:col>112</xdr:col>
      <xdr:colOff>38100</xdr:colOff>
      <xdr:row>86</xdr:row>
      <xdr:rowOff>164925</xdr:rowOff>
    </xdr:to>
    <xdr:sp macro="" textlink="">
      <xdr:nvSpPr>
        <xdr:cNvPr id="823" name="楕円 822"/>
        <xdr:cNvSpPr/>
      </xdr:nvSpPr>
      <xdr:spPr>
        <a:xfrm>
          <a:off x="21272500" y="148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114007</xdr:rowOff>
    </xdr:from>
    <xdr:to>
      <xdr:col>116</xdr:col>
      <xdr:colOff>63500</xdr:colOff>
      <xdr:row>86</xdr:row>
      <xdr:rowOff>114125</xdr:rowOff>
    </xdr:to>
    <xdr:cxnSp macro="">
      <xdr:nvCxnSpPr>
        <xdr:cNvPr id="824" name="直線コネクタ 823"/>
        <xdr:cNvCxnSpPr/>
      </xdr:nvCxnSpPr>
      <xdr:spPr>
        <a:xfrm flipV="1">
          <a:off x="21323300" y="14858707"/>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63340</xdr:rowOff>
    </xdr:from>
    <xdr:to>
      <xdr:col>107</xdr:col>
      <xdr:colOff>101600</xdr:colOff>
      <xdr:row>86</xdr:row>
      <xdr:rowOff>164940</xdr:rowOff>
    </xdr:to>
    <xdr:sp macro="" textlink="">
      <xdr:nvSpPr>
        <xdr:cNvPr id="825" name="楕円 824"/>
        <xdr:cNvSpPr/>
      </xdr:nvSpPr>
      <xdr:spPr>
        <a:xfrm>
          <a:off x="20383500" y="148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114125</xdr:rowOff>
    </xdr:from>
    <xdr:to>
      <xdr:col>111</xdr:col>
      <xdr:colOff>177800</xdr:colOff>
      <xdr:row>86</xdr:row>
      <xdr:rowOff>114140</xdr:rowOff>
    </xdr:to>
    <xdr:cxnSp macro="">
      <xdr:nvCxnSpPr>
        <xdr:cNvPr id="826" name="直線コネクタ 825"/>
        <xdr:cNvCxnSpPr/>
      </xdr:nvCxnSpPr>
      <xdr:spPr>
        <a:xfrm flipV="1">
          <a:off x="20434300" y="1485882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63343</xdr:rowOff>
    </xdr:from>
    <xdr:to>
      <xdr:col>102</xdr:col>
      <xdr:colOff>165100</xdr:colOff>
      <xdr:row>86</xdr:row>
      <xdr:rowOff>164943</xdr:rowOff>
    </xdr:to>
    <xdr:sp macro="" textlink="">
      <xdr:nvSpPr>
        <xdr:cNvPr id="827" name="楕円 826"/>
        <xdr:cNvSpPr/>
      </xdr:nvSpPr>
      <xdr:spPr>
        <a:xfrm>
          <a:off x="19494500" y="1480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114140</xdr:rowOff>
    </xdr:from>
    <xdr:to>
      <xdr:col>107</xdr:col>
      <xdr:colOff>50800</xdr:colOff>
      <xdr:row>86</xdr:row>
      <xdr:rowOff>114143</xdr:rowOff>
    </xdr:to>
    <xdr:cxnSp macro="">
      <xdr:nvCxnSpPr>
        <xdr:cNvPr id="828" name="直線コネクタ 827"/>
        <xdr:cNvCxnSpPr/>
      </xdr:nvCxnSpPr>
      <xdr:spPr>
        <a:xfrm flipV="1">
          <a:off x="19545300" y="1485884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63260</xdr:rowOff>
    </xdr:from>
    <xdr:to>
      <xdr:col>98</xdr:col>
      <xdr:colOff>38100</xdr:colOff>
      <xdr:row>86</xdr:row>
      <xdr:rowOff>164860</xdr:rowOff>
    </xdr:to>
    <xdr:sp macro="" textlink="">
      <xdr:nvSpPr>
        <xdr:cNvPr id="829" name="楕円 828"/>
        <xdr:cNvSpPr/>
      </xdr:nvSpPr>
      <xdr:spPr>
        <a:xfrm>
          <a:off x="18605500" y="148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114060</xdr:rowOff>
    </xdr:from>
    <xdr:to>
      <xdr:col>102</xdr:col>
      <xdr:colOff>114300</xdr:colOff>
      <xdr:row>86</xdr:row>
      <xdr:rowOff>114143</xdr:rowOff>
    </xdr:to>
    <xdr:cxnSp macro="">
      <xdr:nvCxnSpPr>
        <xdr:cNvPr id="830" name="直線コネクタ 829"/>
        <xdr:cNvCxnSpPr/>
      </xdr:nvCxnSpPr>
      <xdr:spPr>
        <a:xfrm>
          <a:off x="18656300" y="14858760"/>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9762</xdr:rowOff>
    </xdr:from>
    <xdr:ext cx="469744" cy="259045"/>
    <xdr:sp macro="" textlink="">
      <xdr:nvSpPr>
        <xdr:cNvPr id="831" name="n_1aveValue【消防施設】&#10;一人当たり面積"/>
        <xdr:cNvSpPr txBox="1"/>
      </xdr:nvSpPr>
      <xdr:spPr>
        <a:xfrm>
          <a:off x="21075727" y="1458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9827</xdr:rowOff>
    </xdr:from>
    <xdr:ext cx="469744" cy="259045"/>
    <xdr:sp macro="" textlink="">
      <xdr:nvSpPr>
        <xdr:cNvPr id="832" name="n_2aveValue【消防施設】&#10;一人当たり面積"/>
        <xdr:cNvSpPr txBox="1"/>
      </xdr:nvSpPr>
      <xdr:spPr>
        <a:xfrm>
          <a:off x="20199427" y="1458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9655</xdr:rowOff>
    </xdr:from>
    <xdr:ext cx="469744" cy="259045"/>
    <xdr:sp macro="" textlink="">
      <xdr:nvSpPr>
        <xdr:cNvPr id="833" name="n_3aveValue【消防施設】&#10;一人当たり面積"/>
        <xdr:cNvSpPr txBox="1"/>
      </xdr:nvSpPr>
      <xdr:spPr>
        <a:xfrm>
          <a:off x="19310427" y="1458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9651</xdr:rowOff>
    </xdr:from>
    <xdr:ext cx="469744" cy="259045"/>
    <xdr:sp macro="" textlink="">
      <xdr:nvSpPr>
        <xdr:cNvPr id="834" name="n_4aveValue【消防施設】&#10;一人当たり面積"/>
        <xdr:cNvSpPr txBox="1"/>
      </xdr:nvSpPr>
      <xdr:spPr>
        <a:xfrm>
          <a:off x="18421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156052</xdr:rowOff>
    </xdr:from>
    <xdr:ext cx="469744" cy="259045"/>
    <xdr:sp macro="" textlink="">
      <xdr:nvSpPr>
        <xdr:cNvPr id="835" name="n_1mainValue【消防施設】&#10;一人当たり面積"/>
        <xdr:cNvSpPr txBox="1"/>
      </xdr:nvSpPr>
      <xdr:spPr>
        <a:xfrm>
          <a:off x="21075727" y="149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156067</xdr:rowOff>
    </xdr:from>
    <xdr:ext cx="469744" cy="259045"/>
    <xdr:sp macro="" textlink="">
      <xdr:nvSpPr>
        <xdr:cNvPr id="836" name="n_2mainValue【消防施設】&#10;一人当たり面積"/>
        <xdr:cNvSpPr txBox="1"/>
      </xdr:nvSpPr>
      <xdr:spPr>
        <a:xfrm>
          <a:off x="20199427" y="1490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156070</xdr:rowOff>
    </xdr:from>
    <xdr:ext cx="469744" cy="259045"/>
    <xdr:sp macro="" textlink="">
      <xdr:nvSpPr>
        <xdr:cNvPr id="837" name="n_3mainValue【消防施設】&#10;一人当たり面積"/>
        <xdr:cNvSpPr txBox="1"/>
      </xdr:nvSpPr>
      <xdr:spPr>
        <a:xfrm>
          <a:off x="19310427" y="1490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155987</xdr:rowOff>
    </xdr:from>
    <xdr:ext cx="469744" cy="259045"/>
    <xdr:sp macro="" textlink="">
      <xdr:nvSpPr>
        <xdr:cNvPr id="838" name="n_4mainValue【消防施設】&#10;一人当たり面積"/>
        <xdr:cNvSpPr txBox="1"/>
      </xdr:nvSpPr>
      <xdr:spPr>
        <a:xfrm>
          <a:off x="18421427" y="1490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73" name="フローチャート: 判断 872"/>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4" name="フローチャート: 判断 873"/>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880" name="楕円 879"/>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881" name="【庁舎】&#10;有形固定資産減価償却率該当値テキスト"/>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882" name="楕円 881"/>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143148</xdr:rowOff>
    </xdr:to>
    <xdr:cxnSp macro="">
      <xdr:nvCxnSpPr>
        <xdr:cNvPr id="883" name="直線コネクタ 882"/>
        <xdr:cNvCxnSpPr/>
      </xdr:nvCxnSpPr>
      <xdr:spPr>
        <a:xfrm>
          <a:off x="15481300" y="1829562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84" name="楕円 883"/>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121920</xdr:rowOff>
    </xdr:to>
    <xdr:cxnSp macro="">
      <xdr:nvCxnSpPr>
        <xdr:cNvPr id="885" name="直線コネクタ 884"/>
        <xdr:cNvCxnSpPr/>
      </xdr:nvCxnSpPr>
      <xdr:spPr>
        <a:xfrm>
          <a:off x="14592300" y="18272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23768</xdr:rowOff>
    </xdr:from>
    <xdr:to>
      <xdr:col>72</xdr:col>
      <xdr:colOff>38100</xdr:colOff>
      <xdr:row>106</xdr:row>
      <xdr:rowOff>125368</xdr:rowOff>
    </xdr:to>
    <xdr:sp macro="" textlink="">
      <xdr:nvSpPr>
        <xdr:cNvPr id="886" name="楕円 885"/>
        <xdr:cNvSpPr/>
      </xdr:nvSpPr>
      <xdr:spPr>
        <a:xfrm>
          <a:off x="13652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74568</xdr:rowOff>
    </xdr:from>
    <xdr:to>
      <xdr:col>76</xdr:col>
      <xdr:colOff>114300</xdr:colOff>
      <xdr:row>106</xdr:row>
      <xdr:rowOff>99061</xdr:rowOff>
    </xdr:to>
    <xdr:cxnSp macro="">
      <xdr:nvCxnSpPr>
        <xdr:cNvPr id="887" name="直線コネクタ 886"/>
        <xdr:cNvCxnSpPr/>
      </xdr:nvCxnSpPr>
      <xdr:spPr>
        <a:xfrm>
          <a:off x="13703300" y="1824826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xdr:rowOff>
    </xdr:from>
    <xdr:to>
      <xdr:col>67</xdr:col>
      <xdr:colOff>101600</xdr:colOff>
      <xdr:row>106</xdr:row>
      <xdr:rowOff>102507</xdr:rowOff>
    </xdr:to>
    <xdr:sp macro="" textlink="">
      <xdr:nvSpPr>
        <xdr:cNvPr id="888" name="楕円 887"/>
        <xdr:cNvSpPr/>
      </xdr:nvSpPr>
      <xdr:spPr>
        <a:xfrm>
          <a:off x="1276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51707</xdr:rowOff>
    </xdr:from>
    <xdr:to>
      <xdr:col>71</xdr:col>
      <xdr:colOff>177800</xdr:colOff>
      <xdr:row>106</xdr:row>
      <xdr:rowOff>74568</xdr:rowOff>
    </xdr:to>
    <xdr:cxnSp macro="">
      <xdr:nvCxnSpPr>
        <xdr:cNvPr id="889" name="直線コネクタ 888"/>
        <xdr:cNvCxnSpPr/>
      </xdr:nvCxnSpPr>
      <xdr:spPr>
        <a:xfrm>
          <a:off x="12814300" y="182254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892" name="n_3aveValue【庁舎】&#10;有形固定資産減価償却率"/>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3" name="n_4aveValue【庁舎】&#10;有形固定資産減価償却率"/>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894" name="n_1mainValue【庁舎】&#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95" name="n_2mainValue【庁舎】&#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116495</xdr:rowOff>
    </xdr:from>
    <xdr:ext cx="405111" cy="259045"/>
    <xdr:sp macro="" textlink="">
      <xdr:nvSpPr>
        <xdr:cNvPr id="896" name="n_3mainValue【庁舎】&#10;有形固定資産減価償却率"/>
        <xdr:cNvSpPr txBox="1"/>
      </xdr:nvSpPr>
      <xdr:spPr>
        <a:xfrm>
          <a:off x="13500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897" name="n_4mainValue【庁舎】&#10;有形固定資産減価償却率"/>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30" name="フローチャート: 判断 929"/>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1" name="フローチャート: 判断 930"/>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2" name="フローチャート: 判断 93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3" name="フローチャート: 判断 932"/>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27032</xdr:rowOff>
    </xdr:from>
    <xdr:to>
      <xdr:col>116</xdr:col>
      <xdr:colOff>114300</xdr:colOff>
      <xdr:row>108</xdr:row>
      <xdr:rowOff>128632</xdr:rowOff>
    </xdr:to>
    <xdr:sp macro="" textlink="">
      <xdr:nvSpPr>
        <xdr:cNvPr id="939" name="楕円 938"/>
        <xdr:cNvSpPr/>
      </xdr:nvSpPr>
      <xdr:spPr>
        <a:xfrm>
          <a:off x="221107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113409</xdr:rowOff>
    </xdr:from>
    <xdr:ext cx="469744" cy="259045"/>
    <xdr:sp macro="" textlink="">
      <xdr:nvSpPr>
        <xdr:cNvPr id="940" name="【庁舎】&#10;一人当たり面積該当値テキスト"/>
        <xdr:cNvSpPr txBox="1"/>
      </xdr:nvSpPr>
      <xdr:spPr>
        <a:xfrm>
          <a:off x="22199600" y="1845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27032</xdr:rowOff>
    </xdr:from>
    <xdr:to>
      <xdr:col>112</xdr:col>
      <xdr:colOff>38100</xdr:colOff>
      <xdr:row>108</xdr:row>
      <xdr:rowOff>128632</xdr:rowOff>
    </xdr:to>
    <xdr:sp macro="" textlink="">
      <xdr:nvSpPr>
        <xdr:cNvPr id="941" name="楕円 940"/>
        <xdr:cNvSpPr/>
      </xdr:nvSpPr>
      <xdr:spPr>
        <a:xfrm>
          <a:off x="21272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77832</xdr:rowOff>
    </xdr:from>
    <xdr:to>
      <xdr:col>116</xdr:col>
      <xdr:colOff>63500</xdr:colOff>
      <xdr:row>108</xdr:row>
      <xdr:rowOff>77832</xdr:rowOff>
    </xdr:to>
    <xdr:cxnSp macro="">
      <xdr:nvCxnSpPr>
        <xdr:cNvPr id="942" name="直線コネクタ 941"/>
        <xdr:cNvCxnSpPr/>
      </xdr:nvCxnSpPr>
      <xdr:spPr>
        <a:xfrm>
          <a:off x="21323300" y="18594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28666</xdr:rowOff>
    </xdr:from>
    <xdr:to>
      <xdr:col>107</xdr:col>
      <xdr:colOff>101600</xdr:colOff>
      <xdr:row>108</xdr:row>
      <xdr:rowOff>130266</xdr:rowOff>
    </xdr:to>
    <xdr:sp macro="" textlink="">
      <xdr:nvSpPr>
        <xdr:cNvPr id="943" name="楕円 942"/>
        <xdr:cNvSpPr/>
      </xdr:nvSpPr>
      <xdr:spPr>
        <a:xfrm>
          <a:off x="2038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77832</xdr:rowOff>
    </xdr:from>
    <xdr:to>
      <xdr:col>111</xdr:col>
      <xdr:colOff>177800</xdr:colOff>
      <xdr:row>108</xdr:row>
      <xdr:rowOff>79466</xdr:rowOff>
    </xdr:to>
    <xdr:cxnSp macro="">
      <xdr:nvCxnSpPr>
        <xdr:cNvPr id="944" name="直線コネクタ 943"/>
        <xdr:cNvCxnSpPr/>
      </xdr:nvCxnSpPr>
      <xdr:spPr>
        <a:xfrm flipV="1">
          <a:off x="20434300" y="1859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30299</xdr:rowOff>
    </xdr:from>
    <xdr:to>
      <xdr:col>102</xdr:col>
      <xdr:colOff>165100</xdr:colOff>
      <xdr:row>108</xdr:row>
      <xdr:rowOff>131899</xdr:rowOff>
    </xdr:to>
    <xdr:sp macro="" textlink="">
      <xdr:nvSpPr>
        <xdr:cNvPr id="945" name="楕円 944"/>
        <xdr:cNvSpPr/>
      </xdr:nvSpPr>
      <xdr:spPr>
        <a:xfrm>
          <a:off x="19494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79466</xdr:rowOff>
    </xdr:from>
    <xdr:to>
      <xdr:col>107</xdr:col>
      <xdr:colOff>50800</xdr:colOff>
      <xdr:row>108</xdr:row>
      <xdr:rowOff>81099</xdr:rowOff>
    </xdr:to>
    <xdr:cxnSp macro="">
      <xdr:nvCxnSpPr>
        <xdr:cNvPr id="946" name="直線コネクタ 945"/>
        <xdr:cNvCxnSpPr/>
      </xdr:nvCxnSpPr>
      <xdr:spPr>
        <a:xfrm flipV="1">
          <a:off x="19545300" y="185960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30299</xdr:rowOff>
    </xdr:from>
    <xdr:to>
      <xdr:col>98</xdr:col>
      <xdr:colOff>38100</xdr:colOff>
      <xdr:row>108</xdr:row>
      <xdr:rowOff>131899</xdr:rowOff>
    </xdr:to>
    <xdr:sp macro="" textlink="">
      <xdr:nvSpPr>
        <xdr:cNvPr id="947" name="楕円 946"/>
        <xdr:cNvSpPr/>
      </xdr:nvSpPr>
      <xdr:spPr>
        <a:xfrm>
          <a:off x="18605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81099</xdr:rowOff>
    </xdr:from>
    <xdr:to>
      <xdr:col>102</xdr:col>
      <xdr:colOff>114300</xdr:colOff>
      <xdr:row>108</xdr:row>
      <xdr:rowOff>81099</xdr:rowOff>
    </xdr:to>
    <xdr:cxnSp macro="">
      <xdr:nvCxnSpPr>
        <xdr:cNvPr id="948" name="直線コネクタ 947"/>
        <xdr:cNvCxnSpPr/>
      </xdr:nvCxnSpPr>
      <xdr:spPr>
        <a:xfrm>
          <a:off x="18656300" y="185976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171285</xdr:rowOff>
    </xdr:from>
    <xdr:ext cx="469744" cy="259045"/>
    <xdr:sp macro="" textlink="">
      <xdr:nvSpPr>
        <xdr:cNvPr id="949" name="n_1aveValue【庁舎】&#10;一人当たり面積"/>
        <xdr:cNvSpPr txBox="1"/>
      </xdr:nvSpPr>
      <xdr:spPr>
        <a:xfrm>
          <a:off x="210757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950" name="n_2aveValue【庁舎】&#10;一人当たり面積"/>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51"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952" name="n_4aveValue【庁舎】&#10;一人当たり面積"/>
        <xdr:cNvSpPr txBox="1"/>
      </xdr:nvSpPr>
      <xdr:spPr>
        <a:xfrm>
          <a:off x="18421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119759</xdr:rowOff>
    </xdr:from>
    <xdr:ext cx="469744" cy="259045"/>
    <xdr:sp macro="" textlink="">
      <xdr:nvSpPr>
        <xdr:cNvPr id="953" name="n_1mainValue【庁舎】&#10;一人当たり面積"/>
        <xdr:cNvSpPr txBox="1"/>
      </xdr:nvSpPr>
      <xdr:spPr>
        <a:xfrm>
          <a:off x="210757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121393</xdr:rowOff>
    </xdr:from>
    <xdr:ext cx="469744" cy="259045"/>
    <xdr:sp macro="" textlink="">
      <xdr:nvSpPr>
        <xdr:cNvPr id="954" name="n_2mainValue【庁舎】&#10;一人当たり面積"/>
        <xdr:cNvSpPr txBox="1"/>
      </xdr:nvSpPr>
      <xdr:spPr>
        <a:xfrm>
          <a:off x="20199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123026</xdr:rowOff>
    </xdr:from>
    <xdr:ext cx="469744" cy="259045"/>
    <xdr:sp macro="" textlink="">
      <xdr:nvSpPr>
        <xdr:cNvPr id="955" name="n_3mainValue【庁舎】&#10;一人当たり面積"/>
        <xdr:cNvSpPr txBox="1"/>
      </xdr:nvSpPr>
      <xdr:spPr>
        <a:xfrm>
          <a:off x="19310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123026</xdr:rowOff>
    </xdr:from>
    <xdr:ext cx="469744" cy="259045"/>
    <xdr:sp macro="" textlink="">
      <xdr:nvSpPr>
        <xdr:cNvPr id="956" name="n_4mainValue【庁舎】&#10;一人当たり面積"/>
        <xdr:cNvSpPr txBox="1"/>
      </xdr:nvSpPr>
      <xdr:spPr>
        <a:xfrm>
          <a:off x="18421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有形固定資産減価償却率からみると、福祉施設や庁舎などについては、平成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年以前は他の公共施設同様に老朽化の度合いが高く、改修や建替え等の必要性がありましたが、平成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月の熊本地震により老朽化が進行していた建物の多くが倒壊等の被害を受け、建替え等の対応を進めることとなり、平成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年度に老人福祉センターや網津防災センター（網津支所含む）が完成したことから、平成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年度時点では福祉施設における有形固定資産減価償却率は類似団体平均並みに、庁舎における有形固定資産減価償却は、類似団体よりやや高い水準となりましたが、依然として老朽化が進んでいる状態です。</a:t>
          </a:r>
        </a:p>
        <a:p>
          <a:r>
            <a:rPr kumimoji="1" lang="ja-JP" altLang="en-US" sz="1300">
              <a:latin typeface="ＭＳ Ｐゴシック" panose="020B0600070205080204" pitchFamily="50" charset="-128"/>
              <a:ea typeface="ＭＳ Ｐゴシック" panose="020B0600070205080204" pitchFamily="50" charset="-128"/>
            </a:rPr>
            <a:t>　一人あたりの面積は、体育施設において類似団体平均並みであるものの、他の施設は類似団体の平均を下回っており、低い水準となっています。今後は、宇土市公共施設等総合管理計画の「施設類型ごとの基本方針」及び個別施設計画に基づき、公共施設の維持管理・更新・長寿命化を計画的に行っていきま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の一般廃棄物処理施設における有形固定資産減価償却率及び一人当たりの有形固定資産（償却資産）額について、一部事務組合のインフラ資産（工作物）が含まれていなかったため、数値を変更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238;&#30446;&#65288;&#20844;&#34920;&#28168;&#12415;&#65289;/&#12304;&#36001;&#25919;&#29366;&#27841;&#36039;&#26009;&#38598;&#12305;_432113_&#23431;&#22303;&#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53094</v>
          </cell>
          <cell r="F3">
            <v>72656</v>
          </cell>
        </row>
        <row r="5">
          <cell r="A5" t="str">
            <v xml:space="preserve"> H30</v>
          </cell>
          <cell r="D5">
            <v>54228</v>
          </cell>
          <cell r="F5">
            <v>65080</v>
          </cell>
        </row>
        <row r="7">
          <cell r="A7" t="str">
            <v xml:space="preserve"> R01</v>
          </cell>
          <cell r="D7">
            <v>67491</v>
          </cell>
          <cell r="F7">
            <v>79288</v>
          </cell>
        </row>
        <row r="9">
          <cell r="A9" t="str">
            <v xml:space="preserve"> R02</v>
          </cell>
          <cell r="D9">
            <v>60803</v>
          </cell>
          <cell r="F9">
            <v>84962</v>
          </cell>
        </row>
        <row r="11">
          <cell r="A11" t="str">
            <v xml:space="preserve"> R03</v>
          </cell>
          <cell r="D11">
            <v>52201</v>
          </cell>
          <cell r="F11">
            <v>96469</v>
          </cell>
        </row>
        <row r="18">
          <cell r="B18" t="str">
            <v>H29</v>
          </cell>
          <cell r="C18" t="str">
            <v>H30</v>
          </cell>
          <cell r="D18" t="str">
            <v>R01</v>
          </cell>
          <cell r="E18" t="str">
            <v>R02</v>
          </cell>
          <cell r="F18" t="str">
            <v>R03</v>
          </cell>
        </row>
        <row r="19">
          <cell r="A19" t="str">
            <v>実質収支額</v>
          </cell>
          <cell r="B19">
            <v>9.23</v>
          </cell>
          <cell r="C19">
            <v>8.7899999999999991</v>
          </cell>
          <cell r="D19">
            <v>4.04</v>
          </cell>
          <cell r="E19">
            <v>6.97</v>
          </cell>
          <cell r="F19">
            <v>12.02</v>
          </cell>
        </row>
        <row r="20">
          <cell r="A20" t="str">
            <v>財政調整基金残高</v>
          </cell>
          <cell r="B20">
            <v>28.56</v>
          </cell>
          <cell r="C20">
            <v>33.06</v>
          </cell>
          <cell r="D20">
            <v>37.479999999999997</v>
          </cell>
          <cell r="E20">
            <v>38.75</v>
          </cell>
          <cell r="F20">
            <v>39.97</v>
          </cell>
        </row>
        <row r="21">
          <cell r="A21" t="str">
            <v>実質単年度収支</v>
          </cell>
          <cell r="B21">
            <v>-15.02</v>
          </cell>
          <cell r="C21">
            <v>-0.36</v>
          </cell>
          <cell r="D21">
            <v>-4.66</v>
          </cell>
          <cell r="E21">
            <v>3.02</v>
          </cell>
          <cell r="F21">
            <v>5.48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0.14000000000000001</v>
          </cell>
          <cell r="F27" t="e">
            <v>#N/A</v>
          </cell>
          <cell r="G27">
            <v>0.66</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宇土市漁業集落排水施設整備事業特別会計</v>
          </cell>
          <cell r="B30" t="e">
            <v>#N/A</v>
          </cell>
          <cell r="C30">
            <v>0</v>
          </cell>
          <cell r="D30" t="e">
            <v>#N/A</v>
          </cell>
          <cell r="E30">
            <v>0</v>
          </cell>
          <cell r="F30" t="e">
            <v>#N/A</v>
          </cell>
          <cell r="G30">
            <v>0</v>
          </cell>
          <cell r="H30" t="e">
            <v>#N/A</v>
          </cell>
          <cell r="I30">
            <v>0</v>
          </cell>
          <cell r="J30" t="e">
            <v>#N/A</v>
          </cell>
          <cell r="K30">
            <v>0</v>
          </cell>
        </row>
        <row r="31">
          <cell r="A31" t="str">
            <v>宇土市後期高齢者医療特別会計</v>
          </cell>
          <cell r="B31" t="e">
            <v>#N/A</v>
          </cell>
          <cell r="C31">
            <v>0</v>
          </cell>
          <cell r="D31" t="e">
            <v>#N/A</v>
          </cell>
          <cell r="E31">
            <v>0</v>
          </cell>
          <cell r="F31" t="e">
            <v>#N/A</v>
          </cell>
          <cell r="G31">
            <v>0</v>
          </cell>
          <cell r="H31" t="e">
            <v>#N/A</v>
          </cell>
          <cell r="I31">
            <v>0.1</v>
          </cell>
          <cell r="J31" t="e">
            <v>#N/A</v>
          </cell>
          <cell r="K31">
            <v>0.1</v>
          </cell>
        </row>
        <row r="32">
          <cell r="A32" t="str">
            <v>宇土市国民健康保険特別会計</v>
          </cell>
          <cell r="B32" t="e">
            <v>#N/A</v>
          </cell>
          <cell r="C32">
            <v>0</v>
          </cell>
          <cell r="D32" t="e">
            <v>#N/A</v>
          </cell>
          <cell r="E32">
            <v>0</v>
          </cell>
          <cell r="F32" t="e">
            <v>#N/A</v>
          </cell>
          <cell r="G32">
            <v>0.28999999999999998</v>
          </cell>
          <cell r="H32" t="e">
            <v>#N/A</v>
          </cell>
          <cell r="I32">
            <v>0.5</v>
          </cell>
          <cell r="J32" t="e">
            <v>#N/A</v>
          </cell>
          <cell r="K32">
            <v>0.22</v>
          </cell>
        </row>
        <row r="33">
          <cell r="A33" t="str">
            <v>宇土市介護保険特別会計</v>
          </cell>
          <cell r="B33" t="e">
            <v>#N/A</v>
          </cell>
          <cell r="C33">
            <v>2.29</v>
          </cell>
          <cell r="D33" t="e">
            <v>#N/A</v>
          </cell>
          <cell r="E33">
            <v>2.44</v>
          </cell>
          <cell r="F33" t="e">
            <v>#N/A</v>
          </cell>
          <cell r="G33">
            <v>2.09</v>
          </cell>
          <cell r="H33" t="e">
            <v>#N/A</v>
          </cell>
          <cell r="I33">
            <v>2.23</v>
          </cell>
          <cell r="J33" t="e">
            <v>#N/A</v>
          </cell>
          <cell r="K33">
            <v>2.3199999999999998</v>
          </cell>
        </row>
        <row r="34">
          <cell r="A34" t="str">
            <v>宇土市水道事業会計</v>
          </cell>
          <cell r="B34" t="e">
            <v>#N/A</v>
          </cell>
          <cell r="C34">
            <v>6.25</v>
          </cell>
          <cell r="D34" t="e">
            <v>#N/A</v>
          </cell>
          <cell r="E34">
            <v>7.24</v>
          </cell>
          <cell r="F34" t="e">
            <v>#N/A</v>
          </cell>
          <cell r="G34">
            <v>7.96</v>
          </cell>
          <cell r="H34" t="e">
            <v>#N/A</v>
          </cell>
          <cell r="I34">
            <v>8.7899999999999991</v>
          </cell>
          <cell r="J34" t="e">
            <v>#N/A</v>
          </cell>
          <cell r="K34">
            <v>8.33</v>
          </cell>
        </row>
        <row r="35">
          <cell r="A35" t="str">
            <v>宇土市公共下水道事業会計</v>
          </cell>
          <cell r="B35" t="e">
            <v>#N/A</v>
          </cell>
          <cell r="C35">
            <v>7.23</v>
          </cell>
          <cell r="D35" t="e">
            <v>#N/A</v>
          </cell>
          <cell r="E35">
            <v>8.43</v>
          </cell>
          <cell r="F35" t="e">
            <v>#N/A</v>
          </cell>
          <cell r="G35">
            <v>10.050000000000001</v>
          </cell>
          <cell r="H35" t="e">
            <v>#N/A</v>
          </cell>
          <cell r="I35">
            <v>11.31</v>
          </cell>
          <cell r="J35" t="e">
            <v>#N/A</v>
          </cell>
          <cell r="K35">
            <v>11.73</v>
          </cell>
        </row>
        <row r="36">
          <cell r="A36" t="str">
            <v>一般会計</v>
          </cell>
          <cell r="B36" t="e">
            <v>#N/A</v>
          </cell>
          <cell r="C36">
            <v>9.2200000000000006</v>
          </cell>
          <cell r="D36" t="e">
            <v>#N/A</v>
          </cell>
          <cell r="E36">
            <v>8.7799999999999994</v>
          </cell>
          <cell r="F36" t="e">
            <v>#N/A</v>
          </cell>
          <cell r="G36">
            <v>4.04</v>
          </cell>
          <cell r="H36" t="e">
            <v>#N/A</v>
          </cell>
          <cell r="I36">
            <v>6.96</v>
          </cell>
          <cell r="J36" t="e">
            <v>#N/A</v>
          </cell>
          <cell r="K36">
            <v>12.02</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1258</v>
          </cell>
          <cell r="G42">
            <v>1248</v>
          </cell>
          <cell r="J42">
            <v>1214</v>
          </cell>
          <cell r="M42">
            <v>1215</v>
          </cell>
          <cell r="P42">
            <v>1339</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94</v>
          </cell>
          <cell r="E45">
            <v>100</v>
          </cell>
          <cell r="H45">
            <v>101</v>
          </cell>
          <cell r="K45">
            <v>112</v>
          </cell>
          <cell r="N45">
            <v>138</v>
          </cell>
        </row>
        <row r="46">
          <cell r="A46" t="str">
            <v>公営企業債の元利償還金に対する繰入金</v>
          </cell>
          <cell r="B46">
            <v>231</v>
          </cell>
          <cell r="E46">
            <v>228</v>
          </cell>
          <cell r="H46">
            <v>228</v>
          </cell>
          <cell r="K46">
            <v>227</v>
          </cell>
          <cell r="N46">
            <v>214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1623</v>
          </cell>
          <cell r="E49">
            <v>1623</v>
          </cell>
          <cell r="H49">
            <v>1675</v>
          </cell>
          <cell r="K49">
            <v>1707</v>
          </cell>
          <cell r="N49">
            <v>1838</v>
          </cell>
        </row>
        <row r="50">
          <cell r="A50" t="str">
            <v>実質公債費比率の分子</v>
          </cell>
          <cell r="B50" t="e">
            <v>#N/A</v>
          </cell>
          <cell r="C50">
            <v>690</v>
          </cell>
          <cell r="D50" t="e">
            <v>#N/A</v>
          </cell>
          <cell r="E50" t="e">
            <v>#N/A</v>
          </cell>
          <cell r="F50">
            <v>703</v>
          </cell>
          <cell r="G50" t="e">
            <v>#N/A</v>
          </cell>
          <cell r="H50" t="e">
            <v>#N/A</v>
          </cell>
          <cell r="I50">
            <v>790</v>
          </cell>
          <cell r="J50" t="e">
            <v>#N/A</v>
          </cell>
          <cell r="K50" t="e">
            <v>#N/A</v>
          </cell>
          <cell r="L50">
            <v>831</v>
          </cell>
          <cell r="M50" t="e">
            <v>#N/A</v>
          </cell>
          <cell r="N50" t="e">
            <v>#N/A</v>
          </cell>
          <cell r="O50">
            <v>851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15805</v>
          </cell>
          <cell r="G56">
            <v>15997</v>
          </cell>
          <cell r="J56">
            <v>17242</v>
          </cell>
          <cell r="M56">
            <v>19032</v>
          </cell>
          <cell r="P56">
            <v>20523</v>
          </cell>
        </row>
        <row r="57">
          <cell r="A57" t="str">
            <v>充当可能特定歳入</v>
          </cell>
          <cell r="D57">
            <v>785</v>
          </cell>
          <cell r="G57">
            <v>718</v>
          </cell>
          <cell r="J57">
            <v>565</v>
          </cell>
          <cell r="M57">
            <v>510</v>
          </cell>
          <cell r="P57">
            <v>401</v>
          </cell>
        </row>
        <row r="58">
          <cell r="A58" t="str">
            <v>充当可能基金</v>
          </cell>
          <cell r="D58">
            <v>5730</v>
          </cell>
          <cell r="G58">
            <v>6067</v>
          </cell>
          <cell r="J58">
            <v>6324</v>
          </cell>
          <cell r="M58">
            <v>6533</v>
          </cell>
          <cell r="P58">
            <v>7548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32</v>
          </cell>
          <cell r="E61">
            <v>32</v>
          </cell>
          <cell r="H61" t="str">
            <v>-</v>
          </cell>
          <cell r="K61" t="str">
            <v>-</v>
          </cell>
          <cell r="N61" t="str">
            <v>-</v>
          </cell>
        </row>
        <row r="62">
          <cell r="A62" t="str">
            <v>退職手当負担見込額</v>
          </cell>
          <cell r="B62">
            <v>1618</v>
          </cell>
          <cell r="E62">
            <v>1517</v>
          </cell>
          <cell r="H62">
            <v>1543</v>
          </cell>
          <cell r="K62">
            <v>1628</v>
          </cell>
          <cell r="N62">
            <v>1707</v>
          </cell>
        </row>
        <row r="63">
          <cell r="A63" t="str">
            <v>組合等負担等見込額</v>
          </cell>
          <cell r="B63">
            <v>412</v>
          </cell>
          <cell r="E63">
            <v>400</v>
          </cell>
          <cell r="H63">
            <v>415</v>
          </cell>
          <cell r="K63">
            <v>3500</v>
          </cell>
          <cell r="N63">
            <v>3280</v>
          </cell>
        </row>
        <row r="64">
          <cell r="A64" t="str">
            <v>公営企業債等繰入見込額</v>
          </cell>
          <cell r="B64">
            <v>2689</v>
          </cell>
          <cell r="E64">
            <v>2674</v>
          </cell>
          <cell r="H64">
            <v>2621</v>
          </cell>
          <cell r="K64">
            <v>2430</v>
          </cell>
          <cell r="N64">
            <v>2125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19728</v>
          </cell>
          <cell r="E66">
            <v>19796</v>
          </cell>
          <cell r="H66">
            <v>19755</v>
          </cell>
          <cell r="K66">
            <v>20076</v>
          </cell>
          <cell r="N66">
            <v>20940</v>
          </cell>
        </row>
        <row r="67">
          <cell r="A67" t="str">
            <v>将来負担比率の分子</v>
          </cell>
          <cell r="B67" t="e">
            <v>#N/A</v>
          </cell>
          <cell r="C67">
            <v>2158</v>
          </cell>
          <cell r="D67" t="e">
            <v>#N/A</v>
          </cell>
          <cell r="E67" t="e">
            <v>#N/A</v>
          </cell>
          <cell r="F67">
            <v>1638</v>
          </cell>
          <cell r="G67" t="e">
            <v>#N/A</v>
          </cell>
          <cell r="H67" t="e">
            <v>#N/A</v>
          </cell>
          <cell r="I67">
            <v>203</v>
          </cell>
          <cell r="J67" t="e">
            <v>#N/A</v>
          </cell>
          <cell r="K67" t="e">
            <v>#N/A</v>
          </cell>
          <cell r="L67">
            <v>1557</v>
          </cell>
          <cell r="M67" t="e">
            <v>#N/A</v>
          </cell>
          <cell r="N67" t="e">
            <v>#N/A</v>
          </cell>
          <cell r="O67">
            <v>0</v>
          </cell>
          <cell r="P67" t="e">
            <v>#N/A</v>
          </cell>
        </row>
        <row r="71">
          <cell r="B71" t="str">
            <v>R01</v>
          </cell>
          <cell r="C71" t="str">
            <v>R02</v>
          </cell>
          <cell r="D71" t="str">
            <v>R03</v>
          </cell>
        </row>
        <row r="72">
          <cell r="A72" t="str">
            <v>財政調整基金</v>
          </cell>
          <cell r="B72">
            <v>3220</v>
          </cell>
          <cell r="C72">
            <v>3396</v>
          </cell>
          <cell r="D72">
            <v>3709</v>
          </cell>
        </row>
        <row r="73">
          <cell r="A73" t="str">
            <v>減債基金</v>
          </cell>
          <cell r="B73">
            <v>233</v>
          </cell>
          <cell r="C73">
            <v>233</v>
          </cell>
          <cell r="D73">
            <v>868</v>
          </cell>
        </row>
        <row r="74">
          <cell r="A74" t="str">
            <v>その他特定目的基金</v>
          </cell>
          <cell r="B74">
            <v>2439</v>
          </cell>
          <cell r="C74">
            <v>2408</v>
          </cell>
          <cell r="D74">
            <v>2325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c r="B1" s="588" t="s">
        <v>17</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 thickBot="1">
      <c r="B2" s="41" t="s">
        <v>18</v>
      </c>
      <c r="C2" s="41"/>
      <c r="D2" s="42"/>
    </row>
    <row r="3" spans="1:119" ht="18.75" customHeight="1" thickBot="1">
      <c r="A3" s="40"/>
      <c r="B3" s="589" t="s">
        <v>19</v>
      </c>
      <c r="C3" s="590"/>
      <c r="D3" s="590"/>
      <c r="E3" s="591"/>
      <c r="F3" s="591"/>
      <c r="G3" s="591"/>
      <c r="H3" s="591"/>
      <c r="I3" s="591"/>
      <c r="J3" s="591"/>
      <c r="K3" s="591"/>
      <c r="L3" s="591" t="s">
        <v>20</v>
      </c>
      <c r="M3" s="591"/>
      <c r="N3" s="591"/>
      <c r="O3" s="591"/>
      <c r="P3" s="591"/>
      <c r="Q3" s="591"/>
      <c r="R3" s="594"/>
      <c r="S3" s="594"/>
      <c r="T3" s="594"/>
      <c r="U3" s="594"/>
      <c r="V3" s="595"/>
      <c r="W3" s="480" t="s">
        <v>21</v>
      </c>
      <c r="X3" s="481"/>
      <c r="Y3" s="481"/>
      <c r="Z3" s="481"/>
      <c r="AA3" s="481"/>
      <c r="AB3" s="590"/>
      <c r="AC3" s="594" t="s">
        <v>22</v>
      </c>
      <c r="AD3" s="481"/>
      <c r="AE3" s="481"/>
      <c r="AF3" s="481"/>
      <c r="AG3" s="481"/>
      <c r="AH3" s="481"/>
      <c r="AI3" s="481"/>
      <c r="AJ3" s="481"/>
      <c r="AK3" s="481"/>
      <c r="AL3" s="556"/>
      <c r="AM3" s="480" t="s">
        <v>23</v>
      </c>
      <c r="AN3" s="481"/>
      <c r="AO3" s="481"/>
      <c r="AP3" s="481"/>
      <c r="AQ3" s="481"/>
      <c r="AR3" s="481"/>
      <c r="AS3" s="481"/>
      <c r="AT3" s="481"/>
      <c r="AU3" s="481"/>
      <c r="AV3" s="481"/>
      <c r="AW3" s="481"/>
      <c r="AX3" s="556"/>
      <c r="AY3" s="548" t="s">
        <v>24</v>
      </c>
      <c r="AZ3" s="549"/>
      <c r="BA3" s="549"/>
      <c r="BB3" s="549"/>
      <c r="BC3" s="549"/>
      <c r="BD3" s="549"/>
      <c r="BE3" s="549"/>
      <c r="BF3" s="549"/>
      <c r="BG3" s="549"/>
      <c r="BH3" s="549"/>
      <c r="BI3" s="549"/>
      <c r="BJ3" s="549"/>
      <c r="BK3" s="549"/>
      <c r="BL3" s="549"/>
      <c r="BM3" s="598"/>
      <c r="BN3" s="480" t="s">
        <v>25</v>
      </c>
      <c r="BO3" s="481"/>
      <c r="BP3" s="481"/>
      <c r="BQ3" s="481"/>
      <c r="BR3" s="481"/>
      <c r="BS3" s="481"/>
      <c r="BT3" s="481"/>
      <c r="BU3" s="556"/>
      <c r="BV3" s="480" t="s">
        <v>26</v>
      </c>
      <c r="BW3" s="481"/>
      <c r="BX3" s="481"/>
      <c r="BY3" s="481"/>
      <c r="BZ3" s="481"/>
      <c r="CA3" s="481"/>
      <c r="CB3" s="481"/>
      <c r="CC3" s="556"/>
      <c r="CD3" s="548" t="s">
        <v>24</v>
      </c>
      <c r="CE3" s="549"/>
      <c r="CF3" s="549"/>
      <c r="CG3" s="549"/>
      <c r="CH3" s="549"/>
      <c r="CI3" s="549"/>
      <c r="CJ3" s="549"/>
      <c r="CK3" s="549"/>
      <c r="CL3" s="549"/>
      <c r="CM3" s="549"/>
      <c r="CN3" s="549"/>
      <c r="CO3" s="549"/>
      <c r="CP3" s="549"/>
      <c r="CQ3" s="549"/>
      <c r="CR3" s="549"/>
      <c r="CS3" s="598"/>
      <c r="CT3" s="480" t="s">
        <v>27</v>
      </c>
      <c r="CU3" s="481"/>
      <c r="CV3" s="481"/>
      <c r="CW3" s="481"/>
      <c r="CX3" s="481"/>
      <c r="CY3" s="481"/>
      <c r="CZ3" s="481"/>
      <c r="DA3" s="556"/>
      <c r="DB3" s="480" t="s">
        <v>28</v>
      </c>
      <c r="DC3" s="481"/>
      <c r="DD3" s="481"/>
      <c r="DE3" s="481"/>
      <c r="DF3" s="481"/>
      <c r="DG3" s="481"/>
      <c r="DH3" s="481"/>
      <c r="DI3" s="556"/>
    </row>
    <row r="4" spans="1:119" ht="18.75" customHeight="1">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5"/>
      <c r="AN4" s="433"/>
      <c r="AO4" s="433"/>
      <c r="AP4" s="433"/>
      <c r="AQ4" s="433"/>
      <c r="AR4" s="433"/>
      <c r="AS4" s="433"/>
      <c r="AT4" s="433"/>
      <c r="AU4" s="433"/>
      <c r="AV4" s="433"/>
      <c r="AW4" s="433"/>
      <c r="AX4" s="597"/>
      <c r="AY4" s="408" t="s">
        <v>29</v>
      </c>
      <c r="AZ4" s="409"/>
      <c r="BA4" s="409"/>
      <c r="BB4" s="409"/>
      <c r="BC4" s="409"/>
      <c r="BD4" s="409"/>
      <c r="BE4" s="409"/>
      <c r="BF4" s="409"/>
      <c r="BG4" s="409"/>
      <c r="BH4" s="409"/>
      <c r="BI4" s="409"/>
      <c r="BJ4" s="409"/>
      <c r="BK4" s="409"/>
      <c r="BL4" s="409"/>
      <c r="BM4" s="410"/>
      <c r="BN4" s="411">
        <v>22281080</v>
      </c>
      <c r="BO4" s="412"/>
      <c r="BP4" s="412"/>
      <c r="BQ4" s="412"/>
      <c r="BR4" s="412"/>
      <c r="BS4" s="412"/>
      <c r="BT4" s="412"/>
      <c r="BU4" s="413"/>
      <c r="BV4" s="411">
        <v>23365729</v>
      </c>
      <c r="BW4" s="412"/>
      <c r="BX4" s="412"/>
      <c r="BY4" s="412"/>
      <c r="BZ4" s="412"/>
      <c r="CA4" s="412"/>
      <c r="CB4" s="412"/>
      <c r="CC4" s="413"/>
      <c r="CD4" s="582" t="s">
        <v>30</v>
      </c>
      <c r="CE4" s="583"/>
      <c r="CF4" s="583"/>
      <c r="CG4" s="583"/>
      <c r="CH4" s="583"/>
      <c r="CI4" s="583"/>
      <c r="CJ4" s="583"/>
      <c r="CK4" s="583"/>
      <c r="CL4" s="583"/>
      <c r="CM4" s="583"/>
      <c r="CN4" s="583"/>
      <c r="CO4" s="583"/>
      <c r="CP4" s="583"/>
      <c r="CQ4" s="583"/>
      <c r="CR4" s="583"/>
      <c r="CS4" s="584"/>
      <c r="CT4" s="585">
        <v>12</v>
      </c>
      <c r="CU4" s="586"/>
      <c r="CV4" s="586"/>
      <c r="CW4" s="586"/>
      <c r="CX4" s="586"/>
      <c r="CY4" s="586"/>
      <c r="CZ4" s="586"/>
      <c r="DA4" s="587"/>
      <c r="DB4" s="585">
        <v>7</v>
      </c>
      <c r="DC4" s="586"/>
      <c r="DD4" s="586"/>
      <c r="DE4" s="586"/>
      <c r="DF4" s="586"/>
      <c r="DG4" s="586"/>
      <c r="DH4" s="586"/>
      <c r="DI4" s="587"/>
    </row>
    <row r="5" spans="1:119" ht="18.75" customHeight="1">
      <c r="A5" s="40"/>
      <c r="B5" s="592"/>
      <c r="C5" s="434"/>
      <c r="D5" s="434"/>
      <c r="E5" s="593"/>
      <c r="F5" s="593"/>
      <c r="G5" s="593"/>
      <c r="H5" s="593"/>
      <c r="I5" s="593"/>
      <c r="J5" s="593"/>
      <c r="K5" s="593"/>
      <c r="L5" s="593"/>
      <c r="M5" s="593"/>
      <c r="N5" s="593"/>
      <c r="O5" s="593"/>
      <c r="P5" s="593"/>
      <c r="Q5" s="593"/>
      <c r="R5" s="432"/>
      <c r="S5" s="432"/>
      <c r="T5" s="432"/>
      <c r="U5" s="432"/>
      <c r="V5" s="596"/>
      <c r="W5" s="515"/>
      <c r="X5" s="433"/>
      <c r="Y5" s="433"/>
      <c r="Z5" s="433"/>
      <c r="AA5" s="433"/>
      <c r="AB5" s="434"/>
      <c r="AC5" s="432"/>
      <c r="AD5" s="433"/>
      <c r="AE5" s="433"/>
      <c r="AF5" s="433"/>
      <c r="AG5" s="433"/>
      <c r="AH5" s="433"/>
      <c r="AI5" s="433"/>
      <c r="AJ5" s="433"/>
      <c r="AK5" s="433"/>
      <c r="AL5" s="597"/>
      <c r="AM5" s="486" t="s">
        <v>31</v>
      </c>
      <c r="AN5" s="390"/>
      <c r="AO5" s="390"/>
      <c r="AP5" s="390"/>
      <c r="AQ5" s="390"/>
      <c r="AR5" s="390"/>
      <c r="AS5" s="390"/>
      <c r="AT5" s="391"/>
      <c r="AU5" s="466" t="s">
        <v>32</v>
      </c>
      <c r="AV5" s="467"/>
      <c r="AW5" s="467"/>
      <c r="AX5" s="467"/>
      <c r="AY5" s="396" t="s">
        <v>33</v>
      </c>
      <c r="AZ5" s="397"/>
      <c r="BA5" s="397"/>
      <c r="BB5" s="397"/>
      <c r="BC5" s="397"/>
      <c r="BD5" s="397"/>
      <c r="BE5" s="397"/>
      <c r="BF5" s="397"/>
      <c r="BG5" s="397"/>
      <c r="BH5" s="397"/>
      <c r="BI5" s="397"/>
      <c r="BJ5" s="397"/>
      <c r="BK5" s="397"/>
      <c r="BL5" s="397"/>
      <c r="BM5" s="398"/>
      <c r="BN5" s="416">
        <v>20888518</v>
      </c>
      <c r="BO5" s="417"/>
      <c r="BP5" s="417"/>
      <c r="BQ5" s="417"/>
      <c r="BR5" s="417"/>
      <c r="BS5" s="417"/>
      <c r="BT5" s="417"/>
      <c r="BU5" s="418"/>
      <c r="BV5" s="416">
        <v>22575027</v>
      </c>
      <c r="BW5" s="417"/>
      <c r="BX5" s="417"/>
      <c r="BY5" s="417"/>
      <c r="BZ5" s="417"/>
      <c r="CA5" s="417"/>
      <c r="CB5" s="417"/>
      <c r="CC5" s="418"/>
      <c r="CD5" s="425" t="s">
        <v>34</v>
      </c>
      <c r="CE5" s="370"/>
      <c r="CF5" s="370"/>
      <c r="CG5" s="370"/>
      <c r="CH5" s="370"/>
      <c r="CI5" s="370"/>
      <c r="CJ5" s="370"/>
      <c r="CK5" s="370"/>
      <c r="CL5" s="370"/>
      <c r="CM5" s="370"/>
      <c r="CN5" s="370"/>
      <c r="CO5" s="370"/>
      <c r="CP5" s="370"/>
      <c r="CQ5" s="370"/>
      <c r="CR5" s="370"/>
      <c r="CS5" s="426"/>
      <c r="CT5" s="386">
        <v>87.6</v>
      </c>
      <c r="CU5" s="387"/>
      <c r="CV5" s="387"/>
      <c r="CW5" s="387"/>
      <c r="CX5" s="387"/>
      <c r="CY5" s="387"/>
      <c r="CZ5" s="387"/>
      <c r="DA5" s="388"/>
      <c r="DB5" s="386">
        <v>94.8</v>
      </c>
      <c r="DC5" s="387"/>
      <c r="DD5" s="387"/>
      <c r="DE5" s="387"/>
      <c r="DF5" s="387"/>
      <c r="DG5" s="387"/>
      <c r="DH5" s="387"/>
      <c r="DI5" s="388"/>
    </row>
    <row r="6" spans="1:119" ht="18.75" customHeight="1">
      <c r="A6" s="40"/>
      <c r="B6" s="562" t="s">
        <v>35</v>
      </c>
      <c r="C6" s="431"/>
      <c r="D6" s="431"/>
      <c r="E6" s="563"/>
      <c r="F6" s="563"/>
      <c r="G6" s="563"/>
      <c r="H6" s="563"/>
      <c r="I6" s="563"/>
      <c r="J6" s="563"/>
      <c r="K6" s="563"/>
      <c r="L6" s="563" t="s">
        <v>36</v>
      </c>
      <c r="M6" s="563"/>
      <c r="N6" s="563"/>
      <c r="O6" s="563"/>
      <c r="P6" s="563"/>
      <c r="Q6" s="563"/>
      <c r="R6" s="458"/>
      <c r="S6" s="458"/>
      <c r="T6" s="458"/>
      <c r="U6" s="458"/>
      <c r="V6" s="569"/>
      <c r="W6" s="497" t="s">
        <v>37</v>
      </c>
      <c r="X6" s="430"/>
      <c r="Y6" s="430"/>
      <c r="Z6" s="430"/>
      <c r="AA6" s="430"/>
      <c r="AB6" s="431"/>
      <c r="AC6" s="574" t="s">
        <v>38</v>
      </c>
      <c r="AD6" s="575"/>
      <c r="AE6" s="575"/>
      <c r="AF6" s="575"/>
      <c r="AG6" s="575"/>
      <c r="AH6" s="575"/>
      <c r="AI6" s="575"/>
      <c r="AJ6" s="575"/>
      <c r="AK6" s="575"/>
      <c r="AL6" s="576"/>
      <c r="AM6" s="486" t="s">
        <v>39</v>
      </c>
      <c r="AN6" s="390"/>
      <c r="AO6" s="390"/>
      <c r="AP6" s="390"/>
      <c r="AQ6" s="390"/>
      <c r="AR6" s="390"/>
      <c r="AS6" s="390"/>
      <c r="AT6" s="391"/>
      <c r="AU6" s="466" t="s">
        <v>32</v>
      </c>
      <c r="AV6" s="467"/>
      <c r="AW6" s="467"/>
      <c r="AX6" s="467"/>
      <c r="AY6" s="396" t="s">
        <v>40</v>
      </c>
      <c r="AZ6" s="397"/>
      <c r="BA6" s="397"/>
      <c r="BB6" s="397"/>
      <c r="BC6" s="397"/>
      <c r="BD6" s="397"/>
      <c r="BE6" s="397"/>
      <c r="BF6" s="397"/>
      <c r="BG6" s="397"/>
      <c r="BH6" s="397"/>
      <c r="BI6" s="397"/>
      <c r="BJ6" s="397"/>
      <c r="BK6" s="397"/>
      <c r="BL6" s="397"/>
      <c r="BM6" s="398"/>
      <c r="BN6" s="416">
        <v>1392562</v>
      </c>
      <c r="BO6" s="417"/>
      <c r="BP6" s="417"/>
      <c r="BQ6" s="417"/>
      <c r="BR6" s="417"/>
      <c r="BS6" s="417"/>
      <c r="BT6" s="417"/>
      <c r="BU6" s="418"/>
      <c r="BV6" s="416">
        <v>790702</v>
      </c>
      <c r="BW6" s="417"/>
      <c r="BX6" s="417"/>
      <c r="BY6" s="417"/>
      <c r="BZ6" s="417"/>
      <c r="CA6" s="417"/>
      <c r="CB6" s="417"/>
      <c r="CC6" s="418"/>
      <c r="CD6" s="425" t="s">
        <v>41</v>
      </c>
      <c r="CE6" s="370"/>
      <c r="CF6" s="370"/>
      <c r="CG6" s="370"/>
      <c r="CH6" s="370"/>
      <c r="CI6" s="370"/>
      <c r="CJ6" s="370"/>
      <c r="CK6" s="370"/>
      <c r="CL6" s="370"/>
      <c r="CM6" s="370"/>
      <c r="CN6" s="370"/>
      <c r="CO6" s="370"/>
      <c r="CP6" s="370"/>
      <c r="CQ6" s="370"/>
      <c r="CR6" s="370"/>
      <c r="CS6" s="426"/>
      <c r="CT6" s="559">
        <v>92.6</v>
      </c>
      <c r="CU6" s="560"/>
      <c r="CV6" s="560"/>
      <c r="CW6" s="560"/>
      <c r="CX6" s="560"/>
      <c r="CY6" s="560"/>
      <c r="CZ6" s="560"/>
      <c r="DA6" s="561"/>
      <c r="DB6" s="559">
        <v>99</v>
      </c>
      <c r="DC6" s="560"/>
      <c r="DD6" s="560"/>
      <c r="DE6" s="560"/>
      <c r="DF6" s="560"/>
      <c r="DG6" s="560"/>
      <c r="DH6" s="560"/>
      <c r="DI6" s="561"/>
    </row>
    <row r="7" spans="1:119" ht="18.75" customHeight="1">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86" t="s">
        <v>42</v>
      </c>
      <c r="AN7" s="390"/>
      <c r="AO7" s="390"/>
      <c r="AP7" s="390"/>
      <c r="AQ7" s="390"/>
      <c r="AR7" s="390"/>
      <c r="AS7" s="390"/>
      <c r="AT7" s="391"/>
      <c r="AU7" s="466" t="s">
        <v>32</v>
      </c>
      <c r="AV7" s="467"/>
      <c r="AW7" s="467"/>
      <c r="AX7" s="467"/>
      <c r="AY7" s="396" t="s">
        <v>43</v>
      </c>
      <c r="AZ7" s="397"/>
      <c r="BA7" s="397"/>
      <c r="BB7" s="397"/>
      <c r="BC7" s="397"/>
      <c r="BD7" s="397"/>
      <c r="BE7" s="397"/>
      <c r="BF7" s="397"/>
      <c r="BG7" s="397"/>
      <c r="BH7" s="397"/>
      <c r="BI7" s="397"/>
      <c r="BJ7" s="397"/>
      <c r="BK7" s="397"/>
      <c r="BL7" s="397"/>
      <c r="BM7" s="398"/>
      <c r="BN7" s="416">
        <v>276922</v>
      </c>
      <c r="BO7" s="417"/>
      <c r="BP7" s="417"/>
      <c r="BQ7" s="417"/>
      <c r="BR7" s="417"/>
      <c r="BS7" s="417"/>
      <c r="BT7" s="417"/>
      <c r="BU7" s="418"/>
      <c r="BV7" s="416">
        <v>180240</v>
      </c>
      <c r="BW7" s="417"/>
      <c r="BX7" s="417"/>
      <c r="BY7" s="417"/>
      <c r="BZ7" s="417"/>
      <c r="CA7" s="417"/>
      <c r="CB7" s="417"/>
      <c r="CC7" s="418"/>
      <c r="CD7" s="425" t="s">
        <v>44</v>
      </c>
      <c r="CE7" s="370"/>
      <c r="CF7" s="370"/>
      <c r="CG7" s="370"/>
      <c r="CH7" s="370"/>
      <c r="CI7" s="370"/>
      <c r="CJ7" s="370"/>
      <c r="CK7" s="370"/>
      <c r="CL7" s="370"/>
      <c r="CM7" s="370"/>
      <c r="CN7" s="370"/>
      <c r="CO7" s="370"/>
      <c r="CP7" s="370"/>
      <c r="CQ7" s="370"/>
      <c r="CR7" s="370"/>
      <c r="CS7" s="426"/>
      <c r="CT7" s="416">
        <v>9278247</v>
      </c>
      <c r="CU7" s="417"/>
      <c r="CV7" s="417"/>
      <c r="CW7" s="417"/>
      <c r="CX7" s="417"/>
      <c r="CY7" s="417"/>
      <c r="CZ7" s="417"/>
      <c r="DA7" s="418"/>
      <c r="DB7" s="416">
        <v>8762922</v>
      </c>
      <c r="DC7" s="417"/>
      <c r="DD7" s="417"/>
      <c r="DE7" s="417"/>
      <c r="DF7" s="417"/>
      <c r="DG7" s="417"/>
      <c r="DH7" s="417"/>
      <c r="DI7" s="418"/>
    </row>
    <row r="8" spans="1:119" ht="18.75" customHeight="1" thickBot="1">
      <c r="A8" s="40"/>
      <c r="B8" s="567"/>
      <c r="C8" s="498"/>
      <c r="D8" s="498"/>
      <c r="E8" s="568"/>
      <c r="F8" s="568"/>
      <c r="G8" s="568"/>
      <c r="H8" s="568"/>
      <c r="I8" s="568"/>
      <c r="J8" s="568"/>
      <c r="K8" s="568"/>
      <c r="L8" s="568"/>
      <c r="M8" s="568"/>
      <c r="N8" s="568"/>
      <c r="O8" s="568"/>
      <c r="P8" s="568"/>
      <c r="Q8" s="568"/>
      <c r="R8" s="572"/>
      <c r="S8" s="572"/>
      <c r="T8" s="572"/>
      <c r="U8" s="572"/>
      <c r="V8" s="573"/>
      <c r="W8" s="482"/>
      <c r="X8" s="483"/>
      <c r="Y8" s="483"/>
      <c r="Z8" s="483"/>
      <c r="AA8" s="483"/>
      <c r="AB8" s="498"/>
      <c r="AC8" s="579"/>
      <c r="AD8" s="580"/>
      <c r="AE8" s="580"/>
      <c r="AF8" s="580"/>
      <c r="AG8" s="580"/>
      <c r="AH8" s="580"/>
      <c r="AI8" s="580"/>
      <c r="AJ8" s="580"/>
      <c r="AK8" s="580"/>
      <c r="AL8" s="581"/>
      <c r="AM8" s="486" t="s">
        <v>45</v>
      </c>
      <c r="AN8" s="390"/>
      <c r="AO8" s="390"/>
      <c r="AP8" s="390"/>
      <c r="AQ8" s="390"/>
      <c r="AR8" s="390"/>
      <c r="AS8" s="390"/>
      <c r="AT8" s="391"/>
      <c r="AU8" s="466" t="s">
        <v>32</v>
      </c>
      <c r="AV8" s="467"/>
      <c r="AW8" s="467"/>
      <c r="AX8" s="467"/>
      <c r="AY8" s="396" t="s">
        <v>46</v>
      </c>
      <c r="AZ8" s="397"/>
      <c r="BA8" s="397"/>
      <c r="BB8" s="397"/>
      <c r="BC8" s="397"/>
      <c r="BD8" s="397"/>
      <c r="BE8" s="397"/>
      <c r="BF8" s="397"/>
      <c r="BG8" s="397"/>
      <c r="BH8" s="397"/>
      <c r="BI8" s="397"/>
      <c r="BJ8" s="397"/>
      <c r="BK8" s="397"/>
      <c r="BL8" s="397"/>
      <c r="BM8" s="398"/>
      <c r="BN8" s="416">
        <v>1115640</v>
      </c>
      <c r="BO8" s="417"/>
      <c r="BP8" s="417"/>
      <c r="BQ8" s="417"/>
      <c r="BR8" s="417"/>
      <c r="BS8" s="417"/>
      <c r="BT8" s="417"/>
      <c r="BU8" s="418"/>
      <c r="BV8" s="416">
        <v>610462</v>
      </c>
      <c r="BW8" s="417"/>
      <c r="BX8" s="417"/>
      <c r="BY8" s="417"/>
      <c r="BZ8" s="417"/>
      <c r="CA8" s="417"/>
      <c r="CB8" s="417"/>
      <c r="CC8" s="418"/>
      <c r="CD8" s="425" t="s">
        <v>47</v>
      </c>
      <c r="CE8" s="370"/>
      <c r="CF8" s="370"/>
      <c r="CG8" s="370"/>
      <c r="CH8" s="370"/>
      <c r="CI8" s="370"/>
      <c r="CJ8" s="370"/>
      <c r="CK8" s="370"/>
      <c r="CL8" s="370"/>
      <c r="CM8" s="370"/>
      <c r="CN8" s="370"/>
      <c r="CO8" s="370"/>
      <c r="CP8" s="370"/>
      <c r="CQ8" s="370"/>
      <c r="CR8" s="370"/>
      <c r="CS8" s="426"/>
      <c r="CT8" s="521">
        <v>0.53</v>
      </c>
      <c r="CU8" s="522"/>
      <c r="CV8" s="522"/>
      <c r="CW8" s="522"/>
      <c r="CX8" s="522"/>
      <c r="CY8" s="522"/>
      <c r="CZ8" s="522"/>
      <c r="DA8" s="523"/>
      <c r="DB8" s="521">
        <v>0.54</v>
      </c>
      <c r="DC8" s="522"/>
      <c r="DD8" s="522"/>
      <c r="DE8" s="522"/>
      <c r="DF8" s="522"/>
      <c r="DG8" s="522"/>
      <c r="DH8" s="522"/>
      <c r="DI8" s="523"/>
    </row>
    <row r="9" spans="1:119" ht="18.75" customHeight="1" thickBot="1">
      <c r="A9" s="40"/>
      <c r="B9" s="548" t="s">
        <v>48</v>
      </c>
      <c r="C9" s="549"/>
      <c r="D9" s="549"/>
      <c r="E9" s="549"/>
      <c r="F9" s="549"/>
      <c r="G9" s="549"/>
      <c r="H9" s="549"/>
      <c r="I9" s="549"/>
      <c r="J9" s="549"/>
      <c r="K9" s="469"/>
      <c r="L9" s="550" t="s">
        <v>49</v>
      </c>
      <c r="M9" s="551"/>
      <c r="N9" s="551"/>
      <c r="O9" s="551"/>
      <c r="P9" s="551"/>
      <c r="Q9" s="552"/>
      <c r="R9" s="553">
        <v>36122</v>
      </c>
      <c r="S9" s="554"/>
      <c r="T9" s="554"/>
      <c r="U9" s="554"/>
      <c r="V9" s="555"/>
      <c r="W9" s="480" t="s">
        <v>50</v>
      </c>
      <c r="X9" s="481"/>
      <c r="Y9" s="481"/>
      <c r="Z9" s="481"/>
      <c r="AA9" s="481"/>
      <c r="AB9" s="481"/>
      <c r="AC9" s="481"/>
      <c r="AD9" s="481"/>
      <c r="AE9" s="481"/>
      <c r="AF9" s="481"/>
      <c r="AG9" s="481"/>
      <c r="AH9" s="481"/>
      <c r="AI9" s="481"/>
      <c r="AJ9" s="481"/>
      <c r="AK9" s="481"/>
      <c r="AL9" s="556"/>
      <c r="AM9" s="486" t="s">
        <v>51</v>
      </c>
      <c r="AN9" s="390"/>
      <c r="AO9" s="390"/>
      <c r="AP9" s="390"/>
      <c r="AQ9" s="390"/>
      <c r="AR9" s="390"/>
      <c r="AS9" s="390"/>
      <c r="AT9" s="391"/>
      <c r="AU9" s="466" t="s">
        <v>32</v>
      </c>
      <c r="AV9" s="467"/>
      <c r="AW9" s="467"/>
      <c r="AX9" s="467"/>
      <c r="AY9" s="396" t="s">
        <v>52</v>
      </c>
      <c r="AZ9" s="397"/>
      <c r="BA9" s="397"/>
      <c r="BB9" s="397"/>
      <c r="BC9" s="397"/>
      <c r="BD9" s="397"/>
      <c r="BE9" s="397"/>
      <c r="BF9" s="397"/>
      <c r="BG9" s="397"/>
      <c r="BH9" s="397"/>
      <c r="BI9" s="397"/>
      <c r="BJ9" s="397"/>
      <c r="BK9" s="397"/>
      <c r="BL9" s="397"/>
      <c r="BM9" s="398"/>
      <c r="BN9" s="416">
        <v>505178</v>
      </c>
      <c r="BO9" s="417"/>
      <c r="BP9" s="417"/>
      <c r="BQ9" s="417"/>
      <c r="BR9" s="417"/>
      <c r="BS9" s="417"/>
      <c r="BT9" s="417"/>
      <c r="BU9" s="418"/>
      <c r="BV9" s="416">
        <v>263162</v>
      </c>
      <c r="BW9" s="417"/>
      <c r="BX9" s="417"/>
      <c r="BY9" s="417"/>
      <c r="BZ9" s="417"/>
      <c r="CA9" s="417"/>
      <c r="CB9" s="417"/>
      <c r="CC9" s="418"/>
      <c r="CD9" s="425" t="s">
        <v>53</v>
      </c>
      <c r="CE9" s="370"/>
      <c r="CF9" s="370"/>
      <c r="CG9" s="370"/>
      <c r="CH9" s="370"/>
      <c r="CI9" s="370"/>
      <c r="CJ9" s="370"/>
      <c r="CK9" s="370"/>
      <c r="CL9" s="370"/>
      <c r="CM9" s="370"/>
      <c r="CN9" s="370"/>
      <c r="CO9" s="370"/>
      <c r="CP9" s="370"/>
      <c r="CQ9" s="370"/>
      <c r="CR9" s="370"/>
      <c r="CS9" s="426"/>
      <c r="CT9" s="386">
        <v>14</v>
      </c>
      <c r="CU9" s="387"/>
      <c r="CV9" s="387"/>
      <c r="CW9" s="387"/>
      <c r="CX9" s="387"/>
      <c r="CY9" s="387"/>
      <c r="CZ9" s="387"/>
      <c r="DA9" s="388"/>
      <c r="DB9" s="386">
        <v>13.8</v>
      </c>
      <c r="DC9" s="387"/>
      <c r="DD9" s="387"/>
      <c r="DE9" s="387"/>
      <c r="DF9" s="387"/>
      <c r="DG9" s="387"/>
      <c r="DH9" s="387"/>
      <c r="DI9" s="388"/>
    </row>
    <row r="10" spans="1:119" ht="18.75" customHeight="1" thickBot="1">
      <c r="A10" s="40"/>
      <c r="B10" s="548"/>
      <c r="C10" s="549"/>
      <c r="D10" s="549"/>
      <c r="E10" s="549"/>
      <c r="F10" s="549"/>
      <c r="G10" s="549"/>
      <c r="H10" s="549"/>
      <c r="I10" s="549"/>
      <c r="J10" s="549"/>
      <c r="K10" s="469"/>
      <c r="L10" s="389" t="s">
        <v>54</v>
      </c>
      <c r="M10" s="390"/>
      <c r="N10" s="390"/>
      <c r="O10" s="390"/>
      <c r="P10" s="390"/>
      <c r="Q10" s="391"/>
      <c r="R10" s="392">
        <v>37026</v>
      </c>
      <c r="S10" s="393"/>
      <c r="T10" s="393"/>
      <c r="U10" s="393"/>
      <c r="V10" s="395"/>
      <c r="W10" s="557"/>
      <c r="X10" s="367"/>
      <c r="Y10" s="367"/>
      <c r="Z10" s="367"/>
      <c r="AA10" s="367"/>
      <c r="AB10" s="367"/>
      <c r="AC10" s="367"/>
      <c r="AD10" s="367"/>
      <c r="AE10" s="367"/>
      <c r="AF10" s="367"/>
      <c r="AG10" s="367"/>
      <c r="AH10" s="367"/>
      <c r="AI10" s="367"/>
      <c r="AJ10" s="367"/>
      <c r="AK10" s="367"/>
      <c r="AL10" s="558"/>
      <c r="AM10" s="486" t="s">
        <v>55</v>
      </c>
      <c r="AN10" s="390"/>
      <c r="AO10" s="390"/>
      <c r="AP10" s="390"/>
      <c r="AQ10" s="390"/>
      <c r="AR10" s="390"/>
      <c r="AS10" s="390"/>
      <c r="AT10" s="391"/>
      <c r="AU10" s="466" t="s">
        <v>32</v>
      </c>
      <c r="AV10" s="467"/>
      <c r="AW10" s="467"/>
      <c r="AX10" s="467"/>
      <c r="AY10" s="396" t="s">
        <v>56</v>
      </c>
      <c r="AZ10" s="397"/>
      <c r="BA10" s="397"/>
      <c r="BB10" s="397"/>
      <c r="BC10" s="397"/>
      <c r="BD10" s="397"/>
      <c r="BE10" s="397"/>
      <c r="BF10" s="397"/>
      <c r="BG10" s="397"/>
      <c r="BH10" s="397"/>
      <c r="BI10" s="397"/>
      <c r="BJ10" s="397"/>
      <c r="BK10" s="397"/>
      <c r="BL10" s="397"/>
      <c r="BM10" s="398"/>
      <c r="BN10" s="416">
        <v>3443</v>
      </c>
      <c r="BO10" s="417"/>
      <c r="BP10" s="417"/>
      <c r="BQ10" s="417"/>
      <c r="BR10" s="417"/>
      <c r="BS10" s="417"/>
      <c r="BT10" s="417"/>
      <c r="BU10" s="418"/>
      <c r="BV10" s="416">
        <v>1216</v>
      </c>
      <c r="BW10" s="417"/>
      <c r="BX10" s="417"/>
      <c r="BY10" s="417"/>
      <c r="BZ10" s="417"/>
      <c r="CA10" s="417"/>
      <c r="CB10" s="417"/>
      <c r="CC10" s="418"/>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548"/>
      <c r="C11" s="549"/>
      <c r="D11" s="549"/>
      <c r="E11" s="549"/>
      <c r="F11" s="549"/>
      <c r="G11" s="549"/>
      <c r="H11" s="549"/>
      <c r="I11" s="549"/>
      <c r="J11" s="549"/>
      <c r="K11" s="469"/>
      <c r="L11" s="371" t="s">
        <v>58</v>
      </c>
      <c r="M11" s="372"/>
      <c r="N11" s="372"/>
      <c r="O11" s="372"/>
      <c r="P11" s="372"/>
      <c r="Q11" s="373"/>
      <c r="R11" s="545" t="s">
        <v>59</v>
      </c>
      <c r="S11" s="546"/>
      <c r="T11" s="546"/>
      <c r="U11" s="546"/>
      <c r="V11" s="547"/>
      <c r="W11" s="557"/>
      <c r="X11" s="367"/>
      <c r="Y11" s="367"/>
      <c r="Z11" s="367"/>
      <c r="AA11" s="367"/>
      <c r="AB11" s="367"/>
      <c r="AC11" s="367"/>
      <c r="AD11" s="367"/>
      <c r="AE11" s="367"/>
      <c r="AF11" s="367"/>
      <c r="AG11" s="367"/>
      <c r="AH11" s="367"/>
      <c r="AI11" s="367"/>
      <c r="AJ11" s="367"/>
      <c r="AK11" s="367"/>
      <c r="AL11" s="558"/>
      <c r="AM11" s="486" t="s">
        <v>60</v>
      </c>
      <c r="AN11" s="390"/>
      <c r="AO11" s="390"/>
      <c r="AP11" s="390"/>
      <c r="AQ11" s="390"/>
      <c r="AR11" s="390"/>
      <c r="AS11" s="390"/>
      <c r="AT11" s="391"/>
      <c r="AU11" s="466" t="s">
        <v>32</v>
      </c>
      <c r="AV11" s="467"/>
      <c r="AW11" s="467"/>
      <c r="AX11" s="467"/>
      <c r="AY11" s="396" t="s">
        <v>61</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62</v>
      </c>
      <c r="CE11" s="370"/>
      <c r="CF11" s="370"/>
      <c r="CG11" s="370"/>
      <c r="CH11" s="370"/>
      <c r="CI11" s="370"/>
      <c r="CJ11" s="370"/>
      <c r="CK11" s="370"/>
      <c r="CL11" s="370"/>
      <c r="CM11" s="370"/>
      <c r="CN11" s="370"/>
      <c r="CO11" s="370"/>
      <c r="CP11" s="370"/>
      <c r="CQ11" s="370"/>
      <c r="CR11" s="370"/>
      <c r="CS11" s="426"/>
      <c r="CT11" s="521" t="s">
        <v>63</v>
      </c>
      <c r="CU11" s="522"/>
      <c r="CV11" s="522"/>
      <c r="CW11" s="522"/>
      <c r="CX11" s="522"/>
      <c r="CY11" s="522"/>
      <c r="CZ11" s="522"/>
      <c r="DA11" s="523"/>
      <c r="DB11" s="521" t="s">
        <v>63</v>
      </c>
      <c r="DC11" s="522"/>
      <c r="DD11" s="522"/>
      <c r="DE11" s="522"/>
      <c r="DF11" s="522"/>
      <c r="DG11" s="522"/>
      <c r="DH11" s="522"/>
      <c r="DI11" s="523"/>
    </row>
    <row r="12" spans="1:119" ht="18.75" customHeight="1">
      <c r="A12" s="40"/>
      <c r="B12" s="524" t="s">
        <v>64</v>
      </c>
      <c r="C12" s="525"/>
      <c r="D12" s="525"/>
      <c r="E12" s="525"/>
      <c r="F12" s="525"/>
      <c r="G12" s="525"/>
      <c r="H12" s="525"/>
      <c r="I12" s="525"/>
      <c r="J12" s="525"/>
      <c r="K12" s="526"/>
      <c r="L12" s="533" t="s">
        <v>65</v>
      </c>
      <c r="M12" s="534"/>
      <c r="N12" s="534"/>
      <c r="O12" s="534"/>
      <c r="P12" s="534"/>
      <c r="Q12" s="535"/>
      <c r="R12" s="536">
        <v>36584</v>
      </c>
      <c r="S12" s="537"/>
      <c r="T12" s="537"/>
      <c r="U12" s="537"/>
      <c r="V12" s="538"/>
      <c r="W12" s="539" t="s">
        <v>24</v>
      </c>
      <c r="X12" s="467"/>
      <c r="Y12" s="467"/>
      <c r="Z12" s="467"/>
      <c r="AA12" s="467"/>
      <c r="AB12" s="540"/>
      <c r="AC12" s="541" t="s">
        <v>66</v>
      </c>
      <c r="AD12" s="542"/>
      <c r="AE12" s="542"/>
      <c r="AF12" s="542"/>
      <c r="AG12" s="543"/>
      <c r="AH12" s="541" t="s">
        <v>67</v>
      </c>
      <c r="AI12" s="542"/>
      <c r="AJ12" s="542"/>
      <c r="AK12" s="542"/>
      <c r="AL12" s="544"/>
      <c r="AM12" s="486" t="s">
        <v>68</v>
      </c>
      <c r="AN12" s="390"/>
      <c r="AO12" s="390"/>
      <c r="AP12" s="390"/>
      <c r="AQ12" s="390"/>
      <c r="AR12" s="390"/>
      <c r="AS12" s="390"/>
      <c r="AT12" s="391"/>
      <c r="AU12" s="466" t="s">
        <v>32</v>
      </c>
      <c r="AV12" s="467"/>
      <c r="AW12" s="467"/>
      <c r="AX12" s="467"/>
      <c r="AY12" s="396" t="s">
        <v>69</v>
      </c>
      <c r="AZ12" s="397"/>
      <c r="BA12" s="397"/>
      <c r="BB12" s="397"/>
      <c r="BC12" s="397"/>
      <c r="BD12" s="397"/>
      <c r="BE12" s="397"/>
      <c r="BF12" s="397"/>
      <c r="BG12" s="397"/>
      <c r="BH12" s="397"/>
      <c r="BI12" s="397"/>
      <c r="BJ12" s="397"/>
      <c r="BK12" s="397"/>
      <c r="BL12" s="397"/>
      <c r="BM12" s="398"/>
      <c r="BN12" s="416">
        <v>0</v>
      </c>
      <c r="BO12" s="417"/>
      <c r="BP12" s="417"/>
      <c r="BQ12" s="417"/>
      <c r="BR12" s="417"/>
      <c r="BS12" s="417"/>
      <c r="BT12" s="417"/>
      <c r="BU12" s="418"/>
      <c r="BV12" s="416">
        <v>0</v>
      </c>
      <c r="BW12" s="417"/>
      <c r="BX12" s="417"/>
      <c r="BY12" s="417"/>
      <c r="BZ12" s="417"/>
      <c r="CA12" s="417"/>
      <c r="CB12" s="417"/>
      <c r="CC12" s="418"/>
      <c r="CD12" s="425" t="s">
        <v>70</v>
      </c>
      <c r="CE12" s="370"/>
      <c r="CF12" s="370"/>
      <c r="CG12" s="370"/>
      <c r="CH12" s="370"/>
      <c r="CI12" s="370"/>
      <c r="CJ12" s="370"/>
      <c r="CK12" s="370"/>
      <c r="CL12" s="370"/>
      <c r="CM12" s="370"/>
      <c r="CN12" s="370"/>
      <c r="CO12" s="370"/>
      <c r="CP12" s="370"/>
      <c r="CQ12" s="370"/>
      <c r="CR12" s="370"/>
      <c r="CS12" s="426"/>
      <c r="CT12" s="521" t="s">
        <v>63</v>
      </c>
      <c r="CU12" s="522"/>
      <c r="CV12" s="522"/>
      <c r="CW12" s="522"/>
      <c r="CX12" s="522"/>
      <c r="CY12" s="522"/>
      <c r="CZ12" s="522"/>
      <c r="DA12" s="523"/>
      <c r="DB12" s="521" t="s">
        <v>63</v>
      </c>
      <c r="DC12" s="522"/>
      <c r="DD12" s="522"/>
      <c r="DE12" s="522"/>
      <c r="DF12" s="522"/>
      <c r="DG12" s="522"/>
      <c r="DH12" s="522"/>
      <c r="DI12" s="523"/>
    </row>
    <row r="13" spans="1:119" ht="18.75" customHeight="1">
      <c r="A13" s="40"/>
      <c r="B13" s="527"/>
      <c r="C13" s="528"/>
      <c r="D13" s="528"/>
      <c r="E13" s="528"/>
      <c r="F13" s="528"/>
      <c r="G13" s="528"/>
      <c r="H13" s="528"/>
      <c r="I13" s="528"/>
      <c r="J13" s="528"/>
      <c r="K13" s="529"/>
      <c r="L13" s="49"/>
      <c r="M13" s="509" t="s">
        <v>71</v>
      </c>
      <c r="N13" s="510"/>
      <c r="O13" s="510"/>
      <c r="P13" s="510"/>
      <c r="Q13" s="511"/>
      <c r="R13" s="512">
        <v>36359</v>
      </c>
      <c r="S13" s="513"/>
      <c r="T13" s="513"/>
      <c r="U13" s="513"/>
      <c r="V13" s="514"/>
      <c r="W13" s="497" t="s">
        <v>72</v>
      </c>
      <c r="X13" s="430"/>
      <c r="Y13" s="430"/>
      <c r="Z13" s="430"/>
      <c r="AA13" s="430"/>
      <c r="AB13" s="431"/>
      <c r="AC13" s="392">
        <v>1265</v>
      </c>
      <c r="AD13" s="393"/>
      <c r="AE13" s="393"/>
      <c r="AF13" s="393"/>
      <c r="AG13" s="394"/>
      <c r="AH13" s="392">
        <v>1626</v>
      </c>
      <c r="AI13" s="393"/>
      <c r="AJ13" s="393"/>
      <c r="AK13" s="393"/>
      <c r="AL13" s="395"/>
      <c r="AM13" s="486" t="s">
        <v>73</v>
      </c>
      <c r="AN13" s="390"/>
      <c r="AO13" s="390"/>
      <c r="AP13" s="390"/>
      <c r="AQ13" s="390"/>
      <c r="AR13" s="390"/>
      <c r="AS13" s="390"/>
      <c r="AT13" s="391"/>
      <c r="AU13" s="466" t="s">
        <v>74</v>
      </c>
      <c r="AV13" s="467"/>
      <c r="AW13" s="467"/>
      <c r="AX13" s="467"/>
      <c r="AY13" s="396" t="s">
        <v>75</v>
      </c>
      <c r="AZ13" s="397"/>
      <c r="BA13" s="397"/>
      <c r="BB13" s="397"/>
      <c r="BC13" s="397"/>
      <c r="BD13" s="397"/>
      <c r="BE13" s="397"/>
      <c r="BF13" s="397"/>
      <c r="BG13" s="397"/>
      <c r="BH13" s="397"/>
      <c r="BI13" s="397"/>
      <c r="BJ13" s="397"/>
      <c r="BK13" s="397"/>
      <c r="BL13" s="397"/>
      <c r="BM13" s="398"/>
      <c r="BN13" s="416">
        <v>508621</v>
      </c>
      <c r="BO13" s="417"/>
      <c r="BP13" s="417"/>
      <c r="BQ13" s="417"/>
      <c r="BR13" s="417"/>
      <c r="BS13" s="417"/>
      <c r="BT13" s="417"/>
      <c r="BU13" s="418"/>
      <c r="BV13" s="416">
        <v>264378</v>
      </c>
      <c r="BW13" s="417"/>
      <c r="BX13" s="417"/>
      <c r="BY13" s="417"/>
      <c r="BZ13" s="417"/>
      <c r="CA13" s="417"/>
      <c r="CB13" s="417"/>
      <c r="CC13" s="418"/>
      <c r="CD13" s="425" t="s">
        <v>76</v>
      </c>
      <c r="CE13" s="370"/>
      <c r="CF13" s="370"/>
      <c r="CG13" s="370"/>
      <c r="CH13" s="370"/>
      <c r="CI13" s="370"/>
      <c r="CJ13" s="370"/>
      <c r="CK13" s="370"/>
      <c r="CL13" s="370"/>
      <c r="CM13" s="370"/>
      <c r="CN13" s="370"/>
      <c r="CO13" s="370"/>
      <c r="CP13" s="370"/>
      <c r="CQ13" s="370"/>
      <c r="CR13" s="370"/>
      <c r="CS13" s="426"/>
      <c r="CT13" s="386">
        <v>10.6</v>
      </c>
      <c r="CU13" s="387"/>
      <c r="CV13" s="387"/>
      <c r="CW13" s="387"/>
      <c r="CX13" s="387"/>
      <c r="CY13" s="387"/>
      <c r="CZ13" s="387"/>
      <c r="DA13" s="388"/>
      <c r="DB13" s="386">
        <v>10.3</v>
      </c>
      <c r="DC13" s="387"/>
      <c r="DD13" s="387"/>
      <c r="DE13" s="387"/>
      <c r="DF13" s="387"/>
      <c r="DG13" s="387"/>
      <c r="DH13" s="387"/>
      <c r="DI13" s="388"/>
    </row>
    <row r="14" spans="1:119" ht="18.75" customHeight="1" thickBot="1">
      <c r="A14" s="40"/>
      <c r="B14" s="527"/>
      <c r="C14" s="528"/>
      <c r="D14" s="528"/>
      <c r="E14" s="528"/>
      <c r="F14" s="528"/>
      <c r="G14" s="528"/>
      <c r="H14" s="528"/>
      <c r="I14" s="528"/>
      <c r="J14" s="528"/>
      <c r="K14" s="529"/>
      <c r="L14" s="502" t="s">
        <v>77</v>
      </c>
      <c r="M14" s="519"/>
      <c r="N14" s="519"/>
      <c r="O14" s="519"/>
      <c r="P14" s="519"/>
      <c r="Q14" s="520"/>
      <c r="R14" s="512">
        <v>36923</v>
      </c>
      <c r="S14" s="513"/>
      <c r="T14" s="513"/>
      <c r="U14" s="513"/>
      <c r="V14" s="514"/>
      <c r="W14" s="515"/>
      <c r="X14" s="433"/>
      <c r="Y14" s="433"/>
      <c r="Z14" s="433"/>
      <c r="AA14" s="433"/>
      <c r="AB14" s="434"/>
      <c r="AC14" s="505">
        <v>8.1</v>
      </c>
      <c r="AD14" s="506"/>
      <c r="AE14" s="506"/>
      <c r="AF14" s="506"/>
      <c r="AG14" s="507"/>
      <c r="AH14" s="505">
        <v>9.4</v>
      </c>
      <c r="AI14" s="506"/>
      <c r="AJ14" s="506"/>
      <c r="AK14" s="506"/>
      <c r="AL14" s="508"/>
      <c r="AM14" s="486"/>
      <c r="AN14" s="390"/>
      <c r="AO14" s="390"/>
      <c r="AP14" s="390"/>
      <c r="AQ14" s="390"/>
      <c r="AR14" s="390"/>
      <c r="AS14" s="390"/>
      <c r="AT14" s="391"/>
      <c r="AU14" s="466"/>
      <c r="AV14" s="467"/>
      <c r="AW14" s="467"/>
      <c r="AX14" s="467"/>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78</v>
      </c>
      <c r="CE14" s="423"/>
      <c r="CF14" s="423"/>
      <c r="CG14" s="423"/>
      <c r="CH14" s="423"/>
      <c r="CI14" s="423"/>
      <c r="CJ14" s="423"/>
      <c r="CK14" s="423"/>
      <c r="CL14" s="423"/>
      <c r="CM14" s="423"/>
      <c r="CN14" s="423"/>
      <c r="CO14" s="423"/>
      <c r="CP14" s="423"/>
      <c r="CQ14" s="423"/>
      <c r="CR14" s="423"/>
      <c r="CS14" s="424"/>
      <c r="CT14" s="516" t="s">
        <v>63</v>
      </c>
      <c r="CU14" s="517"/>
      <c r="CV14" s="517"/>
      <c r="CW14" s="517"/>
      <c r="CX14" s="517"/>
      <c r="CY14" s="517"/>
      <c r="CZ14" s="517"/>
      <c r="DA14" s="518"/>
      <c r="DB14" s="516">
        <v>20.3</v>
      </c>
      <c r="DC14" s="517"/>
      <c r="DD14" s="517"/>
      <c r="DE14" s="517"/>
      <c r="DF14" s="517"/>
      <c r="DG14" s="517"/>
      <c r="DH14" s="517"/>
      <c r="DI14" s="518"/>
    </row>
    <row r="15" spans="1:119" ht="18.75" customHeight="1">
      <c r="A15" s="40"/>
      <c r="B15" s="527"/>
      <c r="C15" s="528"/>
      <c r="D15" s="528"/>
      <c r="E15" s="528"/>
      <c r="F15" s="528"/>
      <c r="G15" s="528"/>
      <c r="H15" s="528"/>
      <c r="I15" s="528"/>
      <c r="J15" s="528"/>
      <c r="K15" s="529"/>
      <c r="L15" s="49"/>
      <c r="M15" s="509" t="s">
        <v>71</v>
      </c>
      <c r="N15" s="510"/>
      <c r="O15" s="510"/>
      <c r="P15" s="510"/>
      <c r="Q15" s="511"/>
      <c r="R15" s="512">
        <v>36652</v>
      </c>
      <c r="S15" s="513"/>
      <c r="T15" s="513"/>
      <c r="U15" s="513"/>
      <c r="V15" s="514"/>
      <c r="W15" s="497" t="s">
        <v>79</v>
      </c>
      <c r="X15" s="430"/>
      <c r="Y15" s="430"/>
      <c r="Z15" s="430"/>
      <c r="AA15" s="430"/>
      <c r="AB15" s="431"/>
      <c r="AC15" s="392">
        <v>3573</v>
      </c>
      <c r="AD15" s="393"/>
      <c r="AE15" s="393"/>
      <c r="AF15" s="393"/>
      <c r="AG15" s="394"/>
      <c r="AH15" s="392">
        <v>3967</v>
      </c>
      <c r="AI15" s="393"/>
      <c r="AJ15" s="393"/>
      <c r="AK15" s="393"/>
      <c r="AL15" s="395"/>
      <c r="AM15" s="486"/>
      <c r="AN15" s="390"/>
      <c r="AO15" s="390"/>
      <c r="AP15" s="390"/>
      <c r="AQ15" s="390"/>
      <c r="AR15" s="390"/>
      <c r="AS15" s="390"/>
      <c r="AT15" s="391"/>
      <c r="AU15" s="466"/>
      <c r="AV15" s="467"/>
      <c r="AW15" s="467"/>
      <c r="AX15" s="467"/>
      <c r="AY15" s="408" t="s">
        <v>80</v>
      </c>
      <c r="AZ15" s="409"/>
      <c r="BA15" s="409"/>
      <c r="BB15" s="409"/>
      <c r="BC15" s="409"/>
      <c r="BD15" s="409"/>
      <c r="BE15" s="409"/>
      <c r="BF15" s="409"/>
      <c r="BG15" s="409"/>
      <c r="BH15" s="409"/>
      <c r="BI15" s="409"/>
      <c r="BJ15" s="409"/>
      <c r="BK15" s="409"/>
      <c r="BL15" s="409"/>
      <c r="BM15" s="410"/>
      <c r="BN15" s="411">
        <v>3896901</v>
      </c>
      <c r="BO15" s="412"/>
      <c r="BP15" s="412"/>
      <c r="BQ15" s="412"/>
      <c r="BR15" s="412"/>
      <c r="BS15" s="412"/>
      <c r="BT15" s="412"/>
      <c r="BU15" s="413"/>
      <c r="BV15" s="411">
        <v>4057762</v>
      </c>
      <c r="BW15" s="412"/>
      <c r="BX15" s="412"/>
      <c r="BY15" s="412"/>
      <c r="BZ15" s="412"/>
      <c r="CA15" s="412"/>
      <c r="CB15" s="412"/>
      <c r="CC15" s="413"/>
      <c r="CD15" s="499" t="s">
        <v>81</v>
      </c>
      <c r="CE15" s="500"/>
      <c r="CF15" s="500"/>
      <c r="CG15" s="500"/>
      <c r="CH15" s="500"/>
      <c r="CI15" s="500"/>
      <c r="CJ15" s="500"/>
      <c r="CK15" s="500"/>
      <c r="CL15" s="500"/>
      <c r="CM15" s="500"/>
      <c r="CN15" s="500"/>
      <c r="CO15" s="500"/>
      <c r="CP15" s="500"/>
      <c r="CQ15" s="500"/>
      <c r="CR15" s="500"/>
      <c r="CS15" s="501"/>
      <c r="CT15" s="50"/>
      <c r="CU15" s="51"/>
      <c r="CV15" s="51"/>
      <c r="CW15" s="51"/>
      <c r="CX15" s="51"/>
      <c r="CY15" s="51"/>
      <c r="CZ15" s="51"/>
      <c r="DA15" s="52"/>
      <c r="DB15" s="50"/>
      <c r="DC15" s="51"/>
      <c r="DD15" s="51"/>
      <c r="DE15" s="51"/>
      <c r="DF15" s="51"/>
      <c r="DG15" s="51"/>
      <c r="DH15" s="51"/>
      <c r="DI15" s="52"/>
    </row>
    <row r="16" spans="1:119" ht="18.75" customHeight="1">
      <c r="A16" s="40"/>
      <c r="B16" s="527"/>
      <c r="C16" s="528"/>
      <c r="D16" s="528"/>
      <c r="E16" s="528"/>
      <c r="F16" s="528"/>
      <c r="G16" s="528"/>
      <c r="H16" s="528"/>
      <c r="I16" s="528"/>
      <c r="J16" s="528"/>
      <c r="K16" s="529"/>
      <c r="L16" s="502" t="s">
        <v>82</v>
      </c>
      <c r="M16" s="503"/>
      <c r="N16" s="503"/>
      <c r="O16" s="503"/>
      <c r="P16" s="503"/>
      <c r="Q16" s="504"/>
      <c r="R16" s="494" t="s">
        <v>83</v>
      </c>
      <c r="S16" s="495"/>
      <c r="T16" s="495"/>
      <c r="U16" s="495"/>
      <c r="V16" s="496"/>
      <c r="W16" s="515"/>
      <c r="X16" s="433"/>
      <c r="Y16" s="433"/>
      <c r="Z16" s="433"/>
      <c r="AA16" s="433"/>
      <c r="AB16" s="434"/>
      <c r="AC16" s="505">
        <v>23</v>
      </c>
      <c r="AD16" s="506"/>
      <c r="AE16" s="506"/>
      <c r="AF16" s="506"/>
      <c r="AG16" s="507"/>
      <c r="AH16" s="505">
        <v>22.9</v>
      </c>
      <c r="AI16" s="506"/>
      <c r="AJ16" s="506"/>
      <c r="AK16" s="506"/>
      <c r="AL16" s="508"/>
      <c r="AM16" s="486"/>
      <c r="AN16" s="390"/>
      <c r="AO16" s="390"/>
      <c r="AP16" s="390"/>
      <c r="AQ16" s="390"/>
      <c r="AR16" s="390"/>
      <c r="AS16" s="390"/>
      <c r="AT16" s="391"/>
      <c r="AU16" s="466"/>
      <c r="AV16" s="467"/>
      <c r="AW16" s="467"/>
      <c r="AX16" s="467"/>
      <c r="AY16" s="396" t="s">
        <v>84</v>
      </c>
      <c r="AZ16" s="397"/>
      <c r="BA16" s="397"/>
      <c r="BB16" s="397"/>
      <c r="BC16" s="397"/>
      <c r="BD16" s="397"/>
      <c r="BE16" s="397"/>
      <c r="BF16" s="397"/>
      <c r="BG16" s="397"/>
      <c r="BH16" s="397"/>
      <c r="BI16" s="397"/>
      <c r="BJ16" s="397"/>
      <c r="BK16" s="397"/>
      <c r="BL16" s="397"/>
      <c r="BM16" s="398"/>
      <c r="BN16" s="416">
        <v>7766966</v>
      </c>
      <c r="BO16" s="417"/>
      <c r="BP16" s="417"/>
      <c r="BQ16" s="417"/>
      <c r="BR16" s="417"/>
      <c r="BS16" s="417"/>
      <c r="BT16" s="417"/>
      <c r="BU16" s="418"/>
      <c r="BV16" s="416">
        <v>7360208</v>
      </c>
      <c r="BW16" s="417"/>
      <c r="BX16" s="417"/>
      <c r="BY16" s="417"/>
      <c r="BZ16" s="417"/>
      <c r="CA16" s="417"/>
      <c r="CB16" s="417"/>
      <c r="CC16" s="418"/>
      <c r="CD16" s="53"/>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row>
    <row r="17" spans="1:113" ht="18.75" customHeight="1" thickBot="1">
      <c r="A17" s="40"/>
      <c r="B17" s="530"/>
      <c r="C17" s="531"/>
      <c r="D17" s="531"/>
      <c r="E17" s="531"/>
      <c r="F17" s="531"/>
      <c r="G17" s="531"/>
      <c r="H17" s="531"/>
      <c r="I17" s="531"/>
      <c r="J17" s="531"/>
      <c r="K17" s="532"/>
      <c r="L17" s="54"/>
      <c r="M17" s="491" t="s">
        <v>85</v>
      </c>
      <c r="N17" s="492"/>
      <c r="O17" s="492"/>
      <c r="P17" s="492"/>
      <c r="Q17" s="493"/>
      <c r="R17" s="494" t="s">
        <v>86</v>
      </c>
      <c r="S17" s="495"/>
      <c r="T17" s="495"/>
      <c r="U17" s="495"/>
      <c r="V17" s="496"/>
      <c r="W17" s="497" t="s">
        <v>87</v>
      </c>
      <c r="X17" s="430"/>
      <c r="Y17" s="430"/>
      <c r="Z17" s="430"/>
      <c r="AA17" s="430"/>
      <c r="AB17" s="431"/>
      <c r="AC17" s="392">
        <v>10693</v>
      </c>
      <c r="AD17" s="393"/>
      <c r="AE17" s="393"/>
      <c r="AF17" s="393"/>
      <c r="AG17" s="394"/>
      <c r="AH17" s="392">
        <v>11719</v>
      </c>
      <c r="AI17" s="393"/>
      <c r="AJ17" s="393"/>
      <c r="AK17" s="393"/>
      <c r="AL17" s="395"/>
      <c r="AM17" s="486"/>
      <c r="AN17" s="390"/>
      <c r="AO17" s="390"/>
      <c r="AP17" s="390"/>
      <c r="AQ17" s="390"/>
      <c r="AR17" s="390"/>
      <c r="AS17" s="390"/>
      <c r="AT17" s="391"/>
      <c r="AU17" s="466"/>
      <c r="AV17" s="467"/>
      <c r="AW17" s="467"/>
      <c r="AX17" s="467"/>
      <c r="AY17" s="396" t="s">
        <v>88</v>
      </c>
      <c r="AZ17" s="397"/>
      <c r="BA17" s="397"/>
      <c r="BB17" s="397"/>
      <c r="BC17" s="397"/>
      <c r="BD17" s="397"/>
      <c r="BE17" s="397"/>
      <c r="BF17" s="397"/>
      <c r="BG17" s="397"/>
      <c r="BH17" s="397"/>
      <c r="BI17" s="397"/>
      <c r="BJ17" s="397"/>
      <c r="BK17" s="397"/>
      <c r="BL17" s="397"/>
      <c r="BM17" s="398"/>
      <c r="BN17" s="416">
        <v>4882004</v>
      </c>
      <c r="BO17" s="417"/>
      <c r="BP17" s="417"/>
      <c r="BQ17" s="417"/>
      <c r="BR17" s="417"/>
      <c r="BS17" s="417"/>
      <c r="BT17" s="417"/>
      <c r="BU17" s="418"/>
      <c r="BV17" s="416">
        <v>5092105</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c r="A18" s="40"/>
      <c r="B18" s="468" t="s">
        <v>89</v>
      </c>
      <c r="C18" s="469"/>
      <c r="D18" s="469"/>
      <c r="E18" s="470"/>
      <c r="F18" s="470"/>
      <c r="G18" s="470"/>
      <c r="H18" s="470"/>
      <c r="I18" s="470"/>
      <c r="J18" s="470"/>
      <c r="K18" s="470"/>
      <c r="L18" s="487">
        <v>74.3</v>
      </c>
      <c r="M18" s="487"/>
      <c r="N18" s="487"/>
      <c r="O18" s="487"/>
      <c r="P18" s="487"/>
      <c r="Q18" s="487"/>
      <c r="R18" s="488"/>
      <c r="S18" s="488"/>
      <c r="T18" s="488"/>
      <c r="U18" s="488"/>
      <c r="V18" s="489"/>
      <c r="W18" s="482"/>
      <c r="X18" s="483"/>
      <c r="Y18" s="483"/>
      <c r="Z18" s="483"/>
      <c r="AA18" s="483"/>
      <c r="AB18" s="498"/>
      <c r="AC18" s="380">
        <v>68.8</v>
      </c>
      <c r="AD18" s="381"/>
      <c r="AE18" s="381"/>
      <c r="AF18" s="381"/>
      <c r="AG18" s="490"/>
      <c r="AH18" s="380">
        <v>67.7</v>
      </c>
      <c r="AI18" s="381"/>
      <c r="AJ18" s="381"/>
      <c r="AK18" s="381"/>
      <c r="AL18" s="382"/>
      <c r="AM18" s="486"/>
      <c r="AN18" s="390"/>
      <c r="AO18" s="390"/>
      <c r="AP18" s="390"/>
      <c r="AQ18" s="390"/>
      <c r="AR18" s="390"/>
      <c r="AS18" s="390"/>
      <c r="AT18" s="391"/>
      <c r="AU18" s="466"/>
      <c r="AV18" s="467"/>
      <c r="AW18" s="467"/>
      <c r="AX18" s="467"/>
      <c r="AY18" s="396" t="s">
        <v>90</v>
      </c>
      <c r="AZ18" s="397"/>
      <c r="BA18" s="397"/>
      <c r="BB18" s="397"/>
      <c r="BC18" s="397"/>
      <c r="BD18" s="397"/>
      <c r="BE18" s="397"/>
      <c r="BF18" s="397"/>
      <c r="BG18" s="397"/>
      <c r="BH18" s="397"/>
      <c r="BI18" s="397"/>
      <c r="BJ18" s="397"/>
      <c r="BK18" s="397"/>
      <c r="BL18" s="397"/>
      <c r="BM18" s="398"/>
      <c r="BN18" s="416">
        <v>8465498</v>
      </c>
      <c r="BO18" s="417"/>
      <c r="BP18" s="417"/>
      <c r="BQ18" s="417"/>
      <c r="BR18" s="417"/>
      <c r="BS18" s="417"/>
      <c r="BT18" s="417"/>
      <c r="BU18" s="418"/>
      <c r="BV18" s="416">
        <v>8348331</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c r="A19" s="40"/>
      <c r="B19" s="468" t="s">
        <v>91</v>
      </c>
      <c r="C19" s="469"/>
      <c r="D19" s="469"/>
      <c r="E19" s="470"/>
      <c r="F19" s="470"/>
      <c r="G19" s="470"/>
      <c r="H19" s="470"/>
      <c r="I19" s="470"/>
      <c r="J19" s="470"/>
      <c r="K19" s="470"/>
      <c r="L19" s="471">
        <v>486</v>
      </c>
      <c r="M19" s="471"/>
      <c r="N19" s="471"/>
      <c r="O19" s="471"/>
      <c r="P19" s="471"/>
      <c r="Q19" s="471"/>
      <c r="R19" s="472"/>
      <c r="S19" s="472"/>
      <c r="T19" s="472"/>
      <c r="U19" s="472"/>
      <c r="V19" s="473"/>
      <c r="W19" s="480"/>
      <c r="X19" s="481"/>
      <c r="Y19" s="481"/>
      <c r="Z19" s="481"/>
      <c r="AA19" s="481"/>
      <c r="AB19" s="481"/>
      <c r="AC19" s="484"/>
      <c r="AD19" s="484"/>
      <c r="AE19" s="484"/>
      <c r="AF19" s="484"/>
      <c r="AG19" s="484"/>
      <c r="AH19" s="484"/>
      <c r="AI19" s="484"/>
      <c r="AJ19" s="484"/>
      <c r="AK19" s="484"/>
      <c r="AL19" s="485"/>
      <c r="AM19" s="486"/>
      <c r="AN19" s="390"/>
      <c r="AO19" s="390"/>
      <c r="AP19" s="390"/>
      <c r="AQ19" s="390"/>
      <c r="AR19" s="390"/>
      <c r="AS19" s="390"/>
      <c r="AT19" s="391"/>
      <c r="AU19" s="466"/>
      <c r="AV19" s="467"/>
      <c r="AW19" s="467"/>
      <c r="AX19" s="467"/>
      <c r="AY19" s="396" t="s">
        <v>92</v>
      </c>
      <c r="AZ19" s="397"/>
      <c r="BA19" s="397"/>
      <c r="BB19" s="397"/>
      <c r="BC19" s="397"/>
      <c r="BD19" s="397"/>
      <c r="BE19" s="397"/>
      <c r="BF19" s="397"/>
      <c r="BG19" s="397"/>
      <c r="BH19" s="397"/>
      <c r="BI19" s="397"/>
      <c r="BJ19" s="397"/>
      <c r="BK19" s="397"/>
      <c r="BL19" s="397"/>
      <c r="BM19" s="398"/>
      <c r="BN19" s="416">
        <v>12416737</v>
      </c>
      <c r="BO19" s="417"/>
      <c r="BP19" s="417"/>
      <c r="BQ19" s="417"/>
      <c r="BR19" s="417"/>
      <c r="BS19" s="417"/>
      <c r="BT19" s="417"/>
      <c r="BU19" s="418"/>
      <c r="BV19" s="416">
        <v>11551982</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c r="A20" s="40"/>
      <c r="B20" s="468" t="s">
        <v>93</v>
      </c>
      <c r="C20" s="469"/>
      <c r="D20" s="469"/>
      <c r="E20" s="470"/>
      <c r="F20" s="470"/>
      <c r="G20" s="470"/>
      <c r="H20" s="470"/>
      <c r="I20" s="470"/>
      <c r="J20" s="470"/>
      <c r="K20" s="470"/>
      <c r="L20" s="471">
        <v>13499</v>
      </c>
      <c r="M20" s="471"/>
      <c r="N20" s="471"/>
      <c r="O20" s="471"/>
      <c r="P20" s="471"/>
      <c r="Q20" s="471"/>
      <c r="R20" s="472"/>
      <c r="S20" s="472"/>
      <c r="T20" s="472"/>
      <c r="U20" s="472"/>
      <c r="V20" s="473"/>
      <c r="W20" s="482"/>
      <c r="X20" s="483"/>
      <c r="Y20" s="483"/>
      <c r="Z20" s="483"/>
      <c r="AA20" s="483"/>
      <c r="AB20" s="483"/>
      <c r="AC20" s="474"/>
      <c r="AD20" s="474"/>
      <c r="AE20" s="474"/>
      <c r="AF20" s="474"/>
      <c r="AG20" s="474"/>
      <c r="AH20" s="474"/>
      <c r="AI20" s="474"/>
      <c r="AJ20" s="474"/>
      <c r="AK20" s="474"/>
      <c r="AL20" s="475"/>
      <c r="AM20" s="476"/>
      <c r="AN20" s="372"/>
      <c r="AO20" s="372"/>
      <c r="AP20" s="372"/>
      <c r="AQ20" s="372"/>
      <c r="AR20" s="372"/>
      <c r="AS20" s="372"/>
      <c r="AT20" s="373"/>
      <c r="AU20" s="477"/>
      <c r="AV20" s="478"/>
      <c r="AW20" s="478"/>
      <c r="AX20" s="479"/>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c r="A21" s="40"/>
      <c r="B21" s="446" t="s">
        <v>94</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c r="A22" s="40"/>
      <c r="B22" s="449" t="s">
        <v>95</v>
      </c>
      <c r="C22" s="450"/>
      <c r="D22" s="451"/>
      <c r="E22" s="458" t="s">
        <v>24</v>
      </c>
      <c r="F22" s="430"/>
      <c r="G22" s="430"/>
      <c r="H22" s="430"/>
      <c r="I22" s="430"/>
      <c r="J22" s="430"/>
      <c r="K22" s="431"/>
      <c r="L22" s="458" t="s">
        <v>96</v>
      </c>
      <c r="M22" s="430"/>
      <c r="N22" s="430"/>
      <c r="O22" s="430"/>
      <c r="P22" s="431"/>
      <c r="Q22" s="440" t="s">
        <v>97</v>
      </c>
      <c r="R22" s="441"/>
      <c r="S22" s="441"/>
      <c r="T22" s="441"/>
      <c r="U22" s="441"/>
      <c r="V22" s="459"/>
      <c r="W22" s="461" t="s">
        <v>98</v>
      </c>
      <c r="X22" s="450"/>
      <c r="Y22" s="451"/>
      <c r="Z22" s="458" t="s">
        <v>24</v>
      </c>
      <c r="AA22" s="430"/>
      <c r="AB22" s="430"/>
      <c r="AC22" s="430"/>
      <c r="AD22" s="430"/>
      <c r="AE22" s="430"/>
      <c r="AF22" s="430"/>
      <c r="AG22" s="431"/>
      <c r="AH22" s="429" t="s">
        <v>99</v>
      </c>
      <c r="AI22" s="430"/>
      <c r="AJ22" s="430"/>
      <c r="AK22" s="430"/>
      <c r="AL22" s="431"/>
      <c r="AM22" s="429" t="s">
        <v>100</v>
      </c>
      <c r="AN22" s="435"/>
      <c r="AO22" s="435"/>
      <c r="AP22" s="435"/>
      <c r="AQ22" s="435"/>
      <c r="AR22" s="436"/>
      <c r="AS22" s="440" t="s">
        <v>97</v>
      </c>
      <c r="AT22" s="441"/>
      <c r="AU22" s="441"/>
      <c r="AV22" s="441"/>
      <c r="AW22" s="441"/>
      <c r="AX22" s="442"/>
      <c r="AY22" s="408" t="s">
        <v>101</v>
      </c>
      <c r="AZ22" s="409"/>
      <c r="BA22" s="409"/>
      <c r="BB22" s="409"/>
      <c r="BC22" s="409"/>
      <c r="BD22" s="409"/>
      <c r="BE22" s="409"/>
      <c r="BF22" s="409"/>
      <c r="BG22" s="409"/>
      <c r="BH22" s="409"/>
      <c r="BI22" s="409"/>
      <c r="BJ22" s="409"/>
      <c r="BK22" s="409"/>
      <c r="BL22" s="409"/>
      <c r="BM22" s="410"/>
      <c r="BN22" s="411">
        <v>20940415</v>
      </c>
      <c r="BO22" s="412"/>
      <c r="BP22" s="412"/>
      <c r="BQ22" s="412"/>
      <c r="BR22" s="412"/>
      <c r="BS22" s="412"/>
      <c r="BT22" s="412"/>
      <c r="BU22" s="413"/>
      <c r="BV22" s="411">
        <v>20075664</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c r="A23" s="40"/>
      <c r="B23" s="452"/>
      <c r="C23" s="453"/>
      <c r="D23" s="454"/>
      <c r="E23" s="432"/>
      <c r="F23" s="433"/>
      <c r="G23" s="433"/>
      <c r="H23" s="433"/>
      <c r="I23" s="433"/>
      <c r="J23" s="433"/>
      <c r="K23" s="434"/>
      <c r="L23" s="432"/>
      <c r="M23" s="433"/>
      <c r="N23" s="433"/>
      <c r="O23" s="433"/>
      <c r="P23" s="434"/>
      <c r="Q23" s="443"/>
      <c r="R23" s="444"/>
      <c r="S23" s="444"/>
      <c r="T23" s="444"/>
      <c r="U23" s="444"/>
      <c r="V23" s="460"/>
      <c r="W23" s="462"/>
      <c r="X23" s="453"/>
      <c r="Y23" s="454"/>
      <c r="Z23" s="432"/>
      <c r="AA23" s="433"/>
      <c r="AB23" s="433"/>
      <c r="AC23" s="433"/>
      <c r="AD23" s="433"/>
      <c r="AE23" s="433"/>
      <c r="AF23" s="433"/>
      <c r="AG23" s="434"/>
      <c r="AH23" s="432"/>
      <c r="AI23" s="433"/>
      <c r="AJ23" s="433"/>
      <c r="AK23" s="433"/>
      <c r="AL23" s="434"/>
      <c r="AM23" s="437"/>
      <c r="AN23" s="438"/>
      <c r="AO23" s="438"/>
      <c r="AP23" s="438"/>
      <c r="AQ23" s="438"/>
      <c r="AR23" s="439"/>
      <c r="AS23" s="443"/>
      <c r="AT23" s="444"/>
      <c r="AU23" s="444"/>
      <c r="AV23" s="444"/>
      <c r="AW23" s="444"/>
      <c r="AX23" s="445"/>
      <c r="AY23" s="396" t="s">
        <v>102</v>
      </c>
      <c r="AZ23" s="397"/>
      <c r="BA23" s="397"/>
      <c r="BB23" s="397"/>
      <c r="BC23" s="397"/>
      <c r="BD23" s="397"/>
      <c r="BE23" s="397"/>
      <c r="BF23" s="397"/>
      <c r="BG23" s="397"/>
      <c r="BH23" s="397"/>
      <c r="BI23" s="397"/>
      <c r="BJ23" s="397"/>
      <c r="BK23" s="397"/>
      <c r="BL23" s="397"/>
      <c r="BM23" s="398"/>
      <c r="BN23" s="416">
        <v>17612859</v>
      </c>
      <c r="BO23" s="417"/>
      <c r="BP23" s="417"/>
      <c r="BQ23" s="417"/>
      <c r="BR23" s="417"/>
      <c r="BS23" s="417"/>
      <c r="BT23" s="417"/>
      <c r="BU23" s="418"/>
      <c r="BV23" s="416">
        <v>16374795</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c r="A24" s="40"/>
      <c r="B24" s="452"/>
      <c r="C24" s="453"/>
      <c r="D24" s="454"/>
      <c r="E24" s="389" t="s">
        <v>103</v>
      </c>
      <c r="F24" s="390"/>
      <c r="G24" s="390"/>
      <c r="H24" s="390"/>
      <c r="I24" s="390"/>
      <c r="J24" s="390"/>
      <c r="K24" s="391"/>
      <c r="L24" s="392">
        <v>1</v>
      </c>
      <c r="M24" s="393"/>
      <c r="N24" s="393"/>
      <c r="O24" s="393"/>
      <c r="P24" s="394"/>
      <c r="Q24" s="392">
        <v>7299</v>
      </c>
      <c r="R24" s="393"/>
      <c r="S24" s="393"/>
      <c r="T24" s="393"/>
      <c r="U24" s="393"/>
      <c r="V24" s="394"/>
      <c r="W24" s="462"/>
      <c r="X24" s="453"/>
      <c r="Y24" s="454"/>
      <c r="Z24" s="389" t="s">
        <v>104</v>
      </c>
      <c r="AA24" s="390"/>
      <c r="AB24" s="390"/>
      <c r="AC24" s="390"/>
      <c r="AD24" s="390"/>
      <c r="AE24" s="390"/>
      <c r="AF24" s="390"/>
      <c r="AG24" s="391"/>
      <c r="AH24" s="392">
        <v>216</v>
      </c>
      <c r="AI24" s="393"/>
      <c r="AJ24" s="393"/>
      <c r="AK24" s="393"/>
      <c r="AL24" s="394"/>
      <c r="AM24" s="392">
        <v>650376</v>
      </c>
      <c r="AN24" s="393"/>
      <c r="AO24" s="393"/>
      <c r="AP24" s="393"/>
      <c r="AQ24" s="393"/>
      <c r="AR24" s="394"/>
      <c r="AS24" s="392">
        <v>3011</v>
      </c>
      <c r="AT24" s="393"/>
      <c r="AU24" s="393"/>
      <c r="AV24" s="393"/>
      <c r="AW24" s="393"/>
      <c r="AX24" s="395"/>
      <c r="AY24" s="383" t="s">
        <v>105</v>
      </c>
      <c r="AZ24" s="384"/>
      <c r="BA24" s="384"/>
      <c r="BB24" s="384"/>
      <c r="BC24" s="384"/>
      <c r="BD24" s="384"/>
      <c r="BE24" s="384"/>
      <c r="BF24" s="384"/>
      <c r="BG24" s="384"/>
      <c r="BH24" s="384"/>
      <c r="BI24" s="384"/>
      <c r="BJ24" s="384"/>
      <c r="BK24" s="384"/>
      <c r="BL24" s="384"/>
      <c r="BM24" s="385"/>
      <c r="BN24" s="416">
        <v>15361031</v>
      </c>
      <c r="BO24" s="417"/>
      <c r="BP24" s="417"/>
      <c r="BQ24" s="417"/>
      <c r="BR24" s="417"/>
      <c r="BS24" s="417"/>
      <c r="BT24" s="417"/>
      <c r="BU24" s="418"/>
      <c r="BV24" s="416">
        <v>14519837</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c r="A25" s="40"/>
      <c r="B25" s="452"/>
      <c r="C25" s="453"/>
      <c r="D25" s="454"/>
      <c r="E25" s="389" t="s">
        <v>106</v>
      </c>
      <c r="F25" s="390"/>
      <c r="G25" s="390"/>
      <c r="H25" s="390"/>
      <c r="I25" s="390"/>
      <c r="J25" s="390"/>
      <c r="K25" s="391"/>
      <c r="L25" s="392">
        <v>1</v>
      </c>
      <c r="M25" s="393"/>
      <c r="N25" s="393"/>
      <c r="O25" s="393"/>
      <c r="P25" s="394"/>
      <c r="Q25" s="392">
        <v>6410</v>
      </c>
      <c r="R25" s="393"/>
      <c r="S25" s="393"/>
      <c r="T25" s="393"/>
      <c r="U25" s="393"/>
      <c r="V25" s="394"/>
      <c r="W25" s="462"/>
      <c r="X25" s="453"/>
      <c r="Y25" s="454"/>
      <c r="Z25" s="389" t="s">
        <v>107</v>
      </c>
      <c r="AA25" s="390"/>
      <c r="AB25" s="390"/>
      <c r="AC25" s="390"/>
      <c r="AD25" s="390"/>
      <c r="AE25" s="390"/>
      <c r="AF25" s="390"/>
      <c r="AG25" s="391"/>
      <c r="AH25" s="392" t="s">
        <v>63</v>
      </c>
      <c r="AI25" s="393"/>
      <c r="AJ25" s="393"/>
      <c r="AK25" s="393"/>
      <c r="AL25" s="394"/>
      <c r="AM25" s="392" t="s">
        <v>63</v>
      </c>
      <c r="AN25" s="393"/>
      <c r="AO25" s="393"/>
      <c r="AP25" s="393"/>
      <c r="AQ25" s="393"/>
      <c r="AR25" s="394"/>
      <c r="AS25" s="392" t="s">
        <v>63</v>
      </c>
      <c r="AT25" s="393"/>
      <c r="AU25" s="393"/>
      <c r="AV25" s="393"/>
      <c r="AW25" s="393"/>
      <c r="AX25" s="395"/>
      <c r="AY25" s="408" t="s">
        <v>108</v>
      </c>
      <c r="AZ25" s="409"/>
      <c r="BA25" s="409"/>
      <c r="BB25" s="409"/>
      <c r="BC25" s="409"/>
      <c r="BD25" s="409"/>
      <c r="BE25" s="409"/>
      <c r="BF25" s="409"/>
      <c r="BG25" s="409"/>
      <c r="BH25" s="409"/>
      <c r="BI25" s="409"/>
      <c r="BJ25" s="409"/>
      <c r="BK25" s="409"/>
      <c r="BL25" s="409"/>
      <c r="BM25" s="410"/>
      <c r="BN25" s="411">
        <v>9905020</v>
      </c>
      <c r="BO25" s="412"/>
      <c r="BP25" s="412"/>
      <c r="BQ25" s="412"/>
      <c r="BR25" s="412"/>
      <c r="BS25" s="412"/>
      <c r="BT25" s="412"/>
      <c r="BU25" s="413"/>
      <c r="BV25" s="411">
        <v>4899855</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c r="A26" s="40"/>
      <c r="B26" s="452"/>
      <c r="C26" s="453"/>
      <c r="D26" s="454"/>
      <c r="E26" s="389" t="s">
        <v>109</v>
      </c>
      <c r="F26" s="390"/>
      <c r="G26" s="390"/>
      <c r="H26" s="390"/>
      <c r="I26" s="390"/>
      <c r="J26" s="390"/>
      <c r="K26" s="391"/>
      <c r="L26" s="392">
        <v>1</v>
      </c>
      <c r="M26" s="393"/>
      <c r="N26" s="393"/>
      <c r="O26" s="393"/>
      <c r="P26" s="394"/>
      <c r="Q26" s="392">
        <v>5670</v>
      </c>
      <c r="R26" s="393"/>
      <c r="S26" s="393"/>
      <c r="T26" s="393"/>
      <c r="U26" s="393"/>
      <c r="V26" s="394"/>
      <c r="W26" s="462"/>
      <c r="X26" s="453"/>
      <c r="Y26" s="454"/>
      <c r="Z26" s="389" t="s">
        <v>110</v>
      </c>
      <c r="AA26" s="427"/>
      <c r="AB26" s="427"/>
      <c r="AC26" s="427"/>
      <c r="AD26" s="427"/>
      <c r="AE26" s="427"/>
      <c r="AF26" s="427"/>
      <c r="AG26" s="428"/>
      <c r="AH26" s="392" t="s">
        <v>63</v>
      </c>
      <c r="AI26" s="393"/>
      <c r="AJ26" s="393"/>
      <c r="AK26" s="393"/>
      <c r="AL26" s="394"/>
      <c r="AM26" s="392" t="s">
        <v>63</v>
      </c>
      <c r="AN26" s="393"/>
      <c r="AO26" s="393"/>
      <c r="AP26" s="393"/>
      <c r="AQ26" s="393"/>
      <c r="AR26" s="394"/>
      <c r="AS26" s="392" t="s">
        <v>63</v>
      </c>
      <c r="AT26" s="393"/>
      <c r="AU26" s="393"/>
      <c r="AV26" s="393"/>
      <c r="AW26" s="393"/>
      <c r="AX26" s="395"/>
      <c r="AY26" s="425" t="s">
        <v>111</v>
      </c>
      <c r="AZ26" s="370"/>
      <c r="BA26" s="370"/>
      <c r="BB26" s="370"/>
      <c r="BC26" s="370"/>
      <c r="BD26" s="370"/>
      <c r="BE26" s="370"/>
      <c r="BF26" s="370"/>
      <c r="BG26" s="370"/>
      <c r="BH26" s="370"/>
      <c r="BI26" s="370"/>
      <c r="BJ26" s="370"/>
      <c r="BK26" s="370"/>
      <c r="BL26" s="370"/>
      <c r="BM26" s="426"/>
      <c r="BN26" s="416" t="s">
        <v>63</v>
      </c>
      <c r="BO26" s="417"/>
      <c r="BP26" s="417"/>
      <c r="BQ26" s="417"/>
      <c r="BR26" s="417"/>
      <c r="BS26" s="417"/>
      <c r="BT26" s="417"/>
      <c r="BU26" s="418"/>
      <c r="BV26" s="416" t="s">
        <v>63</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c r="A27" s="40"/>
      <c r="B27" s="452"/>
      <c r="C27" s="453"/>
      <c r="D27" s="454"/>
      <c r="E27" s="389" t="s">
        <v>112</v>
      </c>
      <c r="F27" s="390"/>
      <c r="G27" s="390"/>
      <c r="H27" s="390"/>
      <c r="I27" s="390"/>
      <c r="J27" s="390"/>
      <c r="K27" s="391"/>
      <c r="L27" s="392">
        <v>1</v>
      </c>
      <c r="M27" s="393"/>
      <c r="N27" s="393"/>
      <c r="O27" s="393"/>
      <c r="P27" s="394"/>
      <c r="Q27" s="392">
        <v>4017</v>
      </c>
      <c r="R27" s="393"/>
      <c r="S27" s="393"/>
      <c r="T27" s="393"/>
      <c r="U27" s="393"/>
      <c r="V27" s="394"/>
      <c r="W27" s="462"/>
      <c r="X27" s="453"/>
      <c r="Y27" s="454"/>
      <c r="Z27" s="389" t="s">
        <v>113</v>
      </c>
      <c r="AA27" s="390"/>
      <c r="AB27" s="390"/>
      <c r="AC27" s="390"/>
      <c r="AD27" s="390"/>
      <c r="AE27" s="390"/>
      <c r="AF27" s="390"/>
      <c r="AG27" s="391"/>
      <c r="AH27" s="392">
        <v>12</v>
      </c>
      <c r="AI27" s="393"/>
      <c r="AJ27" s="393"/>
      <c r="AK27" s="393"/>
      <c r="AL27" s="394"/>
      <c r="AM27" s="392">
        <v>34418</v>
      </c>
      <c r="AN27" s="393"/>
      <c r="AO27" s="393"/>
      <c r="AP27" s="393"/>
      <c r="AQ27" s="393"/>
      <c r="AR27" s="394"/>
      <c r="AS27" s="392">
        <v>2868</v>
      </c>
      <c r="AT27" s="393"/>
      <c r="AU27" s="393"/>
      <c r="AV27" s="393"/>
      <c r="AW27" s="393"/>
      <c r="AX27" s="395"/>
      <c r="AY27" s="422" t="s">
        <v>114</v>
      </c>
      <c r="AZ27" s="423"/>
      <c r="BA27" s="423"/>
      <c r="BB27" s="423"/>
      <c r="BC27" s="423"/>
      <c r="BD27" s="423"/>
      <c r="BE27" s="423"/>
      <c r="BF27" s="423"/>
      <c r="BG27" s="423"/>
      <c r="BH27" s="423"/>
      <c r="BI27" s="423"/>
      <c r="BJ27" s="423"/>
      <c r="BK27" s="423"/>
      <c r="BL27" s="423"/>
      <c r="BM27" s="424"/>
      <c r="BN27" s="419" t="s">
        <v>63</v>
      </c>
      <c r="BO27" s="420"/>
      <c r="BP27" s="420"/>
      <c r="BQ27" s="420"/>
      <c r="BR27" s="420"/>
      <c r="BS27" s="420"/>
      <c r="BT27" s="420"/>
      <c r="BU27" s="421"/>
      <c r="BV27" s="419" t="s">
        <v>63</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c r="A28" s="40"/>
      <c r="B28" s="452"/>
      <c r="C28" s="453"/>
      <c r="D28" s="454"/>
      <c r="E28" s="389" t="s">
        <v>115</v>
      </c>
      <c r="F28" s="390"/>
      <c r="G28" s="390"/>
      <c r="H28" s="390"/>
      <c r="I28" s="390"/>
      <c r="J28" s="390"/>
      <c r="K28" s="391"/>
      <c r="L28" s="392">
        <v>1</v>
      </c>
      <c r="M28" s="393"/>
      <c r="N28" s="393"/>
      <c r="O28" s="393"/>
      <c r="P28" s="394"/>
      <c r="Q28" s="392">
        <v>3678</v>
      </c>
      <c r="R28" s="393"/>
      <c r="S28" s="393"/>
      <c r="T28" s="393"/>
      <c r="U28" s="393"/>
      <c r="V28" s="394"/>
      <c r="W28" s="462"/>
      <c r="X28" s="453"/>
      <c r="Y28" s="454"/>
      <c r="Z28" s="389" t="s">
        <v>116</v>
      </c>
      <c r="AA28" s="390"/>
      <c r="AB28" s="390"/>
      <c r="AC28" s="390"/>
      <c r="AD28" s="390"/>
      <c r="AE28" s="390"/>
      <c r="AF28" s="390"/>
      <c r="AG28" s="391"/>
      <c r="AH28" s="392" t="s">
        <v>63</v>
      </c>
      <c r="AI28" s="393"/>
      <c r="AJ28" s="393"/>
      <c r="AK28" s="393"/>
      <c r="AL28" s="394"/>
      <c r="AM28" s="392" t="s">
        <v>63</v>
      </c>
      <c r="AN28" s="393"/>
      <c r="AO28" s="393"/>
      <c r="AP28" s="393"/>
      <c r="AQ28" s="393"/>
      <c r="AR28" s="394"/>
      <c r="AS28" s="392" t="s">
        <v>63</v>
      </c>
      <c r="AT28" s="393"/>
      <c r="AU28" s="393"/>
      <c r="AV28" s="393"/>
      <c r="AW28" s="393"/>
      <c r="AX28" s="395"/>
      <c r="AY28" s="399" t="s">
        <v>117</v>
      </c>
      <c r="AZ28" s="400"/>
      <c r="BA28" s="400"/>
      <c r="BB28" s="401"/>
      <c r="BC28" s="408" t="s">
        <v>118</v>
      </c>
      <c r="BD28" s="409"/>
      <c r="BE28" s="409"/>
      <c r="BF28" s="409"/>
      <c r="BG28" s="409"/>
      <c r="BH28" s="409"/>
      <c r="BI28" s="409"/>
      <c r="BJ28" s="409"/>
      <c r="BK28" s="409"/>
      <c r="BL28" s="409"/>
      <c r="BM28" s="410"/>
      <c r="BN28" s="411">
        <v>3708961</v>
      </c>
      <c r="BO28" s="412"/>
      <c r="BP28" s="412"/>
      <c r="BQ28" s="412"/>
      <c r="BR28" s="412"/>
      <c r="BS28" s="412"/>
      <c r="BT28" s="412"/>
      <c r="BU28" s="413"/>
      <c r="BV28" s="411">
        <v>3395518</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c r="A29" s="40"/>
      <c r="B29" s="452"/>
      <c r="C29" s="453"/>
      <c r="D29" s="454"/>
      <c r="E29" s="389" t="s">
        <v>119</v>
      </c>
      <c r="F29" s="390"/>
      <c r="G29" s="390"/>
      <c r="H29" s="390"/>
      <c r="I29" s="390"/>
      <c r="J29" s="390"/>
      <c r="K29" s="391"/>
      <c r="L29" s="392">
        <v>16</v>
      </c>
      <c r="M29" s="393"/>
      <c r="N29" s="393"/>
      <c r="O29" s="393"/>
      <c r="P29" s="394"/>
      <c r="Q29" s="392">
        <v>3469</v>
      </c>
      <c r="R29" s="393"/>
      <c r="S29" s="393"/>
      <c r="T29" s="393"/>
      <c r="U29" s="393"/>
      <c r="V29" s="394"/>
      <c r="W29" s="463"/>
      <c r="X29" s="464"/>
      <c r="Y29" s="465"/>
      <c r="Z29" s="389" t="s">
        <v>120</v>
      </c>
      <c r="AA29" s="390"/>
      <c r="AB29" s="390"/>
      <c r="AC29" s="390"/>
      <c r="AD29" s="390"/>
      <c r="AE29" s="390"/>
      <c r="AF29" s="390"/>
      <c r="AG29" s="391"/>
      <c r="AH29" s="392">
        <v>228</v>
      </c>
      <c r="AI29" s="393"/>
      <c r="AJ29" s="393"/>
      <c r="AK29" s="393"/>
      <c r="AL29" s="394"/>
      <c r="AM29" s="392">
        <v>684794</v>
      </c>
      <c r="AN29" s="393"/>
      <c r="AO29" s="393"/>
      <c r="AP29" s="393"/>
      <c r="AQ29" s="393"/>
      <c r="AR29" s="394"/>
      <c r="AS29" s="392">
        <v>3003</v>
      </c>
      <c r="AT29" s="393"/>
      <c r="AU29" s="393"/>
      <c r="AV29" s="393"/>
      <c r="AW29" s="393"/>
      <c r="AX29" s="395"/>
      <c r="AY29" s="402"/>
      <c r="AZ29" s="403"/>
      <c r="BA29" s="403"/>
      <c r="BB29" s="404"/>
      <c r="BC29" s="396" t="s">
        <v>121</v>
      </c>
      <c r="BD29" s="397"/>
      <c r="BE29" s="397"/>
      <c r="BF29" s="397"/>
      <c r="BG29" s="397"/>
      <c r="BH29" s="397"/>
      <c r="BI29" s="397"/>
      <c r="BJ29" s="397"/>
      <c r="BK29" s="397"/>
      <c r="BL29" s="397"/>
      <c r="BM29" s="398"/>
      <c r="BN29" s="416">
        <v>868292</v>
      </c>
      <c r="BO29" s="417"/>
      <c r="BP29" s="417"/>
      <c r="BQ29" s="417"/>
      <c r="BR29" s="417"/>
      <c r="BS29" s="417"/>
      <c r="BT29" s="417"/>
      <c r="BU29" s="418"/>
      <c r="BV29" s="416">
        <v>233449</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c r="A30" s="40"/>
      <c r="B30" s="455"/>
      <c r="C30" s="456"/>
      <c r="D30" s="457"/>
      <c r="E30" s="371"/>
      <c r="F30" s="372"/>
      <c r="G30" s="372"/>
      <c r="H30" s="372"/>
      <c r="I30" s="372"/>
      <c r="J30" s="372"/>
      <c r="K30" s="373"/>
      <c r="L30" s="374"/>
      <c r="M30" s="375"/>
      <c r="N30" s="375"/>
      <c r="O30" s="375"/>
      <c r="P30" s="376"/>
      <c r="Q30" s="374"/>
      <c r="R30" s="375"/>
      <c r="S30" s="375"/>
      <c r="T30" s="375"/>
      <c r="U30" s="375"/>
      <c r="V30" s="376"/>
      <c r="W30" s="377" t="s">
        <v>122</v>
      </c>
      <c r="X30" s="378"/>
      <c r="Y30" s="378"/>
      <c r="Z30" s="378"/>
      <c r="AA30" s="378"/>
      <c r="AB30" s="378"/>
      <c r="AC30" s="378"/>
      <c r="AD30" s="378"/>
      <c r="AE30" s="378"/>
      <c r="AF30" s="378"/>
      <c r="AG30" s="379"/>
      <c r="AH30" s="380">
        <v>97.7</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123</v>
      </c>
      <c r="BD30" s="384"/>
      <c r="BE30" s="384"/>
      <c r="BF30" s="384"/>
      <c r="BG30" s="384"/>
      <c r="BH30" s="384"/>
      <c r="BI30" s="384"/>
      <c r="BJ30" s="384"/>
      <c r="BK30" s="384"/>
      <c r="BL30" s="384"/>
      <c r="BM30" s="385"/>
      <c r="BN30" s="419">
        <v>2325497</v>
      </c>
      <c r="BO30" s="420"/>
      <c r="BP30" s="420"/>
      <c r="BQ30" s="420"/>
      <c r="BR30" s="420"/>
      <c r="BS30" s="420"/>
      <c r="BT30" s="420"/>
      <c r="BU30" s="421"/>
      <c r="BV30" s="419">
        <v>2407724</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369" t="s">
        <v>124</v>
      </c>
      <c r="D32" s="369"/>
      <c r="E32" s="369"/>
      <c r="F32" s="369"/>
      <c r="G32" s="369"/>
      <c r="H32" s="369"/>
      <c r="I32" s="369"/>
      <c r="J32" s="369"/>
      <c r="K32" s="369"/>
      <c r="L32" s="369"/>
      <c r="M32" s="369"/>
      <c r="N32" s="369"/>
      <c r="O32" s="369"/>
      <c r="P32" s="369"/>
      <c r="Q32" s="369"/>
      <c r="R32" s="369"/>
      <c r="S32" s="369"/>
      <c r="U32" s="370" t="s">
        <v>125</v>
      </c>
      <c r="V32" s="370"/>
      <c r="W32" s="370"/>
      <c r="X32" s="370"/>
      <c r="Y32" s="370"/>
      <c r="Z32" s="370"/>
      <c r="AA32" s="370"/>
      <c r="AB32" s="370"/>
      <c r="AC32" s="370"/>
      <c r="AD32" s="370"/>
      <c r="AE32" s="370"/>
      <c r="AF32" s="370"/>
      <c r="AG32" s="370"/>
      <c r="AH32" s="370"/>
      <c r="AI32" s="370"/>
      <c r="AJ32" s="370"/>
      <c r="AK32" s="370"/>
      <c r="AM32" s="370" t="s">
        <v>126</v>
      </c>
      <c r="AN32" s="370"/>
      <c r="AO32" s="370"/>
      <c r="AP32" s="370"/>
      <c r="AQ32" s="370"/>
      <c r="AR32" s="370"/>
      <c r="AS32" s="370"/>
      <c r="AT32" s="370"/>
      <c r="AU32" s="370"/>
      <c r="AV32" s="370"/>
      <c r="AW32" s="370"/>
      <c r="AX32" s="370"/>
      <c r="AY32" s="370"/>
      <c r="AZ32" s="370"/>
      <c r="BA32" s="370"/>
      <c r="BB32" s="370"/>
      <c r="BC32" s="370"/>
      <c r="BE32" s="370" t="s">
        <v>127</v>
      </c>
      <c r="BF32" s="370"/>
      <c r="BG32" s="370"/>
      <c r="BH32" s="370"/>
      <c r="BI32" s="370"/>
      <c r="BJ32" s="370"/>
      <c r="BK32" s="370"/>
      <c r="BL32" s="370"/>
      <c r="BM32" s="370"/>
      <c r="BN32" s="370"/>
      <c r="BO32" s="370"/>
      <c r="BP32" s="370"/>
      <c r="BQ32" s="370"/>
      <c r="BR32" s="370"/>
      <c r="BS32" s="370"/>
      <c r="BT32" s="370"/>
      <c r="BU32" s="370"/>
      <c r="BW32" s="370" t="s">
        <v>128</v>
      </c>
      <c r="BX32" s="370"/>
      <c r="BY32" s="370"/>
      <c r="BZ32" s="370"/>
      <c r="CA32" s="370"/>
      <c r="CB32" s="370"/>
      <c r="CC32" s="370"/>
      <c r="CD32" s="370"/>
      <c r="CE32" s="370"/>
      <c r="CF32" s="370"/>
      <c r="CG32" s="370"/>
      <c r="CH32" s="370"/>
      <c r="CI32" s="370"/>
      <c r="CJ32" s="370"/>
      <c r="CK32" s="370"/>
      <c r="CL32" s="370"/>
      <c r="CM32" s="370"/>
      <c r="CO32" s="370" t="s">
        <v>129</v>
      </c>
      <c r="CP32" s="370"/>
      <c r="CQ32" s="370"/>
      <c r="CR32" s="370"/>
      <c r="CS32" s="370"/>
      <c r="CT32" s="370"/>
      <c r="CU32" s="370"/>
      <c r="CV32" s="370"/>
      <c r="CW32" s="370"/>
      <c r="CX32" s="370"/>
      <c r="CY32" s="370"/>
      <c r="CZ32" s="370"/>
      <c r="DA32" s="370"/>
      <c r="DB32" s="370"/>
      <c r="DC32" s="370"/>
      <c r="DD32" s="370"/>
      <c r="DE32" s="370"/>
      <c r="DI32" s="63"/>
    </row>
    <row r="33" spans="1:113" ht="13.5" customHeight="1">
      <c r="A33" s="40"/>
      <c r="B33" s="64"/>
      <c r="C33" s="368" t="s">
        <v>130</v>
      </c>
      <c r="D33" s="368"/>
      <c r="E33" s="367" t="s">
        <v>131</v>
      </c>
      <c r="F33" s="367"/>
      <c r="G33" s="367"/>
      <c r="H33" s="367"/>
      <c r="I33" s="367"/>
      <c r="J33" s="367"/>
      <c r="K33" s="367"/>
      <c r="L33" s="367"/>
      <c r="M33" s="367"/>
      <c r="N33" s="367"/>
      <c r="O33" s="367"/>
      <c r="P33" s="367"/>
      <c r="Q33" s="367"/>
      <c r="R33" s="367"/>
      <c r="S33" s="367"/>
      <c r="T33" s="65"/>
      <c r="U33" s="368" t="s">
        <v>130</v>
      </c>
      <c r="V33" s="368"/>
      <c r="W33" s="367" t="s">
        <v>131</v>
      </c>
      <c r="X33" s="367"/>
      <c r="Y33" s="367"/>
      <c r="Z33" s="367"/>
      <c r="AA33" s="367"/>
      <c r="AB33" s="367"/>
      <c r="AC33" s="367"/>
      <c r="AD33" s="367"/>
      <c r="AE33" s="367"/>
      <c r="AF33" s="367"/>
      <c r="AG33" s="367"/>
      <c r="AH33" s="367"/>
      <c r="AI33" s="367"/>
      <c r="AJ33" s="367"/>
      <c r="AK33" s="367"/>
      <c r="AL33" s="65"/>
      <c r="AM33" s="368" t="s">
        <v>130</v>
      </c>
      <c r="AN33" s="368"/>
      <c r="AO33" s="367" t="s">
        <v>131</v>
      </c>
      <c r="AP33" s="367"/>
      <c r="AQ33" s="367"/>
      <c r="AR33" s="367"/>
      <c r="AS33" s="367"/>
      <c r="AT33" s="367"/>
      <c r="AU33" s="367"/>
      <c r="AV33" s="367"/>
      <c r="AW33" s="367"/>
      <c r="AX33" s="367"/>
      <c r="AY33" s="367"/>
      <c r="AZ33" s="367"/>
      <c r="BA33" s="367"/>
      <c r="BB33" s="367"/>
      <c r="BC33" s="367"/>
      <c r="BD33" s="66"/>
      <c r="BE33" s="367" t="s">
        <v>132</v>
      </c>
      <c r="BF33" s="367"/>
      <c r="BG33" s="367" t="s">
        <v>133</v>
      </c>
      <c r="BH33" s="367"/>
      <c r="BI33" s="367"/>
      <c r="BJ33" s="367"/>
      <c r="BK33" s="367"/>
      <c r="BL33" s="367"/>
      <c r="BM33" s="367"/>
      <c r="BN33" s="367"/>
      <c r="BO33" s="367"/>
      <c r="BP33" s="367"/>
      <c r="BQ33" s="367"/>
      <c r="BR33" s="367"/>
      <c r="BS33" s="367"/>
      <c r="BT33" s="367"/>
      <c r="BU33" s="367"/>
      <c r="BV33" s="66"/>
      <c r="BW33" s="368" t="s">
        <v>132</v>
      </c>
      <c r="BX33" s="368"/>
      <c r="BY33" s="367" t="s">
        <v>134</v>
      </c>
      <c r="BZ33" s="367"/>
      <c r="CA33" s="367"/>
      <c r="CB33" s="367"/>
      <c r="CC33" s="367"/>
      <c r="CD33" s="367"/>
      <c r="CE33" s="367"/>
      <c r="CF33" s="367"/>
      <c r="CG33" s="367"/>
      <c r="CH33" s="367"/>
      <c r="CI33" s="367"/>
      <c r="CJ33" s="367"/>
      <c r="CK33" s="367"/>
      <c r="CL33" s="367"/>
      <c r="CM33" s="367"/>
      <c r="CN33" s="65"/>
      <c r="CO33" s="368" t="s">
        <v>130</v>
      </c>
      <c r="CP33" s="368"/>
      <c r="CQ33" s="367" t="s">
        <v>135</v>
      </c>
      <c r="CR33" s="367"/>
      <c r="CS33" s="367"/>
      <c r="CT33" s="367"/>
      <c r="CU33" s="367"/>
      <c r="CV33" s="367"/>
      <c r="CW33" s="367"/>
      <c r="CX33" s="367"/>
      <c r="CY33" s="367"/>
      <c r="CZ33" s="367"/>
      <c r="DA33" s="367"/>
      <c r="DB33" s="367"/>
      <c r="DC33" s="367"/>
      <c r="DD33" s="367"/>
      <c r="DE33" s="367"/>
      <c r="DF33" s="65"/>
      <c r="DG33" s="366" t="s">
        <v>136</v>
      </c>
      <c r="DH33" s="366"/>
      <c r="DI33" s="67"/>
    </row>
    <row r="34" spans="1:113" ht="32.25" customHeight="1">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2</v>
      </c>
      <c r="V34" s="364"/>
      <c r="W34" s="365" t="str">
        <f>IF('各会計、関係団体の財政状況及び健全化判断比率'!B28="","",'各会計、関係団体の財政状況及び健全化判断比率'!B28)</f>
        <v>宇土市国民健康保険特別会計</v>
      </c>
      <c r="X34" s="365"/>
      <c r="Y34" s="365"/>
      <c r="Z34" s="365"/>
      <c r="AA34" s="365"/>
      <c r="AB34" s="365"/>
      <c r="AC34" s="365"/>
      <c r="AD34" s="365"/>
      <c r="AE34" s="365"/>
      <c r="AF34" s="365"/>
      <c r="AG34" s="365"/>
      <c r="AH34" s="365"/>
      <c r="AI34" s="365"/>
      <c r="AJ34" s="365"/>
      <c r="AK34" s="365"/>
      <c r="AL34" s="40"/>
      <c r="AM34" s="364">
        <f>IF(AO34="","",MAX(C34:D43,U34:V43)+1)</f>
        <v>5</v>
      </c>
      <c r="AN34" s="364"/>
      <c r="AO34" s="365" t="str">
        <f>IF('各会計、関係団体の財政状況及び健全化判断比率'!B31="","",'各会計、関係団体の財政状況及び健全化判断比率'!B31)</f>
        <v>宇土市水道事業会計</v>
      </c>
      <c r="AP34" s="365"/>
      <c r="AQ34" s="365"/>
      <c r="AR34" s="365"/>
      <c r="AS34" s="365"/>
      <c r="AT34" s="365"/>
      <c r="AU34" s="365"/>
      <c r="AV34" s="365"/>
      <c r="AW34" s="365"/>
      <c r="AX34" s="365"/>
      <c r="AY34" s="365"/>
      <c r="AZ34" s="365"/>
      <c r="BA34" s="365"/>
      <c r="BB34" s="365"/>
      <c r="BC34" s="365"/>
      <c r="BD34" s="40"/>
      <c r="BE34" s="364">
        <f>IF(BG34="","",MAX(C34:D43,U34:V43,AM34:AN43)+1)</f>
        <v>7</v>
      </c>
      <c r="BF34" s="364"/>
      <c r="BG34" s="365" t="str">
        <f>IF('各会計、関係団体の財政状況及び健全化判断比率'!B33="","",'各会計、関係団体の財政状況及び健全化判断比率'!B33)</f>
        <v>宇土市漁業集落排水施設整備事業特別会計</v>
      </c>
      <c r="BH34" s="365"/>
      <c r="BI34" s="365"/>
      <c r="BJ34" s="365"/>
      <c r="BK34" s="365"/>
      <c r="BL34" s="365"/>
      <c r="BM34" s="365"/>
      <c r="BN34" s="365"/>
      <c r="BO34" s="365"/>
      <c r="BP34" s="365"/>
      <c r="BQ34" s="365"/>
      <c r="BR34" s="365"/>
      <c r="BS34" s="365"/>
      <c r="BT34" s="365"/>
      <c r="BU34" s="365"/>
      <c r="BV34" s="40"/>
      <c r="BW34" s="364">
        <f>IF(BY34="","",MAX(C34:D43,U34:V43,AM34:AN43,BE34:BF43)+1)</f>
        <v>8</v>
      </c>
      <c r="BX34" s="364"/>
      <c r="BY34" s="365" t="str">
        <f>IF('各会計、関係団体の財政状況及び健全化判断比率'!B68="","",'各会計、関係団体の財政状況及び健全化判断比率'!B68)</f>
        <v>宇城広域連合（一般会計）</v>
      </c>
      <c r="BZ34" s="365"/>
      <c r="CA34" s="365"/>
      <c r="CB34" s="365"/>
      <c r="CC34" s="365"/>
      <c r="CD34" s="365"/>
      <c r="CE34" s="365"/>
      <c r="CF34" s="365"/>
      <c r="CG34" s="365"/>
      <c r="CH34" s="365"/>
      <c r="CI34" s="365"/>
      <c r="CJ34" s="365"/>
      <c r="CK34" s="365"/>
      <c r="CL34" s="365"/>
      <c r="CM34" s="365"/>
      <c r="CN34" s="40"/>
      <c r="CO34" s="364">
        <f>IF(CQ34="","",MAX(C34:D43,U34:V43,AM34:AN43,BE34:BF43,BW34:BX43)+1)</f>
        <v>14</v>
      </c>
      <c r="CP34" s="364"/>
      <c r="CQ34" s="365" t="str">
        <f>IF('各会計、関係団体の財政状況及び健全化判断比率'!BS7="","",'各会計、関係団体の財政状況及び健全化判断比率'!BS7)</f>
        <v>宇土市土地開発公社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67"/>
    </row>
    <row r="35" spans="1:113" ht="32.25" customHeight="1">
      <c r="A35" s="40"/>
      <c r="B35" s="64"/>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40"/>
      <c r="U35" s="364">
        <f>IF(W35="","",U34+1)</f>
        <v>3</v>
      </c>
      <c r="V35" s="364"/>
      <c r="W35" s="365" t="str">
        <f>IF('各会計、関係団体の財政状況及び健全化判断比率'!B29="","",'各会計、関係団体の財政状況及び健全化判断比率'!B29)</f>
        <v>宇土市介護保険特別会計</v>
      </c>
      <c r="X35" s="365"/>
      <c r="Y35" s="365"/>
      <c r="Z35" s="365"/>
      <c r="AA35" s="365"/>
      <c r="AB35" s="365"/>
      <c r="AC35" s="365"/>
      <c r="AD35" s="365"/>
      <c r="AE35" s="365"/>
      <c r="AF35" s="365"/>
      <c r="AG35" s="365"/>
      <c r="AH35" s="365"/>
      <c r="AI35" s="365"/>
      <c r="AJ35" s="365"/>
      <c r="AK35" s="365"/>
      <c r="AL35" s="40"/>
      <c r="AM35" s="364">
        <f t="shared" ref="AM35:AM43" si="0">IF(AO35="","",AM34+1)</f>
        <v>6</v>
      </c>
      <c r="AN35" s="364"/>
      <c r="AO35" s="365" t="str">
        <f>IF('各会計、関係団体の財政状況及び健全化判断比率'!B32="","",'各会計、関係団体の財政状況及び健全化判断比率'!B32)</f>
        <v>宇土市公共下水道事業会計</v>
      </c>
      <c r="AP35" s="365"/>
      <c r="AQ35" s="365"/>
      <c r="AR35" s="365"/>
      <c r="AS35" s="365"/>
      <c r="AT35" s="365"/>
      <c r="AU35" s="365"/>
      <c r="AV35" s="365"/>
      <c r="AW35" s="365"/>
      <c r="AX35" s="365"/>
      <c r="AY35" s="365"/>
      <c r="AZ35" s="365"/>
      <c r="BA35" s="365"/>
      <c r="BB35" s="365"/>
      <c r="BC35" s="365"/>
      <c r="BD35" s="40"/>
      <c r="BE35" s="364" t="str">
        <f t="shared" ref="BE35:BE43" si="1">IF(BG35="","",BE34+1)</f>
        <v/>
      </c>
      <c r="BF35" s="364"/>
      <c r="BG35" s="365"/>
      <c r="BH35" s="365"/>
      <c r="BI35" s="365"/>
      <c r="BJ35" s="365"/>
      <c r="BK35" s="365"/>
      <c r="BL35" s="365"/>
      <c r="BM35" s="365"/>
      <c r="BN35" s="365"/>
      <c r="BO35" s="365"/>
      <c r="BP35" s="365"/>
      <c r="BQ35" s="365"/>
      <c r="BR35" s="365"/>
      <c r="BS35" s="365"/>
      <c r="BT35" s="365"/>
      <c r="BU35" s="365"/>
      <c r="BV35" s="40"/>
      <c r="BW35" s="364">
        <f t="shared" ref="BW35:BW43" si="2">IF(BY35="","",BW34+1)</f>
        <v>9</v>
      </c>
      <c r="BX35" s="364"/>
      <c r="BY35" s="365" t="str">
        <f>IF('各会計、関係団体の財政状況及び健全化判断比率'!B69="","",'各会計、関係団体の財政状況及び健全化判断比率'!B69)</f>
        <v>宇城広域連合（宇城ふるさと市町村圏基金特別会計）</v>
      </c>
      <c r="BZ35" s="365"/>
      <c r="CA35" s="365"/>
      <c r="CB35" s="365"/>
      <c r="CC35" s="365"/>
      <c r="CD35" s="365"/>
      <c r="CE35" s="365"/>
      <c r="CF35" s="365"/>
      <c r="CG35" s="365"/>
      <c r="CH35" s="365"/>
      <c r="CI35" s="365"/>
      <c r="CJ35" s="365"/>
      <c r="CK35" s="365"/>
      <c r="CL35" s="365"/>
      <c r="CM35" s="365"/>
      <c r="CN35" s="40"/>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c r="A36" s="40"/>
      <c r="B36" s="64"/>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40"/>
      <c r="U36" s="364">
        <f t="shared" ref="U36:U43" si="4">IF(W36="","",U35+1)</f>
        <v>4</v>
      </c>
      <c r="V36" s="364"/>
      <c r="W36" s="365" t="str">
        <f>IF('各会計、関係団体の財政状況及び健全化判断比率'!B30="","",'各会計、関係団体の財政状況及び健全化判断比率'!B30)</f>
        <v>宇土市後期高齢者医療特別会計</v>
      </c>
      <c r="X36" s="365"/>
      <c r="Y36" s="365"/>
      <c r="Z36" s="365"/>
      <c r="AA36" s="365"/>
      <c r="AB36" s="365"/>
      <c r="AC36" s="365"/>
      <c r="AD36" s="365"/>
      <c r="AE36" s="365"/>
      <c r="AF36" s="365"/>
      <c r="AG36" s="365"/>
      <c r="AH36" s="365"/>
      <c r="AI36" s="365"/>
      <c r="AJ36" s="365"/>
      <c r="AK36" s="365"/>
      <c r="AL36" s="40"/>
      <c r="AM36" s="364" t="str">
        <f t="shared" si="0"/>
        <v/>
      </c>
      <c r="AN36" s="364"/>
      <c r="AO36" s="365"/>
      <c r="AP36" s="365"/>
      <c r="AQ36" s="365"/>
      <c r="AR36" s="365"/>
      <c r="AS36" s="365"/>
      <c r="AT36" s="365"/>
      <c r="AU36" s="365"/>
      <c r="AV36" s="365"/>
      <c r="AW36" s="365"/>
      <c r="AX36" s="365"/>
      <c r="AY36" s="365"/>
      <c r="AZ36" s="365"/>
      <c r="BA36" s="365"/>
      <c r="BB36" s="365"/>
      <c r="BC36" s="365"/>
      <c r="BD36" s="40"/>
      <c r="BE36" s="364" t="str">
        <f t="shared" si="1"/>
        <v/>
      </c>
      <c r="BF36" s="364"/>
      <c r="BG36" s="365"/>
      <c r="BH36" s="365"/>
      <c r="BI36" s="365"/>
      <c r="BJ36" s="365"/>
      <c r="BK36" s="365"/>
      <c r="BL36" s="365"/>
      <c r="BM36" s="365"/>
      <c r="BN36" s="365"/>
      <c r="BO36" s="365"/>
      <c r="BP36" s="365"/>
      <c r="BQ36" s="365"/>
      <c r="BR36" s="365"/>
      <c r="BS36" s="365"/>
      <c r="BT36" s="365"/>
      <c r="BU36" s="365"/>
      <c r="BV36" s="40"/>
      <c r="BW36" s="364">
        <f t="shared" si="2"/>
        <v>10</v>
      </c>
      <c r="BX36" s="364"/>
      <c r="BY36" s="365" t="str">
        <f>IF('各会計、関係団体の財政状況及び健全化判断比率'!B70="","",'各会計、関係団体の財政状況及び健全化判断比率'!B70)</f>
        <v>熊本県市町村総合事務組合</v>
      </c>
      <c r="BZ36" s="365"/>
      <c r="CA36" s="365"/>
      <c r="CB36" s="365"/>
      <c r="CC36" s="365"/>
      <c r="CD36" s="365"/>
      <c r="CE36" s="365"/>
      <c r="CF36" s="365"/>
      <c r="CG36" s="365"/>
      <c r="CH36" s="365"/>
      <c r="CI36" s="365"/>
      <c r="CJ36" s="365"/>
      <c r="CK36" s="365"/>
      <c r="CL36" s="365"/>
      <c r="CM36" s="365"/>
      <c r="CN36" s="40"/>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c r="A37" s="40"/>
      <c r="B37" s="64"/>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40"/>
      <c r="U37" s="364" t="str">
        <f t="shared" si="4"/>
        <v/>
      </c>
      <c r="V37" s="364"/>
      <c r="W37" s="365"/>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t="str">
        <f t="shared" si="1"/>
        <v/>
      </c>
      <c r="BF37" s="364"/>
      <c r="BG37" s="365"/>
      <c r="BH37" s="365"/>
      <c r="BI37" s="365"/>
      <c r="BJ37" s="365"/>
      <c r="BK37" s="365"/>
      <c r="BL37" s="365"/>
      <c r="BM37" s="365"/>
      <c r="BN37" s="365"/>
      <c r="BO37" s="365"/>
      <c r="BP37" s="365"/>
      <c r="BQ37" s="365"/>
      <c r="BR37" s="365"/>
      <c r="BS37" s="365"/>
      <c r="BT37" s="365"/>
      <c r="BU37" s="365"/>
      <c r="BV37" s="40"/>
      <c r="BW37" s="364">
        <f t="shared" si="2"/>
        <v>11</v>
      </c>
      <c r="BX37" s="364"/>
      <c r="BY37" s="365" t="str">
        <f>IF('各会計、関係団体の財政状況及び健全化判断比率'!B71="","",'各会計、関係団体の財政状況及び健全化判断比率'!B71)</f>
        <v>熊本県後期高齢者医療広域連合（一般会計）</v>
      </c>
      <c r="BZ37" s="365"/>
      <c r="CA37" s="365"/>
      <c r="CB37" s="365"/>
      <c r="CC37" s="365"/>
      <c r="CD37" s="365"/>
      <c r="CE37" s="365"/>
      <c r="CF37" s="365"/>
      <c r="CG37" s="365"/>
      <c r="CH37" s="365"/>
      <c r="CI37" s="365"/>
      <c r="CJ37" s="365"/>
      <c r="CK37" s="365"/>
      <c r="CL37" s="365"/>
      <c r="CM37" s="365"/>
      <c r="CN37" s="40"/>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67"/>
    </row>
    <row r="38" spans="1:113" ht="32.25" customHeight="1">
      <c r="A38" s="40"/>
      <c r="B38" s="64"/>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40"/>
      <c r="U38" s="364" t="str">
        <f t="shared" si="4"/>
        <v/>
      </c>
      <c r="V38" s="364"/>
      <c r="W38" s="365"/>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f t="shared" si="2"/>
        <v>12</v>
      </c>
      <c r="BX38" s="364"/>
      <c r="BY38" s="365" t="str">
        <f>IF('各会計、関係団体の財政状況及び健全化判断比率'!B72="","",'各会計、関係団体の財政状況及び健全化判断比率'!B72)</f>
        <v>熊本県後期高齢者医療広域連合（特別会計）</v>
      </c>
      <c r="BZ38" s="365"/>
      <c r="CA38" s="365"/>
      <c r="CB38" s="365"/>
      <c r="CC38" s="365"/>
      <c r="CD38" s="365"/>
      <c r="CE38" s="365"/>
      <c r="CF38" s="365"/>
      <c r="CG38" s="365"/>
      <c r="CH38" s="365"/>
      <c r="CI38" s="365"/>
      <c r="CJ38" s="365"/>
      <c r="CK38" s="365"/>
      <c r="CL38" s="365"/>
      <c r="CM38" s="365"/>
      <c r="CN38" s="40"/>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c r="A39" s="40"/>
      <c r="B39" s="64"/>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f t="shared" si="2"/>
        <v>13</v>
      </c>
      <c r="BX39" s="364"/>
      <c r="BY39" s="365" t="str">
        <f>IF('各会計、関係団体の財政状況及び健全化判断比率'!B73="","",'各会計、関係団体の財政状況及び健全化判断比率'!B73)</f>
        <v>上天草・宇城水道企業団</v>
      </c>
      <c r="BZ39" s="365"/>
      <c r="CA39" s="365"/>
      <c r="CB39" s="365"/>
      <c r="CC39" s="365"/>
      <c r="CD39" s="365"/>
      <c r="CE39" s="365"/>
      <c r="CF39" s="365"/>
      <c r="CG39" s="365"/>
      <c r="CH39" s="365"/>
      <c r="CI39" s="365"/>
      <c r="CJ39" s="365"/>
      <c r="CK39" s="365"/>
      <c r="CL39" s="365"/>
      <c r="CM39" s="365"/>
      <c r="CN39" s="40"/>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c r="A40" s="40"/>
      <c r="B40" s="64"/>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40"/>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40"/>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40"/>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40"/>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137</v>
      </c>
      <c r="E46" s="361" t="s">
        <v>138</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c r="E47" s="361" t="s">
        <v>139</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c r="E48" s="361" t="s">
        <v>140</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c r="E49" s="363" t="s">
        <v>141</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c r="E50" s="361" t="s">
        <v>142</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c r="E51" s="361" t="s">
        <v>143</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c r="E52" s="361" t="s">
        <v>144</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c r="E53" s="39" t="s">
        <v>145</v>
      </c>
    </row>
    <row r="54" spans="5:113"/>
    <row r="55" spans="5:113"/>
    <row r="56" spans="5:113"/>
  </sheetData>
  <sheetProtection algorithmName="SHA-512" hashValue="Kzwimv8DzrIQSQpq4RrJPYFvmV3zCY3tkxxgOq56MI+taVGYxtoRjXKIuYaECqYw1HcC3G/AsVPUobf3jF+ieA==" saltValue="lNXT7bHFAQyTySf0YkFhq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74" customWidth="1"/>
    <col min="2" max="2" width="2.36328125" style="74" customWidth="1"/>
    <col min="3" max="16" width="2.6328125" style="74" customWidth="1"/>
    <col min="17" max="17" width="2.36328125" style="74" customWidth="1"/>
    <col min="18" max="95" width="1.6328125" style="74" customWidth="1"/>
    <col min="96" max="133" width="1.6328125" style="91" customWidth="1"/>
    <col min="134" max="143" width="1.6328125" style="74" customWidth="1"/>
    <col min="144" max="16384" width="0" style="74" hidden="1"/>
  </cols>
  <sheetData>
    <row r="1" spans="2:143" ht="22.5" customHeight="1"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40" t="s">
        <v>146</v>
      </c>
      <c r="DI1" s="741"/>
      <c r="DJ1" s="741"/>
      <c r="DK1" s="741"/>
      <c r="DL1" s="741"/>
      <c r="DM1" s="741"/>
      <c r="DN1" s="742"/>
      <c r="DO1" s="74"/>
      <c r="DP1" s="740" t="s">
        <v>147</v>
      </c>
      <c r="DQ1" s="741"/>
      <c r="DR1" s="741"/>
      <c r="DS1" s="741"/>
      <c r="DT1" s="741"/>
      <c r="DU1" s="741"/>
      <c r="DV1" s="741"/>
      <c r="DW1" s="741"/>
      <c r="DX1" s="741"/>
      <c r="DY1" s="741"/>
      <c r="DZ1" s="741"/>
      <c r="EA1" s="741"/>
      <c r="EB1" s="741"/>
      <c r="EC1" s="742"/>
      <c r="ED1" s="72"/>
      <c r="EE1" s="72"/>
      <c r="EF1" s="72"/>
      <c r="EG1" s="72"/>
      <c r="EH1" s="72"/>
      <c r="EI1" s="72"/>
      <c r="EJ1" s="72"/>
      <c r="EK1" s="72"/>
      <c r="EL1" s="72"/>
      <c r="EM1" s="72"/>
    </row>
    <row r="2" spans="2:143" ht="22.5" customHeight="1">
      <c r="B2" s="75" t="s">
        <v>148</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c r="B3" s="681" t="s">
        <v>149</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150</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151</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c r="B4" s="681" t="s">
        <v>24</v>
      </c>
      <c r="C4" s="682"/>
      <c r="D4" s="682"/>
      <c r="E4" s="682"/>
      <c r="F4" s="682"/>
      <c r="G4" s="682"/>
      <c r="H4" s="682"/>
      <c r="I4" s="682"/>
      <c r="J4" s="682"/>
      <c r="K4" s="682"/>
      <c r="L4" s="682"/>
      <c r="M4" s="682"/>
      <c r="N4" s="682"/>
      <c r="O4" s="682"/>
      <c r="P4" s="682"/>
      <c r="Q4" s="683"/>
      <c r="R4" s="681" t="s">
        <v>152</v>
      </c>
      <c r="S4" s="682"/>
      <c r="T4" s="682"/>
      <c r="U4" s="682"/>
      <c r="V4" s="682"/>
      <c r="W4" s="682"/>
      <c r="X4" s="682"/>
      <c r="Y4" s="683"/>
      <c r="Z4" s="681" t="s">
        <v>153</v>
      </c>
      <c r="AA4" s="682"/>
      <c r="AB4" s="682"/>
      <c r="AC4" s="683"/>
      <c r="AD4" s="681" t="s">
        <v>154</v>
      </c>
      <c r="AE4" s="682"/>
      <c r="AF4" s="682"/>
      <c r="AG4" s="682"/>
      <c r="AH4" s="682"/>
      <c r="AI4" s="682"/>
      <c r="AJ4" s="682"/>
      <c r="AK4" s="683"/>
      <c r="AL4" s="681" t="s">
        <v>153</v>
      </c>
      <c r="AM4" s="682"/>
      <c r="AN4" s="682"/>
      <c r="AO4" s="683"/>
      <c r="AP4" s="737" t="s">
        <v>155</v>
      </c>
      <c r="AQ4" s="737"/>
      <c r="AR4" s="737"/>
      <c r="AS4" s="737"/>
      <c r="AT4" s="737"/>
      <c r="AU4" s="737"/>
      <c r="AV4" s="737"/>
      <c r="AW4" s="737"/>
      <c r="AX4" s="737"/>
      <c r="AY4" s="737"/>
      <c r="AZ4" s="737"/>
      <c r="BA4" s="737"/>
      <c r="BB4" s="737"/>
      <c r="BC4" s="737"/>
      <c r="BD4" s="737"/>
      <c r="BE4" s="737"/>
      <c r="BF4" s="737"/>
      <c r="BG4" s="737" t="s">
        <v>156</v>
      </c>
      <c r="BH4" s="737"/>
      <c r="BI4" s="737"/>
      <c r="BJ4" s="737"/>
      <c r="BK4" s="737"/>
      <c r="BL4" s="737"/>
      <c r="BM4" s="737"/>
      <c r="BN4" s="737"/>
      <c r="BO4" s="737" t="s">
        <v>153</v>
      </c>
      <c r="BP4" s="737"/>
      <c r="BQ4" s="737"/>
      <c r="BR4" s="737"/>
      <c r="BS4" s="737" t="s">
        <v>157</v>
      </c>
      <c r="BT4" s="737"/>
      <c r="BU4" s="737"/>
      <c r="BV4" s="737"/>
      <c r="BW4" s="737"/>
      <c r="BX4" s="737"/>
      <c r="BY4" s="737"/>
      <c r="BZ4" s="737"/>
      <c r="CA4" s="737"/>
      <c r="CB4" s="737"/>
      <c r="CD4" s="724" t="s">
        <v>158</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8" customFormat="1" ht="11.25" customHeight="1">
      <c r="B5" s="690" t="s">
        <v>159</v>
      </c>
      <c r="C5" s="691"/>
      <c r="D5" s="691"/>
      <c r="E5" s="691"/>
      <c r="F5" s="691"/>
      <c r="G5" s="691"/>
      <c r="H5" s="691"/>
      <c r="I5" s="691"/>
      <c r="J5" s="691"/>
      <c r="K5" s="691"/>
      <c r="L5" s="691"/>
      <c r="M5" s="691"/>
      <c r="N5" s="691"/>
      <c r="O5" s="691"/>
      <c r="P5" s="691"/>
      <c r="Q5" s="692"/>
      <c r="R5" s="675">
        <v>4084311</v>
      </c>
      <c r="S5" s="676"/>
      <c r="T5" s="676"/>
      <c r="U5" s="676"/>
      <c r="V5" s="676"/>
      <c r="W5" s="676"/>
      <c r="X5" s="676"/>
      <c r="Y5" s="719"/>
      <c r="Z5" s="738">
        <v>18.3</v>
      </c>
      <c r="AA5" s="738"/>
      <c r="AB5" s="738"/>
      <c r="AC5" s="738"/>
      <c r="AD5" s="739">
        <v>4084311</v>
      </c>
      <c r="AE5" s="739"/>
      <c r="AF5" s="739"/>
      <c r="AG5" s="739"/>
      <c r="AH5" s="739"/>
      <c r="AI5" s="739"/>
      <c r="AJ5" s="739"/>
      <c r="AK5" s="739"/>
      <c r="AL5" s="720">
        <v>44.7</v>
      </c>
      <c r="AM5" s="695"/>
      <c r="AN5" s="695"/>
      <c r="AO5" s="721"/>
      <c r="AP5" s="690" t="s">
        <v>160</v>
      </c>
      <c r="AQ5" s="691"/>
      <c r="AR5" s="691"/>
      <c r="AS5" s="691"/>
      <c r="AT5" s="691"/>
      <c r="AU5" s="691"/>
      <c r="AV5" s="691"/>
      <c r="AW5" s="691"/>
      <c r="AX5" s="691"/>
      <c r="AY5" s="691"/>
      <c r="AZ5" s="691"/>
      <c r="BA5" s="691"/>
      <c r="BB5" s="691"/>
      <c r="BC5" s="691"/>
      <c r="BD5" s="691"/>
      <c r="BE5" s="691"/>
      <c r="BF5" s="692"/>
      <c r="BG5" s="622">
        <v>4084311</v>
      </c>
      <c r="BH5" s="623"/>
      <c r="BI5" s="623"/>
      <c r="BJ5" s="623"/>
      <c r="BK5" s="623"/>
      <c r="BL5" s="623"/>
      <c r="BM5" s="623"/>
      <c r="BN5" s="624"/>
      <c r="BO5" s="649">
        <v>100</v>
      </c>
      <c r="BP5" s="649"/>
      <c r="BQ5" s="649"/>
      <c r="BR5" s="649"/>
      <c r="BS5" s="650">
        <v>193354</v>
      </c>
      <c r="BT5" s="650"/>
      <c r="BU5" s="650"/>
      <c r="BV5" s="650"/>
      <c r="BW5" s="650"/>
      <c r="BX5" s="650"/>
      <c r="BY5" s="650"/>
      <c r="BZ5" s="650"/>
      <c r="CA5" s="650"/>
      <c r="CB5" s="708"/>
      <c r="CD5" s="724" t="s">
        <v>155</v>
      </c>
      <c r="CE5" s="725"/>
      <c r="CF5" s="725"/>
      <c r="CG5" s="725"/>
      <c r="CH5" s="725"/>
      <c r="CI5" s="725"/>
      <c r="CJ5" s="725"/>
      <c r="CK5" s="725"/>
      <c r="CL5" s="725"/>
      <c r="CM5" s="725"/>
      <c r="CN5" s="725"/>
      <c r="CO5" s="725"/>
      <c r="CP5" s="725"/>
      <c r="CQ5" s="726"/>
      <c r="CR5" s="724" t="s">
        <v>161</v>
      </c>
      <c r="CS5" s="725"/>
      <c r="CT5" s="725"/>
      <c r="CU5" s="725"/>
      <c r="CV5" s="725"/>
      <c r="CW5" s="725"/>
      <c r="CX5" s="725"/>
      <c r="CY5" s="726"/>
      <c r="CZ5" s="724" t="s">
        <v>153</v>
      </c>
      <c r="DA5" s="725"/>
      <c r="DB5" s="725"/>
      <c r="DC5" s="726"/>
      <c r="DD5" s="724" t="s">
        <v>162</v>
      </c>
      <c r="DE5" s="725"/>
      <c r="DF5" s="725"/>
      <c r="DG5" s="725"/>
      <c r="DH5" s="725"/>
      <c r="DI5" s="725"/>
      <c r="DJ5" s="725"/>
      <c r="DK5" s="725"/>
      <c r="DL5" s="725"/>
      <c r="DM5" s="725"/>
      <c r="DN5" s="725"/>
      <c r="DO5" s="725"/>
      <c r="DP5" s="726"/>
      <c r="DQ5" s="724" t="s">
        <v>163</v>
      </c>
      <c r="DR5" s="725"/>
      <c r="DS5" s="725"/>
      <c r="DT5" s="725"/>
      <c r="DU5" s="725"/>
      <c r="DV5" s="725"/>
      <c r="DW5" s="725"/>
      <c r="DX5" s="725"/>
      <c r="DY5" s="725"/>
      <c r="DZ5" s="725"/>
      <c r="EA5" s="725"/>
      <c r="EB5" s="725"/>
      <c r="EC5" s="726"/>
    </row>
    <row r="6" spans="2:143" ht="11.25" customHeight="1">
      <c r="B6" s="619" t="s">
        <v>164</v>
      </c>
      <c r="C6" s="620"/>
      <c r="D6" s="620"/>
      <c r="E6" s="620"/>
      <c r="F6" s="620"/>
      <c r="G6" s="620"/>
      <c r="H6" s="620"/>
      <c r="I6" s="620"/>
      <c r="J6" s="620"/>
      <c r="K6" s="620"/>
      <c r="L6" s="620"/>
      <c r="M6" s="620"/>
      <c r="N6" s="620"/>
      <c r="O6" s="620"/>
      <c r="P6" s="620"/>
      <c r="Q6" s="621"/>
      <c r="R6" s="622">
        <v>152972</v>
      </c>
      <c r="S6" s="623"/>
      <c r="T6" s="623"/>
      <c r="U6" s="623"/>
      <c r="V6" s="623"/>
      <c r="W6" s="623"/>
      <c r="X6" s="623"/>
      <c r="Y6" s="624"/>
      <c r="Z6" s="649">
        <v>0.7</v>
      </c>
      <c r="AA6" s="649"/>
      <c r="AB6" s="649"/>
      <c r="AC6" s="649"/>
      <c r="AD6" s="650">
        <v>152972</v>
      </c>
      <c r="AE6" s="650"/>
      <c r="AF6" s="650"/>
      <c r="AG6" s="650"/>
      <c r="AH6" s="650"/>
      <c r="AI6" s="650"/>
      <c r="AJ6" s="650"/>
      <c r="AK6" s="650"/>
      <c r="AL6" s="625">
        <v>1.7</v>
      </c>
      <c r="AM6" s="626"/>
      <c r="AN6" s="626"/>
      <c r="AO6" s="651"/>
      <c r="AP6" s="619" t="s">
        <v>165</v>
      </c>
      <c r="AQ6" s="620"/>
      <c r="AR6" s="620"/>
      <c r="AS6" s="620"/>
      <c r="AT6" s="620"/>
      <c r="AU6" s="620"/>
      <c r="AV6" s="620"/>
      <c r="AW6" s="620"/>
      <c r="AX6" s="620"/>
      <c r="AY6" s="620"/>
      <c r="AZ6" s="620"/>
      <c r="BA6" s="620"/>
      <c r="BB6" s="620"/>
      <c r="BC6" s="620"/>
      <c r="BD6" s="620"/>
      <c r="BE6" s="620"/>
      <c r="BF6" s="621"/>
      <c r="BG6" s="622">
        <v>4084311</v>
      </c>
      <c r="BH6" s="623"/>
      <c r="BI6" s="623"/>
      <c r="BJ6" s="623"/>
      <c r="BK6" s="623"/>
      <c r="BL6" s="623"/>
      <c r="BM6" s="623"/>
      <c r="BN6" s="624"/>
      <c r="BO6" s="649">
        <v>100</v>
      </c>
      <c r="BP6" s="649"/>
      <c r="BQ6" s="649"/>
      <c r="BR6" s="649"/>
      <c r="BS6" s="650">
        <v>193354</v>
      </c>
      <c r="BT6" s="650"/>
      <c r="BU6" s="650"/>
      <c r="BV6" s="650"/>
      <c r="BW6" s="650"/>
      <c r="BX6" s="650"/>
      <c r="BY6" s="650"/>
      <c r="BZ6" s="650"/>
      <c r="CA6" s="650"/>
      <c r="CB6" s="708"/>
      <c r="CD6" s="678" t="s">
        <v>166</v>
      </c>
      <c r="CE6" s="679"/>
      <c r="CF6" s="679"/>
      <c r="CG6" s="679"/>
      <c r="CH6" s="679"/>
      <c r="CI6" s="679"/>
      <c r="CJ6" s="679"/>
      <c r="CK6" s="679"/>
      <c r="CL6" s="679"/>
      <c r="CM6" s="679"/>
      <c r="CN6" s="679"/>
      <c r="CO6" s="679"/>
      <c r="CP6" s="679"/>
      <c r="CQ6" s="680"/>
      <c r="CR6" s="622">
        <v>166183</v>
      </c>
      <c r="CS6" s="623"/>
      <c r="CT6" s="623"/>
      <c r="CU6" s="623"/>
      <c r="CV6" s="623"/>
      <c r="CW6" s="623"/>
      <c r="CX6" s="623"/>
      <c r="CY6" s="624"/>
      <c r="CZ6" s="720">
        <v>0.8</v>
      </c>
      <c r="DA6" s="695"/>
      <c r="DB6" s="695"/>
      <c r="DC6" s="723"/>
      <c r="DD6" s="628" t="s">
        <v>63</v>
      </c>
      <c r="DE6" s="623"/>
      <c r="DF6" s="623"/>
      <c r="DG6" s="623"/>
      <c r="DH6" s="623"/>
      <c r="DI6" s="623"/>
      <c r="DJ6" s="623"/>
      <c r="DK6" s="623"/>
      <c r="DL6" s="623"/>
      <c r="DM6" s="623"/>
      <c r="DN6" s="623"/>
      <c r="DO6" s="623"/>
      <c r="DP6" s="624"/>
      <c r="DQ6" s="628">
        <v>165768</v>
      </c>
      <c r="DR6" s="623"/>
      <c r="DS6" s="623"/>
      <c r="DT6" s="623"/>
      <c r="DU6" s="623"/>
      <c r="DV6" s="623"/>
      <c r="DW6" s="623"/>
      <c r="DX6" s="623"/>
      <c r="DY6" s="623"/>
      <c r="DZ6" s="623"/>
      <c r="EA6" s="623"/>
      <c r="EB6" s="623"/>
      <c r="EC6" s="667"/>
    </row>
    <row r="7" spans="2:143" ht="11.25" customHeight="1">
      <c r="B7" s="619" t="s">
        <v>167</v>
      </c>
      <c r="C7" s="620"/>
      <c r="D7" s="620"/>
      <c r="E7" s="620"/>
      <c r="F7" s="620"/>
      <c r="G7" s="620"/>
      <c r="H7" s="620"/>
      <c r="I7" s="620"/>
      <c r="J7" s="620"/>
      <c r="K7" s="620"/>
      <c r="L7" s="620"/>
      <c r="M7" s="620"/>
      <c r="N7" s="620"/>
      <c r="O7" s="620"/>
      <c r="P7" s="620"/>
      <c r="Q7" s="621"/>
      <c r="R7" s="622">
        <v>2004</v>
      </c>
      <c r="S7" s="623"/>
      <c r="T7" s="623"/>
      <c r="U7" s="623"/>
      <c r="V7" s="623"/>
      <c r="W7" s="623"/>
      <c r="X7" s="623"/>
      <c r="Y7" s="624"/>
      <c r="Z7" s="649">
        <v>0</v>
      </c>
      <c r="AA7" s="649"/>
      <c r="AB7" s="649"/>
      <c r="AC7" s="649"/>
      <c r="AD7" s="650">
        <v>2004</v>
      </c>
      <c r="AE7" s="650"/>
      <c r="AF7" s="650"/>
      <c r="AG7" s="650"/>
      <c r="AH7" s="650"/>
      <c r="AI7" s="650"/>
      <c r="AJ7" s="650"/>
      <c r="AK7" s="650"/>
      <c r="AL7" s="625">
        <v>0</v>
      </c>
      <c r="AM7" s="626"/>
      <c r="AN7" s="626"/>
      <c r="AO7" s="651"/>
      <c r="AP7" s="619" t="s">
        <v>168</v>
      </c>
      <c r="AQ7" s="620"/>
      <c r="AR7" s="620"/>
      <c r="AS7" s="620"/>
      <c r="AT7" s="620"/>
      <c r="AU7" s="620"/>
      <c r="AV7" s="620"/>
      <c r="AW7" s="620"/>
      <c r="AX7" s="620"/>
      <c r="AY7" s="620"/>
      <c r="AZ7" s="620"/>
      <c r="BA7" s="620"/>
      <c r="BB7" s="620"/>
      <c r="BC7" s="620"/>
      <c r="BD7" s="620"/>
      <c r="BE7" s="620"/>
      <c r="BF7" s="621"/>
      <c r="BG7" s="622">
        <v>1707680</v>
      </c>
      <c r="BH7" s="623"/>
      <c r="BI7" s="623"/>
      <c r="BJ7" s="623"/>
      <c r="BK7" s="623"/>
      <c r="BL7" s="623"/>
      <c r="BM7" s="623"/>
      <c r="BN7" s="624"/>
      <c r="BO7" s="649">
        <v>41.8</v>
      </c>
      <c r="BP7" s="649"/>
      <c r="BQ7" s="649"/>
      <c r="BR7" s="649"/>
      <c r="BS7" s="650">
        <v>64187</v>
      </c>
      <c r="BT7" s="650"/>
      <c r="BU7" s="650"/>
      <c r="BV7" s="650"/>
      <c r="BW7" s="650"/>
      <c r="BX7" s="650"/>
      <c r="BY7" s="650"/>
      <c r="BZ7" s="650"/>
      <c r="CA7" s="650"/>
      <c r="CB7" s="708"/>
      <c r="CD7" s="659" t="s">
        <v>169</v>
      </c>
      <c r="CE7" s="660"/>
      <c r="CF7" s="660"/>
      <c r="CG7" s="660"/>
      <c r="CH7" s="660"/>
      <c r="CI7" s="660"/>
      <c r="CJ7" s="660"/>
      <c r="CK7" s="660"/>
      <c r="CL7" s="660"/>
      <c r="CM7" s="660"/>
      <c r="CN7" s="660"/>
      <c r="CO7" s="660"/>
      <c r="CP7" s="660"/>
      <c r="CQ7" s="661"/>
      <c r="CR7" s="622">
        <v>4036723</v>
      </c>
      <c r="CS7" s="623"/>
      <c r="CT7" s="623"/>
      <c r="CU7" s="623"/>
      <c r="CV7" s="623"/>
      <c r="CW7" s="623"/>
      <c r="CX7" s="623"/>
      <c r="CY7" s="624"/>
      <c r="CZ7" s="649">
        <v>19.3</v>
      </c>
      <c r="DA7" s="649"/>
      <c r="DB7" s="649"/>
      <c r="DC7" s="649"/>
      <c r="DD7" s="628">
        <v>255482</v>
      </c>
      <c r="DE7" s="623"/>
      <c r="DF7" s="623"/>
      <c r="DG7" s="623"/>
      <c r="DH7" s="623"/>
      <c r="DI7" s="623"/>
      <c r="DJ7" s="623"/>
      <c r="DK7" s="623"/>
      <c r="DL7" s="623"/>
      <c r="DM7" s="623"/>
      <c r="DN7" s="623"/>
      <c r="DO7" s="623"/>
      <c r="DP7" s="624"/>
      <c r="DQ7" s="628">
        <v>2497520</v>
      </c>
      <c r="DR7" s="623"/>
      <c r="DS7" s="623"/>
      <c r="DT7" s="623"/>
      <c r="DU7" s="623"/>
      <c r="DV7" s="623"/>
      <c r="DW7" s="623"/>
      <c r="DX7" s="623"/>
      <c r="DY7" s="623"/>
      <c r="DZ7" s="623"/>
      <c r="EA7" s="623"/>
      <c r="EB7" s="623"/>
      <c r="EC7" s="667"/>
    </row>
    <row r="8" spans="2:143" ht="11.25" customHeight="1">
      <c r="B8" s="619" t="s">
        <v>170</v>
      </c>
      <c r="C8" s="620"/>
      <c r="D8" s="620"/>
      <c r="E8" s="620"/>
      <c r="F8" s="620"/>
      <c r="G8" s="620"/>
      <c r="H8" s="620"/>
      <c r="I8" s="620"/>
      <c r="J8" s="620"/>
      <c r="K8" s="620"/>
      <c r="L8" s="620"/>
      <c r="M8" s="620"/>
      <c r="N8" s="620"/>
      <c r="O8" s="620"/>
      <c r="P8" s="620"/>
      <c r="Q8" s="621"/>
      <c r="R8" s="622">
        <v>9141</v>
      </c>
      <c r="S8" s="623"/>
      <c r="T8" s="623"/>
      <c r="U8" s="623"/>
      <c r="V8" s="623"/>
      <c r="W8" s="623"/>
      <c r="X8" s="623"/>
      <c r="Y8" s="624"/>
      <c r="Z8" s="649">
        <v>0</v>
      </c>
      <c r="AA8" s="649"/>
      <c r="AB8" s="649"/>
      <c r="AC8" s="649"/>
      <c r="AD8" s="650">
        <v>9141</v>
      </c>
      <c r="AE8" s="650"/>
      <c r="AF8" s="650"/>
      <c r="AG8" s="650"/>
      <c r="AH8" s="650"/>
      <c r="AI8" s="650"/>
      <c r="AJ8" s="650"/>
      <c r="AK8" s="650"/>
      <c r="AL8" s="625">
        <v>0.1</v>
      </c>
      <c r="AM8" s="626"/>
      <c r="AN8" s="626"/>
      <c r="AO8" s="651"/>
      <c r="AP8" s="619" t="s">
        <v>171</v>
      </c>
      <c r="AQ8" s="620"/>
      <c r="AR8" s="620"/>
      <c r="AS8" s="620"/>
      <c r="AT8" s="620"/>
      <c r="AU8" s="620"/>
      <c r="AV8" s="620"/>
      <c r="AW8" s="620"/>
      <c r="AX8" s="620"/>
      <c r="AY8" s="620"/>
      <c r="AZ8" s="620"/>
      <c r="BA8" s="620"/>
      <c r="BB8" s="620"/>
      <c r="BC8" s="620"/>
      <c r="BD8" s="620"/>
      <c r="BE8" s="620"/>
      <c r="BF8" s="621"/>
      <c r="BG8" s="622">
        <v>61595</v>
      </c>
      <c r="BH8" s="623"/>
      <c r="BI8" s="623"/>
      <c r="BJ8" s="623"/>
      <c r="BK8" s="623"/>
      <c r="BL8" s="623"/>
      <c r="BM8" s="623"/>
      <c r="BN8" s="624"/>
      <c r="BO8" s="649">
        <v>1.5</v>
      </c>
      <c r="BP8" s="649"/>
      <c r="BQ8" s="649"/>
      <c r="BR8" s="649"/>
      <c r="BS8" s="650" t="s">
        <v>63</v>
      </c>
      <c r="BT8" s="650"/>
      <c r="BU8" s="650"/>
      <c r="BV8" s="650"/>
      <c r="BW8" s="650"/>
      <c r="BX8" s="650"/>
      <c r="BY8" s="650"/>
      <c r="BZ8" s="650"/>
      <c r="CA8" s="650"/>
      <c r="CB8" s="708"/>
      <c r="CD8" s="659" t="s">
        <v>172</v>
      </c>
      <c r="CE8" s="660"/>
      <c r="CF8" s="660"/>
      <c r="CG8" s="660"/>
      <c r="CH8" s="660"/>
      <c r="CI8" s="660"/>
      <c r="CJ8" s="660"/>
      <c r="CK8" s="660"/>
      <c r="CL8" s="660"/>
      <c r="CM8" s="660"/>
      <c r="CN8" s="660"/>
      <c r="CO8" s="660"/>
      <c r="CP8" s="660"/>
      <c r="CQ8" s="661"/>
      <c r="CR8" s="622">
        <v>7787748</v>
      </c>
      <c r="CS8" s="623"/>
      <c r="CT8" s="623"/>
      <c r="CU8" s="623"/>
      <c r="CV8" s="623"/>
      <c r="CW8" s="623"/>
      <c r="CX8" s="623"/>
      <c r="CY8" s="624"/>
      <c r="CZ8" s="649">
        <v>37.299999999999997</v>
      </c>
      <c r="DA8" s="649"/>
      <c r="DB8" s="649"/>
      <c r="DC8" s="649"/>
      <c r="DD8" s="628">
        <v>39274</v>
      </c>
      <c r="DE8" s="623"/>
      <c r="DF8" s="623"/>
      <c r="DG8" s="623"/>
      <c r="DH8" s="623"/>
      <c r="DI8" s="623"/>
      <c r="DJ8" s="623"/>
      <c r="DK8" s="623"/>
      <c r="DL8" s="623"/>
      <c r="DM8" s="623"/>
      <c r="DN8" s="623"/>
      <c r="DO8" s="623"/>
      <c r="DP8" s="624"/>
      <c r="DQ8" s="628">
        <v>3036346</v>
      </c>
      <c r="DR8" s="623"/>
      <c r="DS8" s="623"/>
      <c r="DT8" s="623"/>
      <c r="DU8" s="623"/>
      <c r="DV8" s="623"/>
      <c r="DW8" s="623"/>
      <c r="DX8" s="623"/>
      <c r="DY8" s="623"/>
      <c r="DZ8" s="623"/>
      <c r="EA8" s="623"/>
      <c r="EB8" s="623"/>
      <c r="EC8" s="667"/>
    </row>
    <row r="9" spans="2:143" ht="11.25" customHeight="1">
      <c r="B9" s="619" t="s">
        <v>173</v>
      </c>
      <c r="C9" s="620"/>
      <c r="D9" s="620"/>
      <c r="E9" s="620"/>
      <c r="F9" s="620"/>
      <c r="G9" s="620"/>
      <c r="H9" s="620"/>
      <c r="I9" s="620"/>
      <c r="J9" s="620"/>
      <c r="K9" s="620"/>
      <c r="L9" s="620"/>
      <c r="M9" s="620"/>
      <c r="N9" s="620"/>
      <c r="O9" s="620"/>
      <c r="P9" s="620"/>
      <c r="Q9" s="621"/>
      <c r="R9" s="622">
        <v>18366</v>
      </c>
      <c r="S9" s="623"/>
      <c r="T9" s="623"/>
      <c r="U9" s="623"/>
      <c r="V9" s="623"/>
      <c r="W9" s="623"/>
      <c r="X9" s="623"/>
      <c r="Y9" s="624"/>
      <c r="Z9" s="649">
        <v>0.1</v>
      </c>
      <c r="AA9" s="649"/>
      <c r="AB9" s="649"/>
      <c r="AC9" s="649"/>
      <c r="AD9" s="650">
        <v>18366</v>
      </c>
      <c r="AE9" s="650"/>
      <c r="AF9" s="650"/>
      <c r="AG9" s="650"/>
      <c r="AH9" s="650"/>
      <c r="AI9" s="650"/>
      <c r="AJ9" s="650"/>
      <c r="AK9" s="650"/>
      <c r="AL9" s="625">
        <v>0.2</v>
      </c>
      <c r="AM9" s="626"/>
      <c r="AN9" s="626"/>
      <c r="AO9" s="651"/>
      <c r="AP9" s="619" t="s">
        <v>174</v>
      </c>
      <c r="AQ9" s="620"/>
      <c r="AR9" s="620"/>
      <c r="AS9" s="620"/>
      <c r="AT9" s="620"/>
      <c r="AU9" s="620"/>
      <c r="AV9" s="620"/>
      <c r="AW9" s="620"/>
      <c r="AX9" s="620"/>
      <c r="AY9" s="620"/>
      <c r="AZ9" s="620"/>
      <c r="BA9" s="620"/>
      <c r="BB9" s="620"/>
      <c r="BC9" s="620"/>
      <c r="BD9" s="620"/>
      <c r="BE9" s="620"/>
      <c r="BF9" s="621"/>
      <c r="BG9" s="622">
        <v>1370841</v>
      </c>
      <c r="BH9" s="623"/>
      <c r="BI9" s="623"/>
      <c r="BJ9" s="623"/>
      <c r="BK9" s="623"/>
      <c r="BL9" s="623"/>
      <c r="BM9" s="623"/>
      <c r="BN9" s="624"/>
      <c r="BO9" s="649">
        <v>33.6</v>
      </c>
      <c r="BP9" s="649"/>
      <c r="BQ9" s="649"/>
      <c r="BR9" s="649"/>
      <c r="BS9" s="650" t="s">
        <v>63</v>
      </c>
      <c r="BT9" s="650"/>
      <c r="BU9" s="650"/>
      <c r="BV9" s="650"/>
      <c r="BW9" s="650"/>
      <c r="BX9" s="650"/>
      <c r="BY9" s="650"/>
      <c r="BZ9" s="650"/>
      <c r="CA9" s="650"/>
      <c r="CB9" s="708"/>
      <c r="CD9" s="659" t="s">
        <v>175</v>
      </c>
      <c r="CE9" s="660"/>
      <c r="CF9" s="660"/>
      <c r="CG9" s="660"/>
      <c r="CH9" s="660"/>
      <c r="CI9" s="660"/>
      <c r="CJ9" s="660"/>
      <c r="CK9" s="660"/>
      <c r="CL9" s="660"/>
      <c r="CM9" s="660"/>
      <c r="CN9" s="660"/>
      <c r="CO9" s="660"/>
      <c r="CP9" s="660"/>
      <c r="CQ9" s="661"/>
      <c r="CR9" s="622">
        <v>1281257</v>
      </c>
      <c r="CS9" s="623"/>
      <c r="CT9" s="623"/>
      <c r="CU9" s="623"/>
      <c r="CV9" s="623"/>
      <c r="CW9" s="623"/>
      <c r="CX9" s="623"/>
      <c r="CY9" s="624"/>
      <c r="CZ9" s="649">
        <v>6.1</v>
      </c>
      <c r="DA9" s="649"/>
      <c r="DB9" s="649"/>
      <c r="DC9" s="649"/>
      <c r="DD9" s="628">
        <v>29493</v>
      </c>
      <c r="DE9" s="623"/>
      <c r="DF9" s="623"/>
      <c r="DG9" s="623"/>
      <c r="DH9" s="623"/>
      <c r="DI9" s="623"/>
      <c r="DJ9" s="623"/>
      <c r="DK9" s="623"/>
      <c r="DL9" s="623"/>
      <c r="DM9" s="623"/>
      <c r="DN9" s="623"/>
      <c r="DO9" s="623"/>
      <c r="DP9" s="624"/>
      <c r="DQ9" s="628">
        <v>736545</v>
      </c>
      <c r="DR9" s="623"/>
      <c r="DS9" s="623"/>
      <c r="DT9" s="623"/>
      <c r="DU9" s="623"/>
      <c r="DV9" s="623"/>
      <c r="DW9" s="623"/>
      <c r="DX9" s="623"/>
      <c r="DY9" s="623"/>
      <c r="DZ9" s="623"/>
      <c r="EA9" s="623"/>
      <c r="EB9" s="623"/>
      <c r="EC9" s="667"/>
    </row>
    <row r="10" spans="2:143" ht="11.25" customHeight="1">
      <c r="B10" s="619" t="s">
        <v>176</v>
      </c>
      <c r="C10" s="620"/>
      <c r="D10" s="620"/>
      <c r="E10" s="620"/>
      <c r="F10" s="620"/>
      <c r="G10" s="620"/>
      <c r="H10" s="620"/>
      <c r="I10" s="620"/>
      <c r="J10" s="620"/>
      <c r="K10" s="620"/>
      <c r="L10" s="620"/>
      <c r="M10" s="620"/>
      <c r="N10" s="620"/>
      <c r="O10" s="620"/>
      <c r="P10" s="620"/>
      <c r="Q10" s="621"/>
      <c r="R10" s="622" t="s">
        <v>63</v>
      </c>
      <c r="S10" s="623"/>
      <c r="T10" s="623"/>
      <c r="U10" s="623"/>
      <c r="V10" s="623"/>
      <c r="W10" s="623"/>
      <c r="X10" s="623"/>
      <c r="Y10" s="624"/>
      <c r="Z10" s="649" t="s">
        <v>63</v>
      </c>
      <c r="AA10" s="649"/>
      <c r="AB10" s="649"/>
      <c r="AC10" s="649"/>
      <c r="AD10" s="650" t="s">
        <v>63</v>
      </c>
      <c r="AE10" s="650"/>
      <c r="AF10" s="650"/>
      <c r="AG10" s="650"/>
      <c r="AH10" s="650"/>
      <c r="AI10" s="650"/>
      <c r="AJ10" s="650"/>
      <c r="AK10" s="650"/>
      <c r="AL10" s="625" t="s">
        <v>63</v>
      </c>
      <c r="AM10" s="626"/>
      <c r="AN10" s="626"/>
      <c r="AO10" s="651"/>
      <c r="AP10" s="619" t="s">
        <v>177</v>
      </c>
      <c r="AQ10" s="620"/>
      <c r="AR10" s="620"/>
      <c r="AS10" s="620"/>
      <c r="AT10" s="620"/>
      <c r="AU10" s="620"/>
      <c r="AV10" s="620"/>
      <c r="AW10" s="620"/>
      <c r="AX10" s="620"/>
      <c r="AY10" s="620"/>
      <c r="AZ10" s="620"/>
      <c r="BA10" s="620"/>
      <c r="BB10" s="620"/>
      <c r="BC10" s="620"/>
      <c r="BD10" s="620"/>
      <c r="BE10" s="620"/>
      <c r="BF10" s="621"/>
      <c r="BG10" s="622">
        <v>121204</v>
      </c>
      <c r="BH10" s="623"/>
      <c r="BI10" s="623"/>
      <c r="BJ10" s="623"/>
      <c r="BK10" s="623"/>
      <c r="BL10" s="623"/>
      <c r="BM10" s="623"/>
      <c r="BN10" s="624"/>
      <c r="BO10" s="649">
        <v>3</v>
      </c>
      <c r="BP10" s="649"/>
      <c r="BQ10" s="649"/>
      <c r="BR10" s="649"/>
      <c r="BS10" s="650">
        <v>20371</v>
      </c>
      <c r="BT10" s="650"/>
      <c r="BU10" s="650"/>
      <c r="BV10" s="650"/>
      <c r="BW10" s="650"/>
      <c r="BX10" s="650"/>
      <c r="BY10" s="650"/>
      <c r="BZ10" s="650"/>
      <c r="CA10" s="650"/>
      <c r="CB10" s="708"/>
      <c r="CD10" s="659" t="s">
        <v>178</v>
      </c>
      <c r="CE10" s="660"/>
      <c r="CF10" s="660"/>
      <c r="CG10" s="660"/>
      <c r="CH10" s="660"/>
      <c r="CI10" s="660"/>
      <c r="CJ10" s="660"/>
      <c r="CK10" s="660"/>
      <c r="CL10" s="660"/>
      <c r="CM10" s="660"/>
      <c r="CN10" s="660"/>
      <c r="CO10" s="660"/>
      <c r="CP10" s="660"/>
      <c r="CQ10" s="661"/>
      <c r="CR10" s="622" t="s">
        <v>63</v>
      </c>
      <c r="CS10" s="623"/>
      <c r="CT10" s="623"/>
      <c r="CU10" s="623"/>
      <c r="CV10" s="623"/>
      <c r="CW10" s="623"/>
      <c r="CX10" s="623"/>
      <c r="CY10" s="624"/>
      <c r="CZ10" s="649" t="s">
        <v>63</v>
      </c>
      <c r="DA10" s="649"/>
      <c r="DB10" s="649"/>
      <c r="DC10" s="649"/>
      <c r="DD10" s="628" t="s">
        <v>63</v>
      </c>
      <c r="DE10" s="623"/>
      <c r="DF10" s="623"/>
      <c r="DG10" s="623"/>
      <c r="DH10" s="623"/>
      <c r="DI10" s="623"/>
      <c r="DJ10" s="623"/>
      <c r="DK10" s="623"/>
      <c r="DL10" s="623"/>
      <c r="DM10" s="623"/>
      <c r="DN10" s="623"/>
      <c r="DO10" s="623"/>
      <c r="DP10" s="624"/>
      <c r="DQ10" s="628" t="s">
        <v>63</v>
      </c>
      <c r="DR10" s="623"/>
      <c r="DS10" s="623"/>
      <c r="DT10" s="623"/>
      <c r="DU10" s="623"/>
      <c r="DV10" s="623"/>
      <c r="DW10" s="623"/>
      <c r="DX10" s="623"/>
      <c r="DY10" s="623"/>
      <c r="DZ10" s="623"/>
      <c r="EA10" s="623"/>
      <c r="EB10" s="623"/>
      <c r="EC10" s="667"/>
    </row>
    <row r="11" spans="2:143" ht="11.25" customHeight="1">
      <c r="B11" s="619" t="s">
        <v>179</v>
      </c>
      <c r="C11" s="620"/>
      <c r="D11" s="620"/>
      <c r="E11" s="620"/>
      <c r="F11" s="620"/>
      <c r="G11" s="620"/>
      <c r="H11" s="620"/>
      <c r="I11" s="620"/>
      <c r="J11" s="620"/>
      <c r="K11" s="620"/>
      <c r="L11" s="620"/>
      <c r="M11" s="620"/>
      <c r="N11" s="620"/>
      <c r="O11" s="620"/>
      <c r="P11" s="620"/>
      <c r="Q11" s="621"/>
      <c r="R11" s="622">
        <v>829154</v>
      </c>
      <c r="S11" s="623"/>
      <c r="T11" s="623"/>
      <c r="U11" s="623"/>
      <c r="V11" s="623"/>
      <c r="W11" s="623"/>
      <c r="X11" s="623"/>
      <c r="Y11" s="624"/>
      <c r="Z11" s="625">
        <v>3.7</v>
      </c>
      <c r="AA11" s="626"/>
      <c r="AB11" s="626"/>
      <c r="AC11" s="627"/>
      <c r="AD11" s="628">
        <v>829154</v>
      </c>
      <c r="AE11" s="623"/>
      <c r="AF11" s="623"/>
      <c r="AG11" s="623"/>
      <c r="AH11" s="623"/>
      <c r="AI11" s="623"/>
      <c r="AJ11" s="623"/>
      <c r="AK11" s="624"/>
      <c r="AL11" s="625">
        <v>9.1</v>
      </c>
      <c r="AM11" s="626"/>
      <c r="AN11" s="626"/>
      <c r="AO11" s="651"/>
      <c r="AP11" s="619" t="s">
        <v>180</v>
      </c>
      <c r="AQ11" s="620"/>
      <c r="AR11" s="620"/>
      <c r="AS11" s="620"/>
      <c r="AT11" s="620"/>
      <c r="AU11" s="620"/>
      <c r="AV11" s="620"/>
      <c r="AW11" s="620"/>
      <c r="AX11" s="620"/>
      <c r="AY11" s="620"/>
      <c r="AZ11" s="620"/>
      <c r="BA11" s="620"/>
      <c r="BB11" s="620"/>
      <c r="BC11" s="620"/>
      <c r="BD11" s="620"/>
      <c r="BE11" s="620"/>
      <c r="BF11" s="621"/>
      <c r="BG11" s="622">
        <v>154040</v>
      </c>
      <c r="BH11" s="623"/>
      <c r="BI11" s="623"/>
      <c r="BJ11" s="623"/>
      <c r="BK11" s="623"/>
      <c r="BL11" s="623"/>
      <c r="BM11" s="623"/>
      <c r="BN11" s="624"/>
      <c r="BO11" s="649">
        <v>3.8</v>
      </c>
      <c r="BP11" s="649"/>
      <c r="BQ11" s="649"/>
      <c r="BR11" s="649"/>
      <c r="BS11" s="650">
        <v>43816</v>
      </c>
      <c r="BT11" s="650"/>
      <c r="BU11" s="650"/>
      <c r="BV11" s="650"/>
      <c r="BW11" s="650"/>
      <c r="BX11" s="650"/>
      <c r="BY11" s="650"/>
      <c r="BZ11" s="650"/>
      <c r="CA11" s="650"/>
      <c r="CB11" s="708"/>
      <c r="CD11" s="659" t="s">
        <v>181</v>
      </c>
      <c r="CE11" s="660"/>
      <c r="CF11" s="660"/>
      <c r="CG11" s="660"/>
      <c r="CH11" s="660"/>
      <c r="CI11" s="660"/>
      <c r="CJ11" s="660"/>
      <c r="CK11" s="660"/>
      <c r="CL11" s="660"/>
      <c r="CM11" s="660"/>
      <c r="CN11" s="660"/>
      <c r="CO11" s="660"/>
      <c r="CP11" s="660"/>
      <c r="CQ11" s="661"/>
      <c r="CR11" s="622">
        <v>935106</v>
      </c>
      <c r="CS11" s="623"/>
      <c r="CT11" s="623"/>
      <c r="CU11" s="623"/>
      <c r="CV11" s="623"/>
      <c r="CW11" s="623"/>
      <c r="CX11" s="623"/>
      <c r="CY11" s="624"/>
      <c r="CZ11" s="649">
        <v>4.5</v>
      </c>
      <c r="DA11" s="649"/>
      <c r="DB11" s="649"/>
      <c r="DC11" s="649"/>
      <c r="DD11" s="628">
        <v>509659</v>
      </c>
      <c r="DE11" s="623"/>
      <c r="DF11" s="623"/>
      <c r="DG11" s="623"/>
      <c r="DH11" s="623"/>
      <c r="DI11" s="623"/>
      <c r="DJ11" s="623"/>
      <c r="DK11" s="623"/>
      <c r="DL11" s="623"/>
      <c r="DM11" s="623"/>
      <c r="DN11" s="623"/>
      <c r="DO11" s="623"/>
      <c r="DP11" s="624"/>
      <c r="DQ11" s="628">
        <v>420893</v>
      </c>
      <c r="DR11" s="623"/>
      <c r="DS11" s="623"/>
      <c r="DT11" s="623"/>
      <c r="DU11" s="623"/>
      <c r="DV11" s="623"/>
      <c r="DW11" s="623"/>
      <c r="DX11" s="623"/>
      <c r="DY11" s="623"/>
      <c r="DZ11" s="623"/>
      <c r="EA11" s="623"/>
      <c r="EB11" s="623"/>
      <c r="EC11" s="667"/>
    </row>
    <row r="12" spans="2:143" ht="11.25" customHeight="1">
      <c r="B12" s="619" t="s">
        <v>182</v>
      </c>
      <c r="C12" s="620"/>
      <c r="D12" s="620"/>
      <c r="E12" s="620"/>
      <c r="F12" s="620"/>
      <c r="G12" s="620"/>
      <c r="H12" s="620"/>
      <c r="I12" s="620"/>
      <c r="J12" s="620"/>
      <c r="K12" s="620"/>
      <c r="L12" s="620"/>
      <c r="M12" s="620"/>
      <c r="N12" s="620"/>
      <c r="O12" s="620"/>
      <c r="P12" s="620"/>
      <c r="Q12" s="621"/>
      <c r="R12" s="622">
        <v>10356</v>
      </c>
      <c r="S12" s="623"/>
      <c r="T12" s="623"/>
      <c r="U12" s="623"/>
      <c r="V12" s="623"/>
      <c r="W12" s="623"/>
      <c r="X12" s="623"/>
      <c r="Y12" s="624"/>
      <c r="Z12" s="649">
        <v>0</v>
      </c>
      <c r="AA12" s="649"/>
      <c r="AB12" s="649"/>
      <c r="AC12" s="649"/>
      <c r="AD12" s="650">
        <v>10356</v>
      </c>
      <c r="AE12" s="650"/>
      <c r="AF12" s="650"/>
      <c r="AG12" s="650"/>
      <c r="AH12" s="650"/>
      <c r="AI12" s="650"/>
      <c r="AJ12" s="650"/>
      <c r="AK12" s="650"/>
      <c r="AL12" s="625">
        <v>0.1</v>
      </c>
      <c r="AM12" s="626"/>
      <c r="AN12" s="626"/>
      <c r="AO12" s="651"/>
      <c r="AP12" s="619" t="s">
        <v>183</v>
      </c>
      <c r="AQ12" s="620"/>
      <c r="AR12" s="620"/>
      <c r="AS12" s="620"/>
      <c r="AT12" s="620"/>
      <c r="AU12" s="620"/>
      <c r="AV12" s="620"/>
      <c r="AW12" s="620"/>
      <c r="AX12" s="620"/>
      <c r="AY12" s="620"/>
      <c r="AZ12" s="620"/>
      <c r="BA12" s="620"/>
      <c r="BB12" s="620"/>
      <c r="BC12" s="620"/>
      <c r="BD12" s="620"/>
      <c r="BE12" s="620"/>
      <c r="BF12" s="621"/>
      <c r="BG12" s="622">
        <v>1976502</v>
      </c>
      <c r="BH12" s="623"/>
      <c r="BI12" s="623"/>
      <c r="BJ12" s="623"/>
      <c r="BK12" s="623"/>
      <c r="BL12" s="623"/>
      <c r="BM12" s="623"/>
      <c r="BN12" s="624"/>
      <c r="BO12" s="649">
        <v>48.4</v>
      </c>
      <c r="BP12" s="649"/>
      <c r="BQ12" s="649"/>
      <c r="BR12" s="649"/>
      <c r="BS12" s="650">
        <v>129167</v>
      </c>
      <c r="BT12" s="650"/>
      <c r="BU12" s="650"/>
      <c r="BV12" s="650"/>
      <c r="BW12" s="650"/>
      <c r="BX12" s="650"/>
      <c r="BY12" s="650"/>
      <c r="BZ12" s="650"/>
      <c r="CA12" s="650"/>
      <c r="CB12" s="708"/>
      <c r="CD12" s="659" t="s">
        <v>184</v>
      </c>
      <c r="CE12" s="660"/>
      <c r="CF12" s="660"/>
      <c r="CG12" s="660"/>
      <c r="CH12" s="660"/>
      <c r="CI12" s="660"/>
      <c r="CJ12" s="660"/>
      <c r="CK12" s="660"/>
      <c r="CL12" s="660"/>
      <c r="CM12" s="660"/>
      <c r="CN12" s="660"/>
      <c r="CO12" s="660"/>
      <c r="CP12" s="660"/>
      <c r="CQ12" s="661"/>
      <c r="CR12" s="622">
        <v>401324</v>
      </c>
      <c r="CS12" s="623"/>
      <c r="CT12" s="623"/>
      <c r="CU12" s="623"/>
      <c r="CV12" s="623"/>
      <c r="CW12" s="623"/>
      <c r="CX12" s="623"/>
      <c r="CY12" s="624"/>
      <c r="CZ12" s="649">
        <v>1.9</v>
      </c>
      <c r="DA12" s="649"/>
      <c r="DB12" s="649"/>
      <c r="DC12" s="649"/>
      <c r="DD12" s="628">
        <v>91518</v>
      </c>
      <c r="DE12" s="623"/>
      <c r="DF12" s="623"/>
      <c r="DG12" s="623"/>
      <c r="DH12" s="623"/>
      <c r="DI12" s="623"/>
      <c r="DJ12" s="623"/>
      <c r="DK12" s="623"/>
      <c r="DL12" s="623"/>
      <c r="DM12" s="623"/>
      <c r="DN12" s="623"/>
      <c r="DO12" s="623"/>
      <c r="DP12" s="624"/>
      <c r="DQ12" s="628">
        <v>221705</v>
      </c>
      <c r="DR12" s="623"/>
      <c r="DS12" s="623"/>
      <c r="DT12" s="623"/>
      <c r="DU12" s="623"/>
      <c r="DV12" s="623"/>
      <c r="DW12" s="623"/>
      <c r="DX12" s="623"/>
      <c r="DY12" s="623"/>
      <c r="DZ12" s="623"/>
      <c r="EA12" s="623"/>
      <c r="EB12" s="623"/>
      <c r="EC12" s="667"/>
    </row>
    <row r="13" spans="2:143" ht="11.25" customHeight="1">
      <c r="B13" s="619" t="s">
        <v>185</v>
      </c>
      <c r="C13" s="620"/>
      <c r="D13" s="620"/>
      <c r="E13" s="620"/>
      <c r="F13" s="620"/>
      <c r="G13" s="620"/>
      <c r="H13" s="620"/>
      <c r="I13" s="620"/>
      <c r="J13" s="620"/>
      <c r="K13" s="620"/>
      <c r="L13" s="620"/>
      <c r="M13" s="620"/>
      <c r="N13" s="620"/>
      <c r="O13" s="620"/>
      <c r="P13" s="620"/>
      <c r="Q13" s="621"/>
      <c r="R13" s="622" t="s">
        <v>63</v>
      </c>
      <c r="S13" s="623"/>
      <c r="T13" s="623"/>
      <c r="U13" s="623"/>
      <c r="V13" s="623"/>
      <c r="W13" s="623"/>
      <c r="X13" s="623"/>
      <c r="Y13" s="624"/>
      <c r="Z13" s="649" t="s">
        <v>63</v>
      </c>
      <c r="AA13" s="649"/>
      <c r="AB13" s="649"/>
      <c r="AC13" s="649"/>
      <c r="AD13" s="650" t="s">
        <v>63</v>
      </c>
      <c r="AE13" s="650"/>
      <c r="AF13" s="650"/>
      <c r="AG13" s="650"/>
      <c r="AH13" s="650"/>
      <c r="AI13" s="650"/>
      <c r="AJ13" s="650"/>
      <c r="AK13" s="650"/>
      <c r="AL13" s="625" t="s">
        <v>63</v>
      </c>
      <c r="AM13" s="626"/>
      <c r="AN13" s="626"/>
      <c r="AO13" s="651"/>
      <c r="AP13" s="619" t="s">
        <v>186</v>
      </c>
      <c r="AQ13" s="620"/>
      <c r="AR13" s="620"/>
      <c r="AS13" s="620"/>
      <c r="AT13" s="620"/>
      <c r="AU13" s="620"/>
      <c r="AV13" s="620"/>
      <c r="AW13" s="620"/>
      <c r="AX13" s="620"/>
      <c r="AY13" s="620"/>
      <c r="AZ13" s="620"/>
      <c r="BA13" s="620"/>
      <c r="BB13" s="620"/>
      <c r="BC13" s="620"/>
      <c r="BD13" s="620"/>
      <c r="BE13" s="620"/>
      <c r="BF13" s="621"/>
      <c r="BG13" s="622">
        <v>1974325</v>
      </c>
      <c r="BH13" s="623"/>
      <c r="BI13" s="623"/>
      <c r="BJ13" s="623"/>
      <c r="BK13" s="623"/>
      <c r="BL13" s="623"/>
      <c r="BM13" s="623"/>
      <c r="BN13" s="624"/>
      <c r="BO13" s="649">
        <v>48.3</v>
      </c>
      <c r="BP13" s="649"/>
      <c r="BQ13" s="649"/>
      <c r="BR13" s="649"/>
      <c r="BS13" s="650">
        <v>129167</v>
      </c>
      <c r="BT13" s="650"/>
      <c r="BU13" s="650"/>
      <c r="BV13" s="650"/>
      <c r="BW13" s="650"/>
      <c r="BX13" s="650"/>
      <c r="BY13" s="650"/>
      <c r="BZ13" s="650"/>
      <c r="CA13" s="650"/>
      <c r="CB13" s="708"/>
      <c r="CD13" s="659" t="s">
        <v>187</v>
      </c>
      <c r="CE13" s="660"/>
      <c r="CF13" s="660"/>
      <c r="CG13" s="660"/>
      <c r="CH13" s="660"/>
      <c r="CI13" s="660"/>
      <c r="CJ13" s="660"/>
      <c r="CK13" s="660"/>
      <c r="CL13" s="660"/>
      <c r="CM13" s="660"/>
      <c r="CN13" s="660"/>
      <c r="CO13" s="660"/>
      <c r="CP13" s="660"/>
      <c r="CQ13" s="661"/>
      <c r="CR13" s="622">
        <v>1161995</v>
      </c>
      <c r="CS13" s="623"/>
      <c r="CT13" s="623"/>
      <c r="CU13" s="623"/>
      <c r="CV13" s="623"/>
      <c r="CW13" s="623"/>
      <c r="CX13" s="623"/>
      <c r="CY13" s="624"/>
      <c r="CZ13" s="649">
        <v>5.6</v>
      </c>
      <c r="DA13" s="649"/>
      <c r="DB13" s="649"/>
      <c r="DC13" s="649"/>
      <c r="DD13" s="628">
        <v>731603</v>
      </c>
      <c r="DE13" s="623"/>
      <c r="DF13" s="623"/>
      <c r="DG13" s="623"/>
      <c r="DH13" s="623"/>
      <c r="DI13" s="623"/>
      <c r="DJ13" s="623"/>
      <c r="DK13" s="623"/>
      <c r="DL13" s="623"/>
      <c r="DM13" s="623"/>
      <c r="DN13" s="623"/>
      <c r="DO13" s="623"/>
      <c r="DP13" s="624"/>
      <c r="DQ13" s="628">
        <v>497288</v>
      </c>
      <c r="DR13" s="623"/>
      <c r="DS13" s="623"/>
      <c r="DT13" s="623"/>
      <c r="DU13" s="623"/>
      <c r="DV13" s="623"/>
      <c r="DW13" s="623"/>
      <c r="DX13" s="623"/>
      <c r="DY13" s="623"/>
      <c r="DZ13" s="623"/>
      <c r="EA13" s="623"/>
      <c r="EB13" s="623"/>
      <c r="EC13" s="667"/>
    </row>
    <row r="14" spans="2:143" ht="11.25" customHeight="1">
      <c r="B14" s="619" t="s">
        <v>188</v>
      </c>
      <c r="C14" s="620"/>
      <c r="D14" s="620"/>
      <c r="E14" s="620"/>
      <c r="F14" s="620"/>
      <c r="G14" s="620"/>
      <c r="H14" s="620"/>
      <c r="I14" s="620"/>
      <c r="J14" s="620"/>
      <c r="K14" s="620"/>
      <c r="L14" s="620"/>
      <c r="M14" s="620"/>
      <c r="N14" s="620"/>
      <c r="O14" s="620"/>
      <c r="P14" s="620"/>
      <c r="Q14" s="621"/>
      <c r="R14" s="622" t="s">
        <v>63</v>
      </c>
      <c r="S14" s="623"/>
      <c r="T14" s="623"/>
      <c r="U14" s="623"/>
      <c r="V14" s="623"/>
      <c r="W14" s="623"/>
      <c r="X14" s="623"/>
      <c r="Y14" s="624"/>
      <c r="Z14" s="649" t="s">
        <v>63</v>
      </c>
      <c r="AA14" s="649"/>
      <c r="AB14" s="649"/>
      <c r="AC14" s="649"/>
      <c r="AD14" s="650" t="s">
        <v>63</v>
      </c>
      <c r="AE14" s="650"/>
      <c r="AF14" s="650"/>
      <c r="AG14" s="650"/>
      <c r="AH14" s="650"/>
      <c r="AI14" s="650"/>
      <c r="AJ14" s="650"/>
      <c r="AK14" s="650"/>
      <c r="AL14" s="625" t="s">
        <v>63</v>
      </c>
      <c r="AM14" s="626"/>
      <c r="AN14" s="626"/>
      <c r="AO14" s="651"/>
      <c r="AP14" s="619" t="s">
        <v>189</v>
      </c>
      <c r="AQ14" s="620"/>
      <c r="AR14" s="620"/>
      <c r="AS14" s="620"/>
      <c r="AT14" s="620"/>
      <c r="AU14" s="620"/>
      <c r="AV14" s="620"/>
      <c r="AW14" s="620"/>
      <c r="AX14" s="620"/>
      <c r="AY14" s="620"/>
      <c r="AZ14" s="620"/>
      <c r="BA14" s="620"/>
      <c r="BB14" s="620"/>
      <c r="BC14" s="620"/>
      <c r="BD14" s="620"/>
      <c r="BE14" s="620"/>
      <c r="BF14" s="621"/>
      <c r="BG14" s="622">
        <v>136917</v>
      </c>
      <c r="BH14" s="623"/>
      <c r="BI14" s="623"/>
      <c r="BJ14" s="623"/>
      <c r="BK14" s="623"/>
      <c r="BL14" s="623"/>
      <c r="BM14" s="623"/>
      <c r="BN14" s="624"/>
      <c r="BO14" s="649">
        <v>3.4</v>
      </c>
      <c r="BP14" s="649"/>
      <c r="BQ14" s="649"/>
      <c r="BR14" s="649"/>
      <c r="BS14" s="650" t="s">
        <v>63</v>
      </c>
      <c r="BT14" s="650"/>
      <c r="BU14" s="650"/>
      <c r="BV14" s="650"/>
      <c r="BW14" s="650"/>
      <c r="BX14" s="650"/>
      <c r="BY14" s="650"/>
      <c r="BZ14" s="650"/>
      <c r="CA14" s="650"/>
      <c r="CB14" s="708"/>
      <c r="CD14" s="659" t="s">
        <v>190</v>
      </c>
      <c r="CE14" s="660"/>
      <c r="CF14" s="660"/>
      <c r="CG14" s="660"/>
      <c r="CH14" s="660"/>
      <c r="CI14" s="660"/>
      <c r="CJ14" s="660"/>
      <c r="CK14" s="660"/>
      <c r="CL14" s="660"/>
      <c r="CM14" s="660"/>
      <c r="CN14" s="660"/>
      <c r="CO14" s="660"/>
      <c r="CP14" s="660"/>
      <c r="CQ14" s="661"/>
      <c r="CR14" s="622">
        <v>664569</v>
      </c>
      <c r="CS14" s="623"/>
      <c r="CT14" s="623"/>
      <c r="CU14" s="623"/>
      <c r="CV14" s="623"/>
      <c r="CW14" s="623"/>
      <c r="CX14" s="623"/>
      <c r="CY14" s="624"/>
      <c r="CZ14" s="649">
        <v>3.2</v>
      </c>
      <c r="DA14" s="649"/>
      <c r="DB14" s="649"/>
      <c r="DC14" s="649"/>
      <c r="DD14" s="628">
        <v>79115</v>
      </c>
      <c r="DE14" s="623"/>
      <c r="DF14" s="623"/>
      <c r="DG14" s="623"/>
      <c r="DH14" s="623"/>
      <c r="DI14" s="623"/>
      <c r="DJ14" s="623"/>
      <c r="DK14" s="623"/>
      <c r="DL14" s="623"/>
      <c r="DM14" s="623"/>
      <c r="DN14" s="623"/>
      <c r="DO14" s="623"/>
      <c r="DP14" s="624"/>
      <c r="DQ14" s="628">
        <v>561580</v>
      </c>
      <c r="DR14" s="623"/>
      <c r="DS14" s="623"/>
      <c r="DT14" s="623"/>
      <c r="DU14" s="623"/>
      <c r="DV14" s="623"/>
      <c r="DW14" s="623"/>
      <c r="DX14" s="623"/>
      <c r="DY14" s="623"/>
      <c r="DZ14" s="623"/>
      <c r="EA14" s="623"/>
      <c r="EB14" s="623"/>
      <c r="EC14" s="667"/>
    </row>
    <row r="15" spans="2:143" ht="11.25" customHeight="1">
      <c r="B15" s="619" t="s">
        <v>191</v>
      </c>
      <c r="C15" s="620"/>
      <c r="D15" s="620"/>
      <c r="E15" s="620"/>
      <c r="F15" s="620"/>
      <c r="G15" s="620"/>
      <c r="H15" s="620"/>
      <c r="I15" s="620"/>
      <c r="J15" s="620"/>
      <c r="K15" s="620"/>
      <c r="L15" s="620"/>
      <c r="M15" s="620"/>
      <c r="N15" s="620"/>
      <c r="O15" s="620"/>
      <c r="P15" s="620"/>
      <c r="Q15" s="621"/>
      <c r="R15" s="622" t="s">
        <v>63</v>
      </c>
      <c r="S15" s="623"/>
      <c r="T15" s="623"/>
      <c r="U15" s="623"/>
      <c r="V15" s="623"/>
      <c r="W15" s="623"/>
      <c r="X15" s="623"/>
      <c r="Y15" s="624"/>
      <c r="Z15" s="649" t="s">
        <v>63</v>
      </c>
      <c r="AA15" s="649"/>
      <c r="AB15" s="649"/>
      <c r="AC15" s="649"/>
      <c r="AD15" s="650" t="s">
        <v>63</v>
      </c>
      <c r="AE15" s="650"/>
      <c r="AF15" s="650"/>
      <c r="AG15" s="650"/>
      <c r="AH15" s="650"/>
      <c r="AI15" s="650"/>
      <c r="AJ15" s="650"/>
      <c r="AK15" s="650"/>
      <c r="AL15" s="625" t="s">
        <v>63</v>
      </c>
      <c r="AM15" s="626"/>
      <c r="AN15" s="626"/>
      <c r="AO15" s="651"/>
      <c r="AP15" s="619" t="s">
        <v>192</v>
      </c>
      <c r="AQ15" s="620"/>
      <c r="AR15" s="620"/>
      <c r="AS15" s="620"/>
      <c r="AT15" s="620"/>
      <c r="AU15" s="620"/>
      <c r="AV15" s="620"/>
      <c r="AW15" s="620"/>
      <c r="AX15" s="620"/>
      <c r="AY15" s="620"/>
      <c r="AZ15" s="620"/>
      <c r="BA15" s="620"/>
      <c r="BB15" s="620"/>
      <c r="BC15" s="620"/>
      <c r="BD15" s="620"/>
      <c r="BE15" s="620"/>
      <c r="BF15" s="621"/>
      <c r="BG15" s="622">
        <v>263212</v>
      </c>
      <c r="BH15" s="623"/>
      <c r="BI15" s="623"/>
      <c r="BJ15" s="623"/>
      <c r="BK15" s="623"/>
      <c r="BL15" s="623"/>
      <c r="BM15" s="623"/>
      <c r="BN15" s="624"/>
      <c r="BO15" s="649">
        <v>6.4</v>
      </c>
      <c r="BP15" s="649"/>
      <c r="BQ15" s="649"/>
      <c r="BR15" s="649"/>
      <c r="BS15" s="650" t="s">
        <v>63</v>
      </c>
      <c r="BT15" s="650"/>
      <c r="BU15" s="650"/>
      <c r="BV15" s="650"/>
      <c r="BW15" s="650"/>
      <c r="BX15" s="650"/>
      <c r="BY15" s="650"/>
      <c r="BZ15" s="650"/>
      <c r="CA15" s="650"/>
      <c r="CB15" s="708"/>
      <c r="CD15" s="659" t="s">
        <v>193</v>
      </c>
      <c r="CE15" s="660"/>
      <c r="CF15" s="660"/>
      <c r="CG15" s="660"/>
      <c r="CH15" s="660"/>
      <c r="CI15" s="660"/>
      <c r="CJ15" s="660"/>
      <c r="CK15" s="660"/>
      <c r="CL15" s="660"/>
      <c r="CM15" s="660"/>
      <c r="CN15" s="660"/>
      <c r="CO15" s="660"/>
      <c r="CP15" s="660"/>
      <c r="CQ15" s="661"/>
      <c r="CR15" s="622">
        <v>1328640</v>
      </c>
      <c r="CS15" s="623"/>
      <c r="CT15" s="623"/>
      <c r="CU15" s="623"/>
      <c r="CV15" s="623"/>
      <c r="CW15" s="623"/>
      <c r="CX15" s="623"/>
      <c r="CY15" s="624"/>
      <c r="CZ15" s="649">
        <v>6.4</v>
      </c>
      <c r="DA15" s="649"/>
      <c r="DB15" s="649"/>
      <c r="DC15" s="649"/>
      <c r="DD15" s="628">
        <v>173570</v>
      </c>
      <c r="DE15" s="623"/>
      <c r="DF15" s="623"/>
      <c r="DG15" s="623"/>
      <c r="DH15" s="623"/>
      <c r="DI15" s="623"/>
      <c r="DJ15" s="623"/>
      <c r="DK15" s="623"/>
      <c r="DL15" s="623"/>
      <c r="DM15" s="623"/>
      <c r="DN15" s="623"/>
      <c r="DO15" s="623"/>
      <c r="DP15" s="624"/>
      <c r="DQ15" s="628">
        <v>1123255</v>
      </c>
      <c r="DR15" s="623"/>
      <c r="DS15" s="623"/>
      <c r="DT15" s="623"/>
      <c r="DU15" s="623"/>
      <c r="DV15" s="623"/>
      <c r="DW15" s="623"/>
      <c r="DX15" s="623"/>
      <c r="DY15" s="623"/>
      <c r="DZ15" s="623"/>
      <c r="EA15" s="623"/>
      <c r="EB15" s="623"/>
      <c r="EC15" s="667"/>
    </row>
    <row r="16" spans="2:143" ht="11.25" customHeight="1">
      <c r="B16" s="619" t="s">
        <v>194</v>
      </c>
      <c r="C16" s="620"/>
      <c r="D16" s="620"/>
      <c r="E16" s="620"/>
      <c r="F16" s="620"/>
      <c r="G16" s="620"/>
      <c r="H16" s="620"/>
      <c r="I16" s="620"/>
      <c r="J16" s="620"/>
      <c r="K16" s="620"/>
      <c r="L16" s="620"/>
      <c r="M16" s="620"/>
      <c r="N16" s="620"/>
      <c r="O16" s="620"/>
      <c r="P16" s="620"/>
      <c r="Q16" s="621"/>
      <c r="R16" s="622">
        <v>10522</v>
      </c>
      <c r="S16" s="623"/>
      <c r="T16" s="623"/>
      <c r="U16" s="623"/>
      <c r="V16" s="623"/>
      <c r="W16" s="623"/>
      <c r="X16" s="623"/>
      <c r="Y16" s="624"/>
      <c r="Z16" s="649">
        <v>0</v>
      </c>
      <c r="AA16" s="649"/>
      <c r="AB16" s="649"/>
      <c r="AC16" s="649"/>
      <c r="AD16" s="650">
        <v>10522</v>
      </c>
      <c r="AE16" s="650"/>
      <c r="AF16" s="650"/>
      <c r="AG16" s="650"/>
      <c r="AH16" s="650"/>
      <c r="AI16" s="650"/>
      <c r="AJ16" s="650"/>
      <c r="AK16" s="650"/>
      <c r="AL16" s="625">
        <v>0.1</v>
      </c>
      <c r="AM16" s="626"/>
      <c r="AN16" s="626"/>
      <c r="AO16" s="651"/>
      <c r="AP16" s="619" t="s">
        <v>195</v>
      </c>
      <c r="AQ16" s="620"/>
      <c r="AR16" s="620"/>
      <c r="AS16" s="620"/>
      <c r="AT16" s="620"/>
      <c r="AU16" s="620"/>
      <c r="AV16" s="620"/>
      <c r="AW16" s="620"/>
      <c r="AX16" s="620"/>
      <c r="AY16" s="620"/>
      <c r="AZ16" s="620"/>
      <c r="BA16" s="620"/>
      <c r="BB16" s="620"/>
      <c r="BC16" s="620"/>
      <c r="BD16" s="620"/>
      <c r="BE16" s="620"/>
      <c r="BF16" s="621"/>
      <c r="BG16" s="622" t="s">
        <v>63</v>
      </c>
      <c r="BH16" s="623"/>
      <c r="BI16" s="623"/>
      <c r="BJ16" s="623"/>
      <c r="BK16" s="623"/>
      <c r="BL16" s="623"/>
      <c r="BM16" s="623"/>
      <c r="BN16" s="624"/>
      <c r="BO16" s="649" t="s">
        <v>63</v>
      </c>
      <c r="BP16" s="649"/>
      <c r="BQ16" s="649"/>
      <c r="BR16" s="649"/>
      <c r="BS16" s="650" t="s">
        <v>63</v>
      </c>
      <c r="BT16" s="650"/>
      <c r="BU16" s="650"/>
      <c r="BV16" s="650"/>
      <c r="BW16" s="650"/>
      <c r="BX16" s="650"/>
      <c r="BY16" s="650"/>
      <c r="BZ16" s="650"/>
      <c r="CA16" s="650"/>
      <c r="CB16" s="708"/>
      <c r="CD16" s="659" t="s">
        <v>196</v>
      </c>
      <c r="CE16" s="660"/>
      <c r="CF16" s="660"/>
      <c r="CG16" s="660"/>
      <c r="CH16" s="660"/>
      <c r="CI16" s="660"/>
      <c r="CJ16" s="660"/>
      <c r="CK16" s="660"/>
      <c r="CL16" s="660"/>
      <c r="CM16" s="660"/>
      <c r="CN16" s="660"/>
      <c r="CO16" s="660"/>
      <c r="CP16" s="660"/>
      <c r="CQ16" s="661"/>
      <c r="CR16" s="622">
        <v>1286528</v>
      </c>
      <c r="CS16" s="623"/>
      <c r="CT16" s="623"/>
      <c r="CU16" s="623"/>
      <c r="CV16" s="623"/>
      <c r="CW16" s="623"/>
      <c r="CX16" s="623"/>
      <c r="CY16" s="624"/>
      <c r="CZ16" s="649">
        <v>6.2</v>
      </c>
      <c r="DA16" s="649"/>
      <c r="DB16" s="649"/>
      <c r="DC16" s="649"/>
      <c r="DD16" s="628" t="s">
        <v>63</v>
      </c>
      <c r="DE16" s="623"/>
      <c r="DF16" s="623"/>
      <c r="DG16" s="623"/>
      <c r="DH16" s="623"/>
      <c r="DI16" s="623"/>
      <c r="DJ16" s="623"/>
      <c r="DK16" s="623"/>
      <c r="DL16" s="623"/>
      <c r="DM16" s="623"/>
      <c r="DN16" s="623"/>
      <c r="DO16" s="623"/>
      <c r="DP16" s="624"/>
      <c r="DQ16" s="628">
        <v>27118</v>
      </c>
      <c r="DR16" s="623"/>
      <c r="DS16" s="623"/>
      <c r="DT16" s="623"/>
      <c r="DU16" s="623"/>
      <c r="DV16" s="623"/>
      <c r="DW16" s="623"/>
      <c r="DX16" s="623"/>
      <c r="DY16" s="623"/>
      <c r="DZ16" s="623"/>
      <c r="EA16" s="623"/>
      <c r="EB16" s="623"/>
      <c r="EC16" s="667"/>
    </row>
    <row r="17" spans="2:133" ht="11.25" customHeight="1">
      <c r="B17" s="619" t="s">
        <v>197</v>
      </c>
      <c r="C17" s="620"/>
      <c r="D17" s="620"/>
      <c r="E17" s="620"/>
      <c r="F17" s="620"/>
      <c r="G17" s="620"/>
      <c r="H17" s="620"/>
      <c r="I17" s="620"/>
      <c r="J17" s="620"/>
      <c r="K17" s="620"/>
      <c r="L17" s="620"/>
      <c r="M17" s="620"/>
      <c r="N17" s="620"/>
      <c r="O17" s="620"/>
      <c r="P17" s="620"/>
      <c r="Q17" s="621"/>
      <c r="R17" s="622">
        <v>55437</v>
      </c>
      <c r="S17" s="623"/>
      <c r="T17" s="623"/>
      <c r="U17" s="623"/>
      <c r="V17" s="623"/>
      <c r="W17" s="623"/>
      <c r="X17" s="623"/>
      <c r="Y17" s="624"/>
      <c r="Z17" s="649">
        <v>0.2</v>
      </c>
      <c r="AA17" s="649"/>
      <c r="AB17" s="649"/>
      <c r="AC17" s="649"/>
      <c r="AD17" s="650">
        <v>55437</v>
      </c>
      <c r="AE17" s="650"/>
      <c r="AF17" s="650"/>
      <c r="AG17" s="650"/>
      <c r="AH17" s="650"/>
      <c r="AI17" s="650"/>
      <c r="AJ17" s="650"/>
      <c r="AK17" s="650"/>
      <c r="AL17" s="625">
        <v>0.6</v>
      </c>
      <c r="AM17" s="626"/>
      <c r="AN17" s="626"/>
      <c r="AO17" s="651"/>
      <c r="AP17" s="619" t="s">
        <v>198</v>
      </c>
      <c r="AQ17" s="620"/>
      <c r="AR17" s="620"/>
      <c r="AS17" s="620"/>
      <c r="AT17" s="620"/>
      <c r="AU17" s="620"/>
      <c r="AV17" s="620"/>
      <c r="AW17" s="620"/>
      <c r="AX17" s="620"/>
      <c r="AY17" s="620"/>
      <c r="AZ17" s="620"/>
      <c r="BA17" s="620"/>
      <c r="BB17" s="620"/>
      <c r="BC17" s="620"/>
      <c r="BD17" s="620"/>
      <c r="BE17" s="620"/>
      <c r="BF17" s="621"/>
      <c r="BG17" s="622" t="s">
        <v>63</v>
      </c>
      <c r="BH17" s="623"/>
      <c r="BI17" s="623"/>
      <c r="BJ17" s="623"/>
      <c r="BK17" s="623"/>
      <c r="BL17" s="623"/>
      <c r="BM17" s="623"/>
      <c r="BN17" s="624"/>
      <c r="BO17" s="649" t="s">
        <v>63</v>
      </c>
      <c r="BP17" s="649"/>
      <c r="BQ17" s="649"/>
      <c r="BR17" s="649"/>
      <c r="BS17" s="650" t="s">
        <v>63</v>
      </c>
      <c r="BT17" s="650"/>
      <c r="BU17" s="650"/>
      <c r="BV17" s="650"/>
      <c r="BW17" s="650"/>
      <c r="BX17" s="650"/>
      <c r="BY17" s="650"/>
      <c r="BZ17" s="650"/>
      <c r="CA17" s="650"/>
      <c r="CB17" s="708"/>
      <c r="CD17" s="659" t="s">
        <v>199</v>
      </c>
      <c r="CE17" s="660"/>
      <c r="CF17" s="660"/>
      <c r="CG17" s="660"/>
      <c r="CH17" s="660"/>
      <c r="CI17" s="660"/>
      <c r="CJ17" s="660"/>
      <c r="CK17" s="660"/>
      <c r="CL17" s="660"/>
      <c r="CM17" s="660"/>
      <c r="CN17" s="660"/>
      <c r="CO17" s="660"/>
      <c r="CP17" s="660"/>
      <c r="CQ17" s="661"/>
      <c r="CR17" s="622">
        <v>1838445</v>
      </c>
      <c r="CS17" s="623"/>
      <c r="CT17" s="623"/>
      <c r="CU17" s="623"/>
      <c r="CV17" s="623"/>
      <c r="CW17" s="623"/>
      <c r="CX17" s="623"/>
      <c r="CY17" s="624"/>
      <c r="CZ17" s="649">
        <v>8.8000000000000007</v>
      </c>
      <c r="DA17" s="649"/>
      <c r="DB17" s="649"/>
      <c r="DC17" s="649"/>
      <c r="DD17" s="628" t="s">
        <v>63</v>
      </c>
      <c r="DE17" s="623"/>
      <c r="DF17" s="623"/>
      <c r="DG17" s="623"/>
      <c r="DH17" s="623"/>
      <c r="DI17" s="623"/>
      <c r="DJ17" s="623"/>
      <c r="DK17" s="623"/>
      <c r="DL17" s="623"/>
      <c r="DM17" s="623"/>
      <c r="DN17" s="623"/>
      <c r="DO17" s="623"/>
      <c r="DP17" s="624"/>
      <c r="DQ17" s="628">
        <v>1736157</v>
      </c>
      <c r="DR17" s="623"/>
      <c r="DS17" s="623"/>
      <c r="DT17" s="623"/>
      <c r="DU17" s="623"/>
      <c r="DV17" s="623"/>
      <c r="DW17" s="623"/>
      <c r="DX17" s="623"/>
      <c r="DY17" s="623"/>
      <c r="DZ17" s="623"/>
      <c r="EA17" s="623"/>
      <c r="EB17" s="623"/>
      <c r="EC17" s="667"/>
    </row>
    <row r="18" spans="2:133" ht="11.25" customHeight="1">
      <c r="B18" s="619" t="s">
        <v>200</v>
      </c>
      <c r="C18" s="620"/>
      <c r="D18" s="620"/>
      <c r="E18" s="620"/>
      <c r="F18" s="620"/>
      <c r="G18" s="620"/>
      <c r="H18" s="620"/>
      <c r="I18" s="620"/>
      <c r="J18" s="620"/>
      <c r="K18" s="620"/>
      <c r="L18" s="620"/>
      <c r="M18" s="620"/>
      <c r="N18" s="620"/>
      <c r="O18" s="620"/>
      <c r="P18" s="620"/>
      <c r="Q18" s="621"/>
      <c r="R18" s="622">
        <v>77405</v>
      </c>
      <c r="S18" s="623"/>
      <c r="T18" s="623"/>
      <c r="U18" s="623"/>
      <c r="V18" s="623"/>
      <c r="W18" s="623"/>
      <c r="X18" s="623"/>
      <c r="Y18" s="624"/>
      <c r="Z18" s="649">
        <v>0.3</v>
      </c>
      <c r="AA18" s="649"/>
      <c r="AB18" s="649"/>
      <c r="AC18" s="649"/>
      <c r="AD18" s="650">
        <v>77405</v>
      </c>
      <c r="AE18" s="650"/>
      <c r="AF18" s="650"/>
      <c r="AG18" s="650"/>
      <c r="AH18" s="650"/>
      <c r="AI18" s="650"/>
      <c r="AJ18" s="650"/>
      <c r="AK18" s="650"/>
      <c r="AL18" s="625">
        <v>0.80000001192092896</v>
      </c>
      <c r="AM18" s="626"/>
      <c r="AN18" s="626"/>
      <c r="AO18" s="651"/>
      <c r="AP18" s="619" t="s">
        <v>201</v>
      </c>
      <c r="AQ18" s="620"/>
      <c r="AR18" s="620"/>
      <c r="AS18" s="620"/>
      <c r="AT18" s="620"/>
      <c r="AU18" s="620"/>
      <c r="AV18" s="620"/>
      <c r="AW18" s="620"/>
      <c r="AX18" s="620"/>
      <c r="AY18" s="620"/>
      <c r="AZ18" s="620"/>
      <c r="BA18" s="620"/>
      <c r="BB18" s="620"/>
      <c r="BC18" s="620"/>
      <c r="BD18" s="620"/>
      <c r="BE18" s="620"/>
      <c r="BF18" s="621"/>
      <c r="BG18" s="622" t="s">
        <v>63</v>
      </c>
      <c r="BH18" s="623"/>
      <c r="BI18" s="623"/>
      <c r="BJ18" s="623"/>
      <c r="BK18" s="623"/>
      <c r="BL18" s="623"/>
      <c r="BM18" s="623"/>
      <c r="BN18" s="624"/>
      <c r="BO18" s="649" t="s">
        <v>63</v>
      </c>
      <c r="BP18" s="649"/>
      <c r="BQ18" s="649"/>
      <c r="BR18" s="649"/>
      <c r="BS18" s="650" t="s">
        <v>63</v>
      </c>
      <c r="BT18" s="650"/>
      <c r="BU18" s="650"/>
      <c r="BV18" s="650"/>
      <c r="BW18" s="650"/>
      <c r="BX18" s="650"/>
      <c r="BY18" s="650"/>
      <c r="BZ18" s="650"/>
      <c r="CA18" s="650"/>
      <c r="CB18" s="708"/>
      <c r="CD18" s="659" t="s">
        <v>202</v>
      </c>
      <c r="CE18" s="660"/>
      <c r="CF18" s="660"/>
      <c r="CG18" s="660"/>
      <c r="CH18" s="660"/>
      <c r="CI18" s="660"/>
      <c r="CJ18" s="660"/>
      <c r="CK18" s="660"/>
      <c r="CL18" s="660"/>
      <c r="CM18" s="660"/>
      <c r="CN18" s="660"/>
      <c r="CO18" s="660"/>
      <c r="CP18" s="660"/>
      <c r="CQ18" s="661"/>
      <c r="CR18" s="622" t="s">
        <v>63</v>
      </c>
      <c r="CS18" s="623"/>
      <c r="CT18" s="623"/>
      <c r="CU18" s="623"/>
      <c r="CV18" s="623"/>
      <c r="CW18" s="623"/>
      <c r="CX18" s="623"/>
      <c r="CY18" s="624"/>
      <c r="CZ18" s="649" t="s">
        <v>63</v>
      </c>
      <c r="DA18" s="649"/>
      <c r="DB18" s="649"/>
      <c r="DC18" s="649"/>
      <c r="DD18" s="628" t="s">
        <v>63</v>
      </c>
      <c r="DE18" s="623"/>
      <c r="DF18" s="623"/>
      <c r="DG18" s="623"/>
      <c r="DH18" s="623"/>
      <c r="DI18" s="623"/>
      <c r="DJ18" s="623"/>
      <c r="DK18" s="623"/>
      <c r="DL18" s="623"/>
      <c r="DM18" s="623"/>
      <c r="DN18" s="623"/>
      <c r="DO18" s="623"/>
      <c r="DP18" s="624"/>
      <c r="DQ18" s="628" t="s">
        <v>63</v>
      </c>
      <c r="DR18" s="623"/>
      <c r="DS18" s="623"/>
      <c r="DT18" s="623"/>
      <c r="DU18" s="623"/>
      <c r="DV18" s="623"/>
      <c r="DW18" s="623"/>
      <c r="DX18" s="623"/>
      <c r="DY18" s="623"/>
      <c r="DZ18" s="623"/>
      <c r="EA18" s="623"/>
      <c r="EB18" s="623"/>
      <c r="EC18" s="667"/>
    </row>
    <row r="19" spans="2:133" ht="11.25" customHeight="1">
      <c r="B19" s="619" t="s">
        <v>203</v>
      </c>
      <c r="C19" s="620"/>
      <c r="D19" s="620"/>
      <c r="E19" s="620"/>
      <c r="F19" s="620"/>
      <c r="G19" s="620"/>
      <c r="H19" s="620"/>
      <c r="I19" s="620"/>
      <c r="J19" s="620"/>
      <c r="K19" s="620"/>
      <c r="L19" s="620"/>
      <c r="M19" s="620"/>
      <c r="N19" s="620"/>
      <c r="O19" s="620"/>
      <c r="P19" s="620"/>
      <c r="Q19" s="621"/>
      <c r="R19" s="622">
        <v>36577</v>
      </c>
      <c r="S19" s="623"/>
      <c r="T19" s="623"/>
      <c r="U19" s="623"/>
      <c r="V19" s="623"/>
      <c r="W19" s="623"/>
      <c r="X19" s="623"/>
      <c r="Y19" s="624"/>
      <c r="Z19" s="649">
        <v>0.2</v>
      </c>
      <c r="AA19" s="649"/>
      <c r="AB19" s="649"/>
      <c r="AC19" s="649"/>
      <c r="AD19" s="650">
        <v>36577</v>
      </c>
      <c r="AE19" s="650"/>
      <c r="AF19" s="650"/>
      <c r="AG19" s="650"/>
      <c r="AH19" s="650"/>
      <c r="AI19" s="650"/>
      <c r="AJ19" s="650"/>
      <c r="AK19" s="650"/>
      <c r="AL19" s="625">
        <v>0.4</v>
      </c>
      <c r="AM19" s="626"/>
      <c r="AN19" s="626"/>
      <c r="AO19" s="651"/>
      <c r="AP19" s="619" t="s">
        <v>204</v>
      </c>
      <c r="AQ19" s="620"/>
      <c r="AR19" s="620"/>
      <c r="AS19" s="620"/>
      <c r="AT19" s="620"/>
      <c r="AU19" s="620"/>
      <c r="AV19" s="620"/>
      <c r="AW19" s="620"/>
      <c r="AX19" s="620"/>
      <c r="AY19" s="620"/>
      <c r="AZ19" s="620"/>
      <c r="BA19" s="620"/>
      <c r="BB19" s="620"/>
      <c r="BC19" s="620"/>
      <c r="BD19" s="620"/>
      <c r="BE19" s="620"/>
      <c r="BF19" s="621"/>
      <c r="BG19" s="622" t="s">
        <v>63</v>
      </c>
      <c r="BH19" s="623"/>
      <c r="BI19" s="623"/>
      <c r="BJ19" s="623"/>
      <c r="BK19" s="623"/>
      <c r="BL19" s="623"/>
      <c r="BM19" s="623"/>
      <c r="BN19" s="624"/>
      <c r="BO19" s="649" t="s">
        <v>63</v>
      </c>
      <c r="BP19" s="649"/>
      <c r="BQ19" s="649"/>
      <c r="BR19" s="649"/>
      <c r="BS19" s="650" t="s">
        <v>63</v>
      </c>
      <c r="BT19" s="650"/>
      <c r="BU19" s="650"/>
      <c r="BV19" s="650"/>
      <c r="BW19" s="650"/>
      <c r="BX19" s="650"/>
      <c r="BY19" s="650"/>
      <c r="BZ19" s="650"/>
      <c r="CA19" s="650"/>
      <c r="CB19" s="708"/>
      <c r="CD19" s="659" t="s">
        <v>205</v>
      </c>
      <c r="CE19" s="660"/>
      <c r="CF19" s="660"/>
      <c r="CG19" s="660"/>
      <c r="CH19" s="660"/>
      <c r="CI19" s="660"/>
      <c r="CJ19" s="660"/>
      <c r="CK19" s="660"/>
      <c r="CL19" s="660"/>
      <c r="CM19" s="660"/>
      <c r="CN19" s="660"/>
      <c r="CO19" s="660"/>
      <c r="CP19" s="660"/>
      <c r="CQ19" s="661"/>
      <c r="CR19" s="622" t="s">
        <v>63</v>
      </c>
      <c r="CS19" s="623"/>
      <c r="CT19" s="623"/>
      <c r="CU19" s="623"/>
      <c r="CV19" s="623"/>
      <c r="CW19" s="623"/>
      <c r="CX19" s="623"/>
      <c r="CY19" s="624"/>
      <c r="CZ19" s="649" t="s">
        <v>63</v>
      </c>
      <c r="DA19" s="649"/>
      <c r="DB19" s="649"/>
      <c r="DC19" s="649"/>
      <c r="DD19" s="628" t="s">
        <v>63</v>
      </c>
      <c r="DE19" s="623"/>
      <c r="DF19" s="623"/>
      <c r="DG19" s="623"/>
      <c r="DH19" s="623"/>
      <c r="DI19" s="623"/>
      <c r="DJ19" s="623"/>
      <c r="DK19" s="623"/>
      <c r="DL19" s="623"/>
      <c r="DM19" s="623"/>
      <c r="DN19" s="623"/>
      <c r="DO19" s="623"/>
      <c r="DP19" s="624"/>
      <c r="DQ19" s="628" t="s">
        <v>63</v>
      </c>
      <c r="DR19" s="623"/>
      <c r="DS19" s="623"/>
      <c r="DT19" s="623"/>
      <c r="DU19" s="623"/>
      <c r="DV19" s="623"/>
      <c r="DW19" s="623"/>
      <c r="DX19" s="623"/>
      <c r="DY19" s="623"/>
      <c r="DZ19" s="623"/>
      <c r="EA19" s="623"/>
      <c r="EB19" s="623"/>
      <c r="EC19" s="667"/>
    </row>
    <row r="20" spans="2:133" ht="11.25" customHeight="1">
      <c r="B20" s="619" t="s">
        <v>206</v>
      </c>
      <c r="C20" s="620"/>
      <c r="D20" s="620"/>
      <c r="E20" s="620"/>
      <c r="F20" s="620"/>
      <c r="G20" s="620"/>
      <c r="H20" s="620"/>
      <c r="I20" s="620"/>
      <c r="J20" s="620"/>
      <c r="K20" s="620"/>
      <c r="L20" s="620"/>
      <c r="M20" s="620"/>
      <c r="N20" s="620"/>
      <c r="O20" s="620"/>
      <c r="P20" s="620"/>
      <c r="Q20" s="621"/>
      <c r="R20" s="622">
        <v>3349</v>
      </c>
      <c r="S20" s="623"/>
      <c r="T20" s="623"/>
      <c r="U20" s="623"/>
      <c r="V20" s="623"/>
      <c r="W20" s="623"/>
      <c r="X20" s="623"/>
      <c r="Y20" s="624"/>
      <c r="Z20" s="649">
        <v>0</v>
      </c>
      <c r="AA20" s="649"/>
      <c r="AB20" s="649"/>
      <c r="AC20" s="649"/>
      <c r="AD20" s="650">
        <v>3349</v>
      </c>
      <c r="AE20" s="650"/>
      <c r="AF20" s="650"/>
      <c r="AG20" s="650"/>
      <c r="AH20" s="650"/>
      <c r="AI20" s="650"/>
      <c r="AJ20" s="650"/>
      <c r="AK20" s="650"/>
      <c r="AL20" s="625">
        <v>0</v>
      </c>
      <c r="AM20" s="626"/>
      <c r="AN20" s="626"/>
      <c r="AO20" s="651"/>
      <c r="AP20" s="619" t="s">
        <v>207</v>
      </c>
      <c r="AQ20" s="620"/>
      <c r="AR20" s="620"/>
      <c r="AS20" s="620"/>
      <c r="AT20" s="620"/>
      <c r="AU20" s="620"/>
      <c r="AV20" s="620"/>
      <c r="AW20" s="620"/>
      <c r="AX20" s="620"/>
      <c r="AY20" s="620"/>
      <c r="AZ20" s="620"/>
      <c r="BA20" s="620"/>
      <c r="BB20" s="620"/>
      <c r="BC20" s="620"/>
      <c r="BD20" s="620"/>
      <c r="BE20" s="620"/>
      <c r="BF20" s="621"/>
      <c r="BG20" s="622" t="s">
        <v>63</v>
      </c>
      <c r="BH20" s="623"/>
      <c r="BI20" s="623"/>
      <c r="BJ20" s="623"/>
      <c r="BK20" s="623"/>
      <c r="BL20" s="623"/>
      <c r="BM20" s="623"/>
      <c r="BN20" s="624"/>
      <c r="BO20" s="649" t="s">
        <v>63</v>
      </c>
      <c r="BP20" s="649"/>
      <c r="BQ20" s="649"/>
      <c r="BR20" s="649"/>
      <c r="BS20" s="650" t="s">
        <v>63</v>
      </c>
      <c r="BT20" s="650"/>
      <c r="BU20" s="650"/>
      <c r="BV20" s="650"/>
      <c r="BW20" s="650"/>
      <c r="BX20" s="650"/>
      <c r="BY20" s="650"/>
      <c r="BZ20" s="650"/>
      <c r="CA20" s="650"/>
      <c r="CB20" s="708"/>
      <c r="CD20" s="659" t="s">
        <v>208</v>
      </c>
      <c r="CE20" s="660"/>
      <c r="CF20" s="660"/>
      <c r="CG20" s="660"/>
      <c r="CH20" s="660"/>
      <c r="CI20" s="660"/>
      <c r="CJ20" s="660"/>
      <c r="CK20" s="660"/>
      <c r="CL20" s="660"/>
      <c r="CM20" s="660"/>
      <c r="CN20" s="660"/>
      <c r="CO20" s="660"/>
      <c r="CP20" s="660"/>
      <c r="CQ20" s="661"/>
      <c r="CR20" s="622">
        <v>20888518</v>
      </c>
      <c r="CS20" s="623"/>
      <c r="CT20" s="623"/>
      <c r="CU20" s="623"/>
      <c r="CV20" s="623"/>
      <c r="CW20" s="623"/>
      <c r="CX20" s="623"/>
      <c r="CY20" s="624"/>
      <c r="CZ20" s="649">
        <v>100</v>
      </c>
      <c r="DA20" s="649"/>
      <c r="DB20" s="649"/>
      <c r="DC20" s="649"/>
      <c r="DD20" s="628">
        <v>1909714</v>
      </c>
      <c r="DE20" s="623"/>
      <c r="DF20" s="623"/>
      <c r="DG20" s="623"/>
      <c r="DH20" s="623"/>
      <c r="DI20" s="623"/>
      <c r="DJ20" s="623"/>
      <c r="DK20" s="623"/>
      <c r="DL20" s="623"/>
      <c r="DM20" s="623"/>
      <c r="DN20" s="623"/>
      <c r="DO20" s="623"/>
      <c r="DP20" s="624"/>
      <c r="DQ20" s="628">
        <v>11024175</v>
      </c>
      <c r="DR20" s="623"/>
      <c r="DS20" s="623"/>
      <c r="DT20" s="623"/>
      <c r="DU20" s="623"/>
      <c r="DV20" s="623"/>
      <c r="DW20" s="623"/>
      <c r="DX20" s="623"/>
      <c r="DY20" s="623"/>
      <c r="DZ20" s="623"/>
      <c r="EA20" s="623"/>
      <c r="EB20" s="623"/>
      <c r="EC20" s="667"/>
    </row>
    <row r="21" spans="2:133" ht="11.25" customHeight="1">
      <c r="B21" s="619" t="s">
        <v>209</v>
      </c>
      <c r="C21" s="620"/>
      <c r="D21" s="620"/>
      <c r="E21" s="620"/>
      <c r="F21" s="620"/>
      <c r="G21" s="620"/>
      <c r="H21" s="620"/>
      <c r="I21" s="620"/>
      <c r="J21" s="620"/>
      <c r="K21" s="620"/>
      <c r="L21" s="620"/>
      <c r="M21" s="620"/>
      <c r="N21" s="620"/>
      <c r="O21" s="620"/>
      <c r="P21" s="620"/>
      <c r="Q21" s="621"/>
      <c r="R21" s="622">
        <v>2110</v>
      </c>
      <c r="S21" s="623"/>
      <c r="T21" s="623"/>
      <c r="U21" s="623"/>
      <c r="V21" s="623"/>
      <c r="W21" s="623"/>
      <c r="X21" s="623"/>
      <c r="Y21" s="624"/>
      <c r="Z21" s="649">
        <v>0</v>
      </c>
      <c r="AA21" s="649"/>
      <c r="AB21" s="649"/>
      <c r="AC21" s="649"/>
      <c r="AD21" s="650">
        <v>2110</v>
      </c>
      <c r="AE21" s="650"/>
      <c r="AF21" s="650"/>
      <c r="AG21" s="650"/>
      <c r="AH21" s="650"/>
      <c r="AI21" s="650"/>
      <c r="AJ21" s="650"/>
      <c r="AK21" s="650"/>
      <c r="AL21" s="625">
        <v>0</v>
      </c>
      <c r="AM21" s="626"/>
      <c r="AN21" s="626"/>
      <c r="AO21" s="651"/>
      <c r="AP21" s="715" t="s">
        <v>210</v>
      </c>
      <c r="AQ21" s="722"/>
      <c r="AR21" s="722"/>
      <c r="AS21" s="722"/>
      <c r="AT21" s="722"/>
      <c r="AU21" s="722"/>
      <c r="AV21" s="722"/>
      <c r="AW21" s="722"/>
      <c r="AX21" s="722"/>
      <c r="AY21" s="722"/>
      <c r="AZ21" s="722"/>
      <c r="BA21" s="722"/>
      <c r="BB21" s="722"/>
      <c r="BC21" s="722"/>
      <c r="BD21" s="722"/>
      <c r="BE21" s="722"/>
      <c r="BF21" s="717"/>
      <c r="BG21" s="622" t="s">
        <v>63</v>
      </c>
      <c r="BH21" s="623"/>
      <c r="BI21" s="623"/>
      <c r="BJ21" s="623"/>
      <c r="BK21" s="623"/>
      <c r="BL21" s="623"/>
      <c r="BM21" s="623"/>
      <c r="BN21" s="624"/>
      <c r="BO21" s="649" t="s">
        <v>63</v>
      </c>
      <c r="BP21" s="649"/>
      <c r="BQ21" s="649"/>
      <c r="BR21" s="649"/>
      <c r="BS21" s="650" t="s">
        <v>63</v>
      </c>
      <c r="BT21" s="650"/>
      <c r="BU21" s="650"/>
      <c r="BV21" s="650"/>
      <c r="BW21" s="650"/>
      <c r="BX21" s="650"/>
      <c r="BY21" s="650"/>
      <c r="BZ21" s="650"/>
      <c r="CA21" s="650"/>
      <c r="CB21" s="708"/>
      <c r="CD21" s="733"/>
      <c r="CE21" s="653"/>
      <c r="CF21" s="653"/>
      <c r="CG21" s="653"/>
      <c r="CH21" s="653"/>
      <c r="CI21" s="653"/>
      <c r="CJ21" s="653"/>
      <c r="CK21" s="653"/>
      <c r="CL21" s="653"/>
      <c r="CM21" s="653"/>
      <c r="CN21" s="653"/>
      <c r="CO21" s="653"/>
      <c r="CP21" s="653"/>
      <c r="CQ21" s="654"/>
      <c r="CR21" s="734"/>
      <c r="CS21" s="731"/>
      <c r="CT21" s="731"/>
      <c r="CU21" s="731"/>
      <c r="CV21" s="731"/>
      <c r="CW21" s="731"/>
      <c r="CX21" s="731"/>
      <c r="CY21" s="735"/>
      <c r="CZ21" s="736"/>
      <c r="DA21" s="736"/>
      <c r="DB21" s="736"/>
      <c r="DC21" s="736"/>
      <c r="DD21" s="730"/>
      <c r="DE21" s="731"/>
      <c r="DF21" s="731"/>
      <c r="DG21" s="731"/>
      <c r="DH21" s="731"/>
      <c r="DI21" s="731"/>
      <c r="DJ21" s="731"/>
      <c r="DK21" s="731"/>
      <c r="DL21" s="731"/>
      <c r="DM21" s="731"/>
      <c r="DN21" s="731"/>
      <c r="DO21" s="731"/>
      <c r="DP21" s="735"/>
      <c r="DQ21" s="730"/>
      <c r="DR21" s="731"/>
      <c r="DS21" s="731"/>
      <c r="DT21" s="731"/>
      <c r="DU21" s="731"/>
      <c r="DV21" s="731"/>
      <c r="DW21" s="731"/>
      <c r="DX21" s="731"/>
      <c r="DY21" s="731"/>
      <c r="DZ21" s="731"/>
      <c r="EA21" s="731"/>
      <c r="EB21" s="731"/>
      <c r="EC21" s="732"/>
    </row>
    <row r="22" spans="2:133" ht="11.25" customHeight="1">
      <c r="B22" s="685" t="s">
        <v>211</v>
      </c>
      <c r="C22" s="686"/>
      <c r="D22" s="686"/>
      <c r="E22" s="686"/>
      <c r="F22" s="686"/>
      <c r="G22" s="686"/>
      <c r="H22" s="686"/>
      <c r="I22" s="686"/>
      <c r="J22" s="686"/>
      <c r="K22" s="686"/>
      <c r="L22" s="686"/>
      <c r="M22" s="686"/>
      <c r="N22" s="686"/>
      <c r="O22" s="686"/>
      <c r="P22" s="686"/>
      <c r="Q22" s="687"/>
      <c r="R22" s="622">
        <v>35369</v>
      </c>
      <c r="S22" s="623"/>
      <c r="T22" s="623"/>
      <c r="U22" s="623"/>
      <c r="V22" s="623"/>
      <c r="W22" s="623"/>
      <c r="X22" s="623"/>
      <c r="Y22" s="624"/>
      <c r="Z22" s="649">
        <v>0.2</v>
      </c>
      <c r="AA22" s="649"/>
      <c r="AB22" s="649"/>
      <c r="AC22" s="649"/>
      <c r="AD22" s="650">
        <v>35369</v>
      </c>
      <c r="AE22" s="650"/>
      <c r="AF22" s="650"/>
      <c r="AG22" s="650"/>
      <c r="AH22" s="650"/>
      <c r="AI22" s="650"/>
      <c r="AJ22" s="650"/>
      <c r="AK22" s="650"/>
      <c r="AL22" s="625">
        <v>0.40000000596046448</v>
      </c>
      <c r="AM22" s="626"/>
      <c r="AN22" s="626"/>
      <c r="AO22" s="651"/>
      <c r="AP22" s="715" t="s">
        <v>212</v>
      </c>
      <c r="AQ22" s="722"/>
      <c r="AR22" s="722"/>
      <c r="AS22" s="722"/>
      <c r="AT22" s="722"/>
      <c r="AU22" s="722"/>
      <c r="AV22" s="722"/>
      <c r="AW22" s="722"/>
      <c r="AX22" s="722"/>
      <c r="AY22" s="722"/>
      <c r="AZ22" s="722"/>
      <c r="BA22" s="722"/>
      <c r="BB22" s="722"/>
      <c r="BC22" s="722"/>
      <c r="BD22" s="722"/>
      <c r="BE22" s="722"/>
      <c r="BF22" s="717"/>
      <c r="BG22" s="622" t="s">
        <v>63</v>
      </c>
      <c r="BH22" s="623"/>
      <c r="BI22" s="623"/>
      <c r="BJ22" s="623"/>
      <c r="BK22" s="623"/>
      <c r="BL22" s="623"/>
      <c r="BM22" s="623"/>
      <c r="BN22" s="624"/>
      <c r="BO22" s="649" t="s">
        <v>63</v>
      </c>
      <c r="BP22" s="649"/>
      <c r="BQ22" s="649"/>
      <c r="BR22" s="649"/>
      <c r="BS22" s="650" t="s">
        <v>63</v>
      </c>
      <c r="BT22" s="650"/>
      <c r="BU22" s="650"/>
      <c r="BV22" s="650"/>
      <c r="BW22" s="650"/>
      <c r="BX22" s="650"/>
      <c r="BY22" s="650"/>
      <c r="BZ22" s="650"/>
      <c r="CA22" s="650"/>
      <c r="CB22" s="708"/>
      <c r="CD22" s="724" t="s">
        <v>213</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c r="B23" s="619" t="s">
        <v>214</v>
      </c>
      <c r="C23" s="620"/>
      <c r="D23" s="620"/>
      <c r="E23" s="620"/>
      <c r="F23" s="620"/>
      <c r="G23" s="620"/>
      <c r="H23" s="620"/>
      <c r="I23" s="620"/>
      <c r="J23" s="620"/>
      <c r="K23" s="620"/>
      <c r="L23" s="620"/>
      <c r="M23" s="620"/>
      <c r="N23" s="620"/>
      <c r="O23" s="620"/>
      <c r="P23" s="620"/>
      <c r="Q23" s="621"/>
      <c r="R23" s="622">
        <v>4485734</v>
      </c>
      <c r="S23" s="623"/>
      <c r="T23" s="623"/>
      <c r="U23" s="623"/>
      <c r="V23" s="623"/>
      <c r="W23" s="623"/>
      <c r="X23" s="623"/>
      <c r="Y23" s="624"/>
      <c r="Z23" s="649">
        <v>20.100000000000001</v>
      </c>
      <c r="AA23" s="649"/>
      <c r="AB23" s="649"/>
      <c r="AC23" s="649"/>
      <c r="AD23" s="650">
        <v>3870065</v>
      </c>
      <c r="AE23" s="650"/>
      <c r="AF23" s="650"/>
      <c r="AG23" s="650"/>
      <c r="AH23" s="650"/>
      <c r="AI23" s="650"/>
      <c r="AJ23" s="650"/>
      <c r="AK23" s="650"/>
      <c r="AL23" s="625">
        <v>42.3</v>
      </c>
      <c r="AM23" s="626"/>
      <c r="AN23" s="626"/>
      <c r="AO23" s="651"/>
      <c r="AP23" s="715" t="s">
        <v>215</v>
      </c>
      <c r="AQ23" s="722"/>
      <c r="AR23" s="722"/>
      <c r="AS23" s="722"/>
      <c r="AT23" s="722"/>
      <c r="AU23" s="722"/>
      <c r="AV23" s="722"/>
      <c r="AW23" s="722"/>
      <c r="AX23" s="722"/>
      <c r="AY23" s="722"/>
      <c r="AZ23" s="722"/>
      <c r="BA23" s="722"/>
      <c r="BB23" s="722"/>
      <c r="BC23" s="722"/>
      <c r="BD23" s="722"/>
      <c r="BE23" s="722"/>
      <c r="BF23" s="717"/>
      <c r="BG23" s="622" t="s">
        <v>63</v>
      </c>
      <c r="BH23" s="623"/>
      <c r="BI23" s="623"/>
      <c r="BJ23" s="623"/>
      <c r="BK23" s="623"/>
      <c r="BL23" s="623"/>
      <c r="BM23" s="623"/>
      <c r="BN23" s="624"/>
      <c r="BO23" s="649" t="s">
        <v>63</v>
      </c>
      <c r="BP23" s="649"/>
      <c r="BQ23" s="649"/>
      <c r="BR23" s="649"/>
      <c r="BS23" s="650" t="s">
        <v>63</v>
      </c>
      <c r="BT23" s="650"/>
      <c r="BU23" s="650"/>
      <c r="BV23" s="650"/>
      <c r="BW23" s="650"/>
      <c r="BX23" s="650"/>
      <c r="BY23" s="650"/>
      <c r="BZ23" s="650"/>
      <c r="CA23" s="650"/>
      <c r="CB23" s="708"/>
      <c r="CD23" s="724" t="s">
        <v>155</v>
      </c>
      <c r="CE23" s="725"/>
      <c r="CF23" s="725"/>
      <c r="CG23" s="725"/>
      <c r="CH23" s="725"/>
      <c r="CI23" s="725"/>
      <c r="CJ23" s="725"/>
      <c r="CK23" s="725"/>
      <c r="CL23" s="725"/>
      <c r="CM23" s="725"/>
      <c r="CN23" s="725"/>
      <c r="CO23" s="725"/>
      <c r="CP23" s="725"/>
      <c r="CQ23" s="726"/>
      <c r="CR23" s="724" t="s">
        <v>216</v>
      </c>
      <c r="CS23" s="725"/>
      <c r="CT23" s="725"/>
      <c r="CU23" s="725"/>
      <c r="CV23" s="725"/>
      <c r="CW23" s="725"/>
      <c r="CX23" s="725"/>
      <c r="CY23" s="726"/>
      <c r="CZ23" s="724" t="s">
        <v>217</v>
      </c>
      <c r="DA23" s="725"/>
      <c r="DB23" s="725"/>
      <c r="DC23" s="726"/>
      <c r="DD23" s="724" t="s">
        <v>218</v>
      </c>
      <c r="DE23" s="725"/>
      <c r="DF23" s="725"/>
      <c r="DG23" s="725"/>
      <c r="DH23" s="725"/>
      <c r="DI23" s="725"/>
      <c r="DJ23" s="725"/>
      <c r="DK23" s="726"/>
      <c r="DL23" s="727" t="s">
        <v>219</v>
      </c>
      <c r="DM23" s="728"/>
      <c r="DN23" s="728"/>
      <c r="DO23" s="728"/>
      <c r="DP23" s="728"/>
      <c r="DQ23" s="728"/>
      <c r="DR23" s="728"/>
      <c r="DS23" s="728"/>
      <c r="DT23" s="728"/>
      <c r="DU23" s="728"/>
      <c r="DV23" s="729"/>
      <c r="DW23" s="724" t="s">
        <v>220</v>
      </c>
      <c r="DX23" s="725"/>
      <c r="DY23" s="725"/>
      <c r="DZ23" s="725"/>
      <c r="EA23" s="725"/>
      <c r="EB23" s="725"/>
      <c r="EC23" s="726"/>
    </row>
    <row r="24" spans="2:133" ht="11.25" customHeight="1">
      <c r="B24" s="619" t="s">
        <v>221</v>
      </c>
      <c r="C24" s="620"/>
      <c r="D24" s="620"/>
      <c r="E24" s="620"/>
      <c r="F24" s="620"/>
      <c r="G24" s="620"/>
      <c r="H24" s="620"/>
      <c r="I24" s="620"/>
      <c r="J24" s="620"/>
      <c r="K24" s="620"/>
      <c r="L24" s="620"/>
      <c r="M24" s="620"/>
      <c r="N24" s="620"/>
      <c r="O24" s="620"/>
      <c r="P24" s="620"/>
      <c r="Q24" s="621"/>
      <c r="R24" s="622">
        <v>3870065</v>
      </c>
      <c r="S24" s="623"/>
      <c r="T24" s="623"/>
      <c r="U24" s="623"/>
      <c r="V24" s="623"/>
      <c r="W24" s="623"/>
      <c r="X24" s="623"/>
      <c r="Y24" s="624"/>
      <c r="Z24" s="649">
        <v>17.399999999999999</v>
      </c>
      <c r="AA24" s="649"/>
      <c r="AB24" s="649"/>
      <c r="AC24" s="649"/>
      <c r="AD24" s="650">
        <v>3870065</v>
      </c>
      <c r="AE24" s="650"/>
      <c r="AF24" s="650"/>
      <c r="AG24" s="650"/>
      <c r="AH24" s="650"/>
      <c r="AI24" s="650"/>
      <c r="AJ24" s="650"/>
      <c r="AK24" s="650"/>
      <c r="AL24" s="625">
        <v>42.3</v>
      </c>
      <c r="AM24" s="626"/>
      <c r="AN24" s="626"/>
      <c r="AO24" s="651"/>
      <c r="AP24" s="715" t="s">
        <v>222</v>
      </c>
      <c r="AQ24" s="722"/>
      <c r="AR24" s="722"/>
      <c r="AS24" s="722"/>
      <c r="AT24" s="722"/>
      <c r="AU24" s="722"/>
      <c r="AV24" s="722"/>
      <c r="AW24" s="722"/>
      <c r="AX24" s="722"/>
      <c r="AY24" s="722"/>
      <c r="AZ24" s="722"/>
      <c r="BA24" s="722"/>
      <c r="BB24" s="722"/>
      <c r="BC24" s="722"/>
      <c r="BD24" s="722"/>
      <c r="BE24" s="722"/>
      <c r="BF24" s="717"/>
      <c r="BG24" s="622" t="s">
        <v>63</v>
      </c>
      <c r="BH24" s="623"/>
      <c r="BI24" s="623"/>
      <c r="BJ24" s="623"/>
      <c r="BK24" s="623"/>
      <c r="BL24" s="623"/>
      <c r="BM24" s="623"/>
      <c r="BN24" s="624"/>
      <c r="BO24" s="649" t="s">
        <v>63</v>
      </c>
      <c r="BP24" s="649"/>
      <c r="BQ24" s="649"/>
      <c r="BR24" s="649"/>
      <c r="BS24" s="650" t="s">
        <v>63</v>
      </c>
      <c r="BT24" s="650"/>
      <c r="BU24" s="650"/>
      <c r="BV24" s="650"/>
      <c r="BW24" s="650"/>
      <c r="BX24" s="650"/>
      <c r="BY24" s="650"/>
      <c r="BZ24" s="650"/>
      <c r="CA24" s="650"/>
      <c r="CB24" s="708"/>
      <c r="CD24" s="678" t="s">
        <v>223</v>
      </c>
      <c r="CE24" s="679"/>
      <c r="CF24" s="679"/>
      <c r="CG24" s="679"/>
      <c r="CH24" s="679"/>
      <c r="CI24" s="679"/>
      <c r="CJ24" s="679"/>
      <c r="CK24" s="679"/>
      <c r="CL24" s="679"/>
      <c r="CM24" s="679"/>
      <c r="CN24" s="679"/>
      <c r="CO24" s="679"/>
      <c r="CP24" s="679"/>
      <c r="CQ24" s="680"/>
      <c r="CR24" s="675">
        <v>9708423</v>
      </c>
      <c r="CS24" s="676"/>
      <c r="CT24" s="676"/>
      <c r="CU24" s="676"/>
      <c r="CV24" s="676"/>
      <c r="CW24" s="676"/>
      <c r="CX24" s="676"/>
      <c r="CY24" s="719"/>
      <c r="CZ24" s="720">
        <v>46.5</v>
      </c>
      <c r="DA24" s="695"/>
      <c r="DB24" s="695"/>
      <c r="DC24" s="723"/>
      <c r="DD24" s="718">
        <v>5083659</v>
      </c>
      <c r="DE24" s="676"/>
      <c r="DF24" s="676"/>
      <c r="DG24" s="676"/>
      <c r="DH24" s="676"/>
      <c r="DI24" s="676"/>
      <c r="DJ24" s="676"/>
      <c r="DK24" s="719"/>
      <c r="DL24" s="718">
        <v>4915121</v>
      </c>
      <c r="DM24" s="676"/>
      <c r="DN24" s="676"/>
      <c r="DO24" s="676"/>
      <c r="DP24" s="676"/>
      <c r="DQ24" s="676"/>
      <c r="DR24" s="676"/>
      <c r="DS24" s="676"/>
      <c r="DT24" s="676"/>
      <c r="DU24" s="676"/>
      <c r="DV24" s="719"/>
      <c r="DW24" s="720">
        <v>50.8</v>
      </c>
      <c r="DX24" s="695"/>
      <c r="DY24" s="695"/>
      <c r="DZ24" s="695"/>
      <c r="EA24" s="695"/>
      <c r="EB24" s="695"/>
      <c r="EC24" s="721"/>
    </row>
    <row r="25" spans="2:133" ht="11.25" customHeight="1">
      <c r="B25" s="619" t="s">
        <v>224</v>
      </c>
      <c r="C25" s="620"/>
      <c r="D25" s="620"/>
      <c r="E25" s="620"/>
      <c r="F25" s="620"/>
      <c r="G25" s="620"/>
      <c r="H25" s="620"/>
      <c r="I25" s="620"/>
      <c r="J25" s="620"/>
      <c r="K25" s="620"/>
      <c r="L25" s="620"/>
      <c r="M25" s="620"/>
      <c r="N25" s="620"/>
      <c r="O25" s="620"/>
      <c r="P25" s="620"/>
      <c r="Q25" s="621"/>
      <c r="R25" s="622">
        <v>615669</v>
      </c>
      <c r="S25" s="623"/>
      <c r="T25" s="623"/>
      <c r="U25" s="623"/>
      <c r="V25" s="623"/>
      <c r="W25" s="623"/>
      <c r="X25" s="623"/>
      <c r="Y25" s="624"/>
      <c r="Z25" s="649">
        <v>2.8</v>
      </c>
      <c r="AA25" s="649"/>
      <c r="AB25" s="649"/>
      <c r="AC25" s="649"/>
      <c r="AD25" s="650" t="s">
        <v>63</v>
      </c>
      <c r="AE25" s="650"/>
      <c r="AF25" s="650"/>
      <c r="AG25" s="650"/>
      <c r="AH25" s="650"/>
      <c r="AI25" s="650"/>
      <c r="AJ25" s="650"/>
      <c r="AK25" s="650"/>
      <c r="AL25" s="625" t="s">
        <v>63</v>
      </c>
      <c r="AM25" s="626"/>
      <c r="AN25" s="626"/>
      <c r="AO25" s="651"/>
      <c r="AP25" s="715" t="s">
        <v>225</v>
      </c>
      <c r="AQ25" s="722"/>
      <c r="AR25" s="722"/>
      <c r="AS25" s="722"/>
      <c r="AT25" s="722"/>
      <c r="AU25" s="722"/>
      <c r="AV25" s="722"/>
      <c r="AW25" s="722"/>
      <c r="AX25" s="722"/>
      <c r="AY25" s="722"/>
      <c r="AZ25" s="722"/>
      <c r="BA25" s="722"/>
      <c r="BB25" s="722"/>
      <c r="BC25" s="722"/>
      <c r="BD25" s="722"/>
      <c r="BE25" s="722"/>
      <c r="BF25" s="717"/>
      <c r="BG25" s="622" t="s">
        <v>63</v>
      </c>
      <c r="BH25" s="623"/>
      <c r="BI25" s="623"/>
      <c r="BJ25" s="623"/>
      <c r="BK25" s="623"/>
      <c r="BL25" s="623"/>
      <c r="BM25" s="623"/>
      <c r="BN25" s="624"/>
      <c r="BO25" s="649" t="s">
        <v>63</v>
      </c>
      <c r="BP25" s="649"/>
      <c r="BQ25" s="649"/>
      <c r="BR25" s="649"/>
      <c r="BS25" s="650" t="s">
        <v>63</v>
      </c>
      <c r="BT25" s="650"/>
      <c r="BU25" s="650"/>
      <c r="BV25" s="650"/>
      <c r="BW25" s="650"/>
      <c r="BX25" s="650"/>
      <c r="BY25" s="650"/>
      <c r="BZ25" s="650"/>
      <c r="CA25" s="650"/>
      <c r="CB25" s="708"/>
      <c r="CD25" s="659" t="s">
        <v>226</v>
      </c>
      <c r="CE25" s="660"/>
      <c r="CF25" s="660"/>
      <c r="CG25" s="660"/>
      <c r="CH25" s="660"/>
      <c r="CI25" s="660"/>
      <c r="CJ25" s="660"/>
      <c r="CK25" s="660"/>
      <c r="CL25" s="660"/>
      <c r="CM25" s="660"/>
      <c r="CN25" s="660"/>
      <c r="CO25" s="660"/>
      <c r="CP25" s="660"/>
      <c r="CQ25" s="661"/>
      <c r="CR25" s="622">
        <v>2167255</v>
      </c>
      <c r="CS25" s="633"/>
      <c r="CT25" s="633"/>
      <c r="CU25" s="633"/>
      <c r="CV25" s="633"/>
      <c r="CW25" s="633"/>
      <c r="CX25" s="633"/>
      <c r="CY25" s="634"/>
      <c r="CZ25" s="625">
        <v>10.4</v>
      </c>
      <c r="DA25" s="635"/>
      <c r="DB25" s="635"/>
      <c r="DC25" s="636"/>
      <c r="DD25" s="628">
        <v>1937162</v>
      </c>
      <c r="DE25" s="633"/>
      <c r="DF25" s="633"/>
      <c r="DG25" s="633"/>
      <c r="DH25" s="633"/>
      <c r="DI25" s="633"/>
      <c r="DJ25" s="633"/>
      <c r="DK25" s="634"/>
      <c r="DL25" s="628">
        <v>1796068</v>
      </c>
      <c r="DM25" s="633"/>
      <c r="DN25" s="633"/>
      <c r="DO25" s="633"/>
      <c r="DP25" s="633"/>
      <c r="DQ25" s="633"/>
      <c r="DR25" s="633"/>
      <c r="DS25" s="633"/>
      <c r="DT25" s="633"/>
      <c r="DU25" s="633"/>
      <c r="DV25" s="634"/>
      <c r="DW25" s="625">
        <v>18.600000000000001</v>
      </c>
      <c r="DX25" s="635"/>
      <c r="DY25" s="635"/>
      <c r="DZ25" s="635"/>
      <c r="EA25" s="635"/>
      <c r="EB25" s="635"/>
      <c r="EC25" s="662"/>
    </row>
    <row r="26" spans="2:133" ht="11.25" customHeight="1">
      <c r="B26" s="619" t="s">
        <v>227</v>
      </c>
      <c r="C26" s="620"/>
      <c r="D26" s="620"/>
      <c r="E26" s="620"/>
      <c r="F26" s="620"/>
      <c r="G26" s="620"/>
      <c r="H26" s="620"/>
      <c r="I26" s="620"/>
      <c r="J26" s="620"/>
      <c r="K26" s="620"/>
      <c r="L26" s="620"/>
      <c r="M26" s="620"/>
      <c r="N26" s="620"/>
      <c r="O26" s="620"/>
      <c r="P26" s="620"/>
      <c r="Q26" s="621"/>
      <c r="R26" s="622" t="s">
        <v>63</v>
      </c>
      <c r="S26" s="623"/>
      <c r="T26" s="623"/>
      <c r="U26" s="623"/>
      <c r="V26" s="623"/>
      <c r="W26" s="623"/>
      <c r="X26" s="623"/>
      <c r="Y26" s="624"/>
      <c r="Z26" s="649" t="s">
        <v>63</v>
      </c>
      <c r="AA26" s="649"/>
      <c r="AB26" s="649"/>
      <c r="AC26" s="649"/>
      <c r="AD26" s="650" t="s">
        <v>63</v>
      </c>
      <c r="AE26" s="650"/>
      <c r="AF26" s="650"/>
      <c r="AG26" s="650"/>
      <c r="AH26" s="650"/>
      <c r="AI26" s="650"/>
      <c r="AJ26" s="650"/>
      <c r="AK26" s="650"/>
      <c r="AL26" s="625" t="s">
        <v>63</v>
      </c>
      <c r="AM26" s="626"/>
      <c r="AN26" s="626"/>
      <c r="AO26" s="651"/>
      <c r="AP26" s="715" t="s">
        <v>228</v>
      </c>
      <c r="AQ26" s="716"/>
      <c r="AR26" s="716"/>
      <c r="AS26" s="716"/>
      <c r="AT26" s="716"/>
      <c r="AU26" s="716"/>
      <c r="AV26" s="716"/>
      <c r="AW26" s="716"/>
      <c r="AX26" s="716"/>
      <c r="AY26" s="716"/>
      <c r="AZ26" s="716"/>
      <c r="BA26" s="716"/>
      <c r="BB26" s="716"/>
      <c r="BC26" s="716"/>
      <c r="BD26" s="716"/>
      <c r="BE26" s="716"/>
      <c r="BF26" s="717"/>
      <c r="BG26" s="622" t="s">
        <v>63</v>
      </c>
      <c r="BH26" s="623"/>
      <c r="BI26" s="623"/>
      <c r="BJ26" s="623"/>
      <c r="BK26" s="623"/>
      <c r="BL26" s="623"/>
      <c r="BM26" s="623"/>
      <c r="BN26" s="624"/>
      <c r="BO26" s="649" t="s">
        <v>63</v>
      </c>
      <c r="BP26" s="649"/>
      <c r="BQ26" s="649"/>
      <c r="BR26" s="649"/>
      <c r="BS26" s="650" t="s">
        <v>63</v>
      </c>
      <c r="BT26" s="650"/>
      <c r="BU26" s="650"/>
      <c r="BV26" s="650"/>
      <c r="BW26" s="650"/>
      <c r="BX26" s="650"/>
      <c r="BY26" s="650"/>
      <c r="BZ26" s="650"/>
      <c r="CA26" s="650"/>
      <c r="CB26" s="708"/>
      <c r="CD26" s="659" t="s">
        <v>229</v>
      </c>
      <c r="CE26" s="660"/>
      <c r="CF26" s="660"/>
      <c r="CG26" s="660"/>
      <c r="CH26" s="660"/>
      <c r="CI26" s="660"/>
      <c r="CJ26" s="660"/>
      <c r="CK26" s="660"/>
      <c r="CL26" s="660"/>
      <c r="CM26" s="660"/>
      <c r="CN26" s="660"/>
      <c r="CO26" s="660"/>
      <c r="CP26" s="660"/>
      <c r="CQ26" s="661"/>
      <c r="CR26" s="622">
        <v>1229186</v>
      </c>
      <c r="CS26" s="623"/>
      <c r="CT26" s="623"/>
      <c r="CU26" s="623"/>
      <c r="CV26" s="623"/>
      <c r="CW26" s="623"/>
      <c r="CX26" s="623"/>
      <c r="CY26" s="624"/>
      <c r="CZ26" s="625">
        <v>5.9</v>
      </c>
      <c r="DA26" s="635"/>
      <c r="DB26" s="635"/>
      <c r="DC26" s="636"/>
      <c r="DD26" s="628">
        <v>1141840</v>
      </c>
      <c r="DE26" s="623"/>
      <c r="DF26" s="623"/>
      <c r="DG26" s="623"/>
      <c r="DH26" s="623"/>
      <c r="DI26" s="623"/>
      <c r="DJ26" s="623"/>
      <c r="DK26" s="624"/>
      <c r="DL26" s="628" t="s">
        <v>63</v>
      </c>
      <c r="DM26" s="623"/>
      <c r="DN26" s="623"/>
      <c r="DO26" s="623"/>
      <c r="DP26" s="623"/>
      <c r="DQ26" s="623"/>
      <c r="DR26" s="623"/>
      <c r="DS26" s="623"/>
      <c r="DT26" s="623"/>
      <c r="DU26" s="623"/>
      <c r="DV26" s="624"/>
      <c r="DW26" s="625" t="s">
        <v>63</v>
      </c>
      <c r="DX26" s="635"/>
      <c r="DY26" s="635"/>
      <c r="DZ26" s="635"/>
      <c r="EA26" s="635"/>
      <c r="EB26" s="635"/>
      <c r="EC26" s="662"/>
    </row>
    <row r="27" spans="2:133" ht="11.25" customHeight="1">
      <c r="B27" s="619" t="s">
        <v>230</v>
      </c>
      <c r="C27" s="620"/>
      <c r="D27" s="620"/>
      <c r="E27" s="620"/>
      <c r="F27" s="620"/>
      <c r="G27" s="620"/>
      <c r="H27" s="620"/>
      <c r="I27" s="620"/>
      <c r="J27" s="620"/>
      <c r="K27" s="620"/>
      <c r="L27" s="620"/>
      <c r="M27" s="620"/>
      <c r="N27" s="620"/>
      <c r="O27" s="620"/>
      <c r="P27" s="620"/>
      <c r="Q27" s="621"/>
      <c r="R27" s="622">
        <v>9735402</v>
      </c>
      <c r="S27" s="623"/>
      <c r="T27" s="623"/>
      <c r="U27" s="623"/>
      <c r="V27" s="623"/>
      <c r="W27" s="623"/>
      <c r="X27" s="623"/>
      <c r="Y27" s="624"/>
      <c r="Z27" s="649">
        <v>43.7</v>
      </c>
      <c r="AA27" s="649"/>
      <c r="AB27" s="649"/>
      <c r="AC27" s="649"/>
      <c r="AD27" s="650">
        <v>9119733</v>
      </c>
      <c r="AE27" s="650"/>
      <c r="AF27" s="650"/>
      <c r="AG27" s="650"/>
      <c r="AH27" s="650"/>
      <c r="AI27" s="650"/>
      <c r="AJ27" s="650"/>
      <c r="AK27" s="650"/>
      <c r="AL27" s="625">
        <v>99.800003051757813</v>
      </c>
      <c r="AM27" s="626"/>
      <c r="AN27" s="626"/>
      <c r="AO27" s="651"/>
      <c r="AP27" s="619" t="s">
        <v>231</v>
      </c>
      <c r="AQ27" s="620"/>
      <c r="AR27" s="620"/>
      <c r="AS27" s="620"/>
      <c r="AT27" s="620"/>
      <c r="AU27" s="620"/>
      <c r="AV27" s="620"/>
      <c r="AW27" s="620"/>
      <c r="AX27" s="620"/>
      <c r="AY27" s="620"/>
      <c r="AZ27" s="620"/>
      <c r="BA27" s="620"/>
      <c r="BB27" s="620"/>
      <c r="BC27" s="620"/>
      <c r="BD27" s="620"/>
      <c r="BE27" s="620"/>
      <c r="BF27" s="621"/>
      <c r="BG27" s="622">
        <v>4084311</v>
      </c>
      <c r="BH27" s="623"/>
      <c r="BI27" s="623"/>
      <c r="BJ27" s="623"/>
      <c r="BK27" s="623"/>
      <c r="BL27" s="623"/>
      <c r="BM27" s="623"/>
      <c r="BN27" s="624"/>
      <c r="BO27" s="649">
        <v>100</v>
      </c>
      <c r="BP27" s="649"/>
      <c r="BQ27" s="649"/>
      <c r="BR27" s="649"/>
      <c r="BS27" s="650">
        <v>193354</v>
      </c>
      <c r="BT27" s="650"/>
      <c r="BU27" s="650"/>
      <c r="BV27" s="650"/>
      <c r="BW27" s="650"/>
      <c r="BX27" s="650"/>
      <c r="BY27" s="650"/>
      <c r="BZ27" s="650"/>
      <c r="CA27" s="650"/>
      <c r="CB27" s="708"/>
      <c r="CD27" s="659" t="s">
        <v>232</v>
      </c>
      <c r="CE27" s="660"/>
      <c r="CF27" s="660"/>
      <c r="CG27" s="660"/>
      <c r="CH27" s="660"/>
      <c r="CI27" s="660"/>
      <c r="CJ27" s="660"/>
      <c r="CK27" s="660"/>
      <c r="CL27" s="660"/>
      <c r="CM27" s="660"/>
      <c r="CN27" s="660"/>
      <c r="CO27" s="660"/>
      <c r="CP27" s="660"/>
      <c r="CQ27" s="661"/>
      <c r="CR27" s="622">
        <v>5702723</v>
      </c>
      <c r="CS27" s="633"/>
      <c r="CT27" s="633"/>
      <c r="CU27" s="633"/>
      <c r="CV27" s="633"/>
      <c r="CW27" s="633"/>
      <c r="CX27" s="633"/>
      <c r="CY27" s="634"/>
      <c r="CZ27" s="625">
        <v>27.3</v>
      </c>
      <c r="DA27" s="635"/>
      <c r="DB27" s="635"/>
      <c r="DC27" s="636"/>
      <c r="DD27" s="628">
        <v>1410340</v>
      </c>
      <c r="DE27" s="633"/>
      <c r="DF27" s="633"/>
      <c r="DG27" s="633"/>
      <c r="DH27" s="633"/>
      <c r="DI27" s="633"/>
      <c r="DJ27" s="633"/>
      <c r="DK27" s="634"/>
      <c r="DL27" s="628">
        <v>1382896</v>
      </c>
      <c r="DM27" s="633"/>
      <c r="DN27" s="633"/>
      <c r="DO27" s="633"/>
      <c r="DP27" s="633"/>
      <c r="DQ27" s="633"/>
      <c r="DR27" s="633"/>
      <c r="DS27" s="633"/>
      <c r="DT27" s="633"/>
      <c r="DU27" s="633"/>
      <c r="DV27" s="634"/>
      <c r="DW27" s="625">
        <v>14.3</v>
      </c>
      <c r="DX27" s="635"/>
      <c r="DY27" s="635"/>
      <c r="DZ27" s="635"/>
      <c r="EA27" s="635"/>
      <c r="EB27" s="635"/>
      <c r="EC27" s="662"/>
    </row>
    <row r="28" spans="2:133" ht="11.25" customHeight="1">
      <c r="B28" s="619" t="s">
        <v>233</v>
      </c>
      <c r="C28" s="620"/>
      <c r="D28" s="620"/>
      <c r="E28" s="620"/>
      <c r="F28" s="620"/>
      <c r="G28" s="620"/>
      <c r="H28" s="620"/>
      <c r="I28" s="620"/>
      <c r="J28" s="620"/>
      <c r="K28" s="620"/>
      <c r="L28" s="620"/>
      <c r="M28" s="620"/>
      <c r="N28" s="620"/>
      <c r="O28" s="620"/>
      <c r="P28" s="620"/>
      <c r="Q28" s="621"/>
      <c r="R28" s="622">
        <v>4334</v>
      </c>
      <c r="S28" s="623"/>
      <c r="T28" s="623"/>
      <c r="U28" s="623"/>
      <c r="V28" s="623"/>
      <c r="W28" s="623"/>
      <c r="X28" s="623"/>
      <c r="Y28" s="624"/>
      <c r="Z28" s="649">
        <v>0</v>
      </c>
      <c r="AA28" s="649"/>
      <c r="AB28" s="649"/>
      <c r="AC28" s="649"/>
      <c r="AD28" s="650">
        <v>4334</v>
      </c>
      <c r="AE28" s="650"/>
      <c r="AF28" s="650"/>
      <c r="AG28" s="650"/>
      <c r="AH28" s="650"/>
      <c r="AI28" s="650"/>
      <c r="AJ28" s="650"/>
      <c r="AK28" s="650"/>
      <c r="AL28" s="625">
        <v>0</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7"/>
      <c r="CD28" s="659" t="s">
        <v>234</v>
      </c>
      <c r="CE28" s="660"/>
      <c r="CF28" s="660"/>
      <c r="CG28" s="660"/>
      <c r="CH28" s="660"/>
      <c r="CI28" s="660"/>
      <c r="CJ28" s="660"/>
      <c r="CK28" s="660"/>
      <c r="CL28" s="660"/>
      <c r="CM28" s="660"/>
      <c r="CN28" s="660"/>
      <c r="CO28" s="660"/>
      <c r="CP28" s="660"/>
      <c r="CQ28" s="661"/>
      <c r="CR28" s="622">
        <v>1838445</v>
      </c>
      <c r="CS28" s="623"/>
      <c r="CT28" s="623"/>
      <c r="CU28" s="623"/>
      <c r="CV28" s="623"/>
      <c r="CW28" s="623"/>
      <c r="CX28" s="623"/>
      <c r="CY28" s="624"/>
      <c r="CZ28" s="625">
        <v>8.8000000000000007</v>
      </c>
      <c r="DA28" s="635"/>
      <c r="DB28" s="635"/>
      <c r="DC28" s="636"/>
      <c r="DD28" s="628">
        <v>1736157</v>
      </c>
      <c r="DE28" s="623"/>
      <c r="DF28" s="623"/>
      <c r="DG28" s="623"/>
      <c r="DH28" s="623"/>
      <c r="DI28" s="623"/>
      <c r="DJ28" s="623"/>
      <c r="DK28" s="624"/>
      <c r="DL28" s="628">
        <v>1736157</v>
      </c>
      <c r="DM28" s="623"/>
      <c r="DN28" s="623"/>
      <c r="DO28" s="623"/>
      <c r="DP28" s="623"/>
      <c r="DQ28" s="623"/>
      <c r="DR28" s="623"/>
      <c r="DS28" s="623"/>
      <c r="DT28" s="623"/>
      <c r="DU28" s="623"/>
      <c r="DV28" s="624"/>
      <c r="DW28" s="625">
        <v>18</v>
      </c>
      <c r="DX28" s="635"/>
      <c r="DY28" s="635"/>
      <c r="DZ28" s="635"/>
      <c r="EA28" s="635"/>
      <c r="EB28" s="635"/>
      <c r="EC28" s="662"/>
    </row>
    <row r="29" spans="2:133" ht="11.25" customHeight="1">
      <c r="B29" s="619" t="s">
        <v>235</v>
      </c>
      <c r="C29" s="620"/>
      <c r="D29" s="620"/>
      <c r="E29" s="620"/>
      <c r="F29" s="620"/>
      <c r="G29" s="620"/>
      <c r="H29" s="620"/>
      <c r="I29" s="620"/>
      <c r="J29" s="620"/>
      <c r="K29" s="620"/>
      <c r="L29" s="620"/>
      <c r="M29" s="620"/>
      <c r="N29" s="620"/>
      <c r="O29" s="620"/>
      <c r="P29" s="620"/>
      <c r="Q29" s="621"/>
      <c r="R29" s="622">
        <v>156365</v>
      </c>
      <c r="S29" s="623"/>
      <c r="T29" s="623"/>
      <c r="U29" s="623"/>
      <c r="V29" s="623"/>
      <c r="W29" s="623"/>
      <c r="X29" s="623"/>
      <c r="Y29" s="624"/>
      <c r="Z29" s="649">
        <v>0.7</v>
      </c>
      <c r="AA29" s="649"/>
      <c r="AB29" s="649"/>
      <c r="AC29" s="649"/>
      <c r="AD29" s="650" t="s">
        <v>63</v>
      </c>
      <c r="AE29" s="650"/>
      <c r="AF29" s="650"/>
      <c r="AG29" s="650"/>
      <c r="AH29" s="650"/>
      <c r="AI29" s="650"/>
      <c r="AJ29" s="650"/>
      <c r="AK29" s="650"/>
      <c r="AL29" s="625" t="s">
        <v>63</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236</v>
      </c>
      <c r="CE29" s="710"/>
      <c r="CF29" s="659" t="s">
        <v>237</v>
      </c>
      <c r="CG29" s="660"/>
      <c r="CH29" s="660"/>
      <c r="CI29" s="660"/>
      <c r="CJ29" s="660"/>
      <c r="CK29" s="660"/>
      <c r="CL29" s="660"/>
      <c r="CM29" s="660"/>
      <c r="CN29" s="660"/>
      <c r="CO29" s="660"/>
      <c r="CP29" s="660"/>
      <c r="CQ29" s="661"/>
      <c r="CR29" s="622">
        <v>1838445</v>
      </c>
      <c r="CS29" s="633"/>
      <c r="CT29" s="633"/>
      <c r="CU29" s="633"/>
      <c r="CV29" s="633"/>
      <c r="CW29" s="633"/>
      <c r="CX29" s="633"/>
      <c r="CY29" s="634"/>
      <c r="CZ29" s="625">
        <v>8.8000000000000007</v>
      </c>
      <c r="DA29" s="635"/>
      <c r="DB29" s="635"/>
      <c r="DC29" s="636"/>
      <c r="DD29" s="628">
        <v>1736157</v>
      </c>
      <c r="DE29" s="633"/>
      <c r="DF29" s="633"/>
      <c r="DG29" s="633"/>
      <c r="DH29" s="633"/>
      <c r="DI29" s="633"/>
      <c r="DJ29" s="633"/>
      <c r="DK29" s="634"/>
      <c r="DL29" s="628">
        <v>1736157</v>
      </c>
      <c r="DM29" s="633"/>
      <c r="DN29" s="633"/>
      <c r="DO29" s="633"/>
      <c r="DP29" s="633"/>
      <c r="DQ29" s="633"/>
      <c r="DR29" s="633"/>
      <c r="DS29" s="633"/>
      <c r="DT29" s="633"/>
      <c r="DU29" s="633"/>
      <c r="DV29" s="634"/>
      <c r="DW29" s="625">
        <v>18</v>
      </c>
      <c r="DX29" s="635"/>
      <c r="DY29" s="635"/>
      <c r="DZ29" s="635"/>
      <c r="EA29" s="635"/>
      <c r="EB29" s="635"/>
      <c r="EC29" s="662"/>
    </row>
    <row r="30" spans="2:133" ht="11.25" customHeight="1">
      <c r="B30" s="619" t="s">
        <v>238</v>
      </c>
      <c r="C30" s="620"/>
      <c r="D30" s="620"/>
      <c r="E30" s="620"/>
      <c r="F30" s="620"/>
      <c r="G30" s="620"/>
      <c r="H30" s="620"/>
      <c r="I30" s="620"/>
      <c r="J30" s="620"/>
      <c r="K30" s="620"/>
      <c r="L30" s="620"/>
      <c r="M30" s="620"/>
      <c r="N30" s="620"/>
      <c r="O30" s="620"/>
      <c r="P30" s="620"/>
      <c r="Q30" s="621"/>
      <c r="R30" s="622">
        <v>165594</v>
      </c>
      <c r="S30" s="623"/>
      <c r="T30" s="623"/>
      <c r="U30" s="623"/>
      <c r="V30" s="623"/>
      <c r="W30" s="623"/>
      <c r="X30" s="623"/>
      <c r="Y30" s="624"/>
      <c r="Z30" s="649">
        <v>0.7</v>
      </c>
      <c r="AA30" s="649"/>
      <c r="AB30" s="649"/>
      <c r="AC30" s="649"/>
      <c r="AD30" s="650">
        <v>5814</v>
      </c>
      <c r="AE30" s="650"/>
      <c r="AF30" s="650"/>
      <c r="AG30" s="650"/>
      <c r="AH30" s="650"/>
      <c r="AI30" s="650"/>
      <c r="AJ30" s="650"/>
      <c r="AK30" s="650"/>
      <c r="AL30" s="625">
        <v>0.1</v>
      </c>
      <c r="AM30" s="626"/>
      <c r="AN30" s="626"/>
      <c r="AO30" s="651"/>
      <c r="AP30" s="681" t="s">
        <v>155</v>
      </c>
      <c r="AQ30" s="682"/>
      <c r="AR30" s="682"/>
      <c r="AS30" s="682"/>
      <c r="AT30" s="682"/>
      <c r="AU30" s="682"/>
      <c r="AV30" s="682"/>
      <c r="AW30" s="682"/>
      <c r="AX30" s="682"/>
      <c r="AY30" s="682"/>
      <c r="AZ30" s="682"/>
      <c r="BA30" s="682"/>
      <c r="BB30" s="682"/>
      <c r="BC30" s="682"/>
      <c r="BD30" s="682"/>
      <c r="BE30" s="682"/>
      <c r="BF30" s="683"/>
      <c r="BG30" s="681" t="s">
        <v>239</v>
      </c>
      <c r="BH30" s="706"/>
      <c r="BI30" s="706"/>
      <c r="BJ30" s="706"/>
      <c r="BK30" s="706"/>
      <c r="BL30" s="706"/>
      <c r="BM30" s="706"/>
      <c r="BN30" s="706"/>
      <c r="BO30" s="706"/>
      <c r="BP30" s="706"/>
      <c r="BQ30" s="707"/>
      <c r="BR30" s="681" t="s">
        <v>240</v>
      </c>
      <c r="BS30" s="706"/>
      <c r="BT30" s="706"/>
      <c r="BU30" s="706"/>
      <c r="BV30" s="706"/>
      <c r="BW30" s="706"/>
      <c r="BX30" s="706"/>
      <c r="BY30" s="706"/>
      <c r="BZ30" s="706"/>
      <c r="CA30" s="706"/>
      <c r="CB30" s="707"/>
      <c r="CD30" s="711"/>
      <c r="CE30" s="712"/>
      <c r="CF30" s="659" t="s">
        <v>241</v>
      </c>
      <c r="CG30" s="660"/>
      <c r="CH30" s="660"/>
      <c r="CI30" s="660"/>
      <c r="CJ30" s="660"/>
      <c r="CK30" s="660"/>
      <c r="CL30" s="660"/>
      <c r="CM30" s="660"/>
      <c r="CN30" s="660"/>
      <c r="CO30" s="660"/>
      <c r="CP30" s="660"/>
      <c r="CQ30" s="661"/>
      <c r="CR30" s="622">
        <v>1749427</v>
      </c>
      <c r="CS30" s="623"/>
      <c r="CT30" s="623"/>
      <c r="CU30" s="623"/>
      <c r="CV30" s="623"/>
      <c r="CW30" s="623"/>
      <c r="CX30" s="623"/>
      <c r="CY30" s="624"/>
      <c r="CZ30" s="625">
        <v>8.4</v>
      </c>
      <c r="DA30" s="635"/>
      <c r="DB30" s="635"/>
      <c r="DC30" s="636"/>
      <c r="DD30" s="628">
        <v>1647139</v>
      </c>
      <c r="DE30" s="623"/>
      <c r="DF30" s="623"/>
      <c r="DG30" s="623"/>
      <c r="DH30" s="623"/>
      <c r="DI30" s="623"/>
      <c r="DJ30" s="623"/>
      <c r="DK30" s="624"/>
      <c r="DL30" s="628">
        <v>1647139</v>
      </c>
      <c r="DM30" s="623"/>
      <c r="DN30" s="623"/>
      <c r="DO30" s="623"/>
      <c r="DP30" s="623"/>
      <c r="DQ30" s="623"/>
      <c r="DR30" s="623"/>
      <c r="DS30" s="623"/>
      <c r="DT30" s="623"/>
      <c r="DU30" s="623"/>
      <c r="DV30" s="624"/>
      <c r="DW30" s="625">
        <v>17</v>
      </c>
      <c r="DX30" s="635"/>
      <c r="DY30" s="635"/>
      <c r="DZ30" s="635"/>
      <c r="EA30" s="635"/>
      <c r="EB30" s="635"/>
      <c r="EC30" s="662"/>
    </row>
    <row r="31" spans="2:133" ht="11.25" customHeight="1">
      <c r="B31" s="619" t="s">
        <v>242</v>
      </c>
      <c r="C31" s="620"/>
      <c r="D31" s="620"/>
      <c r="E31" s="620"/>
      <c r="F31" s="620"/>
      <c r="G31" s="620"/>
      <c r="H31" s="620"/>
      <c r="I31" s="620"/>
      <c r="J31" s="620"/>
      <c r="K31" s="620"/>
      <c r="L31" s="620"/>
      <c r="M31" s="620"/>
      <c r="N31" s="620"/>
      <c r="O31" s="620"/>
      <c r="P31" s="620"/>
      <c r="Q31" s="621"/>
      <c r="R31" s="622">
        <v>76212</v>
      </c>
      <c r="S31" s="623"/>
      <c r="T31" s="623"/>
      <c r="U31" s="623"/>
      <c r="V31" s="623"/>
      <c r="W31" s="623"/>
      <c r="X31" s="623"/>
      <c r="Y31" s="624"/>
      <c r="Z31" s="649">
        <v>0.3</v>
      </c>
      <c r="AA31" s="649"/>
      <c r="AB31" s="649"/>
      <c r="AC31" s="649"/>
      <c r="AD31" s="650" t="s">
        <v>63</v>
      </c>
      <c r="AE31" s="650"/>
      <c r="AF31" s="650"/>
      <c r="AG31" s="650"/>
      <c r="AH31" s="650"/>
      <c r="AI31" s="650"/>
      <c r="AJ31" s="650"/>
      <c r="AK31" s="650"/>
      <c r="AL31" s="625" t="s">
        <v>63</v>
      </c>
      <c r="AM31" s="626"/>
      <c r="AN31" s="626"/>
      <c r="AO31" s="651"/>
      <c r="AP31" s="697" t="s">
        <v>243</v>
      </c>
      <c r="AQ31" s="698"/>
      <c r="AR31" s="698"/>
      <c r="AS31" s="698"/>
      <c r="AT31" s="703" t="s">
        <v>244</v>
      </c>
      <c r="AU31" s="79"/>
      <c r="AV31" s="79"/>
      <c r="AW31" s="79"/>
      <c r="AX31" s="690" t="s">
        <v>120</v>
      </c>
      <c r="AY31" s="691"/>
      <c r="AZ31" s="691"/>
      <c r="BA31" s="691"/>
      <c r="BB31" s="691"/>
      <c r="BC31" s="691"/>
      <c r="BD31" s="691"/>
      <c r="BE31" s="691"/>
      <c r="BF31" s="692"/>
      <c r="BG31" s="693">
        <v>99.2</v>
      </c>
      <c r="BH31" s="694"/>
      <c r="BI31" s="694"/>
      <c r="BJ31" s="694"/>
      <c r="BK31" s="694"/>
      <c r="BL31" s="694"/>
      <c r="BM31" s="695">
        <v>97.1</v>
      </c>
      <c r="BN31" s="694"/>
      <c r="BO31" s="694"/>
      <c r="BP31" s="694"/>
      <c r="BQ31" s="696"/>
      <c r="BR31" s="693">
        <v>98.6</v>
      </c>
      <c r="BS31" s="694"/>
      <c r="BT31" s="694"/>
      <c r="BU31" s="694"/>
      <c r="BV31" s="694"/>
      <c r="BW31" s="694"/>
      <c r="BX31" s="695">
        <v>96.2</v>
      </c>
      <c r="BY31" s="694"/>
      <c r="BZ31" s="694"/>
      <c r="CA31" s="694"/>
      <c r="CB31" s="696"/>
      <c r="CD31" s="711"/>
      <c r="CE31" s="712"/>
      <c r="CF31" s="659" t="s">
        <v>245</v>
      </c>
      <c r="CG31" s="660"/>
      <c r="CH31" s="660"/>
      <c r="CI31" s="660"/>
      <c r="CJ31" s="660"/>
      <c r="CK31" s="660"/>
      <c r="CL31" s="660"/>
      <c r="CM31" s="660"/>
      <c r="CN31" s="660"/>
      <c r="CO31" s="660"/>
      <c r="CP31" s="660"/>
      <c r="CQ31" s="661"/>
      <c r="CR31" s="622">
        <v>89018</v>
      </c>
      <c r="CS31" s="633"/>
      <c r="CT31" s="633"/>
      <c r="CU31" s="633"/>
      <c r="CV31" s="633"/>
      <c r="CW31" s="633"/>
      <c r="CX31" s="633"/>
      <c r="CY31" s="634"/>
      <c r="CZ31" s="625">
        <v>0.4</v>
      </c>
      <c r="DA31" s="635"/>
      <c r="DB31" s="635"/>
      <c r="DC31" s="636"/>
      <c r="DD31" s="628">
        <v>89018</v>
      </c>
      <c r="DE31" s="633"/>
      <c r="DF31" s="633"/>
      <c r="DG31" s="633"/>
      <c r="DH31" s="633"/>
      <c r="DI31" s="633"/>
      <c r="DJ31" s="633"/>
      <c r="DK31" s="634"/>
      <c r="DL31" s="628">
        <v>89018</v>
      </c>
      <c r="DM31" s="633"/>
      <c r="DN31" s="633"/>
      <c r="DO31" s="633"/>
      <c r="DP31" s="633"/>
      <c r="DQ31" s="633"/>
      <c r="DR31" s="633"/>
      <c r="DS31" s="633"/>
      <c r="DT31" s="633"/>
      <c r="DU31" s="633"/>
      <c r="DV31" s="634"/>
      <c r="DW31" s="625">
        <v>0.9</v>
      </c>
      <c r="DX31" s="635"/>
      <c r="DY31" s="635"/>
      <c r="DZ31" s="635"/>
      <c r="EA31" s="635"/>
      <c r="EB31" s="635"/>
      <c r="EC31" s="662"/>
    </row>
    <row r="32" spans="2:133" ht="11.25" customHeight="1">
      <c r="B32" s="619" t="s">
        <v>246</v>
      </c>
      <c r="C32" s="620"/>
      <c r="D32" s="620"/>
      <c r="E32" s="620"/>
      <c r="F32" s="620"/>
      <c r="G32" s="620"/>
      <c r="H32" s="620"/>
      <c r="I32" s="620"/>
      <c r="J32" s="620"/>
      <c r="K32" s="620"/>
      <c r="L32" s="620"/>
      <c r="M32" s="620"/>
      <c r="N32" s="620"/>
      <c r="O32" s="620"/>
      <c r="P32" s="620"/>
      <c r="Q32" s="621"/>
      <c r="R32" s="622">
        <v>4855590</v>
      </c>
      <c r="S32" s="623"/>
      <c r="T32" s="623"/>
      <c r="U32" s="623"/>
      <c r="V32" s="623"/>
      <c r="W32" s="623"/>
      <c r="X32" s="623"/>
      <c r="Y32" s="624"/>
      <c r="Z32" s="649">
        <v>21.8</v>
      </c>
      <c r="AA32" s="649"/>
      <c r="AB32" s="649"/>
      <c r="AC32" s="649"/>
      <c r="AD32" s="650" t="s">
        <v>63</v>
      </c>
      <c r="AE32" s="650"/>
      <c r="AF32" s="650"/>
      <c r="AG32" s="650"/>
      <c r="AH32" s="650"/>
      <c r="AI32" s="650"/>
      <c r="AJ32" s="650"/>
      <c r="AK32" s="650"/>
      <c r="AL32" s="625" t="s">
        <v>63</v>
      </c>
      <c r="AM32" s="626"/>
      <c r="AN32" s="626"/>
      <c r="AO32" s="651"/>
      <c r="AP32" s="699"/>
      <c r="AQ32" s="700"/>
      <c r="AR32" s="700"/>
      <c r="AS32" s="700"/>
      <c r="AT32" s="704"/>
      <c r="AU32" s="78" t="s">
        <v>247</v>
      </c>
      <c r="AV32" s="78"/>
      <c r="AW32" s="78"/>
      <c r="AX32" s="619" t="s">
        <v>248</v>
      </c>
      <c r="AY32" s="620"/>
      <c r="AZ32" s="620"/>
      <c r="BA32" s="620"/>
      <c r="BB32" s="620"/>
      <c r="BC32" s="620"/>
      <c r="BD32" s="620"/>
      <c r="BE32" s="620"/>
      <c r="BF32" s="621"/>
      <c r="BG32" s="688">
        <v>99.2</v>
      </c>
      <c r="BH32" s="633"/>
      <c r="BI32" s="633"/>
      <c r="BJ32" s="633"/>
      <c r="BK32" s="633"/>
      <c r="BL32" s="633"/>
      <c r="BM32" s="626">
        <v>97.5</v>
      </c>
      <c r="BN32" s="689"/>
      <c r="BO32" s="689"/>
      <c r="BP32" s="689"/>
      <c r="BQ32" s="666"/>
      <c r="BR32" s="688">
        <v>99</v>
      </c>
      <c r="BS32" s="633"/>
      <c r="BT32" s="633"/>
      <c r="BU32" s="633"/>
      <c r="BV32" s="633"/>
      <c r="BW32" s="633"/>
      <c r="BX32" s="626">
        <v>97.1</v>
      </c>
      <c r="BY32" s="689"/>
      <c r="BZ32" s="689"/>
      <c r="CA32" s="689"/>
      <c r="CB32" s="666"/>
      <c r="CD32" s="713"/>
      <c r="CE32" s="714"/>
      <c r="CF32" s="659" t="s">
        <v>249</v>
      </c>
      <c r="CG32" s="660"/>
      <c r="CH32" s="660"/>
      <c r="CI32" s="660"/>
      <c r="CJ32" s="660"/>
      <c r="CK32" s="660"/>
      <c r="CL32" s="660"/>
      <c r="CM32" s="660"/>
      <c r="CN32" s="660"/>
      <c r="CO32" s="660"/>
      <c r="CP32" s="660"/>
      <c r="CQ32" s="661"/>
      <c r="CR32" s="622" t="s">
        <v>63</v>
      </c>
      <c r="CS32" s="623"/>
      <c r="CT32" s="623"/>
      <c r="CU32" s="623"/>
      <c r="CV32" s="623"/>
      <c r="CW32" s="623"/>
      <c r="CX32" s="623"/>
      <c r="CY32" s="624"/>
      <c r="CZ32" s="625" t="s">
        <v>63</v>
      </c>
      <c r="DA32" s="635"/>
      <c r="DB32" s="635"/>
      <c r="DC32" s="636"/>
      <c r="DD32" s="628" t="s">
        <v>63</v>
      </c>
      <c r="DE32" s="623"/>
      <c r="DF32" s="623"/>
      <c r="DG32" s="623"/>
      <c r="DH32" s="623"/>
      <c r="DI32" s="623"/>
      <c r="DJ32" s="623"/>
      <c r="DK32" s="624"/>
      <c r="DL32" s="628" t="s">
        <v>63</v>
      </c>
      <c r="DM32" s="623"/>
      <c r="DN32" s="623"/>
      <c r="DO32" s="623"/>
      <c r="DP32" s="623"/>
      <c r="DQ32" s="623"/>
      <c r="DR32" s="623"/>
      <c r="DS32" s="623"/>
      <c r="DT32" s="623"/>
      <c r="DU32" s="623"/>
      <c r="DV32" s="624"/>
      <c r="DW32" s="625" t="s">
        <v>63</v>
      </c>
      <c r="DX32" s="635"/>
      <c r="DY32" s="635"/>
      <c r="DZ32" s="635"/>
      <c r="EA32" s="635"/>
      <c r="EB32" s="635"/>
      <c r="EC32" s="662"/>
    </row>
    <row r="33" spans="2:133" ht="11.25" customHeight="1">
      <c r="B33" s="685" t="s">
        <v>250</v>
      </c>
      <c r="C33" s="686"/>
      <c r="D33" s="686"/>
      <c r="E33" s="686"/>
      <c r="F33" s="686"/>
      <c r="G33" s="686"/>
      <c r="H33" s="686"/>
      <c r="I33" s="686"/>
      <c r="J33" s="686"/>
      <c r="K33" s="686"/>
      <c r="L33" s="686"/>
      <c r="M33" s="686"/>
      <c r="N33" s="686"/>
      <c r="O33" s="686"/>
      <c r="P33" s="686"/>
      <c r="Q33" s="687"/>
      <c r="R33" s="622" t="s">
        <v>63</v>
      </c>
      <c r="S33" s="623"/>
      <c r="T33" s="623"/>
      <c r="U33" s="623"/>
      <c r="V33" s="623"/>
      <c r="W33" s="623"/>
      <c r="X33" s="623"/>
      <c r="Y33" s="624"/>
      <c r="Z33" s="649" t="s">
        <v>63</v>
      </c>
      <c r="AA33" s="649"/>
      <c r="AB33" s="649"/>
      <c r="AC33" s="649"/>
      <c r="AD33" s="650" t="s">
        <v>63</v>
      </c>
      <c r="AE33" s="650"/>
      <c r="AF33" s="650"/>
      <c r="AG33" s="650"/>
      <c r="AH33" s="650"/>
      <c r="AI33" s="650"/>
      <c r="AJ33" s="650"/>
      <c r="AK33" s="650"/>
      <c r="AL33" s="625" t="s">
        <v>63</v>
      </c>
      <c r="AM33" s="626"/>
      <c r="AN33" s="626"/>
      <c r="AO33" s="651"/>
      <c r="AP33" s="701"/>
      <c r="AQ33" s="702"/>
      <c r="AR33" s="702"/>
      <c r="AS33" s="702"/>
      <c r="AT33" s="705"/>
      <c r="AU33" s="80"/>
      <c r="AV33" s="80"/>
      <c r="AW33" s="80"/>
      <c r="AX33" s="599" t="s">
        <v>251</v>
      </c>
      <c r="AY33" s="600"/>
      <c r="AZ33" s="600"/>
      <c r="BA33" s="600"/>
      <c r="BB33" s="600"/>
      <c r="BC33" s="600"/>
      <c r="BD33" s="600"/>
      <c r="BE33" s="600"/>
      <c r="BF33" s="601"/>
      <c r="BG33" s="684">
        <v>99.1</v>
      </c>
      <c r="BH33" s="603"/>
      <c r="BI33" s="603"/>
      <c r="BJ33" s="603"/>
      <c r="BK33" s="603"/>
      <c r="BL33" s="603"/>
      <c r="BM33" s="641">
        <v>96.6</v>
      </c>
      <c r="BN33" s="603"/>
      <c r="BO33" s="603"/>
      <c r="BP33" s="603"/>
      <c r="BQ33" s="652"/>
      <c r="BR33" s="684">
        <v>98</v>
      </c>
      <c r="BS33" s="603"/>
      <c r="BT33" s="603"/>
      <c r="BU33" s="603"/>
      <c r="BV33" s="603"/>
      <c r="BW33" s="603"/>
      <c r="BX33" s="641">
        <v>95.2</v>
      </c>
      <c r="BY33" s="603"/>
      <c r="BZ33" s="603"/>
      <c r="CA33" s="603"/>
      <c r="CB33" s="652"/>
      <c r="CD33" s="659" t="s">
        <v>252</v>
      </c>
      <c r="CE33" s="660"/>
      <c r="CF33" s="660"/>
      <c r="CG33" s="660"/>
      <c r="CH33" s="660"/>
      <c r="CI33" s="660"/>
      <c r="CJ33" s="660"/>
      <c r="CK33" s="660"/>
      <c r="CL33" s="660"/>
      <c r="CM33" s="660"/>
      <c r="CN33" s="660"/>
      <c r="CO33" s="660"/>
      <c r="CP33" s="660"/>
      <c r="CQ33" s="661"/>
      <c r="CR33" s="622">
        <v>7983853</v>
      </c>
      <c r="CS33" s="633"/>
      <c r="CT33" s="633"/>
      <c r="CU33" s="633"/>
      <c r="CV33" s="633"/>
      <c r="CW33" s="633"/>
      <c r="CX33" s="633"/>
      <c r="CY33" s="634"/>
      <c r="CZ33" s="625">
        <v>38.200000000000003</v>
      </c>
      <c r="DA33" s="635"/>
      <c r="DB33" s="635"/>
      <c r="DC33" s="636"/>
      <c r="DD33" s="628">
        <v>5528854</v>
      </c>
      <c r="DE33" s="633"/>
      <c r="DF33" s="633"/>
      <c r="DG33" s="633"/>
      <c r="DH33" s="633"/>
      <c r="DI33" s="633"/>
      <c r="DJ33" s="633"/>
      <c r="DK33" s="634"/>
      <c r="DL33" s="628">
        <v>3550377</v>
      </c>
      <c r="DM33" s="633"/>
      <c r="DN33" s="633"/>
      <c r="DO33" s="633"/>
      <c r="DP33" s="633"/>
      <c r="DQ33" s="633"/>
      <c r="DR33" s="633"/>
      <c r="DS33" s="633"/>
      <c r="DT33" s="633"/>
      <c r="DU33" s="633"/>
      <c r="DV33" s="634"/>
      <c r="DW33" s="625">
        <v>36.700000000000003</v>
      </c>
      <c r="DX33" s="635"/>
      <c r="DY33" s="635"/>
      <c r="DZ33" s="635"/>
      <c r="EA33" s="635"/>
      <c r="EB33" s="635"/>
      <c r="EC33" s="662"/>
    </row>
    <row r="34" spans="2:133" ht="11.25" customHeight="1">
      <c r="B34" s="619" t="s">
        <v>253</v>
      </c>
      <c r="C34" s="620"/>
      <c r="D34" s="620"/>
      <c r="E34" s="620"/>
      <c r="F34" s="620"/>
      <c r="G34" s="620"/>
      <c r="H34" s="620"/>
      <c r="I34" s="620"/>
      <c r="J34" s="620"/>
      <c r="K34" s="620"/>
      <c r="L34" s="620"/>
      <c r="M34" s="620"/>
      <c r="N34" s="620"/>
      <c r="O34" s="620"/>
      <c r="P34" s="620"/>
      <c r="Q34" s="621"/>
      <c r="R34" s="622">
        <v>1577482</v>
      </c>
      <c r="S34" s="623"/>
      <c r="T34" s="623"/>
      <c r="U34" s="623"/>
      <c r="V34" s="623"/>
      <c r="W34" s="623"/>
      <c r="X34" s="623"/>
      <c r="Y34" s="624"/>
      <c r="Z34" s="649">
        <v>7.1</v>
      </c>
      <c r="AA34" s="649"/>
      <c r="AB34" s="649"/>
      <c r="AC34" s="649"/>
      <c r="AD34" s="650" t="s">
        <v>63</v>
      </c>
      <c r="AE34" s="650"/>
      <c r="AF34" s="650"/>
      <c r="AG34" s="650"/>
      <c r="AH34" s="650"/>
      <c r="AI34" s="650"/>
      <c r="AJ34" s="650"/>
      <c r="AK34" s="650"/>
      <c r="AL34" s="625" t="s">
        <v>63</v>
      </c>
      <c r="AM34" s="626"/>
      <c r="AN34" s="626"/>
      <c r="AO34" s="651"/>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59" t="s">
        <v>254</v>
      </c>
      <c r="CE34" s="660"/>
      <c r="CF34" s="660"/>
      <c r="CG34" s="660"/>
      <c r="CH34" s="660"/>
      <c r="CI34" s="660"/>
      <c r="CJ34" s="660"/>
      <c r="CK34" s="660"/>
      <c r="CL34" s="660"/>
      <c r="CM34" s="660"/>
      <c r="CN34" s="660"/>
      <c r="CO34" s="660"/>
      <c r="CP34" s="660"/>
      <c r="CQ34" s="661"/>
      <c r="CR34" s="622">
        <v>2591688</v>
      </c>
      <c r="CS34" s="623"/>
      <c r="CT34" s="623"/>
      <c r="CU34" s="623"/>
      <c r="CV34" s="623"/>
      <c r="CW34" s="623"/>
      <c r="CX34" s="623"/>
      <c r="CY34" s="624"/>
      <c r="CZ34" s="625">
        <v>12.4</v>
      </c>
      <c r="DA34" s="635"/>
      <c r="DB34" s="635"/>
      <c r="DC34" s="636"/>
      <c r="DD34" s="628">
        <v>1903952</v>
      </c>
      <c r="DE34" s="623"/>
      <c r="DF34" s="623"/>
      <c r="DG34" s="623"/>
      <c r="DH34" s="623"/>
      <c r="DI34" s="623"/>
      <c r="DJ34" s="623"/>
      <c r="DK34" s="624"/>
      <c r="DL34" s="628">
        <v>1032180</v>
      </c>
      <c r="DM34" s="623"/>
      <c r="DN34" s="623"/>
      <c r="DO34" s="623"/>
      <c r="DP34" s="623"/>
      <c r="DQ34" s="623"/>
      <c r="DR34" s="623"/>
      <c r="DS34" s="623"/>
      <c r="DT34" s="623"/>
      <c r="DU34" s="623"/>
      <c r="DV34" s="624"/>
      <c r="DW34" s="625">
        <v>10.7</v>
      </c>
      <c r="DX34" s="635"/>
      <c r="DY34" s="635"/>
      <c r="DZ34" s="635"/>
      <c r="EA34" s="635"/>
      <c r="EB34" s="635"/>
      <c r="EC34" s="662"/>
    </row>
    <row r="35" spans="2:133" ht="11.25" customHeight="1">
      <c r="B35" s="619" t="s">
        <v>255</v>
      </c>
      <c r="C35" s="620"/>
      <c r="D35" s="620"/>
      <c r="E35" s="620"/>
      <c r="F35" s="620"/>
      <c r="G35" s="620"/>
      <c r="H35" s="620"/>
      <c r="I35" s="620"/>
      <c r="J35" s="620"/>
      <c r="K35" s="620"/>
      <c r="L35" s="620"/>
      <c r="M35" s="620"/>
      <c r="N35" s="620"/>
      <c r="O35" s="620"/>
      <c r="P35" s="620"/>
      <c r="Q35" s="621"/>
      <c r="R35" s="622">
        <v>17649</v>
      </c>
      <c r="S35" s="623"/>
      <c r="T35" s="623"/>
      <c r="U35" s="623"/>
      <c r="V35" s="623"/>
      <c r="W35" s="623"/>
      <c r="X35" s="623"/>
      <c r="Y35" s="624"/>
      <c r="Z35" s="649">
        <v>0.1</v>
      </c>
      <c r="AA35" s="649"/>
      <c r="AB35" s="649"/>
      <c r="AC35" s="649"/>
      <c r="AD35" s="650">
        <v>3464</v>
      </c>
      <c r="AE35" s="650"/>
      <c r="AF35" s="650"/>
      <c r="AG35" s="650"/>
      <c r="AH35" s="650"/>
      <c r="AI35" s="650"/>
      <c r="AJ35" s="650"/>
      <c r="AK35" s="650"/>
      <c r="AL35" s="625">
        <v>0</v>
      </c>
      <c r="AM35" s="626"/>
      <c r="AN35" s="626"/>
      <c r="AO35" s="651"/>
      <c r="AP35" s="83"/>
      <c r="AQ35" s="681" t="s">
        <v>256</v>
      </c>
      <c r="AR35" s="682"/>
      <c r="AS35" s="682"/>
      <c r="AT35" s="682"/>
      <c r="AU35" s="682"/>
      <c r="AV35" s="682"/>
      <c r="AW35" s="682"/>
      <c r="AX35" s="682"/>
      <c r="AY35" s="682"/>
      <c r="AZ35" s="682"/>
      <c r="BA35" s="682"/>
      <c r="BB35" s="682"/>
      <c r="BC35" s="682"/>
      <c r="BD35" s="682"/>
      <c r="BE35" s="682"/>
      <c r="BF35" s="683"/>
      <c r="BG35" s="681" t="s">
        <v>257</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9" t="s">
        <v>258</v>
      </c>
      <c r="CE35" s="660"/>
      <c r="CF35" s="660"/>
      <c r="CG35" s="660"/>
      <c r="CH35" s="660"/>
      <c r="CI35" s="660"/>
      <c r="CJ35" s="660"/>
      <c r="CK35" s="660"/>
      <c r="CL35" s="660"/>
      <c r="CM35" s="660"/>
      <c r="CN35" s="660"/>
      <c r="CO35" s="660"/>
      <c r="CP35" s="660"/>
      <c r="CQ35" s="661"/>
      <c r="CR35" s="622">
        <v>130089</v>
      </c>
      <c r="CS35" s="633"/>
      <c r="CT35" s="633"/>
      <c r="CU35" s="633"/>
      <c r="CV35" s="633"/>
      <c r="CW35" s="633"/>
      <c r="CX35" s="633"/>
      <c r="CY35" s="634"/>
      <c r="CZ35" s="625">
        <v>0.6</v>
      </c>
      <c r="DA35" s="635"/>
      <c r="DB35" s="635"/>
      <c r="DC35" s="636"/>
      <c r="DD35" s="628">
        <v>98199</v>
      </c>
      <c r="DE35" s="633"/>
      <c r="DF35" s="633"/>
      <c r="DG35" s="633"/>
      <c r="DH35" s="633"/>
      <c r="DI35" s="633"/>
      <c r="DJ35" s="633"/>
      <c r="DK35" s="634"/>
      <c r="DL35" s="628">
        <v>95194</v>
      </c>
      <c r="DM35" s="633"/>
      <c r="DN35" s="633"/>
      <c r="DO35" s="633"/>
      <c r="DP35" s="633"/>
      <c r="DQ35" s="633"/>
      <c r="DR35" s="633"/>
      <c r="DS35" s="633"/>
      <c r="DT35" s="633"/>
      <c r="DU35" s="633"/>
      <c r="DV35" s="634"/>
      <c r="DW35" s="625">
        <v>1</v>
      </c>
      <c r="DX35" s="635"/>
      <c r="DY35" s="635"/>
      <c r="DZ35" s="635"/>
      <c r="EA35" s="635"/>
      <c r="EB35" s="635"/>
      <c r="EC35" s="662"/>
    </row>
    <row r="36" spans="2:133" ht="11.25" customHeight="1">
      <c r="B36" s="619" t="s">
        <v>259</v>
      </c>
      <c r="C36" s="620"/>
      <c r="D36" s="620"/>
      <c r="E36" s="620"/>
      <c r="F36" s="620"/>
      <c r="G36" s="620"/>
      <c r="H36" s="620"/>
      <c r="I36" s="620"/>
      <c r="J36" s="620"/>
      <c r="K36" s="620"/>
      <c r="L36" s="620"/>
      <c r="M36" s="620"/>
      <c r="N36" s="620"/>
      <c r="O36" s="620"/>
      <c r="P36" s="620"/>
      <c r="Q36" s="621"/>
      <c r="R36" s="622">
        <v>1091321</v>
      </c>
      <c r="S36" s="623"/>
      <c r="T36" s="623"/>
      <c r="U36" s="623"/>
      <c r="V36" s="623"/>
      <c r="W36" s="623"/>
      <c r="X36" s="623"/>
      <c r="Y36" s="624"/>
      <c r="Z36" s="649">
        <v>4.9000000000000004</v>
      </c>
      <c r="AA36" s="649"/>
      <c r="AB36" s="649"/>
      <c r="AC36" s="649"/>
      <c r="AD36" s="650" t="s">
        <v>63</v>
      </c>
      <c r="AE36" s="650"/>
      <c r="AF36" s="650"/>
      <c r="AG36" s="650"/>
      <c r="AH36" s="650"/>
      <c r="AI36" s="650"/>
      <c r="AJ36" s="650"/>
      <c r="AK36" s="650"/>
      <c r="AL36" s="625" t="s">
        <v>63</v>
      </c>
      <c r="AM36" s="626"/>
      <c r="AN36" s="626"/>
      <c r="AO36" s="651"/>
      <c r="AP36" s="83"/>
      <c r="AQ36" s="672" t="s">
        <v>260</v>
      </c>
      <c r="AR36" s="673"/>
      <c r="AS36" s="673"/>
      <c r="AT36" s="673"/>
      <c r="AU36" s="673"/>
      <c r="AV36" s="673"/>
      <c r="AW36" s="673"/>
      <c r="AX36" s="673"/>
      <c r="AY36" s="674"/>
      <c r="AZ36" s="675">
        <v>1773296</v>
      </c>
      <c r="BA36" s="676"/>
      <c r="BB36" s="676"/>
      <c r="BC36" s="676"/>
      <c r="BD36" s="676"/>
      <c r="BE36" s="676"/>
      <c r="BF36" s="677"/>
      <c r="BG36" s="678" t="s">
        <v>261</v>
      </c>
      <c r="BH36" s="679"/>
      <c r="BI36" s="679"/>
      <c r="BJ36" s="679"/>
      <c r="BK36" s="679"/>
      <c r="BL36" s="679"/>
      <c r="BM36" s="679"/>
      <c r="BN36" s="679"/>
      <c r="BO36" s="679"/>
      <c r="BP36" s="679"/>
      <c r="BQ36" s="679"/>
      <c r="BR36" s="679"/>
      <c r="BS36" s="679"/>
      <c r="BT36" s="679"/>
      <c r="BU36" s="680"/>
      <c r="BV36" s="675">
        <v>21229</v>
      </c>
      <c r="BW36" s="676"/>
      <c r="BX36" s="676"/>
      <c r="BY36" s="676"/>
      <c r="BZ36" s="676"/>
      <c r="CA36" s="676"/>
      <c r="CB36" s="677"/>
      <c r="CD36" s="659" t="s">
        <v>262</v>
      </c>
      <c r="CE36" s="660"/>
      <c r="CF36" s="660"/>
      <c r="CG36" s="660"/>
      <c r="CH36" s="660"/>
      <c r="CI36" s="660"/>
      <c r="CJ36" s="660"/>
      <c r="CK36" s="660"/>
      <c r="CL36" s="660"/>
      <c r="CM36" s="660"/>
      <c r="CN36" s="660"/>
      <c r="CO36" s="660"/>
      <c r="CP36" s="660"/>
      <c r="CQ36" s="661"/>
      <c r="CR36" s="622">
        <v>1944709</v>
      </c>
      <c r="CS36" s="623"/>
      <c r="CT36" s="623"/>
      <c r="CU36" s="623"/>
      <c r="CV36" s="623"/>
      <c r="CW36" s="623"/>
      <c r="CX36" s="623"/>
      <c r="CY36" s="624"/>
      <c r="CZ36" s="625">
        <v>9.3000000000000007</v>
      </c>
      <c r="DA36" s="635"/>
      <c r="DB36" s="635"/>
      <c r="DC36" s="636"/>
      <c r="DD36" s="628">
        <v>1630100</v>
      </c>
      <c r="DE36" s="623"/>
      <c r="DF36" s="623"/>
      <c r="DG36" s="623"/>
      <c r="DH36" s="623"/>
      <c r="DI36" s="623"/>
      <c r="DJ36" s="623"/>
      <c r="DK36" s="624"/>
      <c r="DL36" s="628">
        <v>1258103</v>
      </c>
      <c r="DM36" s="623"/>
      <c r="DN36" s="623"/>
      <c r="DO36" s="623"/>
      <c r="DP36" s="623"/>
      <c r="DQ36" s="623"/>
      <c r="DR36" s="623"/>
      <c r="DS36" s="623"/>
      <c r="DT36" s="623"/>
      <c r="DU36" s="623"/>
      <c r="DV36" s="624"/>
      <c r="DW36" s="625">
        <v>13</v>
      </c>
      <c r="DX36" s="635"/>
      <c r="DY36" s="635"/>
      <c r="DZ36" s="635"/>
      <c r="EA36" s="635"/>
      <c r="EB36" s="635"/>
      <c r="EC36" s="662"/>
    </row>
    <row r="37" spans="2:133" ht="11.25" customHeight="1">
      <c r="B37" s="619" t="s">
        <v>263</v>
      </c>
      <c r="C37" s="620"/>
      <c r="D37" s="620"/>
      <c r="E37" s="620"/>
      <c r="F37" s="620"/>
      <c r="G37" s="620"/>
      <c r="H37" s="620"/>
      <c r="I37" s="620"/>
      <c r="J37" s="620"/>
      <c r="K37" s="620"/>
      <c r="L37" s="620"/>
      <c r="M37" s="620"/>
      <c r="N37" s="620"/>
      <c r="O37" s="620"/>
      <c r="P37" s="620"/>
      <c r="Q37" s="621"/>
      <c r="R37" s="622">
        <v>1220216</v>
      </c>
      <c r="S37" s="623"/>
      <c r="T37" s="623"/>
      <c r="U37" s="623"/>
      <c r="V37" s="623"/>
      <c r="W37" s="623"/>
      <c r="X37" s="623"/>
      <c r="Y37" s="624"/>
      <c r="Z37" s="649">
        <v>5.5</v>
      </c>
      <c r="AA37" s="649"/>
      <c r="AB37" s="649"/>
      <c r="AC37" s="649"/>
      <c r="AD37" s="650" t="s">
        <v>63</v>
      </c>
      <c r="AE37" s="650"/>
      <c r="AF37" s="650"/>
      <c r="AG37" s="650"/>
      <c r="AH37" s="650"/>
      <c r="AI37" s="650"/>
      <c r="AJ37" s="650"/>
      <c r="AK37" s="650"/>
      <c r="AL37" s="625" t="s">
        <v>63</v>
      </c>
      <c r="AM37" s="626"/>
      <c r="AN37" s="626"/>
      <c r="AO37" s="651"/>
      <c r="AQ37" s="663" t="s">
        <v>264</v>
      </c>
      <c r="AR37" s="664"/>
      <c r="AS37" s="664"/>
      <c r="AT37" s="664"/>
      <c r="AU37" s="664"/>
      <c r="AV37" s="664"/>
      <c r="AW37" s="664"/>
      <c r="AX37" s="664"/>
      <c r="AY37" s="665"/>
      <c r="AZ37" s="622">
        <v>212021</v>
      </c>
      <c r="BA37" s="623"/>
      <c r="BB37" s="623"/>
      <c r="BC37" s="623"/>
      <c r="BD37" s="633"/>
      <c r="BE37" s="633"/>
      <c r="BF37" s="666"/>
      <c r="BG37" s="659" t="s">
        <v>265</v>
      </c>
      <c r="BH37" s="660"/>
      <c r="BI37" s="660"/>
      <c r="BJ37" s="660"/>
      <c r="BK37" s="660"/>
      <c r="BL37" s="660"/>
      <c r="BM37" s="660"/>
      <c r="BN37" s="660"/>
      <c r="BO37" s="660"/>
      <c r="BP37" s="660"/>
      <c r="BQ37" s="660"/>
      <c r="BR37" s="660"/>
      <c r="BS37" s="660"/>
      <c r="BT37" s="660"/>
      <c r="BU37" s="661"/>
      <c r="BV37" s="622">
        <v>-41832</v>
      </c>
      <c r="BW37" s="623"/>
      <c r="BX37" s="623"/>
      <c r="BY37" s="623"/>
      <c r="BZ37" s="623"/>
      <c r="CA37" s="623"/>
      <c r="CB37" s="667"/>
      <c r="CD37" s="659" t="s">
        <v>266</v>
      </c>
      <c r="CE37" s="660"/>
      <c r="CF37" s="660"/>
      <c r="CG37" s="660"/>
      <c r="CH37" s="660"/>
      <c r="CI37" s="660"/>
      <c r="CJ37" s="660"/>
      <c r="CK37" s="660"/>
      <c r="CL37" s="660"/>
      <c r="CM37" s="660"/>
      <c r="CN37" s="660"/>
      <c r="CO37" s="660"/>
      <c r="CP37" s="660"/>
      <c r="CQ37" s="661"/>
      <c r="CR37" s="622">
        <v>806007</v>
      </c>
      <c r="CS37" s="633"/>
      <c r="CT37" s="633"/>
      <c r="CU37" s="633"/>
      <c r="CV37" s="633"/>
      <c r="CW37" s="633"/>
      <c r="CX37" s="633"/>
      <c r="CY37" s="634"/>
      <c r="CZ37" s="625">
        <v>3.9</v>
      </c>
      <c r="DA37" s="635"/>
      <c r="DB37" s="635"/>
      <c r="DC37" s="636"/>
      <c r="DD37" s="628">
        <v>806007</v>
      </c>
      <c r="DE37" s="633"/>
      <c r="DF37" s="633"/>
      <c r="DG37" s="633"/>
      <c r="DH37" s="633"/>
      <c r="DI37" s="633"/>
      <c r="DJ37" s="633"/>
      <c r="DK37" s="634"/>
      <c r="DL37" s="628">
        <v>775190</v>
      </c>
      <c r="DM37" s="633"/>
      <c r="DN37" s="633"/>
      <c r="DO37" s="633"/>
      <c r="DP37" s="633"/>
      <c r="DQ37" s="633"/>
      <c r="DR37" s="633"/>
      <c r="DS37" s="633"/>
      <c r="DT37" s="633"/>
      <c r="DU37" s="633"/>
      <c r="DV37" s="634"/>
      <c r="DW37" s="625">
        <v>8</v>
      </c>
      <c r="DX37" s="635"/>
      <c r="DY37" s="635"/>
      <c r="DZ37" s="635"/>
      <c r="EA37" s="635"/>
      <c r="EB37" s="635"/>
      <c r="EC37" s="662"/>
    </row>
    <row r="38" spans="2:133" ht="11.25" customHeight="1">
      <c r="B38" s="619" t="s">
        <v>267</v>
      </c>
      <c r="C38" s="620"/>
      <c r="D38" s="620"/>
      <c r="E38" s="620"/>
      <c r="F38" s="620"/>
      <c r="G38" s="620"/>
      <c r="H38" s="620"/>
      <c r="I38" s="620"/>
      <c r="J38" s="620"/>
      <c r="K38" s="620"/>
      <c r="L38" s="620"/>
      <c r="M38" s="620"/>
      <c r="N38" s="620"/>
      <c r="O38" s="620"/>
      <c r="P38" s="620"/>
      <c r="Q38" s="621"/>
      <c r="R38" s="622">
        <v>480702</v>
      </c>
      <c r="S38" s="623"/>
      <c r="T38" s="623"/>
      <c r="U38" s="623"/>
      <c r="V38" s="623"/>
      <c r="W38" s="623"/>
      <c r="X38" s="623"/>
      <c r="Y38" s="624"/>
      <c r="Z38" s="649">
        <v>2.2000000000000002</v>
      </c>
      <c r="AA38" s="649"/>
      <c r="AB38" s="649"/>
      <c r="AC38" s="649"/>
      <c r="AD38" s="650" t="s">
        <v>63</v>
      </c>
      <c r="AE38" s="650"/>
      <c r="AF38" s="650"/>
      <c r="AG38" s="650"/>
      <c r="AH38" s="650"/>
      <c r="AI38" s="650"/>
      <c r="AJ38" s="650"/>
      <c r="AK38" s="650"/>
      <c r="AL38" s="625" t="s">
        <v>63</v>
      </c>
      <c r="AM38" s="626"/>
      <c r="AN38" s="626"/>
      <c r="AO38" s="651"/>
      <c r="AQ38" s="663" t="s">
        <v>268</v>
      </c>
      <c r="AR38" s="664"/>
      <c r="AS38" s="664"/>
      <c r="AT38" s="664"/>
      <c r="AU38" s="664"/>
      <c r="AV38" s="664"/>
      <c r="AW38" s="664"/>
      <c r="AX38" s="664"/>
      <c r="AY38" s="665"/>
      <c r="AZ38" s="622">
        <v>11996</v>
      </c>
      <c r="BA38" s="623"/>
      <c r="BB38" s="623"/>
      <c r="BC38" s="623"/>
      <c r="BD38" s="633"/>
      <c r="BE38" s="633"/>
      <c r="BF38" s="666"/>
      <c r="BG38" s="659" t="s">
        <v>269</v>
      </c>
      <c r="BH38" s="660"/>
      <c r="BI38" s="660"/>
      <c r="BJ38" s="660"/>
      <c r="BK38" s="660"/>
      <c r="BL38" s="660"/>
      <c r="BM38" s="660"/>
      <c r="BN38" s="660"/>
      <c r="BO38" s="660"/>
      <c r="BP38" s="660"/>
      <c r="BQ38" s="660"/>
      <c r="BR38" s="660"/>
      <c r="BS38" s="660"/>
      <c r="BT38" s="660"/>
      <c r="BU38" s="661"/>
      <c r="BV38" s="622">
        <v>4976</v>
      </c>
      <c r="BW38" s="623"/>
      <c r="BX38" s="623"/>
      <c r="BY38" s="623"/>
      <c r="BZ38" s="623"/>
      <c r="CA38" s="623"/>
      <c r="CB38" s="667"/>
      <c r="CD38" s="659" t="s">
        <v>270</v>
      </c>
      <c r="CE38" s="660"/>
      <c r="CF38" s="660"/>
      <c r="CG38" s="660"/>
      <c r="CH38" s="660"/>
      <c r="CI38" s="660"/>
      <c r="CJ38" s="660"/>
      <c r="CK38" s="660"/>
      <c r="CL38" s="660"/>
      <c r="CM38" s="660"/>
      <c r="CN38" s="660"/>
      <c r="CO38" s="660"/>
      <c r="CP38" s="660"/>
      <c r="CQ38" s="661"/>
      <c r="CR38" s="622">
        <v>1555498</v>
      </c>
      <c r="CS38" s="623"/>
      <c r="CT38" s="623"/>
      <c r="CU38" s="623"/>
      <c r="CV38" s="623"/>
      <c r="CW38" s="623"/>
      <c r="CX38" s="623"/>
      <c r="CY38" s="624"/>
      <c r="CZ38" s="625">
        <v>7.4</v>
      </c>
      <c r="DA38" s="635"/>
      <c r="DB38" s="635"/>
      <c r="DC38" s="636"/>
      <c r="DD38" s="628">
        <v>1255162</v>
      </c>
      <c r="DE38" s="623"/>
      <c r="DF38" s="623"/>
      <c r="DG38" s="623"/>
      <c r="DH38" s="623"/>
      <c r="DI38" s="623"/>
      <c r="DJ38" s="623"/>
      <c r="DK38" s="624"/>
      <c r="DL38" s="628">
        <v>1164900</v>
      </c>
      <c r="DM38" s="623"/>
      <c r="DN38" s="623"/>
      <c r="DO38" s="623"/>
      <c r="DP38" s="623"/>
      <c r="DQ38" s="623"/>
      <c r="DR38" s="623"/>
      <c r="DS38" s="623"/>
      <c r="DT38" s="623"/>
      <c r="DU38" s="623"/>
      <c r="DV38" s="624"/>
      <c r="DW38" s="625">
        <v>12</v>
      </c>
      <c r="DX38" s="635"/>
      <c r="DY38" s="635"/>
      <c r="DZ38" s="635"/>
      <c r="EA38" s="635"/>
      <c r="EB38" s="635"/>
      <c r="EC38" s="662"/>
    </row>
    <row r="39" spans="2:133" ht="11.25" customHeight="1">
      <c r="B39" s="619" t="s">
        <v>271</v>
      </c>
      <c r="C39" s="620"/>
      <c r="D39" s="620"/>
      <c r="E39" s="620"/>
      <c r="F39" s="620"/>
      <c r="G39" s="620"/>
      <c r="H39" s="620"/>
      <c r="I39" s="620"/>
      <c r="J39" s="620"/>
      <c r="K39" s="620"/>
      <c r="L39" s="620"/>
      <c r="M39" s="620"/>
      <c r="N39" s="620"/>
      <c r="O39" s="620"/>
      <c r="P39" s="620"/>
      <c r="Q39" s="621"/>
      <c r="R39" s="622">
        <v>286035</v>
      </c>
      <c r="S39" s="623"/>
      <c r="T39" s="623"/>
      <c r="U39" s="623"/>
      <c r="V39" s="623"/>
      <c r="W39" s="623"/>
      <c r="X39" s="623"/>
      <c r="Y39" s="624"/>
      <c r="Z39" s="649">
        <v>1.3</v>
      </c>
      <c r="AA39" s="649"/>
      <c r="AB39" s="649"/>
      <c r="AC39" s="649"/>
      <c r="AD39" s="650">
        <v>9029</v>
      </c>
      <c r="AE39" s="650"/>
      <c r="AF39" s="650"/>
      <c r="AG39" s="650"/>
      <c r="AH39" s="650"/>
      <c r="AI39" s="650"/>
      <c r="AJ39" s="650"/>
      <c r="AK39" s="650"/>
      <c r="AL39" s="625">
        <v>0.1</v>
      </c>
      <c r="AM39" s="626"/>
      <c r="AN39" s="626"/>
      <c r="AO39" s="651"/>
      <c r="AQ39" s="663" t="s">
        <v>272</v>
      </c>
      <c r="AR39" s="664"/>
      <c r="AS39" s="664"/>
      <c r="AT39" s="664"/>
      <c r="AU39" s="664"/>
      <c r="AV39" s="664"/>
      <c r="AW39" s="664"/>
      <c r="AX39" s="664"/>
      <c r="AY39" s="665"/>
      <c r="AZ39" s="622" t="s">
        <v>63</v>
      </c>
      <c r="BA39" s="623"/>
      <c r="BB39" s="623"/>
      <c r="BC39" s="623"/>
      <c r="BD39" s="633"/>
      <c r="BE39" s="633"/>
      <c r="BF39" s="666"/>
      <c r="BG39" s="659" t="s">
        <v>273</v>
      </c>
      <c r="BH39" s="660"/>
      <c r="BI39" s="660"/>
      <c r="BJ39" s="660"/>
      <c r="BK39" s="660"/>
      <c r="BL39" s="660"/>
      <c r="BM39" s="660"/>
      <c r="BN39" s="660"/>
      <c r="BO39" s="660"/>
      <c r="BP39" s="660"/>
      <c r="BQ39" s="660"/>
      <c r="BR39" s="660"/>
      <c r="BS39" s="660"/>
      <c r="BT39" s="660"/>
      <c r="BU39" s="661"/>
      <c r="BV39" s="622">
        <v>8120</v>
      </c>
      <c r="BW39" s="623"/>
      <c r="BX39" s="623"/>
      <c r="BY39" s="623"/>
      <c r="BZ39" s="623"/>
      <c r="CA39" s="623"/>
      <c r="CB39" s="667"/>
      <c r="CD39" s="659" t="s">
        <v>274</v>
      </c>
      <c r="CE39" s="660"/>
      <c r="CF39" s="660"/>
      <c r="CG39" s="660"/>
      <c r="CH39" s="660"/>
      <c r="CI39" s="660"/>
      <c r="CJ39" s="660"/>
      <c r="CK39" s="660"/>
      <c r="CL39" s="660"/>
      <c r="CM39" s="660"/>
      <c r="CN39" s="660"/>
      <c r="CO39" s="660"/>
      <c r="CP39" s="660"/>
      <c r="CQ39" s="661"/>
      <c r="CR39" s="622">
        <v>1761869</v>
      </c>
      <c r="CS39" s="633"/>
      <c r="CT39" s="633"/>
      <c r="CU39" s="633"/>
      <c r="CV39" s="633"/>
      <c r="CW39" s="633"/>
      <c r="CX39" s="633"/>
      <c r="CY39" s="634"/>
      <c r="CZ39" s="625">
        <v>8.4</v>
      </c>
      <c r="DA39" s="635"/>
      <c r="DB39" s="635"/>
      <c r="DC39" s="636"/>
      <c r="DD39" s="628">
        <v>641441</v>
      </c>
      <c r="DE39" s="633"/>
      <c r="DF39" s="633"/>
      <c r="DG39" s="633"/>
      <c r="DH39" s="633"/>
      <c r="DI39" s="633"/>
      <c r="DJ39" s="633"/>
      <c r="DK39" s="634"/>
      <c r="DL39" s="628" t="s">
        <v>63</v>
      </c>
      <c r="DM39" s="633"/>
      <c r="DN39" s="633"/>
      <c r="DO39" s="633"/>
      <c r="DP39" s="633"/>
      <c r="DQ39" s="633"/>
      <c r="DR39" s="633"/>
      <c r="DS39" s="633"/>
      <c r="DT39" s="633"/>
      <c r="DU39" s="633"/>
      <c r="DV39" s="634"/>
      <c r="DW39" s="625" t="s">
        <v>63</v>
      </c>
      <c r="DX39" s="635"/>
      <c r="DY39" s="635"/>
      <c r="DZ39" s="635"/>
      <c r="EA39" s="635"/>
      <c r="EB39" s="635"/>
      <c r="EC39" s="662"/>
    </row>
    <row r="40" spans="2:133" ht="11.25" customHeight="1">
      <c r="B40" s="619" t="s">
        <v>275</v>
      </c>
      <c r="C40" s="620"/>
      <c r="D40" s="620"/>
      <c r="E40" s="620"/>
      <c r="F40" s="620"/>
      <c r="G40" s="620"/>
      <c r="H40" s="620"/>
      <c r="I40" s="620"/>
      <c r="J40" s="620"/>
      <c r="K40" s="620"/>
      <c r="L40" s="620"/>
      <c r="M40" s="620"/>
      <c r="N40" s="620"/>
      <c r="O40" s="620"/>
      <c r="P40" s="620"/>
      <c r="Q40" s="621"/>
      <c r="R40" s="622">
        <v>2614178</v>
      </c>
      <c r="S40" s="623"/>
      <c r="T40" s="623"/>
      <c r="U40" s="623"/>
      <c r="V40" s="623"/>
      <c r="W40" s="623"/>
      <c r="X40" s="623"/>
      <c r="Y40" s="624"/>
      <c r="Z40" s="649">
        <v>11.7</v>
      </c>
      <c r="AA40" s="649"/>
      <c r="AB40" s="649"/>
      <c r="AC40" s="649"/>
      <c r="AD40" s="650" t="s">
        <v>63</v>
      </c>
      <c r="AE40" s="650"/>
      <c r="AF40" s="650"/>
      <c r="AG40" s="650"/>
      <c r="AH40" s="650"/>
      <c r="AI40" s="650"/>
      <c r="AJ40" s="650"/>
      <c r="AK40" s="650"/>
      <c r="AL40" s="625" t="s">
        <v>63</v>
      </c>
      <c r="AM40" s="626"/>
      <c r="AN40" s="626"/>
      <c r="AO40" s="651"/>
      <c r="AQ40" s="663" t="s">
        <v>276</v>
      </c>
      <c r="AR40" s="664"/>
      <c r="AS40" s="664"/>
      <c r="AT40" s="664"/>
      <c r="AU40" s="664"/>
      <c r="AV40" s="664"/>
      <c r="AW40" s="664"/>
      <c r="AX40" s="664"/>
      <c r="AY40" s="665"/>
      <c r="AZ40" s="622" t="s">
        <v>63</v>
      </c>
      <c r="BA40" s="623"/>
      <c r="BB40" s="623"/>
      <c r="BC40" s="623"/>
      <c r="BD40" s="633"/>
      <c r="BE40" s="633"/>
      <c r="BF40" s="666"/>
      <c r="BG40" s="668" t="s">
        <v>277</v>
      </c>
      <c r="BH40" s="669"/>
      <c r="BI40" s="669"/>
      <c r="BJ40" s="669"/>
      <c r="BK40" s="669"/>
      <c r="BL40" s="84"/>
      <c r="BM40" s="660" t="s">
        <v>278</v>
      </c>
      <c r="BN40" s="660"/>
      <c r="BO40" s="660"/>
      <c r="BP40" s="660"/>
      <c r="BQ40" s="660"/>
      <c r="BR40" s="660"/>
      <c r="BS40" s="660"/>
      <c r="BT40" s="660"/>
      <c r="BU40" s="661"/>
      <c r="BV40" s="622">
        <v>87</v>
      </c>
      <c r="BW40" s="623"/>
      <c r="BX40" s="623"/>
      <c r="BY40" s="623"/>
      <c r="BZ40" s="623"/>
      <c r="CA40" s="623"/>
      <c r="CB40" s="667"/>
      <c r="CD40" s="659" t="s">
        <v>279</v>
      </c>
      <c r="CE40" s="660"/>
      <c r="CF40" s="660"/>
      <c r="CG40" s="660"/>
      <c r="CH40" s="660"/>
      <c r="CI40" s="660"/>
      <c r="CJ40" s="660"/>
      <c r="CK40" s="660"/>
      <c r="CL40" s="660"/>
      <c r="CM40" s="660"/>
      <c r="CN40" s="660"/>
      <c r="CO40" s="660"/>
      <c r="CP40" s="660"/>
      <c r="CQ40" s="661"/>
      <c r="CR40" s="622" t="s">
        <v>63</v>
      </c>
      <c r="CS40" s="623"/>
      <c r="CT40" s="623"/>
      <c r="CU40" s="623"/>
      <c r="CV40" s="623"/>
      <c r="CW40" s="623"/>
      <c r="CX40" s="623"/>
      <c r="CY40" s="624"/>
      <c r="CZ40" s="625" t="s">
        <v>63</v>
      </c>
      <c r="DA40" s="635"/>
      <c r="DB40" s="635"/>
      <c r="DC40" s="636"/>
      <c r="DD40" s="628" t="s">
        <v>63</v>
      </c>
      <c r="DE40" s="623"/>
      <c r="DF40" s="623"/>
      <c r="DG40" s="623"/>
      <c r="DH40" s="623"/>
      <c r="DI40" s="623"/>
      <c r="DJ40" s="623"/>
      <c r="DK40" s="624"/>
      <c r="DL40" s="628" t="s">
        <v>63</v>
      </c>
      <c r="DM40" s="623"/>
      <c r="DN40" s="623"/>
      <c r="DO40" s="623"/>
      <c r="DP40" s="623"/>
      <c r="DQ40" s="623"/>
      <c r="DR40" s="623"/>
      <c r="DS40" s="623"/>
      <c r="DT40" s="623"/>
      <c r="DU40" s="623"/>
      <c r="DV40" s="624"/>
      <c r="DW40" s="625" t="s">
        <v>63</v>
      </c>
      <c r="DX40" s="635"/>
      <c r="DY40" s="635"/>
      <c r="DZ40" s="635"/>
      <c r="EA40" s="635"/>
      <c r="EB40" s="635"/>
      <c r="EC40" s="662"/>
    </row>
    <row r="41" spans="2:133" ht="11.25" customHeight="1">
      <c r="B41" s="619" t="s">
        <v>280</v>
      </c>
      <c r="C41" s="620"/>
      <c r="D41" s="620"/>
      <c r="E41" s="620"/>
      <c r="F41" s="620"/>
      <c r="G41" s="620"/>
      <c r="H41" s="620"/>
      <c r="I41" s="620"/>
      <c r="J41" s="620"/>
      <c r="K41" s="620"/>
      <c r="L41" s="620"/>
      <c r="M41" s="620"/>
      <c r="N41" s="620"/>
      <c r="O41" s="620"/>
      <c r="P41" s="620"/>
      <c r="Q41" s="621"/>
      <c r="R41" s="622" t="s">
        <v>63</v>
      </c>
      <c r="S41" s="623"/>
      <c r="T41" s="623"/>
      <c r="U41" s="623"/>
      <c r="V41" s="623"/>
      <c r="W41" s="623"/>
      <c r="X41" s="623"/>
      <c r="Y41" s="624"/>
      <c r="Z41" s="649" t="s">
        <v>63</v>
      </c>
      <c r="AA41" s="649"/>
      <c r="AB41" s="649"/>
      <c r="AC41" s="649"/>
      <c r="AD41" s="650" t="s">
        <v>63</v>
      </c>
      <c r="AE41" s="650"/>
      <c r="AF41" s="650"/>
      <c r="AG41" s="650"/>
      <c r="AH41" s="650"/>
      <c r="AI41" s="650"/>
      <c r="AJ41" s="650"/>
      <c r="AK41" s="650"/>
      <c r="AL41" s="625" t="s">
        <v>63</v>
      </c>
      <c r="AM41" s="626"/>
      <c r="AN41" s="626"/>
      <c r="AO41" s="651"/>
      <c r="AQ41" s="663" t="s">
        <v>281</v>
      </c>
      <c r="AR41" s="664"/>
      <c r="AS41" s="664"/>
      <c r="AT41" s="664"/>
      <c r="AU41" s="664"/>
      <c r="AV41" s="664"/>
      <c r="AW41" s="664"/>
      <c r="AX41" s="664"/>
      <c r="AY41" s="665"/>
      <c r="AZ41" s="622">
        <v>330026</v>
      </c>
      <c r="BA41" s="623"/>
      <c r="BB41" s="623"/>
      <c r="BC41" s="623"/>
      <c r="BD41" s="633"/>
      <c r="BE41" s="633"/>
      <c r="BF41" s="666"/>
      <c r="BG41" s="668"/>
      <c r="BH41" s="669"/>
      <c r="BI41" s="669"/>
      <c r="BJ41" s="669"/>
      <c r="BK41" s="669"/>
      <c r="BL41" s="84"/>
      <c r="BM41" s="660" t="s">
        <v>282</v>
      </c>
      <c r="BN41" s="660"/>
      <c r="BO41" s="660"/>
      <c r="BP41" s="660"/>
      <c r="BQ41" s="660"/>
      <c r="BR41" s="660"/>
      <c r="BS41" s="660"/>
      <c r="BT41" s="660"/>
      <c r="BU41" s="661"/>
      <c r="BV41" s="622" t="s">
        <v>63</v>
      </c>
      <c r="BW41" s="623"/>
      <c r="BX41" s="623"/>
      <c r="BY41" s="623"/>
      <c r="BZ41" s="623"/>
      <c r="CA41" s="623"/>
      <c r="CB41" s="667"/>
      <c r="CD41" s="659" t="s">
        <v>283</v>
      </c>
      <c r="CE41" s="660"/>
      <c r="CF41" s="660"/>
      <c r="CG41" s="660"/>
      <c r="CH41" s="660"/>
      <c r="CI41" s="660"/>
      <c r="CJ41" s="660"/>
      <c r="CK41" s="660"/>
      <c r="CL41" s="660"/>
      <c r="CM41" s="660"/>
      <c r="CN41" s="660"/>
      <c r="CO41" s="660"/>
      <c r="CP41" s="660"/>
      <c r="CQ41" s="661"/>
      <c r="CR41" s="622" t="s">
        <v>63</v>
      </c>
      <c r="CS41" s="633"/>
      <c r="CT41" s="633"/>
      <c r="CU41" s="633"/>
      <c r="CV41" s="633"/>
      <c r="CW41" s="633"/>
      <c r="CX41" s="633"/>
      <c r="CY41" s="634"/>
      <c r="CZ41" s="625" t="s">
        <v>63</v>
      </c>
      <c r="DA41" s="635"/>
      <c r="DB41" s="635"/>
      <c r="DC41" s="636"/>
      <c r="DD41" s="628" t="s">
        <v>63</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c r="B42" s="619" t="s">
        <v>284</v>
      </c>
      <c r="C42" s="620"/>
      <c r="D42" s="620"/>
      <c r="E42" s="620"/>
      <c r="F42" s="620"/>
      <c r="G42" s="620"/>
      <c r="H42" s="620"/>
      <c r="I42" s="620"/>
      <c r="J42" s="620"/>
      <c r="K42" s="620"/>
      <c r="L42" s="620"/>
      <c r="M42" s="620"/>
      <c r="N42" s="620"/>
      <c r="O42" s="620"/>
      <c r="P42" s="620"/>
      <c r="Q42" s="621"/>
      <c r="R42" s="622" t="s">
        <v>63</v>
      </c>
      <c r="S42" s="623"/>
      <c r="T42" s="623"/>
      <c r="U42" s="623"/>
      <c r="V42" s="623"/>
      <c r="W42" s="623"/>
      <c r="X42" s="623"/>
      <c r="Y42" s="624"/>
      <c r="Z42" s="649" t="s">
        <v>63</v>
      </c>
      <c r="AA42" s="649"/>
      <c r="AB42" s="649"/>
      <c r="AC42" s="649"/>
      <c r="AD42" s="650" t="s">
        <v>63</v>
      </c>
      <c r="AE42" s="650"/>
      <c r="AF42" s="650"/>
      <c r="AG42" s="650"/>
      <c r="AH42" s="650"/>
      <c r="AI42" s="650"/>
      <c r="AJ42" s="650"/>
      <c r="AK42" s="650"/>
      <c r="AL42" s="625" t="s">
        <v>63</v>
      </c>
      <c r="AM42" s="626"/>
      <c r="AN42" s="626"/>
      <c r="AO42" s="651"/>
      <c r="AQ42" s="656" t="s">
        <v>285</v>
      </c>
      <c r="AR42" s="657"/>
      <c r="AS42" s="657"/>
      <c r="AT42" s="657"/>
      <c r="AU42" s="657"/>
      <c r="AV42" s="657"/>
      <c r="AW42" s="657"/>
      <c r="AX42" s="657"/>
      <c r="AY42" s="658"/>
      <c r="AZ42" s="602">
        <v>1219253</v>
      </c>
      <c r="BA42" s="637"/>
      <c r="BB42" s="637"/>
      <c r="BC42" s="637"/>
      <c r="BD42" s="603"/>
      <c r="BE42" s="603"/>
      <c r="BF42" s="652"/>
      <c r="BG42" s="670"/>
      <c r="BH42" s="671"/>
      <c r="BI42" s="671"/>
      <c r="BJ42" s="671"/>
      <c r="BK42" s="671"/>
      <c r="BL42" s="85"/>
      <c r="BM42" s="653" t="s">
        <v>286</v>
      </c>
      <c r="BN42" s="653"/>
      <c r="BO42" s="653"/>
      <c r="BP42" s="653"/>
      <c r="BQ42" s="653"/>
      <c r="BR42" s="653"/>
      <c r="BS42" s="653"/>
      <c r="BT42" s="653"/>
      <c r="BU42" s="654"/>
      <c r="BV42" s="602">
        <v>378</v>
      </c>
      <c r="BW42" s="637"/>
      <c r="BX42" s="637"/>
      <c r="BY42" s="637"/>
      <c r="BZ42" s="637"/>
      <c r="CA42" s="637"/>
      <c r="CB42" s="655"/>
      <c r="CD42" s="619" t="s">
        <v>287</v>
      </c>
      <c r="CE42" s="620"/>
      <c r="CF42" s="620"/>
      <c r="CG42" s="620"/>
      <c r="CH42" s="620"/>
      <c r="CI42" s="620"/>
      <c r="CJ42" s="620"/>
      <c r="CK42" s="620"/>
      <c r="CL42" s="620"/>
      <c r="CM42" s="620"/>
      <c r="CN42" s="620"/>
      <c r="CO42" s="620"/>
      <c r="CP42" s="620"/>
      <c r="CQ42" s="621"/>
      <c r="CR42" s="622">
        <v>3196242</v>
      </c>
      <c r="CS42" s="633"/>
      <c r="CT42" s="633"/>
      <c r="CU42" s="633"/>
      <c r="CV42" s="633"/>
      <c r="CW42" s="633"/>
      <c r="CX42" s="633"/>
      <c r="CY42" s="634"/>
      <c r="CZ42" s="625">
        <v>15.3</v>
      </c>
      <c r="DA42" s="635"/>
      <c r="DB42" s="635"/>
      <c r="DC42" s="636"/>
      <c r="DD42" s="628">
        <v>411662</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c r="B43" s="619" t="s">
        <v>288</v>
      </c>
      <c r="C43" s="620"/>
      <c r="D43" s="620"/>
      <c r="E43" s="620"/>
      <c r="F43" s="620"/>
      <c r="G43" s="620"/>
      <c r="H43" s="620"/>
      <c r="I43" s="620"/>
      <c r="J43" s="620"/>
      <c r="K43" s="620"/>
      <c r="L43" s="620"/>
      <c r="M43" s="620"/>
      <c r="N43" s="620"/>
      <c r="O43" s="620"/>
      <c r="P43" s="620"/>
      <c r="Q43" s="621"/>
      <c r="R43" s="622">
        <v>526178</v>
      </c>
      <c r="S43" s="623"/>
      <c r="T43" s="623"/>
      <c r="U43" s="623"/>
      <c r="V43" s="623"/>
      <c r="W43" s="623"/>
      <c r="X43" s="623"/>
      <c r="Y43" s="624"/>
      <c r="Z43" s="649">
        <v>2.4</v>
      </c>
      <c r="AA43" s="649"/>
      <c r="AB43" s="649"/>
      <c r="AC43" s="649"/>
      <c r="AD43" s="650" t="s">
        <v>63</v>
      </c>
      <c r="AE43" s="650"/>
      <c r="AF43" s="650"/>
      <c r="AG43" s="650"/>
      <c r="AH43" s="650"/>
      <c r="AI43" s="650"/>
      <c r="AJ43" s="650"/>
      <c r="AK43" s="650"/>
      <c r="AL43" s="625" t="s">
        <v>63</v>
      </c>
      <c r="AM43" s="626"/>
      <c r="AN43" s="626"/>
      <c r="AO43" s="651"/>
      <c r="BV43" s="86"/>
      <c r="BW43" s="86"/>
      <c r="BX43" s="86"/>
      <c r="BY43" s="86"/>
      <c r="BZ43" s="86"/>
      <c r="CA43" s="86"/>
      <c r="CB43" s="86"/>
      <c r="CD43" s="619" t="s">
        <v>289</v>
      </c>
      <c r="CE43" s="620"/>
      <c r="CF43" s="620"/>
      <c r="CG43" s="620"/>
      <c r="CH43" s="620"/>
      <c r="CI43" s="620"/>
      <c r="CJ43" s="620"/>
      <c r="CK43" s="620"/>
      <c r="CL43" s="620"/>
      <c r="CM43" s="620"/>
      <c r="CN43" s="620"/>
      <c r="CO43" s="620"/>
      <c r="CP43" s="620"/>
      <c r="CQ43" s="621"/>
      <c r="CR43" s="622">
        <v>77606</v>
      </c>
      <c r="CS43" s="633"/>
      <c r="CT43" s="633"/>
      <c r="CU43" s="633"/>
      <c r="CV43" s="633"/>
      <c r="CW43" s="633"/>
      <c r="CX43" s="633"/>
      <c r="CY43" s="634"/>
      <c r="CZ43" s="625">
        <v>0.4</v>
      </c>
      <c r="DA43" s="635"/>
      <c r="DB43" s="635"/>
      <c r="DC43" s="636"/>
      <c r="DD43" s="628">
        <v>66283</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c r="B44" s="599" t="s">
        <v>290</v>
      </c>
      <c r="C44" s="600"/>
      <c r="D44" s="600"/>
      <c r="E44" s="600"/>
      <c r="F44" s="600"/>
      <c r="G44" s="600"/>
      <c r="H44" s="600"/>
      <c r="I44" s="600"/>
      <c r="J44" s="600"/>
      <c r="K44" s="600"/>
      <c r="L44" s="600"/>
      <c r="M44" s="600"/>
      <c r="N44" s="600"/>
      <c r="O44" s="600"/>
      <c r="P44" s="600"/>
      <c r="Q44" s="601"/>
      <c r="R44" s="602">
        <v>22281080</v>
      </c>
      <c r="S44" s="637"/>
      <c r="T44" s="637"/>
      <c r="U44" s="637"/>
      <c r="V44" s="637"/>
      <c r="W44" s="637"/>
      <c r="X44" s="637"/>
      <c r="Y44" s="638"/>
      <c r="Z44" s="639">
        <v>100</v>
      </c>
      <c r="AA44" s="639"/>
      <c r="AB44" s="639"/>
      <c r="AC44" s="639"/>
      <c r="AD44" s="640">
        <v>9142374</v>
      </c>
      <c r="AE44" s="640"/>
      <c r="AF44" s="640"/>
      <c r="AG44" s="640"/>
      <c r="AH44" s="640"/>
      <c r="AI44" s="640"/>
      <c r="AJ44" s="640"/>
      <c r="AK44" s="640"/>
      <c r="AL44" s="605">
        <v>100</v>
      </c>
      <c r="AM44" s="641"/>
      <c r="AN44" s="641"/>
      <c r="AO44" s="642"/>
      <c r="CD44" s="643" t="s">
        <v>236</v>
      </c>
      <c r="CE44" s="644"/>
      <c r="CF44" s="619" t="s">
        <v>291</v>
      </c>
      <c r="CG44" s="620"/>
      <c r="CH44" s="620"/>
      <c r="CI44" s="620"/>
      <c r="CJ44" s="620"/>
      <c r="CK44" s="620"/>
      <c r="CL44" s="620"/>
      <c r="CM44" s="620"/>
      <c r="CN44" s="620"/>
      <c r="CO44" s="620"/>
      <c r="CP44" s="620"/>
      <c r="CQ44" s="621"/>
      <c r="CR44" s="622">
        <v>1909714</v>
      </c>
      <c r="CS44" s="623"/>
      <c r="CT44" s="623"/>
      <c r="CU44" s="623"/>
      <c r="CV44" s="623"/>
      <c r="CW44" s="623"/>
      <c r="CX44" s="623"/>
      <c r="CY44" s="624"/>
      <c r="CZ44" s="625">
        <v>9.1</v>
      </c>
      <c r="DA44" s="626"/>
      <c r="DB44" s="626"/>
      <c r="DC44" s="627"/>
      <c r="DD44" s="628">
        <v>384544</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5"/>
      <c r="CE45" s="646"/>
      <c r="CF45" s="619" t="s">
        <v>292</v>
      </c>
      <c r="CG45" s="620"/>
      <c r="CH45" s="620"/>
      <c r="CI45" s="620"/>
      <c r="CJ45" s="620"/>
      <c r="CK45" s="620"/>
      <c r="CL45" s="620"/>
      <c r="CM45" s="620"/>
      <c r="CN45" s="620"/>
      <c r="CO45" s="620"/>
      <c r="CP45" s="620"/>
      <c r="CQ45" s="621"/>
      <c r="CR45" s="622">
        <v>697972</v>
      </c>
      <c r="CS45" s="633"/>
      <c r="CT45" s="633"/>
      <c r="CU45" s="633"/>
      <c r="CV45" s="633"/>
      <c r="CW45" s="633"/>
      <c r="CX45" s="633"/>
      <c r="CY45" s="634"/>
      <c r="CZ45" s="625">
        <v>3.3</v>
      </c>
      <c r="DA45" s="635"/>
      <c r="DB45" s="635"/>
      <c r="DC45" s="636"/>
      <c r="DD45" s="628">
        <v>66433</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c r="B46" s="88" t="s">
        <v>293</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5"/>
      <c r="CE46" s="646"/>
      <c r="CF46" s="619" t="s">
        <v>294</v>
      </c>
      <c r="CG46" s="620"/>
      <c r="CH46" s="620"/>
      <c r="CI46" s="620"/>
      <c r="CJ46" s="620"/>
      <c r="CK46" s="620"/>
      <c r="CL46" s="620"/>
      <c r="CM46" s="620"/>
      <c r="CN46" s="620"/>
      <c r="CO46" s="620"/>
      <c r="CP46" s="620"/>
      <c r="CQ46" s="621"/>
      <c r="CR46" s="622">
        <v>1077719</v>
      </c>
      <c r="CS46" s="623"/>
      <c r="CT46" s="623"/>
      <c r="CU46" s="623"/>
      <c r="CV46" s="623"/>
      <c r="CW46" s="623"/>
      <c r="CX46" s="623"/>
      <c r="CY46" s="624"/>
      <c r="CZ46" s="625">
        <v>5.2</v>
      </c>
      <c r="DA46" s="626"/>
      <c r="DB46" s="626"/>
      <c r="DC46" s="627"/>
      <c r="DD46" s="628">
        <v>305098</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c r="B47" s="632" t="s">
        <v>295</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296</v>
      </c>
      <c r="CG47" s="620"/>
      <c r="CH47" s="620"/>
      <c r="CI47" s="620"/>
      <c r="CJ47" s="620"/>
      <c r="CK47" s="620"/>
      <c r="CL47" s="620"/>
      <c r="CM47" s="620"/>
      <c r="CN47" s="620"/>
      <c r="CO47" s="620"/>
      <c r="CP47" s="620"/>
      <c r="CQ47" s="621"/>
      <c r="CR47" s="622">
        <v>1286528</v>
      </c>
      <c r="CS47" s="633"/>
      <c r="CT47" s="633"/>
      <c r="CU47" s="633"/>
      <c r="CV47" s="633"/>
      <c r="CW47" s="633"/>
      <c r="CX47" s="633"/>
      <c r="CY47" s="634"/>
      <c r="CZ47" s="625">
        <v>6.2</v>
      </c>
      <c r="DA47" s="635"/>
      <c r="DB47" s="635"/>
      <c r="DC47" s="636"/>
      <c r="DD47" s="628">
        <v>27118</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ht="11">
      <c r="B48" s="618" t="s">
        <v>297</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298</v>
      </c>
      <c r="CG48" s="620"/>
      <c r="CH48" s="620"/>
      <c r="CI48" s="620"/>
      <c r="CJ48" s="620"/>
      <c r="CK48" s="620"/>
      <c r="CL48" s="620"/>
      <c r="CM48" s="620"/>
      <c r="CN48" s="620"/>
      <c r="CO48" s="620"/>
      <c r="CP48" s="620"/>
      <c r="CQ48" s="621"/>
      <c r="CR48" s="622" t="s">
        <v>63</v>
      </c>
      <c r="CS48" s="623"/>
      <c r="CT48" s="623"/>
      <c r="CU48" s="623"/>
      <c r="CV48" s="623"/>
      <c r="CW48" s="623"/>
      <c r="CX48" s="623"/>
      <c r="CY48" s="624"/>
      <c r="CZ48" s="625" t="s">
        <v>63</v>
      </c>
      <c r="DA48" s="626"/>
      <c r="DB48" s="626"/>
      <c r="DC48" s="627"/>
      <c r="DD48" s="628" t="s">
        <v>63</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99" t="s">
        <v>299</v>
      </c>
      <c r="CE49" s="600"/>
      <c r="CF49" s="600"/>
      <c r="CG49" s="600"/>
      <c r="CH49" s="600"/>
      <c r="CI49" s="600"/>
      <c r="CJ49" s="600"/>
      <c r="CK49" s="600"/>
      <c r="CL49" s="600"/>
      <c r="CM49" s="600"/>
      <c r="CN49" s="600"/>
      <c r="CO49" s="600"/>
      <c r="CP49" s="600"/>
      <c r="CQ49" s="601"/>
      <c r="CR49" s="602">
        <v>20888518</v>
      </c>
      <c r="CS49" s="603"/>
      <c r="CT49" s="603"/>
      <c r="CU49" s="603"/>
      <c r="CV49" s="603"/>
      <c r="CW49" s="603"/>
      <c r="CX49" s="603"/>
      <c r="CY49" s="604"/>
      <c r="CZ49" s="605">
        <v>100</v>
      </c>
      <c r="DA49" s="606"/>
      <c r="DB49" s="606"/>
      <c r="DC49" s="607"/>
      <c r="DD49" s="608">
        <v>11024175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1" hidden="1">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utT7Cxig8TLqhkbbxVA5t5s3z2CttWPSZYJXfePfYSjkfG/2N+YeTd0//dHSd8RV+LuwE1q8ukWkbup5+sbWQg==" saltValue="AMq7ab6bv91UdiW7jgehg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96" customWidth="1"/>
    <col min="131" max="131" width="1.6328125" style="96" customWidth="1"/>
    <col min="132" max="16384" width="9" style="96" hidden="1"/>
  </cols>
  <sheetData>
    <row r="1" spans="1:131" ht="11.25" customHeight="1" thickBot="1">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c r="A2" s="1132" t="s">
        <v>300</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33" t="s">
        <v>301</v>
      </c>
      <c r="DK2" s="1134"/>
      <c r="DL2" s="1134"/>
      <c r="DM2" s="1134"/>
      <c r="DN2" s="1134"/>
      <c r="DO2" s="1135"/>
      <c r="DP2" s="93"/>
      <c r="DQ2" s="1133" t="s">
        <v>302</v>
      </c>
      <c r="DR2" s="1134"/>
      <c r="DS2" s="1134"/>
      <c r="DT2" s="1134"/>
      <c r="DU2" s="1134"/>
      <c r="DV2" s="1134"/>
      <c r="DW2" s="1134"/>
      <c r="DX2" s="1134"/>
      <c r="DY2" s="1134"/>
      <c r="DZ2" s="1135"/>
      <c r="EA2" s="95"/>
    </row>
    <row r="3" spans="1:131" ht="11.2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c r="A4" s="1084" t="s">
        <v>303</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97"/>
      <c r="BA4" s="97"/>
      <c r="BB4" s="97"/>
      <c r="BC4" s="97"/>
      <c r="BD4" s="97"/>
      <c r="BE4" s="98"/>
      <c r="BF4" s="98"/>
      <c r="BG4" s="98"/>
      <c r="BH4" s="98"/>
      <c r="BI4" s="98"/>
      <c r="BJ4" s="98"/>
      <c r="BK4" s="98"/>
      <c r="BL4" s="98"/>
      <c r="BM4" s="98"/>
      <c r="BN4" s="98"/>
      <c r="BO4" s="98"/>
      <c r="BP4" s="98"/>
      <c r="BQ4" s="752" t="s">
        <v>304</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99"/>
    </row>
    <row r="5" spans="1:131" s="100" customFormat="1" ht="26.25" customHeight="1">
      <c r="A5" s="1028" t="s">
        <v>305</v>
      </c>
      <c r="B5" s="1029"/>
      <c r="C5" s="1029"/>
      <c r="D5" s="1029"/>
      <c r="E5" s="1029"/>
      <c r="F5" s="1029"/>
      <c r="G5" s="1029"/>
      <c r="H5" s="1029"/>
      <c r="I5" s="1029"/>
      <c r="J5" s="1029"/>
      <c r="K5" s="1029"/>
      <c r="L5" s="1029"/>
      <c r="M5" s="1029"/>
      <c r="N5" s="1029"/>
      <c r="O5" s="1029"/>
      <c r="P5" s="1030"/>
      <c r="Q5" s="1014" t="s">
        <v>306</v>
      </c>
      <c r="R5" s="1015"/>
      <c r="S5" s="1015"/>
      <c r="T5" s="1015"/>
      <c r="U5" s="1016"/>
      <c r="V5" s="1014" t="s">
        <v>307</v>
      </c>
      <c r="W5" s="1015"/>
      <c r="X5" s="1015"/>
      <c r="Y5" s="1015"/>
      <c r="Z5" s="1016"/>
      <c r="AA5" s="1014" t="s">
        <v>308</v>
      </c>
      <c r="AB5" s="1015"/>
      <c r="AC5" s="1015"/>
      <c r="AD5" s="1015"/>
      <c r="AE5" s="1015"/>
      <c r="AF5" s="1136" t="s">
        <v>309</v>
      </c>
      <c r="AG5" s="1015"/>
      <c r="AH5" s="1015"/>
      <c r="AI5" s="1015"/>
      <c r="AJ5" s="1020"/>
      <c r="AK5" s="1015" t="s">
        <v>310</v>
      </c>
      <c r="AL5" s="1015"/>
      <c r="AM5" s="1015"/>
      <c r="AN5" s="1015"/>
      <c r="AO5" s="1016"/>
      <c r="AP5" s="1014" t="s">
        <v>311</v>
      </c>
      <c r="AQ5" s="1015"/>
      <c r="AR5" s="1015"/>
      <c r="AS5" s="1015"/>
      <c r="AT5" s="1016"/>
      <c r="AU5" s="1014" t="s">
        <v>312</v>
      </c>
      <c r="AV5" s="1015"/>
      <c r="AW5" s="1015"/>
      <c r="AX5" s="1015"/>
      <c r="AY5" s="1020"/>
      <c r="AZ5" s="97"/>
      <c r="BA5" s="97"/>
      <c r="BB5" s="97"/>
      <c r="BC5" s="97"/>
      <c r="BD5" s="97"/>
      <c r="BE5" s="98"/>
      <c r="BF5" s="98"/>
      <c r="BG5" s="98"/>
      <c r="BH5" s="98"/>
      <c r="BI5" s="98"/>
      <c r="BJ5" s="98"/>
      <c r="BK5" s="98"/>
      <c r="BL5" s="98"/>
      <c r="BM5" s="98"/>
      <c r="BN5" s="98"/>
      <c r="BO5" s="98"/>
      <c r="BP5" s="98"/>
      <c r="BQ5" s="1028" t="s">
        <v>313</v>
      </c>
      <c r="BR5" s="1029"/>
      <c r="BS5" s="1029"/>
      <c r="BT5" s="1029"/>
      <c r="BU5" s="1029"/>
      <c r="BV5" s="1029"/>
      <c r="BW5" s="1029"/>
      <c r="BX5" s="1029"/>
      <c r="BY5" s="1029"/>
      <c r="BZ5" s="1029"/>
      <c r="CA5" s="1029"/>
      <c r="CB5" s="1029"/>
      <c r="CC5" s="1029"/>
      <c r="CD5" s="1029"/>
      <c r="CE5" s="1029"/>
      <c r="CF5" s="1029"/>
      <c r="CG5" s="1030"/>
      <c r="CH5" s="1014" t="s">
        <v>314</v>
      </c>
      <c r="CI5" s="1015"/>
      <c r="CJ5" s="1015"/>
      <c r="CK5" s="1015"/>
      <c r="CL5" s="1016"/>
      <c r="CM5" s="1014" t="s">
        <v>315</v>
      </c>
      <c r="CN5" s="1015"/>
      <c r="CO5" s="1015"/>
      <c r="CP5" s="1015"/>
      <c r="CQ5" s="1016"/>
      <c r="CR5" s="1014" t="s">
        <v>316</v>
      </c>
      <c r="CS5" s="1015"/>
      <c r="CT5" s="1015"/>
      <c r="CU5" s="1015"/>
      <c r="CV5" s="1016"/>
      <c r="CW5" s="1014" t="s">
        <v>317</v>
      </c>
      <c r="CX5" s="1015"/>
      <c r="CY5" s="1015"/>
      <c r="CZ5" s="1015"/>
      <c r="DA5" s="1016"/>
      <c r="DB5" s="1014" t="s">
        <v>318</v>
      </c>
      <c r="DC5" s="1015"/>
      <c r="DD5" s="1015"/>
      <c r="DE5" s="1015"/>
      <c r="DF5" s="1016"/>
      <c r="DG5" s="1126" t="s">
        <v>319</v>
      </c>
      <c r="DH5" s="1127"/>
      <c r="DI5" s="1127"/>
      <c r="DJ5" s="1127"/>
      <c r="DK5" s="1128"/>
      <c r="DL5" s="1126" t="s">
        <v>320</v>
      </c>
      <c r="DM5" s="1127"/>
      <c r="DN5" s="1127"/>
      <c r="DO5" s="1127"/>
      <c r="DP5" s="1128"/>
      <c r="DQ5" s="1014" t="s">
        <v>321</v>
      </c>
      <c r="DR5" s="1015"/>
      <c r="DS5" s="1015"/>
      <c r="DT5" s="1015"/>
      <c r="DU5" s="1016"/>
      <c r="DV5" s="1014" t="s">
        <v>312</v>
      </c>
      <c r="DW5" s="1015"/>
      <c r="DX5" s="1015"/>
      <c r="DY5" s="1015"/>
      <c r="DZ5" s="1020"/>
      <c r="EA5" s="99"/>
    </row>
    <row r="6" spans="1:131" s="100" customFormat="1" ht="26.25" customHeight="1" thickBot="1">
      <c r="A6" s="1031"/>
      <c r="B6" s="1032"/>
      <c r="C6" s="1032"/>
      <c r="D6" s="1032"/>
      <c r="E6" s="1032"/>
      <c r="F6" s="1032"/>
      <c r="G6" s="1032"/>
      <c r="H6" s="1032"/>
      <c r="I6" s="1032"/>
      <c r="J6" s="1032"/>
      <c r="K6" s="1032"/>
      <c r="L6" s="1032"/>
      <c r="M6" s="1032"/>
      <c r="N6" s="1032"/>
      <c r="O6" s="1032"/>
      <c r="P6" s="1033"/>
      <c r="Q6" s="1017"/>
      <c r="R6" s="1018"/>
      <c r="S6" s="1018"/>
      <c r="T6" s="1018"/>
      <c r="U6" s="1019"/>
      <c r="V6" s="1017"/>
      <c r="W6" s="1018"/>
      <c r="X6" s="1018"/>
      <c r="Y6" s="1018"/>
      <c r="Z6" s="1019"/>
      <c r="AA6" s="1017"/>
      <c r="AB6" s="1018"/>
      <c r="AC6" s="1018"/>
      <c r="AD6" s="1018"/>
      <c r="AE6" s="1018"/>
      <c r="AF6" s="1137"/>
      <c r="AG6" s="1018"/>
      <c r="AH6" s="1018"/>
      <c r="AI6" s="1018"/>
      <c r="AJ6" s="1021"/>
      <c r="AK6" s="1018"/>
      <c r="AL6" s="1018"/>
      <c r="AM6" s="1018"/>
      <c r="AN6" s="1018"/>
      <c r="AO6" s="1019"/>
      <c r="AP6" s="1017"/>
      <c r="AQ6" s="1018"/>
      <c r="AR6" s="1018"/>
      <c r="AS6" s="1018"/>
      <c r="AT6" s="1019"/>
      <c r="AU6" s="1017"/>
      <c r="AV6" s="1018"/>
      <c r="AW6" s="1018"/>
      <c r="AX6" s="1018"/>
      <c r="AY6" s="1021"/>
      <c r="AZ6" s="97"/>
      <c r="BA6" s="97"/>
      <c r="BB6" s="97"/>
      <c r="BC6" s="97"/>
      <c r="BD6" s="97"/>
      <c r="BE6" s="98"/>
      <c r="BF6" s="98"/>
      <c r="BG6" s="98"/>
      <c r="BH6" s="98"/>
      <c r="BI6" s="98"/>
      <c r="BJ6" s="98"/>
      <c r="BK6" s="98"/>
      <c r="BL6" s="98"/>
      <c r="BM6" s="98"/>
      <c r="BN6" s="98"/>
      <c r="BO6" s="98"/>
      <c r="BP6" s="98"/>
      <c r="BQ6" s="1031"/>
      <c r="BR6" s="1032"/>
      <c r="BS6" s="1032"/>
      <c r="BT6" s="1032"/>
      <c r="BU6" s="1032"/>
      <c r="BV6" s="1032"/>
      <c r="BW6" s="1032"/>
      <c r="BX6" s="1032"/>
      <c r="BY6" s="1032"/>
      <c r="BZ6" s="1032"/>
      <c r="CA6" s="1032"/>
      <c r="CB6" s="1032"/>
      <c r="CC6" s="1032"/>
      <c r="CD6" s="1032"/>
      <c r="CE6" s="1032"/>
      <c r="CF6" s="1032"/>
      <c r="CG6" s="103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29"/>
      <c r="DH6" s="1130"/>
      <c r="DI6" s="1130"/>
      <c r="DJ6" s="1130"/>
      <c r="DK6" s="1131"/>
      <c r="DL6" s="1129"/>
      <c r="DM6" s="1130"/>
      <c r="DN6" s="1130"/>
      <c r="DO6" s="1130"/>
      <c r="DP6" s="1131"/>
      <c r="DQ6" s="1017"/>
      <c r="DR6" s="1018"/>
      <c r="DS6" s="1018"/>
      <c r="DT6" s="1018"/>
      <c r="DU6" s="1019"/>
      <c r="DV6" s="1017"/>
      <c r="DW6" s="1018"/>
      <c r="DX6" s="1018"/>
      <c r="DY6" s="1018"/>
      <c r="DZ6" s="1021"/>
      <c r="EA6" s="99"/>
    </row>
    <row r="7" spans="1:131" s="100" customFormat="1" ht="26.25" customHeight="1" thickTop="1">
      <c r="A7" s="101">
        <v>1</v>
      </c>
      <c r="B7" s="1069" t="s">
        <v>322</v>
      </c>
      <c r="C7" s="1070"/>
      <c r="D7" s="1070"/>
      <c r="E7" s="1070"/>
      <c r="F7" s="1070"/>
      <c r="G7" s="1070"/>
      <c r="H7" s="1070"/>
      <c r="I7" s="1070"/>
      <c r="J7" s="1070"/>
      <c r="K7" s="1070"/>
      <c r="L7" s="1070"/>
      <c r="M7" s="1070"/>
      <c r="N7" s="1070"/>
      <c r="O7" s="1070"/>
      <c r="P7" s="1071"/>
      <c r="Q7" s="1115">
        <v>22281</v>
      </c>
      <c r="R7" s="1116"/>
      <c r="S7" s="1116"/>
      <c r="T7" s="1116"/>
      <c r="U7" s="1116"/>
      <c r="V7" s="1116">
        <v>20889</v>
      </c>
      <c r="W7" s="1116"/>
      <c r="X7" s="1116"/>
      <c r="Y7" s="1116"/>
      <c r="Z7" s="1116"/>
      <c r="AA7" s="1116">
        <v>1393</v>
      </c>
      <c r="AB7" s="1116"/>
      <c r="AC7" s="1116"/>
      <c r="AD7" s="1116"/>
      <c r="AE7" s="1117"/>
      <c r="AF7" s="1118">
        <v>1116</v>
      </c>
      <c r="AG7" s="1119"/>
      <c r="AH7" s="1119"/>
      <c r="AI7" s="1119"/>
      <c r="AJ7" s="1120"/>
      <c r="AK7" s="1121">
        <v>1220</v>
      </c>
      <c r="AL7" s="1122"/>
      <c r="AM7" s="1122"/>
      <c r="AN7" s="1122"/>
      <c r="AO7" s="1122"/>
      <c r="AP7" s="1122">
        <v>20940</v>
      </c>
      <c r="AQ7" s="1122"/>
      <c r="AR7" s="1122"/>
      <c r="AS7" s="1122"/>
      <c r="AT7" s="1122"/>
      <c r="AU7" s="1123"/>
      <c r="AV7" s="1123"/>
      <c r="AW7" s="1123"/>
      <c r="AX7" s="1123"/>
      <c r="AY7" s="1124"/>
      <c r="AZ7" s="97"/>
      <c r="BA7" s="97"/>
      <c r="BB7" s="97"/>
      <c r="BC7" s="97"/>
      <c r="BD7" s="97"/>
      <c r="BE7" s="98"/>
      <c r="BF7" s="98"/>
      <c r="BG7" s="98"/>
      <c r="BH7" s="98"/>
      <c r="BI7" s="98"/>
      <c r="BJ7" s="98"/>
      <c r="BK7" s="98"/>
      <c r="BL7" s="98"/>
      <c r="BM7" s="98"/>
      <c r="BN7" s="98"/>
      <c r="BO7" s="98"/>
      <c r="BP7" s="98"/>
      <c r="BQ7" s="101">
        <v>1</v>
      </c>
      <c r="BR7" s="102"/>
      <c r="BS7" s="1112" t="s">
        <v>323</v>
      </c>
      <c r="BT7" s="1113"/>
      <c r="BU7" s="1113"/>
      <c r="BV7" s="1113"/>
      <c r="BW7" s="1113"/>
      <c r="BX7" s="1113"/>
      <c r="BY7" s="1113"/>
      <c r="BZ7" s="1113"/>
      <c r="CA7" s="1113"/>
      <c r="CB7" s="1113"/>
      <c r="CC7" s="1113"/>
      <c r="CD7" s="1113"/>
      <c r="CE7" s="1113"/>
      <c r="CF7" s="1113"/>
      <c r="CG7" s="1125"/>
      <c r="CH7" s="1109">
        <v>0</v>
      </c>
      <c r="CI7" s="1110"/>
      <c r="CJ7" s="1110"/>
      <c r="CK7" s="1110"/>
      <c r="CL7" s="1111"/>
      <c r="CM7" s="1109">
        <v>98</v>
      </c>
      <c r="CN7" s="1110"/>
      <c r="CO7" s="1110"/>
      <c r="CP7" s="1110"/>
      <c r="CQ7" s="1111"/>
      <c r="CR7" s="1109">
        <v>1</v>
      </c>
      <c r="CS7" s="1110"/>
      <c r="CT7" s="1110"/>
      <c r="CU7" s="1110"/>
      <c r="CV7" s="1111"/>
      <c r="CW7" s="1109" t="s">
        <v>324</v>
      </c>
      <c r="CX7" s="1110"/>
      <c r="CY7" s="1110"/>
      <c r="CZ7" s="1110"/>
      <c r="DA7" s="1111"/>
      <c r="DB7" s="1109" t="s">
        <v>324</v>
      </c>
      <c r="DC7" s="1110"/>
      <c r="DD7" s="1110"/>
      <c r="DE7" s="1110"/>
      <c r="DF7" s="1111"/>
      <c r="DG7" s="1109" t="s">
        <v>324</v>
      </c>
      <c r="DH7" s="1110"/>
      <c r="DI7" s="1110"/>
      <c r="DJ7" s="1110"/>
      <c r="DK7" s="1111"/>
      <c r="DL7" s="1109" t="s">
        <v>324</v>
      </c>
      <c r="DM7" s="1110"/>
      <c r="DN7" s="1110"/>
      <c r="DO7" s="1110"/>
      <c r="DP7" s="1111"/>
      <c r="DQ7" s="1109">
        <v>0</v>
      </c>
      <c r="DR7" s="1110"/>
      <c r="DS7" s="1110"/>
      <c r="DT7" s="1110"/>
      <c r="DU7" s="1111"/>
      <c r="DV7" s="1112"/>
      <c r="DW7" s="1113"/>
      <c r="DX7" s="1113"/>
      <c r="DY7" s="1113"/>
      <c r="DZ7" s="1114"/>
      <c r="EA7" s="99"/>
    </row>
    <row r="8" spans="1:131" s="100" customFormat="1" ht="26.25" customHeight="1">
      <c r="A8" s="103">
        <v>2</v>
      </c>
      <c r="B8" s="1055"/>
      <c r="C8" s="1056"/>
      <c r="D8" s="1056"/>
      <c r="E8" s="1056"/>
      <c r="F8" s="1056"/>
      <c r="G8" s="1056"/>
      <c r="H8" s="1056"/>
      <c r="I8" s="1056"/>
      <c r="J8" s="1056"/>
      <c r="K8" s="1056"/>
      <c r="L8" s="1056"/>
      <c r="M8" s="1056"/>
      <c r="N8" s="1056"/>
      <c r="O8" s="1056"/>
      <c r="P8" s="1057"/>
      <c r="Q8" s="1063"/>
      <c r="R8" s="1064"/>
      <c r="S8" s="1064"/>
      <c r="T8" s="1064"/>
      <c r="U8" s="1064"/>
      <c r="V8" s="1064"/>
      <c r="W8" s="1064"/>
      <c r="X8" s="1064"/>
      <c r="Y8" s="1064"/>
      <c r="Z8" s="1064"/>
      <c r="AA8" s="1064"/>
      <c r="AB8" s="1064"/>
      <c r="AC8" s="1064"/>
      <c r="AD8" s="1064"/>
      <c r="AE8" s="1065"/>
      <c r="AF8" s="1060"/>
      <c r="AG8" s="1061"/>
      <c r="AH8" s="1061"/>
      <c r="AI8" s="1061"/>
      <c r="AJ8" s="1062"/>
      <c r="AK8" s="1105"/>
      <c r="AL8" s="1106"/>
      <c r="AM8" s="1106"/>
      <c r="AN8" s="1106"/>
      <c r="AO8" s="1106"/>
      <c r="AP8" s="1106"/>
      <c r="AQ8" s="1106"/>
      <c r="AR8" s="1106"/>
      <c r="AS8" s="1106"/>
      <c r="AT8" s="1106"/>
      <c r="AU8" s="1107"/>
      <c r="AV8" s="1107"/>
      <c r="AW8" s="1107"/>
      <c r="AX8" s="1107"/>
      <c r="AY8" s="1108"/>
      <c r="AZ8" s="97"/>
      <c r="BA8" s="97"/>
      <c r="BB8" s="97"/>
      <c r="BC8" s="97"/>
      <c r="BD8" s="97"/>
      <c r="BE8" s="98"/>
      <c r="BF8" s="98"/>
      <c r="BG8" s="98"/>
      <c r="BH8" s="98"/>
      <c r="BI8" s="98"/>
      <c r="BJ8" s="98"/>
      <c r="BK8" s="98"/>
      <c r="BL8" s="98"/>
      <c r="BM8" s="98"/>
      <c r="BN8" s="98"/>
      <c r="BO8" s="98"/>
      <c r="BP8" s="98"/>
      <c r="BQ8" s="103">
        <v>2</v>
      </c>
      <c r="BR8" s="104"/>
      <c r="BS8" s="1025"/>
      <c r="BT8" s="1026"/>
      <c r="BU8" s="1026"/>
      <c r="BV8" s="1026"/>
      <c r="BW8" s="1026"/>
      <c r="BX8" s="1026"/>
      <c r="BY8" s="1026"/>
      <c r="BZ8" s="1026"/>
      <c r="CA8" s="1026"/>
      <c r="CB8" s="1026"/>
      <c r="CC8" s="1026"/>
      <c r="CD8" s="1026"/>
      <c r="CE8" s="1026"/>
      <c r="CF8" s="1026"/>
      <c r="CG8" s="1041"/>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99"/>
    </row>
    <row r="9" spans="1:131" s="100" customFormat="1" ht="26.25" customHeight="1">
      <c r="A9" s="103">
        <v>3</v>
      </c>
      <c r="B9" s="1055"/>
      <c r="C9" s="1056"/>
      <c r="D9" s="1056"/>
      <c r="E9" s="1056"/>
      <c r="F9" s="1056"/>
      <c r="G9" s="1056"/>
      <c r="H9" s="1056"/>
      <c r="I9" s="1056"/>
      <c r="J9" s="1056"/>
      <c r="K9" s="1056"/>
      <c r="L9" s="1056"/>
      <c r="M9" s="1056"/>
      <c r="N9" s="1056"/>
      <c r="O9" s="1056"/>
      <c r="P9" s="1057"/>
      <c r="Q9" s="1063"/>
      <c r="R9" s="1064"/>
      <c r="S9" s="1064"/>
      <c r="T9" s="1064"/>
      <c r="U9" s="1064"/>
      <c r="V9" s="1064"/>
      <c r="W9" s="1064"/>
      <c r="X9" s="1064"/>
      <c r="Y9" s="1064"/>
      <c r="Z9" s="1064"/>
      <c r="AA9" s="1064"/>
      <c r="AB9" s="1064"/>
      <c r="AC9" s="1064"/>
      <c r="AD9" s="1064"/>
      <c r="AE9" s="1065"/>
      <c r="AF9" s="1060"/>
      <c r="AG9" s="1061"/>
      <c r="AH9" s="1061"/>
      <c r="AI9" s="1061"/>
      <c r="AJ9" s="1062"/>
      <c r="AK9" s="1105"/>
      <c r="AL9" s="1106"/>
      <c r="AM9" s="1106"/>
      <c r="AN9" s="1106"/>
      <c r="AO9" s="1106"/>
      <c r="AP9" s="1106"/>
      <c r="AQ9" s="1106"/>
      <c r="AR9" s="1106"/>
      <c r="AS9" s="1106"/>
      <c r="AT9" s="1106"/>
      <c r="AU9" s="1107"/>
      <c r="AV9" s="1107"/>
      <c r="AW9" s="1107"/>
      <c r="AX9" s="1107"/>
      <c r="AY9" s="1108"/>
      <c r="AZ9" s="97"/>
      <c r="BA9" s="97"/>
      <c r="BB9" s="97"/>
      <c r="BC9" s="97"/>
      <c r="BD9" s="97"/>
      <c r="BE9" s="98"/>
      <c r="BF9" s="98"/>
      <c r="BG9" s="98"/>
      <c r="BH9" s="98"/>
      <c r="BI9" s="98"/>
      <c r="BJ9" s="98"/>
      <c r="BK9" s="98"/>
      <c r="BL9" s="98"/>
      <c r="BM9" s="98"/>
      <c r="BN9" s="98"/>
      <c r="BO9" s="98"/>
      <c r="BP9" s="98"/>
      <c r="BQ9" s="103">
        <v>3</v>
      </c>
      <c r="BR9" s="104"/>
      <c r="BS9" s="1025"/>
      <c r="BT9" s="1026"/>
      <c r="BU9" s="1026"/>
      <c r="BV9" s="1026"/>
      <c r="BW9" s="1026"/>
      <c r="BX9" s="1026"/>
      <c r="BY9" s="1026"/>
      <c r="BZ9" s="1026"/>
      <c r="CA9" s="1026"/>
      <c r="CB9" s="1026"/>
      <c r="CC9" s="1026"/>
      <c r="CD9" s="1026"/>
      <c r="CE9" s="1026"/>
      <c r="CF9" s="1026"/>
      <c r="CG9" s="1041"/>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99"/>
    </row>
    <row r="10" spans="1:131" s="100" customFormat="1" ht="26.25" customHeight="1">
      <c r="A10" s="103">
        <v>4</v>
      </c>
      <c r="B10" s="1055"/>
      <c r="C10" s="1056"/>
      <c r="D10" s="1056"/>
      <c r="E10" s="1056"/>
      <c r="F10" s="1056"/>
      <c r="G10" s="1056"/>
      <c r="H10" s="1056"/>
      <c r="I10" s="1056"/>
      <c r="J10" s="1056"/>
      <c r="K10" s="1056"/>
      <c r="L10" s="1056"/>
      <c r="M10" s="1056"/>
      <c r="N10" s="1056"/>
      <c r="O10" s="1056"/>
      <c r="P10" s="1057"/>
      <c r="Q10" s="1063"/>
      <c r="R10" s="1064"/>
      <c r="S10" s="1064"/>
      <c r="T10" s="1064"/>
      <c r="U10" s="1064"/>
      <c r="V10" s="1064"/>
      <c r="W10" s="1064"/>
      <c r="X10" s="1064"/>
      <c r="Y10" s="1064"/>
      <c r="Z10" s="1064"/>
      <c r="AA10" s="1064"/>
      <c r="AB10" s="1064"/>
      <c r="AC10" s="1064"/>
      <c r="AD10" s="1064"/>
      <c r="AE10" s="1065"/>
      <c r="AF10" s="1060"/>
      <c r="AG10" s="1061"/>
      <c r="AH10" s="1061"/>
      <c r="AI10" s="1061"/>
      <c r="AJ10" s="1062"/>
      <c r="AK10" s="1105"/>
      <c r="AL10" s="1106"/>
      <c r="AM10" s="1106"/>
      <c r="AN10" s="1106"/>
      <c r="AO10" s="1106"/>
      <c r="AP10" s="1106"/>
      <c r="AQ10" s="1106"/>
      <c r="AR10" s="1106"/>
      <c r="AS10" s="1106"/>
      <c r="AT10" s="1106"/>
      <c r="AU10" s="1107"/>
      <c r="AV10" s="1107"/>
      <c r="AW10" s="1107"/>
      <c r="AX10" s="1107"/>
      <c r="AY10" s="1108"/>
      <c r="AZ10" s="97"/>
      <c r="BA10" s="97"/>
      <c r="BB10" s="97"/>
      <c r="BC10" s="97"/>
      <c r="BD10" s="97"/>
      <c r="BE10" s="98"/>
      <c r="BF10" s="98"/>
      <c r="BG10" s="98"/>
      <c r="BH10" s="98"/>
      <c r="BI10" s="98"/>
      <c r="BJ10" s="98"/>
      <c r="BK10" s="98"/>
      <c r="BL10" s="98"/>
      <c r="BM10" s="98"/>
      <c r="BN10" s="98"/>
      <c r="BO10" s="98"/>
      <c r="BP10" s="98"/>
      <c r="BQ10" s="103">
        <v>4</v>
      </c>
      <c r="BR10" s="104"/>
      <c r="BS10" s="1025"/>
      <c r="BT10" s="1026"/>
      <c r="BU10" s="1026"/>
      <c r="BV10" s="1026"/>
      <c r="BW10" s="1026"/>
      <c r="BX10" s="1026"/>
      <c r="BY10" s="1026"/>
      <c r="BZ10" s="1026"/>
      <c r="CA10" s="1026"/>
      <c r="CB10" s="1026"/>
      <c r="CC10" s="1026"/>
      <c r="CD10" s="1026"/>
      <c r="CE10" s="1026"/>
      <c r="CF10" s="1026"/>
      <c r="CG10" s="1041"/>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99"/>
    </row>
    <row r="11" spans="1:131" s="100" customFormat="1" ht="26.25" customHeight="1">
      <c r="A11" s="103">
        <v>5</v>
      </c>
      <c r="B11" s="1055"/>
      <c r="C11" s="1056"/>
      <c r="D11" s="1056"/>
      <c r="E11" s="1056"/>
      <c r="F11" s="1056"/>
      <c r="G11" s="1056"/>
      <c r="H11" s="1056"/>
      <c r="I11" s="1056"/>
      <c r="J11" s="1056"/>
      <c r="K11" s="1056"/>
      <c r="L11" s="1056"/>
      <c r="M11" s="1056"/>
      <c r="N11" s="1056"/>
      <c r="O11" s="1056"/>
      <c r="P11" s="1057"/>
      <c r="Q11" s="1063"/>
      <c r="R11" s="1064"/>
      <c r="S11" s="1064"/>
      <c r="T11" s="1064"/>
      <c r="U11" s="1064"/>
      <c r="V11" s="1064"/>
      <c r="W11" s="1064"/>
      <c r="X11" s="1064"/>
      <c r="Y11" s="1064"/>
      <c r="Z11" s="1064"/>
      <c r="AA11" s="1064"/>
      <c r="AB11" s="1064"/>
      <c r="AC11" s="1064"/>
      <c r="AD11" s="1064"/>
      <c r="AE11" s="1065"/>
      <c r="AF11" s="1060"/>
      <c r="AG11" s="1061"/>
      <c r="AH11" s="1061"/>
      <c r="AI11" s="1061"/>
      <c r="AJ11" s="1062"/>
      <c r="AK11" s="1105"/>
      <c r="AL11" s="1106"/>
      <c r="AM11" s="1106"/>
      <c r="AN11" s="1106"/>
      <c r="AO11" s="1106"/>
      <c r="AP11" s="1106"/>
      <c r="AQ11" s="1106"/>
      <c r="AR11" s="1106"/>
      <c r="AS11" s="1106"/>
      <c r="AT11" s="1106"/>
      <c r="AU11" s="1107"/>
      <c r="AV11" s="1107"/>
      <c r="AW11" s="1107"/>
      <c r="AX11" s="1107"/>
      <c r="AY11" s="1108"/>
      <c r="AZ11" s="97"/>
      <c r="BA11" s="97"/>
      <c r="BB11" s="97"/>
      <c r="BC11" s="97"/>
      <c r="BD11" s="97"/>
      <c r="BE11" s="98"/>
      <c r="BF11" s="98"/>
      <c r="BG11" s="98"/>
      <c r="BH11" s="98"/>
      <c r="BI11" s="98"/>
      <c r="BJ11" s="98"/>
      <c r="BK11" s="98"/>
      <c r="BL11" s="98"/>
      <c r="BM11" s="98"/>
      <c r="BN11" s="98"/>
      <c r="BO11" s="98"/>
      <c r="BP11" s="98"/>
      <c r="BQ11" s="103">
        <v>5</v>
      </c>
      <c r="BR11" s="104"/>
      <c r="BS11" s="1025"/>
      <c r="BT11" s="1026"/>
      <c r="BU11" s="1026"/>
      <c r="BV11" s="1026"/>
      <c r="BW11" s="1026"/>
      <c r="BX11" s="1026"/>
      <c r="BY11" s="1026"/>
      <c r="BZ11" s="1026"/>
      <c r="CA11" s="1026"/>
      <c r="CB11" s="1026"/>
      <c r="CC11" s="1026"/>
      <c r="CD11" s="1026"/>
      <c r="CE11" s="1026"/>
      <c r="CF11" s="1026"/>
      <c r="CG11" s="1041"/>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99"/>
    </row>
    <row r="12" spans="1:131" s="100" customFormat="1" ht="26.25" customHeight="1">
      <c r="A12" s="103">
        <v>6</v>
      </c>
      <c r="B12" s="1055"/>
      <c r="C12" s="1056"/>
      <c r="D12" s="1056"/>
      <c r="E12" s="1056"/>
      <c r="F12" s="1056"/>
      <c r="G12" s="1056"/>
      <c r="H12" s="1056"/>
      <c r="I12" s="1056"/>
      <c r="J12" s="1056"/>
      <c r="K12" s="1056"/>
      <c r="L12" s="1056"/>
      <c r="M12" s="1056"/>
      <c r="N12" s="1056"/>
      <c r="O12" s="1056"/>
      <c r="P12" s="1057"/>
      <c r="Q12" s="1063"/>
      <c r="R12" s="1064"/>
      <c r="S12" s="1064"/>
      <c r="T12" s="1064"/>
      <c r="U12" s="1064"/>
      <c r="V12" s="1064"/>
      <c r="W12" s="1064"/>
      <c r="X12" s="1064"/>
      <c r="Y12" s="1064"/>
      <c r="Z12" s="1064"/>
      <c r="AA12" s="1064"/>
      <c r="AB12" s="1064"/>
      <c r="AC12" s="1064"/>
      <c r="AD12" s="1064"/>
      <c r="AE12" s="1065"/>
      <c r="AF12" s="1060"/>
      <c r="AG12" s="1061"/>
      <c r="AH12" s="1061"/>
      <c r="AI12" s="1061"/>
      <c r="AJ12" s="1062"/>
      <c r="AK12" s="1105"/>
      <c r="AL12" s="1106"/>
      <c r="AM12" s="1106"/>
      <c r="AN12" s="1106"/>
      <c r="AO12" s="1106"/>
      <c r="AP12" s="1106"/>
      <c r="AQ12" s="1106"/>
      <c r="AR12" s="1106"/>
      <c r="AS12" s="1106"/>
      <c r="AT12" s="1106"/>
      <c r="AU12" s="1107"/>
      <c r="AV12" s="1107"/>
      <c r="AW12" s="1107"/>
      <c r="AX12" s="1107"/>
      <c r="AY12" s="1108"/>
      <c r="AZ12" s="97"/>
      <c r="BA12" s="97"/>
      <c r="BB12" s="97"/>
      <c r="BC12" s="97"/>
      <c r="BD12" s="97"/>
      <c r="BE12" s="98"/>
      <c r="BF12" s="98"/>
      <c r="BG12" s="98"/>
      <c r="BH12" s="98"/>
      <c r="BI12" s="98"/>
      <c r="BJ12" s="98"/>
      <c r="BK12" s="98"/>
      <c r="BL12" s="98"/>
      <c r="BM12" s="98"/>
      <c r="BN12" s="98"/>
      <c r="BO12" s="98"/>
      <c r="BP12" s="98"/>
      <c r="BQ12" s="103">
        <v>6</v>
      </c>
      <c r="BR12" s="104"/>
      <c r="BS12" s="1025"/>
      <c r="BT12" s="1026"/>
      <c r="BU12" s="1026"/>
      <c r="BV12" s="1026"/>
      <c r="BW12" s="1026"/>
      <c r="BX12" s="1026"/>
      <c r="BY12" s="1026"/>
      <c r="BZ12" s="1026"/>
      <c r="CA12" s="1026"/>
      <c r="CB12" s="1026"/>
      <c r="CC12" s="1026"/>
      <c r="CD12" s="1026"/>
      <c r="CE12" s="1026"/>
      <c r="CF12" s="1026"/>
      <c r="CG12" s="1041"/>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99"/>
    </row>
    <row r="13" spans="1:131" s="100" customFormat="1" ht="26.25" customHeight="1">
      <c r="A13" s="103">
        <v>7</v>
      </c>
      <c r="B13" s="1055"/>
      <c r="C13" s="1056"/>
      <c r="D13" s="1056"/>
      <c r="E13" s="1056"/>
      <c r="F13" s="1056"/>
      <c r="G13" s="1056"/>
      <c r="H13" s="1056"/>
      <c r="I13" s="1056"/>
      <c r="J13" s="1056"/>
      <c r="K13" s="1056"/>
      <c r="L13" s="1056"/>
      <c r="M13" s="1056"/>
      <c r="N13" s="1056"/>
      <c r="O13" s="1056"/>
      <c r="P13" s="1057"/>
      <c r="Q13" s="1063"/>
      <c r="R13" s="1064"/>
      <c r="S13" s="1064"/>
      <c r="T13" s="1064"/>
      <c r="U13" s="1064"/>
      <c r="V13" s="1064"/>
      <c r="W13" s="1064"/>
      <c r="X13" s="1064"/>
      <c r="Y13" s="1064"/>
      <c r="Z13" s="1064"/>
      <c r="AA13" s="1064"/>
      <c r="AB13" s="1064"/>
      <c r="AC13" s="1064"/>
      <c r="AD13" s="1064"/>
      <c r="AE13" s="1065"/>
      <c r="AF13" s="1060"/>
      <c r="AG13" s="1061"/>
      <c r="AH13" s="1061"/>
      <c r="AI13" s="1061"/>
      <c r="AJ13" s="1062"/>
      <c r="AK13" s="1105"/>
      <c r="AL13" s="1106"/>
      <c r="AM13" s="1106"/>
      <c r="AN13" s="1106"/>
      <c r="AO13" s="1106"/>
      <c r="AP13" s="1106"/>
      <c r="AQ13" s="1106"/>
      <c r="AR13" s="1106"/>
      <c r="AS13" s="1106"/>
      <c r="AT13" s="1106"/>
      <c r="AU13" s="1107"/>
      <c r="AV13" s="1107"/>
      <c r="AW13" s="1107"/>
      <c r="AX13" s="1107"/>
      <c r="AY13" s="1108"/>
      <c r="AZ13" s="97"/>
      <c r="BA13" s="97"/>
      <c r="BB13" s="97"/>
      <c r="BC13" s="97"/>
      <c r="BD13" s="97"/>
      <c r="BE13" s="98"/>
      <c r="BF13" s="98"/>
      <c r="BG13" s="98"/>
      <c r="BH13" s="98"/>
      <c r="BI13" s="98"/>
      <c r="BJ13" s="98"/>
      <c r="BK13" s="98"/>
      <c r="BL13" s="98"/>
      <c r="BM13" s="98"/>
      <c r="BN13" s="98"/>
      <c r="BO13" s="98"/>
      <c r="BP13" s="98"/>
      <c r="BQ13" s="103">
        <v>7</v>
      </c>
      <c r="BR13" s="104"/>
      <c r="BS13" s="1025"/>
      <c r="BT13" s="1026"/>
      <c r="BU13" s="1026"/>
      <c r="BV13" s="1026"/>
      <c r="BW13" s="1026"/>
      <c r="BX13" s="1026"/>
      <c r="BY13" s="1026"/>
      <c r="BZ13" s="1026"/>
      <c r="CA13" s="1026"/>
      <c r="CB13" s="1026"/>
      <c r="CC13" s="1026"/>
      <c r="CD13" s="1026"/>
      <c r="CE13" s="1026"/>
      <c r="CF13" s="1026"/>
      <c r="CG13" s="1041"/>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99"/>
    </row>
    <row r="14" spans="1:131" s="100" customFormat="1" ht="26.25" customHeight="1">
      <c r="A14" s="103">
        <v>8</v>
      </c>
      <c r="B14" s="1055"/>
      <c r="C14" s="1056"/>
      <c r="D14" s="1056"/>
      <c r="E14" s="1056"/>
      <c r="F14" s="1056"/>
      <c r="G14" s="1056"/>
      <c r="H14" s="1056"/>
      <c r="I14" s="1056"/>
      <c r="J14" s="1056"/>
      <c r="K14" s="1056"/>
      <c r="L14" s="1056"/>
      <c r="M14" s="1056"/>
      <c r="N14" s="1056"/>
      <c r="O14" s="1056"/>
      <c r="P14" s="1057"/>
      <c r="Q14" s="1063"/>
      <c r="R14" s="1064"/>
      <c r="S14" s="1064"/>
      <c r="T14" s="1064"/>
      <c r="U14" s="1064"/>
      <c r="V14" s="1064"/>
      <c r="W14" s="1064"/>
      <c r="X14" s="1064"/>
      <c r="Y14" s="1064"/>
      <c r="Z14" s="1064"/>
      <c r="AA14" s="1064"/>
      <c r="AB14" s="1064"/>
      <c r="AC14" s="1064"/>
      <c r="AD14" s="1064"/>
      <c r="AE14" s="1065"/>
      <c r="AF14" s="1060"/>
      <c r="AG14" s="1061"/>
      <c r="AH14" s="1061"/>
      <c r="AI14" s="1061"/>
      <c r="AJ14" s="1062"/>
      <c r="AK14" s="1105"/>
      <c r="AL14" s="1106"/>
      <c r="AM14" s="1106"/>
      <c r="AN14" s="1106"/>
      <c r="AO14" s="1106"/>
      <c r="AP14" s="1106"/>
      <c r="AQ14" s="1106"/>
      <c r="AR14" s="1106"/>
      <c r="AS14" s="1106"/>
      <c r="AT14" s="1106"/>
      <c r="AU14" s="1107"/>
      <c r="AV14" s="1107"/>
      <c r="AW14" s="1107"/>
      <c r="AX14" s="1107"/>
      <c r="AY14" s="1108"/>
      <c r="AZ14" s="97"/>
      <c r="BA14" s="97"/>
      <c r="BB14" s="97"/>
      <c r="BC14" s="97"/>
      <c r="BD14" s="97"/>
      <c r="BE14" s="98"/>
      <c r="BF14" s="98"/>
      <c r="BG14" s="98"/>
      <c r="BH14" s="98"/>
      <c r="BI14" s="98"/>
      <c r="BJ14" s="98"/>
      <c r="BK14" s="98"/>
      <c r="BL14" s="98"/>
      <c r="BM14" s="98"/>
      <c r="BN14" s="98"/>
      <c r="BO14" s="98"/>
      <c r="BP14" s="98"/>
      <c r="BQ14" s="103">
        <v>8</v>
      </c>
      <c r="BR14" s="104"/>
      <c r="BS14" s="1025"/>
      <c r="BT14" s="1026"/>
      <c r="BU14" s="1026"/>
      <c r="BV14" s="1026"/>
      <c r="BW14" s="1026"/>
      <c r="BX14" s="1026"/>
      <c r="BY14" s="1026"/>
      <c r="BZ14" s="1026"/>
      <c r="CA14" s="1026"/>
      <c r="CB14" s="1026"/>
      <c r="CC14" s="1026"/>
      <c r="CD14" s="1026"/>
      <c r="CE14" s="1026"/>
      <c r="CF14" s="1026"/>
      <c r="CG14" s="1041"/>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99"/>
    </row>
    <row r="15" spans="1:131" s="100" customFormat="1" ht="26.25" customHeight="1">
      <c r="A15" s="103">
        <v>9</v>
      </c>
      <c r="B15" s="1055"/>
      <c r="C15" s="1056"/>
      <c r="D15" s="1056"/>
      <c r="E15" s="1056"/>
      <c r="F15" s="1056"/>
      <c r="G15" s="1056"/>
      <c r="H15" s="1056"/>
      <c r="I15" s="1056"/>
      <c r="J15" s="1056"/>
      <c r="K15" s="1056"/>
      <c r="L15" s="1056"/>
      <c r="M15" s="1056"/>
      <c r="N15" s="1056"/>
      <c r="O15" s="1056"/>
      <c r="P15" s="1057"/>
      <c r="Q15" s="1063"/>
      <c r="R15" s="1064"/>
      <c r="S15" s="1064"/>
      <c r="T15" s="1064"/>
      <c r="U15" s="1064"/>
      <c r="V15" s="1064"/>
      <c r="W15" s="1064"/>
      <c r="X15" s="1064"/>
      <c r="Y15" s="1064"/>
      <c r="Z15" s="1064"/>
      <c r="AA15" s="1064"/>
      <c r="AB15" s="1064"/>
      <c r="AC15" s="1064"/>
      <c r="AD15" s="1064"/>
      <c r="AE15" s="1065"/>
      <c r="AF15" s="1060"/>
      <c r="AG15" s="1061"/>
      <c r="AH15" s="1061"/>
      <c r="AI15" s="1061"/>
      <c r="AJ15" s="1062"/>
      <c r="AK15" s="1105"/>
      <c r="AL15" s="1106"/>
      <c r="AM15" s="1106"/>
      <c r="AN15" s="1106"/>
      <c r="AO15" s="1106"/>
      <c r="AP15" s="1106"/>
      <c r="AQ15" s="1106"/>
      <c r="AR15" s="1106"/>
      <c r="AS15" s="1106"/>
      <c r="AT15" s="1106"/>
      <c r="AU15" s="1107"/>
      <c r="AV15" s="1107"/>
      <c r="AW15" s="1107"/>
      <c r="AX15" s="1107"/>
      <c r="AY15" s="1108"/>
      <c r="AZ15" s="97"/>
      <c r="BA15" s="97"/>
      <c r="BB15" s="97"/>
      <c r="BC15" s="97"/>
      <c r="BD15" s="97"/>
      <c r="BE15" s="98"/>
      <c r="BF15" s="98"/>
      <c r="BG15" s="98"/>
      <c r="BH15" s="98"/>
      <c r="BI15" s="98"/>
      <c r="BJ15" s="98"/>
      <c r="BK15" s="98"/>
      <c r="BL15" s="98"/>
      <c r="BM15" s="98"/>
      <c r="BN15" s="98"/>
      <c r="BO15" s="98"/>
      <c r="BP15" s="98"/>
      <c r="BQ15" s="103">
        <v>9</v>
      </c>
      <c r="BR15" s="104"/>
      <c r="BS15" s="1025"/>
      <c r="BT15" s="1026"/>
      <c r="BU15" s="1026"/>
      <c r="BV15" s="1026"/>
      <c r="BW15" s="1026"/>
      <c r="BX15" s="1026"/>
      <c r="BY15" s="1026"/>
      <c r="BZ15" s="1026"/>
      <c r="CA15" s="1026"/>
      <c r="CB15" s="1026"/>
      <c r="CC15" s="1026"/>
      <c r="CD15" s="1026"/>
      <c r="CE15" s="1026"/>
      <c r="CF15" s="1026"/>
      <c r="CG15" s="1041"/>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99"/>
    </row>
    <row r="16" spans="1:131" s="100" customFormat="1" ht="26.25" customHeight="1">
      <c r="A16" s="103">
        <v>10</v>
      </c>
      <c r="B16" s="1055"/>
      <c r="C16" s="1056"/>
      <c r="D16" s="1056"/>
      <c r="E16" s="1056"/>
      <c r="F16" s="1056"/>
      <c r="G16" s="1056"/>
      <c r="H16" s="1056"/>
      <c r="I16" s="1056"/>
      <c r="J16" s="1056"/>
      <c r="K16" s="1056"/>
      <c r="L16" s="1056"/>
      <c r="M16" s="1056"/>
      <c r="N16" s="1056"/>
      <c r="O16" s="1056"/>
      <c r="P16" s="1057"/>
      <c r="Q16" s="1063"/>
      <c r="R16" s="1064"/>
      <c r="S16" s="1064"/>
      <c r="T16" s="1064"/>
      <c r="U16" s="1064"/>
      <c r="V16" s="1064"/>
      <c r="W16" s="1064"/>
      <c r="X16" s="1064"/>
      <c r="Y16" s="1064"/>
      <c r="Z16" s="1064"/>
      <c r="AA16" s="1064"/>
      <c r="AB16" s="1064"/>
      <c r="AC16" s="1064"/>
      <c r="AD16" s="1064"/>
      <c r="AE16" s="1065"/>
      <c r="AF16" s="1060"/>
      <c r="AG16" s="1061"/>
      <c r="AH16" s="1061"/>
      <c r="AI16" s="1061"/>
      <c r="AJ16" s="1062"/>
      <c r="AK16" s="1105"/>
      <c r="AL16" s="1106"/>
      <c r="AM16" s="1106"/>
      <c r="AN16" s="1106"/>
      <c r="AO16" s="1106"/>
      <c r="AP16" s="1106"/>
      <c r="AQ16" s="1106"/>
      <c r="AR16" s="1106"/>
      <c r="AS16" s="1106"/>
      <c r="AT16" s="1106"/>
      <c r="AU16" s="1107"/>
      <c r="AV16" s="1107"/>
      <c r="AW16" s="1107"/>
      <c r="AX16" s="1107"/>
      <c r="AY16" s="1108"/>
      <c r="AZ16" s="97"/>
      <c r="BA16" s="97"/>
      <c r="BB16" s="97"/>
      <c r="BC16" s="97"/>
      <c r="BD16" s="97"/>
      <c r="BE16" s="98"/>
      <c r="BF16" s="98"/>
      <c r="BG16" s="98"/>
      <c r="BH16" s="98"/>
      <c r="BI16" s="98"/>
      <c r="BJ16" s="98"/>
      <c r="BK16" s="98"/>
      <c r="BL16" s="98"/>
      <c r="BM16" s="98"/>
      <c r="BN16" s="98"/>
      <c r="BO16" s="98"/>
      <c r="BP16" s="98"/>
      <c r="BQ16" s="103">
        <v>10</v>
      </c>
      <c r="BR16" s="104"/>
      <c r="BS16" s="1025"/>
      <c r="BT16" s="1026"/>
      <c r="BU16" s="1026"/>
      <c r="BV16" s="1026"/>
      <c r="BW16" s="1026"/>
      <c r="BX16" s="1026"/>
      <c r="BY16" s="1026"/>
      <c r="BZ16" s="1026"/>
      <c r="CA16" s="1026"/>
      <c r="CB16" s="1026"/>
      <c r="CC16" s="1026"/>
      <c r="CD16" s="1026"/>
      <c r="CE16" s="1026"/>
      <c r="CF16" s="1026"/>
      <c r="CG16" s="1041"/>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99"/>
    </row>
    <row r="17" spans="1:131" s="100" customFormat="1" ht="26.25" customHeight="1">
      <c r="A17" s="103">
        <v>11</v>
      </c>
      <c r="B17" s="1055"/>
      <c r="C17" s="1056"/>
      <c r="D17" s="1056"/>
      <c r="E17" s="1056"/>
      <c r="F17" s="1056"/>
      <c r="G17" s="1056"/>
      <c r="H17" s="1056"/>
      <c r="I17" s="1056"/>
      <c r="J17" s="1056"/>
      <c r="K17" s="1056"/>
      <c r="L17" s="1056"/>
      <c r="M17" s="1056"/>
      <c r="N17" s="1056"/>
      <c r="O17" s="1056"/>
      <c r="P17" s="1057"/>
      <c r="Q17" s="1063"/>
      <c r="R17" s="1064"/>
      <c r="S17" s="1064"/>
      <c r="T17" s="1064"/>
      <c r="U17" s="1064"/>
      <c r="V17" s="1064"/>
      <c r="W17" s="1064"/>
      <c r="X17" s="1064"/>
      <c r="Y17" s="1064"/>
      <c r="Z17" s="1064"/>
      <c r="AA17" s="1064"/>
      <c r="AB17" s="1064"/>
      <c r="AC17" s="1064"/>
      <c r="AD17" s="1064"/>
      <c r="AE17" s="1065"/>
      <c r="AF17" s="1060"/>
      <c r="AG17" s="1061"/>
      <c r="AH17" s="1061"/>
      <c r="AI17" s="1061"/>
      <c r="AJ17" s="1062"/>
      <c r="AK17" s="1105"/>
      <c r="AL17" s="1106"/>
      <c r="AM17" s="1106"/>
      <c r="AN17" s="1106"/>
      <c r="AO17" s="1106"/>
      <c r="AP17" s="1106"/>
      <c r="AQ17" s="1106"/>
      <c r="AR17" s="1106"/>
      <c r="AS17" s="1106"/>
      <c r="AT17" s="1106"/>
      <c r="AU17" s="1107"/>
      <c r="AV17" s="1107"/>
      <c r="AW17" s="1107"/>
      <c r="AX17" s="1107"/>
      <c r="AY17" s="1108"/>
      <c r="AZ17" s="97"/>
      <c r="BA17" s="97"/>
      <c r="BB17" s="97"/>
      <c r="BC17" s="97"/>
      <c r="BD17" s="97"/>
      <c r="BE17" s="98"/>
      <c r="BF17" s="98"/>
      <c r="BG17" s="98"/>
      <c r="BH17" s="98"/>
      <c r="BI17" s="98"/>
      <c r="BJ17" s="98"/>
      <c r="BK17" s="98"/>
      <c r="BL17" s="98"/>
      <c r="BM17" s="98"/>
      <c r="BN17" s="98"/>
      <c r="BO17" s="98"/>
      <c r="BP17" s="98"/>
      <c r="BQ17" s="103">
        <v>11</v>
      </c>
      <c r="BR17" s="104"/>
      <c r="BS17" s="1025"/>
      <c r="BT17" s="1026"/>
      <c r="BU17" s="1026"/>
      <c r="BV17" s="1026"/>
      <c r="BW17" s="1026"/>
      <c r="BX17" s="1026"/>
      <c r="BY17" s="1026"/>
      <c r="BZ17" s="1026"/>
      <c r="CA17" s="1026"/>
      <c r="CB17" s="1026"/>
      <c r="CC17" s="1026"/>
      <c r="CD17" s="1026"/>
      <c r="CE17" s="1026"/>
      <c r="CF17" s="1026"/>
      <c r="CG17" s="1041"/>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99"/>
    </row>
    <row r="18" spans="1:131" s="100" customFormat="1" ht="26.25" customHeight="1">
      <c r="A18" s="103">
        <v>12</v>
      </c>
      <c r="B18" s="1055"/>
      <c r="C18" s="1056"/>
      <c r="D18" s="1056"/>
      <c r="E18" s="1056"/>
      <c r="F18" s="1056"/>
      <c r="G18" s="1056"/>
      <c r="H18" s="1056"/>
      <c r="I18" s="1056"/>
      <c r="J18" s="1056"/>
      <c r="K18" s="1056"/>
      <c r="L18" s="1056"/>
      <c r="M18" s="1056"/>
      <c r="N18" s="1056"/>
      <c r="O18" s="1056"/>
      <c r="P18" s="1057"/>
      <c r="Q18" s="1063"/>
      <c r="R18" s="1064"/>
      <c r="S18" s="1064"/>
      <c r="T18" s="1064"/>
      <c r="U18" s="1064"/>
      <c r="V18" s="1064"/>
      <c r="W18" s="1064"/>
      <c r="X18" s="1064"/>
      <c r="Y18" s="1064"/>
      <c r="Z18" s="1064"/>
      <c r="AA18" s="1064"/>
      <c r="AB18" s="1064"/>
      <c r="AC18" s="1064"/>
      <c r="AD18" s="1064"/>
      <c r="AE18" s="1065"/>
      <c r="AF18" s="1060"/>
      <c r="AG18" s="1061"/>
      <c r="AH18" s="1061"/>
      <c r="AI18" s="1061"/>
      <c r="AJ18" s="1062"/>
      <c r="AK18" s="1105"/>
      <c r="AL18" s="1106"/>
      <c r="AM18" s="1106"/>
      <c r="AN18" s="1106"/>
      <c r="AO18" s="1106"/>
      <c r="AP18" s="1106"/>
      <c r="AQ18" s="1106"/>
      <c r="AR18" s="1106"/>
      <c r="AS18" s="1106"/>
      <c r="AT18" s="1106"/>
      <c r="AU18" s="1107"/>
      <c r="AV18" s="1107"/>
      <c r="AW18" s="1107"/>
      <c r="AX18" s="1107"/>
      <c r="AY18" s="1108"/>
      <c r="AZ18" s="97"/>
      <c r="BA18" s="97"/>
      <c r="BB18" s="97"/>
      <c r="BC18" s="97"/>
      <c r="BD18" s="97"/>
      <c r="BE18" s="98"/>
      <c r="BF18" s="98"/>
      <c r="BG18" s="98"/>
      <c r="BH18" s="98"/>
      <c r="BI18" s="98"/>
      <c r="BJ18" s="98"/>
      <c r="BK18" s="98"/>
      <c r="BL18" s="98"/>
      <c r="BM18" s="98"/>
      <c r="BN18" s="98"/>
      <c r="BO18" s="98"/>
      <c r="BP18" s="98"/>
      <c r="BQ18" s="103">
        <v>12</v>
      </c>
      <c r="BR18" s="104"/>
      <c r="BS18" s="1025"/>
      <c r="BT18" s="1026"/>
      <c r="BU18" s="1026"/>
      <c r="BV18" s="1026"/>
      <c r="BW18" s="1026"/>
      <c r="BX18" s="1026"/>
      <c r="BY18" s="1026"/>
      <c r="BZ18" s="1026"/>
      <c r="CA18" s="1026"/>
      <c r="CB18" s="1026"/>
      <c r="CC18" s="1026"/>
      <c r="CD18" s="1026"/>
      <c r="CE18" s="1026"/>
      <c r="CF18" s="1026"/>
      <c r="CG18" s="1041"/>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99"/>
    </row>
    <row r="19" spans="1:131" s="100" customFormat="1" ht="26.25" customHeight="1">
      <c r="A19" s="103">
        <v>13</v>
      </c>
      <c r="B19" s="1055"/>
      <c r="C19" s="1056"/>
      <c r="D19" s="1056"/>
      <c r="E19" s="1056"/>
      <c r="F19" s="1056"/>
      <c r="G19" s="1056"/>
      <c r="H19" s="1056"/>
      <c r="I19" s="1056"/>
      <c r="J19" s="1056"/>
      <c r="K19" s="1056"/>
      <c r="L19" s="1056"/>
      <c r="M19" s="1056"/>
      <c r="N19" s="1056"/>
      <c r="O19" s="1056"/>
      <c r="P19" s="1057"/>
      <c r="Q19" s="1063"/>
      <c r="R19" s="1064"/>
      <c r="S19" s="1064"/>
      <c r="T19" s="1064"/>
      <c r="U19" s="1064"/>
      <c r="V19" s="1064"/>
      <c r="W19" s="1064"/>
      <c r="X19" s="1064"/>
      <c r="Y19" s="1064"/>
      <c r="Z19" s="1064"/>
      <c r="AA19" s="1064"/>
      <c r="AB19" s="1064"/>
      <c r="AC19" s="1064"/>
      <c r="AD19" s="1064"/>
      <c r="AE19" s="1065"/>
      <c r="AF19" s="1060"/>
      <c r="AG19" s="1061"/>
      <c r="AH19" s="1061"/>
      <c r="AI19" s="1061"/>
      <c r="AJ19" s="1062"/>
      <c r="AK19" s="1105"/>
      <c r="AL19" s="1106"/>
      <c r="AM19" s="1106"/>
      <c r="AN19" s="1106"/>
      <c r="AO19" s="1106"/>
      <c r="AP19" s="1106"/>
      <c r="AQ19" s="1106"/>
      <c r="AR19" s="1106"/>
      <c r="AS19" s="1106"/>
      <c r="AT19" s="1106"/>
      <c r="AU19" s="1107"/>
      <c r="AV19" s="1107"/>
      <c r="AW19" s="1107"/>
      <c r="AX19" s="1107"/>
      <c r="AY19" s="1108"/>
      <c r="AZ19" s="97"/>
      <c r="BA19" s="97"/>
      <c r="BB19" s="97"/>
      <c r="BC19" s="97"/>
      <c r="BD19" s="97"/>
      <c r="BE19" s="98"/>
      <c r="BF19" s="98"/>
      <c r="BG19" s="98"/>
      <c r="BH19" s="98"/>
      <c r="BI19" s="98"/>
      <c r="BJ19" s="98"/>
      <c r="BK19" s="98"/>
      <c r="BL19" s="98"/>
      <c r="BM19" s="98"/>
      <c r="BN19" s="98"/>
      <c r="BO19" s="98"/>
      <c r="BP19" s="98"/>
      <c r="BQ19" s="103">
        <v>13</v>
      </c>
      <c r="BR19" s="104"/>
      <c r="BS19" s="1025"/>
      <c r="BT19" s="1026"/>
      <c r="BU19" s="1026"/>
      <c r="BV19" s="1026"/>
      <c r="BW19" s="1026"/>
      <c r="BX19" s="1026"/>
      <c r="BY19" s="1026"/>
      <c r="BZ19" s="1026"/>
      <c r="CA19" s="1026"/>
      <c r="CB19" s="1026"/>
      <c r="CC19" s="1026"/>
      <c r="CD19" s="1026"/>
      <c r="CE19" s="1026"/>
      <c r="CF19" s="1026"/>
      <c r="CG19" s="1041"/>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99"/>
    </row>
    <row r="20" spans="1:131" s="100" customFormat="1" ht="26.25" customHeight="1">
      <c r="A20" s="103">
        <v>14</v>
      </c>
      <c r="B20" s="1055"/>
      <c r="C20" s="1056"/>
      <c r="D20" s="1056"/>
      <c r="E20" s="1056"/>
      <c r="F20" s="1056"/>
      <c r="G20" s="1056"/>
      <c r="H20" s="1056"/>
      <c r="I20" s="1056"/>
      <c r="J20" s="1056"/>
      <c r="K20" s="1056"/>
      <c r="L20" s="1056"/>
      <c r="M20" s="1056"/>
      <c r="N20" s="1056"/>
      <c r="O20" s="1056"/>
      <c r="P20" s="1057"/>
      <c r="Q20" s="1063"/>
      <c r="R20" s="1064"/>
      <c r="S20" s="1064"/>
      <c r="T20" s="1064"/>
      <c r="U20" s="1064"/>
      <c r="V20" s="1064"/>
      <c r="W20" s="1064"/>
      <c r="X20" s="1064"/>
      <c r="Y20" s="1064"/>
      <c r="Z20" s="1064"/>
      <c r="AA20" s="1064"/>
      <c r="AB20" s="1064"/>
      <c r="AC20" s="1064"/>
      <c r="AD20" s="1064"/>
      <c r="AE20" s="1065"/>
      <c r="AF20" s="1060"/>
      <c r="AG20" s="1061"/>
      <c r="AH20" s="1061"/>
      <c r="AI20" s="1061"/>
      <c r="AJ20" s="1062"/>
      <c r="AK20" s="1105"/>
      <c r="AL20" s="1106"/>
      <c r="AM20" s="1106"/>
      <c r="AN20" s="1106"/>
      <c r="AO20" s="1106"/>
      <c r="AP20" s="1106"/>
      <c r="AQ20" s="1106"/>
      <c r="AR20" s="1106"/>
      <c r="AS20" s="1106"/>
      <c r="AT20" s="1106"/>
      <c r="AU20" s="1107"/>
      <c r="AV20" s="1107"/>
      <c r="AW20" s="1107"/>
      <c r="AX20" s="1107"/>
      <c r="AY20" s="1108"/>
      <c r="AZ20" s="97"/>
      <c r="BA20" s="97"/>
      <c r="BB20" s="97"/>
      <c r="BC20" s="97"/>
      <c r="BD20" s="97"/>
      <c r="BE20" s="98"/>
      <c r="BF20" s="98"/>
      <c r="BG20" s="98"/>
      <c r="BH20" s="98"/>
      <c r="BI20" s="98"/>
      <c r="BJ20" s="98"/>
      <c r="BK20" s="98"/>
      <c r="BL20" s="98"/>
      <c r="BM20" s="98"/>
      <c r="BN20" s="98"/>
      <c r="BO20" s="98"/>
      <c r="BP20" s="98"/>
      <c r="BQ20" s="103">
        <v>14</v>
      </c>
      <c r="BR20" s="104"/>
      <c r="BS20" s="1025"/>
      <c r="BT20" s="1026"/>
      <c r="BU20" s="1026"/>
      <c r="BV20" s="1026"/>
      <c r="BW20" s="1026"/>
      <c r="BX20" s="1026"/>
      <c r="BY20" s="1026"/>
      <c r="BZ20" s="1026"/>
      <c r="CA20" s="1026"/>
      <c r="CB20" s="1026"/>
      <c r="CC20" s="1026"/>
      <c r="CD20" s="1026"/>
      <c r="CE20" s="1026"/>
      <c r="CF20" s="1026"/>
      <c r="CG20" s="1041"/>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99"/>
    </row>
    <row r="21" spans="1:131" s="100" customFormat="1" ht="26.25" customHeight="1" thickBot="1">
      <c r="A21" s="103">
        <v>15</v>
      </c>
      <c r="B21" s="1055"/>
      <c r="C21" s="1056"/>
      <c r="D21" s="1056"/>
      <c r="E21" s="1056"/>
      <c r="F21" s="1056"/>
      <c r="G21" s="1056"/>
      <c r="H21" s="1056"/>
      <c r="I21" s="1056"/>
      <c r="J21" s="1056"/>
      <c r="K21" s="1056"/>
      <c r="L21" s="1056"/>
      <c r="M21" s="1056"/>
      <c r="N21" s="1056"/>
      <c r="O21" s="1056"/>
      <c r="P21" s="1057"/>
      <c r="Q21" s="1063"/>
      <c r="R21" s="1064"/>
      <c r="S21" s="1064"/>
      <c r="T21" s="1064"/>
      <c r="U21" s="1064"/>
      <c r="V21" s="1064"/>
      <c r="W21" s="1064"/>
      <c r="X21" s="1064"/>
      <c r="Y21" s="1064"/>
      <c r="Z21" s="1064"/>
      <c r="AA21" s="1064"/>
      <c r="AB21" s="1064"/>
      <c r="AC21" s="1064"/>
      <c r="AD21" s="1064"/>
      <c r="AE21" s="1065"/>
      <c r="AF21" s="1060"/>
      <c r="AG21" s="1061"/>
      <c r="AH21" s="1061"/>
      <c r="AI21" s="1061"/>
      <c r="AJ21" s="1062"/>
      <c r="AK21" s="1105"/>
      <c r="AL21" s="1106"/>
      <c r="AM21" s="1106"/>
      <c r="AN21" s="1106"/>
      <c r="AO21" s="1106"/>
      <c r="AP21" s="1106"/>
      <c r="AQ21" s="1106"/>
      <c r="AR21" s="1106"/>
      <c r="AS21" s="1106"/>
      <c r="AT21" s="1106"/>
      <c r="AU21" s="1107"/>
      <c r="AV21" s="1107"/>
      <c r="AW21" s="1107"/>
      <c r="AX21" s="1107"/>
      <c r="AY21" s="1108"/>
      <c r="AZ21" s="97"/>
      <c r="BA21" s="97"/>
      <c r="BB21" s="97"/>
      <c r="BC21" s="97"/>
      <c r="BD21" s="97"/>
      <c r="BE21" s="98"/>
      <c r="BF21" s="98"/>
      <c r="BG21" s="98"/>
      <c r="BH21" s="98"/>
      <c r="BI21" s="98"/>
      <c r="BJ21" s="98"/>
      <c r="BK21" s="98"/>
      <c r="BL21" s="98"/>
      <c r="BM21" s="98"/>
      <c r="BN21" s="98"/>
      <c r="BO21" s="98"/>
      <c r="BP21" s="98"/>
      <c r="BQ21" s="103">
        <v>15</v>
      </c>
      <c r="BR21" s="104"/>
      <c r="BS21" s="1025"/>
      <c r="BT21" s="1026"/>
      <c r="BU21" s="1026"/>
      <c r="BV21" s="1026"/>
      <c r="BW21" s="1026"/>
      <c r="BX21" s="1026"/>
      <c r="BY21" s="1026"/>
      <c r="BZ21" s="1026"/>
      <c r="CA21" s="1026"/>
      <c r="CB21" s="1026"/>
      <c r="CC21" s="1026"/>
      <c r="CD21" s="1026"/>
      <c r="CE21" s="1026"/>
      <c r="CF21" s="1026"/>
      <c r="CG21" s="1041"/>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99"/>
    </row>
    <row r="22" spans="1:131" s="100" customFormat="1" ht="26.25" customHeight="1">
      <c r="A22" s="103">
        <v>16</v>
      </c>
      <c r="B22" s="1055"/>
      <c r="C22" s="1056"/>
      <c r="D22" s="1056"/>
      <c r="E22" s="1056"/>
      <c r="F22" s="1056"/>
      <c r="G22" s="1056"/>
      <c r="H22" s="1056"/>
      <c r="I22" s="1056"/>
      <c r="J22" s="1056"/>
      <c r="K22" s="1056"/>
      <c r="L22" s="1056"/>
      <c r="M22" s="1056"/>
      <c r="N22" s="1056"/>
      <c r="O22" s="1056"/>
      <c r="P22" s="1057"/>
      <c r="Q22" s="1098"/>
      <c r="R22" s="1099"/>
      <c r="S22" s="1099"/>
      <c r="T22" s="1099"/>
      <c r="U22" s="1099"/>
      <c r="V22" s="1099"/>
      <c r="W22" s="1099"/>
      <c r="X22" s="1099"/>
      <c r="Y22" s="1099"/>
      <c r="Z22" s="1099"/>
      <c r="AA22" s="1099"/>
      <c r="AB22" s="1099"/>
      <c r="AC22" s="1099"/>
      <c r="AD22" s="1099"/>
      <c r="AE22" s="1100"/>
      <c r="AF22" s="1060"/>
      <c r="AG22" s="1061"/>
      <c r="AH22" s="1061"/>
      <c r="AI22" s="1061"/>
      <c r="AJ22" s="1062"/>
      <c r="AK22" s="1101"/>
      <c r="AL22" s="1102"/>
      <c r="AM22" s="1102"/>
      <c r="AN22" s="1102"/>
      <c r="AO22" s="1102"/>
      <c r="AP22" s="1102"/>
      <c r="AQ22" s="1102"/>
      <c r="AR22" s="1102"/>
      <c r="AS22" s="1102"/>
      <c r="AT22" s="1102"/>
      <c r="AU22" s="1103"/>
      <c r="AV22" s="1103"/>
      <c r="AW22" s="1103"/>
      <c r="AX22" s="1103"/>
      <c r="AY22" s="1104"/>
      <c r="AZ22" s="1053" t="s">
        <v>325</v>
      </c>
      <c r="BA22" s="1053"/>
      <c r="BB22" s="1053"/>
      <c r="BC22" s="1053"/>
      <c r="BD22" s="1054"/>
      <c r="BE22" s="98"/>
      <c r="BF22" s="98"/>
      <c r="BG22" s="98"/>
      <c r="BH22" s="98"/>
      <c r="BI22" s="98"/>
      <c r="BJ22" s="98"/>
      <c r="BK22" s="98"/>
      <c r="BL22" s="98"/>
      <c r="BM22" s="98"/>
      <c r="BN22" s="98"/>
      <c r="BO22" s="98"/>
      <c r="BP22" s="98"/>
      <c r="BQ22" s="103">
        <v>16</v>
      </c>
      <c r="BR22" s="104"/>
      <c r="BS22" s="1025"/>
      <c r="BT22" s="1026"/>
      <c r="BU22" s="1026"/>
      <c r="BV22" s="1026"/>
      <c r="BW22" s="1026"/>
      <c r="BX22" s="1026"/>
      <c r="BY22" s="1026"/>
      <c r="BZ22" s="1026"/>
      <c r="CA22" s="1026"/>
      <c r="CB22" s="1026"/>
      <c r="CC22" s="1026"/>
      <c r="CD22" s="1026"/>
      <c r="CE22" s="1026"/>
      <c r="CF22" s="1026"/>
      <c r="CG22" s="1041"/>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99"/>
    </row>
    <row r="23" spans="1:131" s="100" customFormat="1" ht="26.25" customHeight="1" thickBot="1">
      <c r="A23" s="105" t="s">
        <v>326</v>
      </c>
      <c r="B23" s="959" t="s">
        <v>327</v>
      </c>
      <c r="C23" s="960"/>
      <c r="D23" s="960"/>
      <c r="E23" s="960"/>
      <c r="F23" s="960"/>
      <c r="G23" s="960"/>
      <c r="H23" s="960"/>
      <c r="I23" s="960"/>
      <c r="J23" s="960"/>
      <c r="K23" s="960"/>
      <c r="L23" s="960"/>
      <c r="M23" s="960"/>
      <c r="N23" s="960"/>
      <c r="O23" s="960"/>
      <c r="P23" s="970"/>
      <c r="Q23" s="1092">
        <v>22281</v>
      </c>
      <c r="R23" s="1086"/>
      <c r="S23" s="1086"/>
      <c r="T23" s="1086"/>
      <c r="U23" s="1086"/>
      <c r="V23" s="1086">
        <v>20889</v>
      </c>
      <c r="W23" s="1086"/>
      <c r="X23" s="1086"/>
      <c r="Y23" s="1086"/>
      <c r="Z23" s="1086"/>
      <c r="AA23" s="1086">
        <v>1393</v>
      </c>
      <c r="AB23" s="1086"/>
      <c r="AC23" s="1086"/>
      <c r="AD23" s="1086"/>
      <c r="AE23" s="1093"/>
      <c r="AF23" s="1094">
        <v>1116</v>
      </c>
      <c r="AG23" s="1086"/>
      <c r="AH23" s="1086"/>
      <c r="AI23" s="1086"/>
      <c r="AJ23" s="1095"/>
      <c r="AK23" s="1096"/>
      <c r="AL23" s="1097"/>
      <c r="AM23" s="1097"/>
      <c r="AN23" s="1097"/>
      <c r="AO23" s="1097"/>
      <c r="AP23" s="1086">
        <v>20940</v>
      </c>
      <c r="AQ23" s="1086"/>
      <c r="AR23" s="1086"/>
      <c r="AS23" s="1086"/>
      <c r="AT23" s="1086"/>
      <c r="AU23" s="1087"/>
      <c r="AV23" s="1087"/>
      <c r="AW23" s="1087"/>
      <c r="AX23" s="1087"/>
      <c r="AY23" s="1088"/>
      <c r="AZ23" s="1089" t="s">
        <v>63</v>
      </c>
      <c r="BA23" s="1090"/>
      <c r="BB23" s="1090"/>
      <c r="BC23" s="1090"/>
      <c r="BD23" s="1091"/>
      <c r="BE23" s="98"/>
      <c r="BF23" s="98"/>
      <c r="BG23" s="98"/>
      <c r="BH23" s="98"/>
      <c r="BI23" s="98"/>
      <c r="BJ23" s="98"/>
      <c r="BK23" s="98"/>
      <c r="BL23" s="98"/>
      <c r="BM23" s="98"/>
      <c r="BN23" s="98"/>
      <c r="BO23" s="98"/>
      <c r="BP23" s="98"/>
      <c r="BQ23" s="103">
        <v>17</v>
      </c>
      <c r="BR23" s="104"/>
      <c r="BS23" s="1025"/>
      <c r="BT23" s="1026"/>
      <c r="BU23" s="1026"/>
      <c r="BV23" s="1026"/>
      <c r="BW23" s="1026"/>
      <c r="BX23" s="1026"/>
      <c r="BY23" s="1026"/>
      <c r="BZ23" s="1026"/>
      <c r="CA23" s="1026"/>
      <c r="CB23" s="1026"/>
      <c r="CC23" s="1026"/>
      <c r="CD23" s="1026"/>
      <c r="CE23" s="1026"/>
      <c r="CF23" s="1026"/>
      <c r="CG23" s="1041"/>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99"/>
    </row>
    <row r="24" spans="1:131" s="100" customFormat="1" ht="26.25" customHeight="1">
      <c r="A24" s="1085" t="s">
        <v>328</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97"/>
      <c r="BA24" s="97"/>
      <c r="BB24" s="97"/>
      <c r="BC24" s="97"/>
      <c r="BD24" s="97"/>
      <c r="BE24" s="98"/>
      <c r="BF24" s="98"/>
      <c r="BG24" s="98"/>
      <c r="BH24" s="98"/>
      <c r="BI24" s="98"/>
      <c r="BJ24" s="98"/>
      <c r="BK24" s="98"/>
      <c r="BL24" s="98"/>
      <c r="BM24" s="98"/>
      <c r="BN24" s="98"/>
      <c r="BO24" s="98"/>
      <c r="BP24" s="98"/>
      <c r="BQ24" s="103">
        <v>18</v>
      </c>
      <c r="BR24" s="104"/>
      <c r="BS24" s="1025"/>
      <c r="BT24" s="1026"/>
      <c r="BU24" s="1026"/>
      <c r="BV24" s="1026"/>
      <c r="BW24" s="1026"/>
      <c r="BX24" s="1026"/>
      <c r="BY24" s="1026"/>
      <c r="BZ24" s="1026"/>
      <c r="CA24" s="1026"/>
      <c r="CB24" s="1026"/>
      <c r="CC24" s="1026"/>
      <c r="CD24" s="1026"/>
      <c r="CE24" s="1026"/>
      <c r="CF24" s="1026"/>
      <c r="CG24" s="1041"/>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99"/>
    </row>
    <row r="25" spans="1:131" ht="26.25" customHeight="1" thickBot="1">
      <c r="A25" s="1084" t="s">
        <v>329</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97"/>
      <c r="BK25" s="97"/>
      <c r="BL25" s="97"/>
      <c r="BM25" s="97"/>
      <c r="BN25" s="97"/>
      <c r="BO25" s="106"/>
      <c r="BP25" s="106"/>
      <c r="BQ25" s="103">
        <v>19</v>
      </c>
      <c r="BR25" s="104"/>
      <c r="BS25" s="1025"/>
      <c r="BT25" s="1026"/>
      <c r="BU25" s="1026"/>
      <c r="BV25" s="1026"/>
      <c r="BW25" s="1026"/>
      <c r="BX25" s="1026"/>
      <c r="BY25" s="1026"/>
      <c r="BZ25" s="1026"/>
      <c r="CA25" s="1026"/>
      <c r="CB25" s="1026"/>
      <c r="CC25" s="1026"/>
      <c r="CD25" s="1026"/>
      <c r="CE25" s="1026"/>
      <c r="CF25" s="1026"/>
      <c r="CG25" s="1041"/>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95"/>
    </row>
    <row r="26" spans="1:131" ht="26.25" customHeight="1">
      <c r="A26" s="1028" t="s">
        <v>305</v>
      </c>
      <c r="B26" s="1029"/>
      <c r="C26" s="1029"/>
      <c r="D26" s="1029"/>
      <c r="E26" s="1029"/>
      <c r="F26" s="1029"/>
      <c r="G26" s="1029"/>
      <c r="H26" s="1029"/>
      <c r="I26" s="1029"/>
      <c r="J26" s="1029"/>
      <c r="K26" s="1029"/>
      <c r="L26" s="1029"/>
      <c r="M26" s="1029"/>
      <c r="N26" s="1029"/>
      <c r="O26" s="1029"/>
      <c r="P26" s="1030"/>
      <c r="Q26" s="1014" t="s">
        <v>330</v>
      </c>
      <c r="R26" s="1015"/>
      <c r="S26" s="1015"/>
      <c r="T26" s="1015"/>
      <c r="U26" s="1016"/>
      <c r="V26" s="1014" t="s">
        <v>331</v>
      </c>
      <c r="W26" s="1015"/>
      <c r="X26" s="1015"/>
      <c r="Y26" s="1015"/>
      <c r="Z26" s="1016"/>
      <c r="AA26" s="1014" t="s">
        <v>332</v>
      </c>
      <c r="AB26" s="1015"/>
      <c r="AC26" s="1015"/>
      <c r="AD26" s="1015"/>
      <c r="AE26" s="1015"/>
      <c r="AF26" s="1080" t="s">
        <v>333</v>
      </c>
      <c r="AG26" s="1035"/>
      <c r="AH26" s="1035"/>
      <c r="AI26" s="1035"/>
      <c r="AJ26" s="1081"/>
      <c r="AK26" s="1015" t="s">
        <v>334</v>
      </c>
      <c r="AL26" s="1015"/>
      <c r="AM26" s="1015"/>
      <c r="AN26" s="1015"/>
      <c r="AO26" s="1016"/>
      <c r="AP26" s="1014" t="s">
        <v>335</v>
      </c>
      <c r="AQ26" s="1015"/>
      <c r="AR26" s="1015"/>
      <c r="AS26" s="1015"/>
      <c r="AT26" s="1016"/>
      <c r="AU26" s="1014" t="s">
        <v>336</v>
      </c>
      <c r="AV26" s="1015"/>
      <c r="AW26" s="1015"/>
      <c r="AX26" s="1015"/>
      <c r="AY26" s="1016"/>
      <c r="AZ26" s="1014" t="s">
        <v>337</v>
      </c>
      <c r="BA26" s="1015"/>
      <c r="BB26" s="1015"/>
      <c r="BC26" s="1015"/>
      <c r="BD26" s="1016"/>
      <c r="BE26" s="1014" t="s">
        <v>312</v>
      </c>
      <c r="BF26" s="1015"/>
      <c r="BG26" s="1015"/>
      <c r="BH26" s="1015"/>
      <c r="BI26" s="1020"/>
      <c r="BJ26" s="97"/>
      <c r="BK26" s="97"/>
      <c r="BL26" s="97"/>
      <c r="BM26" s="97"/>
      <c r="BN26" s="97"/>
      <c r="BO26" s="106"/>
      <c r="BP26" s="106"/>
      <c r="BQ26" s="103">
        <v>20</v>
      </c>
      <c r="BR26" s="104"/>
      <c r="BS26" s="1025"/>
      <c r="BT26" s="1026"/>
      <c r="BU26" s="1026"/>
      <c r="BV26" s="1026"/>
      <c r="BW26" s="1026"/>
      <c r="BX26" s="1026"/>
      <c r="BY26" s="1026"/>
      <c r="BZ26" s="1026"/>
      <c r="CA26" s="1026"/>
      <c r="CB26" s="1026"/>
      <c r="CC26" s="1026"/>
      <c r="CD26" s="1026"/>
      <c r="CE26" s="1026"/>
      <c r="CF26" s="1026"/>
      <c r="CG26" s="1041"/>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95"/>
    </row>
    <row r="27" spans="1:131" ht="26.25" customHeight="1" thickBot="1">
      <c r="A27" s="1031"/>
      <c r="B27" s="1032"/>
      <c r="C27" s="1032"/>
      <c r="D27" s="1032"/>
      <c r="E27" s="1032"/>
      <c r="F27" s="1032"/>
      <c r="G27" s="1032"/>
      <c r="H27" s="1032"/>
      <c r="I27" s="1032"/>
      <c r="J27" s="1032"/>
      <c r="K27" s="1032"/>
      <c r="L27" s="1032"/>
      <c r="M27" s="1032"/>
      <c r="N27" s="1032"/>
      <c r="O27" s="1032"/>
      <c r="P27" s="1033"/>
      <c r="Q27" s="1017"/>
      <c r="R27" s="1018"/>
      <c r="S27" s="1018"/>
      <c r="T27" s="1018"/>
      <c r="U27" s="1019"/>
      <c r="V27" s="1017"/>
      <c r="W27" s="1018"/>
      <c r="X27" s="1018"/>
      <c r="Y27" s="1018"/>
      <c r="Z27" s="1019"/>
      <c r="AA27" s="1017"/>
      <c r="AB27" s="1018"/>
      <c r="AC27" s="1018"/>
      <c r="AD27" s="1018"/>
      <c r="AE27" s="1018"/>
      <c r="AF27" s="1082"/>
      <c r="AG27" s="1038"/>
      <c r="AH27" s="1038"/>
      <c r="AI27" s="1038"/>
      <c r="AJ27" s="1083"/>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1"/>
      <c r="BJ27" s="97"/>
      <c r="BK27" s="97"/>
      <c r="BL27" s="97"/>
      <c r="BM27" s="97"/>
      <c r="BN27" s="97"/>
      <c r="BO27" s="106"/>
      <c r="BP27" s="106"/>
      <c r="BQ27" s="103">
        <v>21</v>
      </c>
      <c r="BR27" s="104"/>
      <c r="BS27" s="1025"/>
      <c r="BT27" s="1026"/>
      <c r="BU27" s="1026"/>
      <c r="BV27" s="1026"/>
      <c r="BW27" s="1026"/>
      <c r="BX27" s="1026"/>
      <c r="BY27" s="1026"/>
      <c r="BZ27" s="1026"/>
      <c r="CA27" s="1026"/>
      <c r="CB27" s="1026"/>
      <c r="CC27" s="1026"/>
      <c r="CD27" s="1026"/>
      <c r="CE27" s="1026"/>
      <c r="CF27" s="1026"/>
      <c r="CG27" s="1041"/>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95"/>
    </row>
    <row r="28" spans="1:131" ht="26.25" customHeight="1" thickTop="1">
      <c r="A28" s="107">
        <v>1</v>
      </c>
      <c r="B28" s="1069" t="s">
        <v>338</v>
      </c>
      <c r="C28" s="1070"/>
      <c r="D28" s="1070"/>
      <c r="E28" s="1070"/>
      <c r="F28" s="1070"/>
      <c r="G28" s="1070"/>
      <c r="H28" s="1070"/>
      <c r="I28" s="1070"/>
      <c r="J28" s="1070"/>
      <c r="K28" s="1070"/>
      <c r="L28" s="1070"/>
      <c r="M28" s="1070"/>
      <c r="N28" s="1070"/>
      <c r="O28" s="1070"/>
      <c r="P28" s="1071"/>
      <c r="Q28" s="1072">
        <v>4203</v>
      </c>
      <c r="R28" s="1073"/>
      <c r="S28" s="1073"/>
      <c r="T28" s="1073"/>
      <c r="U28" s="1073"/>
      <c r="V28" s="1073">
        <v>4182</v>
      </c>
      <c r="W28" s="1073"/>
      <c r="X28" s="1073"/>
      <c r="Y28" s="1073"/>
      <c r="Z28" s="1073"/>
      <c r="AA28" s="1073">
        <v>21</v>
      </c>
      <c r="AB28" s="1073"/>
      <c r="AC28" s="1073"/>
      <c r="AD28" s="1073"/>
      <c r="AE28" s="1074"/>
      <c r="AF28" s="1075">
        <v>21</v>
      </c>
      <c r="AG28" s="1073"/>
      <c r="AH28" s="1073"/>
      <c r="AI28" s="1073"/>
      <c r="AJ28" s="1076"/>
      <c r="AK28" s="1077">
        <v>331</v>
      </c>
      <c r="AL28" s="1078"/>
      <c r="AM28" s="1078"/>
      <c r="AN28" s="1078"/>
      <c r="AO28" s="1078"/>
      <c r="AP28" s="1078" t="s">
        <v>324</v>
      </c>
      <c r="AQ28" s="1078"/>
      <c r="AR28" s="1078"/>
      <c r="AS28" s="1078"/>
      <c r="AT28" s="1078"/>
      <c r="AU28" s="1078" t="s">
        <v>324</v>
      </c>
      <c r="AV28" s="1078"/>
      <c r="AW28" s="1078"/>
      <c r="AX28" s="1078"/>
      <c r="AY28" s="1078"/>
      <c r="AZ28" s="1079" t="s">
        <v>324</v>
      </c>
      <c r="BA28" s="1079"/>
      <c r="BB28" s="1079"/>
      <c r="BC28" s="1079"/>
      <c r="BD28" s="1079"/>
      <c r="BE28" s="1067"/>
      <c r="BF28" s="1067"/>
      <c r="BG28" s="1067"/>
      <c r="BH28" s="1067"/>
      <c r="BI28" s="1068"/>
      <c r="BJ28" s="97"/>
      <c r="BK28" s="97"/>
      <c r="BL28" s="97"/>
      <c r="BM28" s="97"/>
      <c r="BN28" s="97"/>
      <c r="BO28" s="106"/>
      <c r="BP28" s="106"/>
      <c r="BQ28" s="103">
        <v>22</v>
      </c>
      <c r="BR28" s="104"/>
      <c r="BS28" s="1025"/>
      <c r="BT28" s="1026"/>
      <c r="BU28" s="1026"/>
      <c r="BV28" s="1026"/>
      <c r="BW28" s="1026"/>
      <c r="BX28" s="1026"/>
      <c r="BY28" s="1026"/>
      <c r="BZ28" s="1026"/>
      <c r="CA28" s="1026"/>
      <c r="CB28" s="1026"/>
      <c r="CC28" s="1026"/>
      <c r="CD28" s="1026"/>
      <c r="CE28" s="1026"/>
      <c r="CF28" s="1026"/>
      <c r="CG28" s="1041"/>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95"/>
    </row>
    <row r="29" spans="1:131" ht="26.25" customHeight="1">
      <c r="A29" s="107">
        <v>2</v>
      </c>
      <c r="B29" s="1055" t="s">
        <v>339</v>
      </c>
      <c r="C29" s="1056"/>
      <c r="D29" s="1056"/>
      <c r="E29" s="1056"/>
      <c r="F29" s="1056"/>
      <c r="G29" s="1056"/>
      <c r="H29" s="1056"/>
      <c r="I29" s="1056"/>
      <c r="J29" s="1056"/>
      <c r="K29" s="1056"/>
      <c r="L29" s="1056"/>
      <c r="M29" s="1056"/>
      <c r="N29" s="1056"/>
      <c r="O29" s="1056"/>
      <c r="P29" s="1057"/>
      <c r="Q29" s="1063">
        <v>3955</v>
      </c>
      <c r="R29" s="1064"/>
      <c r="S29" s="1064"/>
      <c r="T29" s="1064"/>
      <c r="U29" s="1064"/>
      <c r="V29" s="1064">
        <v>3739</v>
      </c>
      <c r="W29" s="1064"/>
      <c r="X29" s="1064"/>
      <c r="Y29" s="1064"/>
      <c r="Z29" s="1064"/>
      <c r="AA29" s="1064">
        <v>215</v>
      </c>
      <c r="AB29" s="1064"/>
      <c r="AC29" s="1064"/>
      <c r="AD29" s="1064"/>
      <c r="AE29" s="1065"/>
      <c r="AF29" s="1060">
        <v>215</v>
      </c>
      <c r="AG29" s="1061"/>
      <c r="AH29" s="1061"/>
      <c r="AI29" s="1061"/>
      <c r="AJ29" s="1062"/>
      <c r="AK29" s="1002">
        <v>583</v>
      </c>
      <c r="AL29" s="993"/>
      <c r="AM29" s="993"/>
      <c r="AN29" s="993"/>
      <c r="AO29" s="993"/>
      <c r="AP29" s="993" t="s">
        <v>324</v>
      </c>
      <c r="AQ29" s="993"/>
      <c r="AR29" s="993"/>
      <c r="AS29" s="993"/>
      <c r="AT29" s="993"/>
      <c r="AU29" s="993" t="s">
        <v>324</v>
      </c>
      <c r="AV29" s="993"/>
      <c r="AW29" s="993"/>
      <c r="AX29" s="993"/>
      <c r="AY29" s="993"/>
      <c r="AZ29" s="1066" t="s">
        <v>324</v>
      </c>
      <c r="BA29" s="1066"/>
      <c r="BB29" s="1066"/>
      <c r="BC29" s="1066"/>
      <c r="BD29" s="1066"/>
      <c r="BE29" s="994"/>
      <c r="BF29" s="994"/>
      <c r="BG29" s="994"/>
      <c r="BH29" s="994"/>
      <c r="BI29" s="995"/>
      <c r="BJ29" s="97"/>
      <c r="BK29" s="97"/>
      <c r="BL29" s="97"/>
      <c r="BM29" s="97"/>
      <c r="BN29" s="97"/>
      <c r="BO29" s="106"/>
      <c r="BP29" s="106"/>
      <c r="BQ29" s="103">
        <v>23</v>
      </c>
      <c r="BR29" s="104"/>
      <c r="BS29" s="1025"/>
      <c r="BT29" s="1026"/>
      <c r="BU29" s="1026"/>
      <c r="BV29" s="1026"/>
      <c r="BW29" s="1026"/>
      <c r="BX29" s="1026"/>
      <c r="BY29" s="1026"/>
      <c r="BZ29" s="1026"/>
      <c r="CA29" s="1026"/>
      <c r="CB29" s="1026"/>
      <c r="CC29" s="1026"/>
      <c r="CD29" s="1026"/>
      <c r="CE29" s="1026"/>
      <c r="CF29" s="1026"/>
      <c r="CG29" s="1041"/>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95"/>
    </row>
    <row r="30" spans="1:131" ht="26.25" customHeight="1">
      <c r="A30" s="107">
        <v>3</v>
      </c>
      <c r="B30" s="1055" t="s">
        <v>340</v>
      </c>
      <c r="C30" s="1056"/>
      <c r="D30" s="1056"/>
      <c r="E30" s="1056"/>
      <c r="F30" s="1056"/>
      <c r="G30" s="1056"/>
      <c r="H30" s="1056"/>
      <c r="I30" s="1056"/>
      <c r="J30" s="1056"/>
      <c r="K30" s="1056"/>
      <c r="L30" s="1056"/>
      <c r="M30" s="1056"/>
      <c r="N30" s="1056"/>
      <c r="O30" s="1056"/>
      <c r="P30" s="1057"/>
      <c r="Q30" s="1063">
        <v>494</v>
      </c>
      <c r="R30" s="1064"/>
      <c r="S30" s="1064"/>
      <c r="T30" s="1064"/>
      <c r="U30" s="1064"/>
      <c r="V30" s="1064">
        <v>484</v>
      </c>
      <c r="W30" s="1064"/>
      <c r="X30" s="1064"/>
      <c r="Y30" s="1064"/>
      <c r="Z30" s="1064"/>
      <c r="AA30" s="1064">
        <v>10</v>
      </c>
      <c r="AB30" s="1064"/>
      <c r="AC30" s="1064"/>
      <c r="AD30" s="1064"/>
      <c r="AE30" s="1065"/>
      <c r="AF30" s="1060">
        <v>10</v>
      </c>
      <c r="AG30" s="1061"/>
      <c r="AH30" s="1061"/>
      <c r="AI30" s="1061"/>
      <c r="AJ30" s="1062"/>
      <c r="AK30" s="1002">
        <v>147</v>
      </c>
      <c r="AL30" s="993"/>
      <c r="AM30" s="993"/>
      <c r="AN30" s="993"/>
      <c r="AO30" s="993"/>
      <c r="AP30" s="993" t="s">
        <v>324</v>
      </c>
      <c r="AQ30" s="993"/>
      <c r="AR30" s="993"/>
      <c r="AS30" s="993"/>
      <c r="AT30" s="993"/>
      <c r="AU30" s="993" t="s">
        <v>324</v>
      </c>
      <c r="AV30" s="993"/>
      <c r="AW30" s="993"/>
      <c r="AX30" s="993"/>
      <c r="AY30" s="993"/>
      <c r="AZ30" s="1066" t="s">
        <v>324</v>
      </c>
      <c r="BA30" s="1066"/>
      <c r="BB30" s="1066"/>
      <c r="BC30" s="1066"/>
      <c r="BD30" s="1066"/>
      <c r="BE30" s="994"/>
      <c r="BF30" s="994"/>
      <c r="BG30" s="994"/>
      <c r="BH30" s="994"/>
      <c r="BI30" s="995"/>
      <c r="BJ30" s="97"/>
      <c r="BK30" s="97"/>
      <c r="BL30" s="97"/>
      <c r="BM30" s="97"/>
      <c r="BN30" s="97"/>
      <c r="BO30" s="106"/>
      <c r="BP30" s="106"/>
      <c r="BQ30" s="103">
        <v>24</v>
      </c>
      <c r="BR30" s="104"/>
      <c r="BS30" s="1025"/>
      <c r="BT30" s="1026"/>
      <c r="BU30" s="1026"/>
      <c r="BV30" s="1026"/>
      <c r="BW30" s="1026"/>
      <c r="BX30" s="1026"/>
      <c r="BY30" s="1026"/>
      <c r="BZ30" s="1026"/>
      <c r="CA30" s="1026"/>
      <c r="CB30" s="1026"/>
      <c r="CC30" s="1026"/>
      <c r="CD30" s="1026"/>
      <c r="CE30" s="1026"/>
      <c r="CF30" s="1026"/>
      <c r="CG30" s="1041"/>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95"/>
    </row>
    <row r="31" spans="1:131" ht="26.25" customHeight="1">
      <c r="A31" s="107">
        <v>4</v>
      </c>
      <c r="B31" s="1055" t="s">
        <v>341</v>
      </c>
      <c r="C31" s="1056"/>
      <c r="D31" s="1056"/>
      <c r="E31" s="1056"/>
      <c r="F31" s="1056"/>
      <c r="G31" s="1056"/>
      <c r="H31" s="1056"/>
      <c r="I31" s="1056"/>
      <c r="J31" s="1056"/>
      <c r="K31" s="1056"/>
      <c r="L31" s="1056"/>
      <c r="M31" s="1056"/>
      <c r="N31" s="1056"/>
      <c r="O31" s="1056"/>
      <c r="P31" s="1057"/>
      <c r="Q31" s="1063">
        <v>651</v>
      </c>
      <c r="R31" s="1064"/>
      <c r="S31" s="1064"/>
      <c r="T31" s="1064"/>
      <c r="U31" s="1064"/>
      <c r="V31" s="1064">
        <v>576</v>
      </c>
      <c r="W31" s="1064"/>
      <c r="X31" s="1064"/>
      <c r="Y31" s="1064"/>
      <c r="Z31" s="1064"/>
      <c r="AA31" s="1064">
        <v>75</v>
      </c>
      <c r="AB31" s="1064"/>
      <c r="AC31" s="1064"/>
      <c r="AD31" s="1064"/>
      <c r="AE31" s="1065"/>
      <c r="AF31" s="1060">
        <v>774</v>
      </c>
      <c r="AG31" s="1061"/>
      <c r="AH31" s="1061"/>
      <c r="AI31" s="1061"/>
      <c r="AJ31" s="1062"/>
      <c r="AK31" s="1002">
        <v>2</v>
      </c>
      <c r="AL31" s="993"/>
      <c r="AM31" s="993"/>
      <c r="AN31" s="993"/>
      <c r="AO31" s="993"/>
      <c r="AP31" s="993">
        <v>892</v>
      </c>
      <c r="AQ31" s="993"/>
      <c r="AR31" s="993"/>
      <c r="AS31" s="993"/>
      <c r="AT31" s="993"/>
      <c r="AU31" s="993">
        <v>9</v>
      </c>
      <c r="AV31" s="993"/>
      <c r="AW31" s="993"/>
      <c r="AX31" s="993"/>
      <c r="AY31" s="993"/>
      <c r="AZ31" s="1066" t="s">
        <v>324</v>
      </c>
      <c r="BA31" s="1066"/>
      <c r="BB31" s="1066"/>
      <c r="BC31" s="1066"/>
      <c r="BD31" s="1066"/>
      <c r="BE31" s="994" t="s">
        <v>342</v>
      </c>
      <c r="BF31" s="994"/>
      <c r="BG31" s="994"/>
      <c r="BH31" s="994"/>
      <c r="BI31" s="995"/>
      <c r="BJ31" s="97"/>
      <c r="BK31" s="97"/>
      <c r="BL31" s="97"/>
      <c r="BM31" s="97"/>
      <c r="BN31" s="97"/>
      <c r="BO31" s="106"/>
      <c r="BP31" s="106"/>
      <c r="BQ31" s="103">
        <v>25</v>
      </c>
      <c r="BR31" s="104"/>
      <c r="BS31" s="1025"/>
      <c r="BT31" s="1026"/>
      <c r="BU31" s="1026"/>
      <c r="BV31" s="1026"/>
      <c r="BW31" s="1026"/>
      <c r="BX31" s="1026"/>
      <c r="BY31" s="1026"/>
      <c r="BZ31" s="1026"/>
      <c r="CA31" s="1026"/>
      <c r="CB31" s="1026"/>
      <c r="CC31" s="1026"/>
      <c r="CD31" s="1026"/>
      <c r="CE31" s="1026"/>
      <c r="CF31" s="1026"/>
      <c r="CG31" s="1041"/>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95"/>
    </row>
    <row r="32" spans="1:131" ht="26.25" customHeight="1">
      <c r="A32" s="107">
        <v>5</v>
      </c>
      <c r="B32" s="1055" t="s">
        <v>343</v>
      </c>
      <c r="C32" s="1056"/>
      <c r="D32" s="1056"/>
      <c r="E32" s="1056"/>
      <c r="F32" s="1056"/>
      <c r="G32" s="1056"/>
      <c r="H32" s="1056"/>
      <c r="I32" s="1056"/>
      <c r="J32" s="1056"/>
      <c r="K32" s="1056"/>
      <c r="L32" s="1056"/>
      <c r="M32" s="1056"/>
      <c r="N32" s="1056"/>
      <c r="O32" s="1056"/>
      <c r="P32" s="1057"/>
      <c r="Q32" s="1063">
        <v>961</v>
      </c>
      <c r="R32" s="1064"/>
      <c r="S32" s="1064"/>
      <c r="T32" s="1064"/>
      <c r="U32" s="1064"/>
      <c r="V32" s="1064">
        <v>856</v>
      </c>
      <c r="W32" s="1064"/>
      <c r="X32" s="1064"/>
      <c r="Y32" s="1064"/>
      <c r="Z32" s="1064"/>
      <c r="AA32" s="1064">
        <v>106</v>
      </c>
      <c r="AB32" s="1064"/>
      <c r="AC32" s="1064"/>
      <c r="AD32" s="1064"/>
      <c r="AE32" s="1065"/>
      <c r="AF32" s="1060">
        <v>1089</v>
      </c>
      <c r="AG32" s="1061"/>
      <c r="AH32" s="1061"/>
      <c r="AI32" s="1061"/>
      <c r="AJ32" s="1062"/>
      <c r="AK32" s="1002">
        <v>177</v>
      </c>
      <c r="AL32" s="993"/>
      <c r="AM32" s="993"/>
      <c r="AN32" s="993"/>
      <c r="AO32" s="993"/>
      <c r="AP32" s="993">
        <v>3514</v>
      </c>
      <c r="AQ32" s="993"/>
      <c r="AR32" s="993"/>
      <c r="AS32" s="993"/>
      <c r="AT32" s="993"/>
      <c r="AU32" s="993">
        <v>1943</v>
      </c>
      <c r="AV32" s="993"/>
      <c r="AW32" s="993"/>
      <c r="AX32" s="993"/>
      <c r="AY32" s="993"/>
      <c r="AZ32" s="1066" t="s">
        <v>324</v>
      </c>
      <c r="BA32" s="1066"/>
      <c r="BB32" s="1066"/>
      <c r="BC32" s="1066"/>
      <c r="BD32" s="1066"/>
      <c r="BE32" s="994" t="s">
        <v>342</v>
      </c>
      <c r="BF32" s="994"/>
      <c r="BG32" s="994"/>
      <c r="BH32" s="994"/>
      <c r="BI32" s="995"/>
      <c r="BJ32" s="97"/>
      <c r="BK32" s="97"/>
      <c r="BL32" s="97"/>
      <c r="BM32" s="97"/>
      <c r="BN32" s="97"/>
      <c r="BO32" s="106"/>
      <c r="BP32" s="106"/>
      <c r="BQ32" s="103">
        <v>26</v>
      </c>
      <c r="BR32" s="104"/>
      <c r="BS32" s="1025"/>
      <c r="BT32" s="1026"/>
      <c r="BU32" s="1026"/>
      <c r="BV32" s="1026"/>
      <c r="BW32" s="1026"/>
      <c r="BX32" s="1026"/>
      <c r="BY32" s="1026"/>
      <c r="BZ32" s="1026"/>
      <c r="CA32" s="1026"/>
      <c r="CB32" s="1026"/>
      <c r="CC32" s="1026"/>
      <c r="CD32" s="1026"/>
      <c r="CE32" s="1026"/>
      <c r="CF32" s="1026"/>
      <c r="CG32" s="1041"/>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95"/>
    </row>
    <row r="33" spans="1:131" ht="26.25" customHeight="1">
      <c r="A33" s="107">
        <v>6</v>
      </c>
      <c r="B33" s="1055" t="s">
        <v>344</v>
      </c>
      <c r="C33" s="1056"/>
      <c r="D33" s="1056"/>
      <c r="E33" s="1056"/>
      <c r="F33" s="1056"/>
      <c r="G33" s="1056"/>
      <c r="H33" s="1056"/>
      <c r="I33" s="1056"/>
      <c r="J33" s="1056"/>
      <c r="K33" s="1056"/>
      <c r="L33" s="1056"/>
      <c r="M33" s="1056"/>
      <c r="N33" s="1056"/>
      <c r="O33" s="1056"/>
      <c r="P33" s="1057"/>
      <c r="Q33" s="1063">
        <v>36</v>
      </c>
      <c r="R33" s="1064"/>
      <c r="S33" s="1064"/>
      <c r="T33" s="1064"/>
      <c r="U33" s="1064"/>
      <c r="V33" s="1064">
        <v>36</v>
      </c>
      <c r="W33" s="1064"/>
      <c r="X33" s="1064"/>
      <c r="Y33" s="1064"/>
      <c r="Z33" s="1064"/>
      <c r="AA33" s="1064">
        <v>0</v>
      </c>
      <c r="AB33" s="1064"/>
      <c r="AC33" s="1064"/>
      <c r="AD33" s="1064"/>
      <c r="AE33" s="1065"/>
      <c r="AF33" s="1060" t="s">
        <v>63</v>
      </c>
      <c r="AG33" s="1061"/>
      <c r="AH33" s="1061"/>
      <c r="AI33" s="1061"/>
      <c r="AJ33" s="1062"/>
      <c r="AK33" s="1002">
        <v>24</v>
      </c>
      <c r="AL33" s="993"/>
      <c r="AM33" s="993"/>
      <c r="AN33" s="993"/>
      <c r="AO33" s="993"/>
      <c r="AP33" s="993">
        <v>223</v>
      </c>
      <c r="AQ33" s="993"/>
      <c r="AR33" s="993"/>
      <c r="AS33" s="993"/>
      <c r="AT33" s="993"/>
      <c r="AU33" s="993">
        <v>172</v>
      </c>
      <c r="AV33" s="993"/>
      <c r="AW33" s="993"/>
      <c r="AX33" s="993"/>
      <c r="AY33" s="993"/>
      <c r="AZ33" s="1066" t="s">
        <v>324</v>
      </c>
      <c r="BA33" s="1066"/>
      <c r="BB33" s="1066"/>
      <c r="BC33" s="1066"/>
      <c r="BD33" s="1066"/>
      <c r="BE33" s="994" t="s">
        <v>345</v>
      </c>
      <c r="BF33" s="994"/>
      <c r="BG33" s="994"/>
      <c r="BH33" s="994"/>
      <c r="BI33" s="995"/>
      <c r="BJ33" s="97"/>
      <c r="BK33" s="97"/>
      <c r="BL33" s="97"/>
      <c r="BM33" s="97"/>
      <c r="BN33" s="97"/>
      <c r="BO33" s="106"/>
      <c r="BP33" s="106"/>
      <c r="BQ33" s="103">
        <v>27</v>
      </c>
      <c r="BR33" s="104"/>
      <c r="BS33" s="1025"/>
      <c r="BT33" s="1026"/>
      <c r="BU33" s="1026"/>
      <c r="BV33" s="1026"/>
      <c r="BW33" s="1026"/>
      <c r="BX33" s="1026"/>
      <c r="BY33" s="1026"/>
      <c r="BZ33" s="1026"/>
      <c r="CA33" s="1026"/>
      <c r="CB33" s="1026"/>
      <c r="CC33" s="1026"/>
      <c r="CD33" s="1026"/>
      <c r="CE33" s="1026"/>
      <c r="CF33" s="1026"/>
      <c r="CG33" s="1041"/>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95"/>
    </row>
    <row r="34" spans="1:131" ht="26.25" customHeight="1">
      <c r="A34" s="107">
        <v>7</v>
      </c>
      <c r="B34" s="1055"/>
      <c r="C34" s="1056"/>
      <c r="D34" s="1056"/>
      <c r="E34" s="1056"/>
      <c r="F34" s="1056"/>
      <c r="G34" s="1056"/>
      <c r="H34" s="1056"/>
      <c r="I34" s="1056"/>
      <c r="J34" s="1056"/>
      <c r="K34" s="1056"/>
      <c r="L34" s="1056"/>
      <c r="M34" s="1056"/>
      <c r="N34" s="1056"/>
      <c r="O34" s="1056"/>
      <c r="P34" s="1057"/>
      <c r="Q34" s="1063"/>
      <c r="R34" s="1064"/>
      <c r="S34" s="1064"/>
      <c r="T34" s="1064"/>
      <c r="U34" s="1064"/>
      <c r="V34" s="1064"/>
      <c r="W34" s="1064"/>
      <c r="X34" s="1064"/>
      <c r="Y34" s="1064"/>
      <c r="Z34" s="1064"/>
      <c r="AA34" s="1064"/>
      <c r="AB34" s="1064"/>
      <c r="AC34" s="1064"/>
      <c r="AD34" s="1064"/>
      <c r="AE34" s="1065"/>
      <c r="AF34" s="1060"/>
      <c r="AG34" s="1061"/>
      <c r="AH34" s="1061"/>
      <c r="AI34" s="1061"/>
      <c r="AJ34" s="1062"/>
      <c r="AK34" s="1002"/>
      <c r="AL34" s="993"/>
      <c r="AM34" s="993"/>
      <c r="AN34" s="993"/>
      <c r="AO34" s="993"/>
      <c r="AP34" s="993"/>
      <c r="AQ34" s="993"/>
      <c r="AR34" s="993"/>
      <c r="AS34" s="993"/>
      <c r="AT34" s="993"/>
      <c r="AU34" s="993"/>
      <c r="AV34" s="993"/>
      <c r="AW34" s="993"/>
      <c r="AX34" s="993"/>
      <c r="AY34" s="993"/>
      <c r="AZ34" s="1066"/>
      <c r="BA34" s="1066"/>
      <c r="BB34" s="1066"/>
      <c r="BC34" s="1066"/>
      <c r="BD34" s="1066"/>
      <c r="BE34" s="994"/>
      <c r="BF34" s="994"/>
      <c r="BG34" s="994"/>
      <c r="BH34" s="994"/>
      <c r="BI34" s="995"/>
      <c r="BJ34" s="97"/>
      <c r="BK34" s="97"/>
      <c r="BL34" s="97"/>
      <c r="BM34" s="97"/>
      <c r="BN34" s="97"/>
      <c r="BO34" s="106"/>
      <c r="BP34" s="106"/>
      <c r="BQ34" s="103">
        <v>28</v>
      </c>
      <c r="BR34" s="104"/>
      <c r="BS34" s="1025"/>
      <c r="BT34" s="1026"/>
      <c r="BU34" s="1026"/>
      <c r="BV34" s="1026"/>
      <c r="BW34" s="1026"/>
      <c r="BX34" s="1026"/>
      <c r="BY34" s="1026"/>
      <c r="BZ34" s="1026"/>
      <c r="CA34" s="1026"/>
      <c r="CB34" s="1026"/>
      <c r="CC34" s="1026"/>
      <c r="CD34" s="1026"/>
      <c r="CE34" s="1026"/>
      <c r="CF34" s="1026"/>
      <c r="CG34" s="1041"/>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95"/>
    </row>
    <row r="35" spans="1:131" ht="26.25" customHeight="1">
      <c r="A35" s="107">
        <v>8</v>
      </c>
      <c r="B35" s="1055"/>
      <c r="C35" s="1056"/>
      <c r="D35" s="1056"/>
      <c r="E35" s="1056"/>
      <c r="F35" s="1056"/>
      <c r="G35" s="1056"/>
      <c r="H35" s="1056"/>
      <c r="I35" s="1056"/>
      <c r="J35" s="1056"/>
      <c r="K35" s="1056"/>
      <c r="L35" s="1056"/>
      <c r="M35" s="1056"/>
      <c r="N35" s="1056"/>
      <c r="O35" s="1056"/>
      <c r="P35" s="1057"/>
      <c r="Q35" s="1063"/>
      <c r="R35" s="1064"/>
      <c r="S35" s="1064"/>
      <c r="T35" s="1064"/>
      <c r="U35" s="1064"/>
      <c r="V35" s="1064"/>
      <c r="W35" s="1064"/>
      <c r="X35" s="1064"/>
      <c r="Y35" s="1064"/>
      <c r="Z35" s="1064"/>
      <c r="AA35" s="1064"/>
      <c r="AB35" s="1064"/>
      <c r="AC35" s="1064"/>
      <c r="AD35" s="1064"/>
      <c r="AE35" s="1065"/>
      <c r="AF35" s="1060"/>
      <c r="AG35" s="1061"/>
      <c r="AH35" s="1061"/>
      <c r="AI35" s="1061"/>
      <c r="AJ35" s="1062"/>
      <c r="AK35" s="1002"/>
      <c r="AL35" s="993"/>
      <c r="AM35" s="993"/>
      <c r="AN35" s="993"/>
      <c r="AO35" s="993"/>
      <c r="AP35" s="993"/>
      <c r="AQ35" s="993"/>
      <c r="AR35" s="993"/>
      <c r="AS35" s="993"/>
      <c r="AT35" s="993"/>
      <c r="AU35" s="993"/>
      <c r="AV35" s="993"/>
      <c r="AW35" s="993"/>
      <c r="AX35" s="993"/>
      <c r="AY35" s="993"/>
      <c r="AZ35" s="1066"/>
      <c r="BA35" s="1066"/>
      <c r="BB35" s="1066"/>
      <c r="BC35" s="1066"/>
      <c r="BD35" s="1066"/>
      <c r="BE35" s="994"/>
      <c r="BF35" s="994"/>
      <c r="BG35" s="994"/>
      <c r="BH35" s="994"/>
      <c r="BI35" s="995"/>
      <c r="BJ35" s="97"/>
      <c r="BK35" s="97"/>
      <c r="BL35" s="97"/>
      <c r="BM35" s="97"/>
      <c r="BN35" s="97"/>
      <c r="BO35" s="106"/>
      <c r="BP35" s="106"/>
      <c r="BQ35" s="103">
        <v>29</v>
      </c>
      <c r="BR35" s="104"/>
      <c r="BS35" s="1025"/>
      <c r="BT35" s="1026"/>
      <c r="BU35" s="1026"/>
      <c r="BV35" s="1026"/>
      <c r="BW35" s="1026"/>
      <c r="BX35" s="1026"/>
      <c r="BY35" s="1026"/>
      <c r="BZ35" s="1026"/>
      <c r="CA35" s="1026"/>
      <c r="CB35" s="1026"/>
      <c r="CC35" s="1026"/>
      <c r="CD35" s="1026"/>
      <c r="CE35" s="1026"/>
      <c r="CF35" s="1026"/>
      <c r="CG35" s="1041"/>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95"/>
    </row>
    <row r="36" spans="1:131" ht="26.25" customHeight="1">
      <c r="A36" s="107">
        <v>9</v>
      </c>
      <c r="B36" s="1055"/>
      <c r="C36" s="1056"/>
      <c r="D36" s="1056"/>
      <c r="E36" s="1056"/>
      <c r="F36" s="1056"/>
      <c r="G36" s="1056"/>
      <c r="H36" s="1056"/>
      <c r="I36" s="1056"/>
      <c r="J36" s="1056"/>
      <c r="K36" s="1056"/>
      <c r="L36" s="1056"/>
      <c r="M36" s="1056"/>
      <c r="N36" s="1056"/>
      <c r="O36" s="1056"/>
      <c r="P36" s="1057"/>
      <c r="Q36" s="1063"/>
      <c r="R36" s="1064"/>
      <c r="S36" s="1064"/>
      <c r="T36" s="1064"/>
      <c r="U36" s="1064"/>
      <c r="V36" s="1064"/>
      <c r="W36" s="1064"/>
      <c r="X36" s="1064"/>
      <c r="Y36" s="1064"/>
      <c r="Z36" s="1064"/>
      <c r="AA36" s="1064"/>
      <c r="AB36" s="1064"/>
      <c r="AC36" s="1064"/>
      <c r="AD36" s="1064"/>
      <c r="AE36" s="1065"/>
      <c r="AF36" s="1060"/>
      <c r="AG36" s="1061"/>
      <c r="AH36" s="1061"/>
      <c r="AI36" s="1061"/>
      <c r="AJ36" s="1062"/>
      <c r="AK36" s="1002"/>
      <c r="AL36" s="993"/>
      <c r="AM36" s="993"/>
      <c r="AN36" s="993"/>
      <c r="AO36" s="993"/>
      <c r="AP36" s="993"/>
      <c r="AQ36" s="993"/>
      <c r="AR36" s="993"/>
      <c r="AS36" s="993"/>
      <c r="AT36" s="993"/>
      <c r="AU36" s="993"/>
      <c r="AV36" s="993"/>
      <c r="AW36" s="993"/>
      <c r="AX36" s="993"/>
      <c r="AY36" s="993"/>
      <c r="AZ36" s="1066"/>
      <c r="BA36" s="1066"/>
      <c r="BB36" s="1066"/>
      <c r="BC36" s="1066"/>
      <c r="BD36" s="1066"/>
      <c r="BE36" s="994"/>
      <c r="BF36" s="994"/>
      <c r="BG36" s="994"/>
      <c r="BH36" s="994"/>
      <c r="BI36" s="995"/>
      <c r="BJ36" s="97"/>
      <c r="BK36" s="97"/>
      <c r="BL36" s="97"/>
      <c r="BM36" s="97"/>
      <c r="BN36" s="97"/>
      <c r="BO36" s="106"/>
      <c r="BP36" s="106"/>
      <c r="BQ36" s="103">
        <v>30</v>
      </c>
      <c r="BR36" s="104"/>
      <c r="BS36" s="1025"/>
      <c r="BT36" s="1026"/>
      <c r="BU36" s="1026"/>
      <c r="BV36" s="1026"/>
      <c r="BW36" s="1026"/>
      <c r="BX36" s="1026"/>
      <c r="BY36" s="1026"/>
      <c r="BZ36" s="1026"/>
      <c r="CA36" s="1026"/>
      <c r="CB36" s="1026"/>
      <c r="CC36" s="1026"/>
      <c r="CD36" s="1026"/>
      <c r="CE36" s="1026"/>
      <c r="CF36" s="1026"/>
      <c r="CG36" s="1041"/>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95"/>
    </row>
    <row r="37" spans="1:131" ht="26.25" customHeight="1">
      <c r="A37" s="107">
        <v>10</v>
      </c>
      <c r="B37" s="1055"/>
      <c r="C37" s="1056"/>
      <c r="D37" s="1056"/>
      <c r="E37" s="1056"/>
      <c r="F37" s="1056"/>
      <c r="G37" s="1056"/>
      <c r="H37" s="1056"/>
      <c r="I37" s="1056"/>
      <c r="J37" s="1056"/>
      <c r="K37" s="1056"/>
      <c r="L37" s="1056"/>
      <c r="M37" s="1056"/>
      <c r="N37" s="1056"/>
      <c r="O37" s="1056"/>
      <c r="P37" s="1057"/>
      <c r="Q37" s="1063"/>
      <c r="R37" s="1064"/>
      <c r="S37" s="1064"/>
      <c r="T37" s="1064"/>
      <c r="U37" s="1064"/>
      <c r="V37" s="1064"/>
      <c r="W37" s="1064"/>
      <c r="X37" s="1064"/>
      <c r="Y37" s="1064"/>
      <c r="Z37" s="1064"/>
      <c r="AA37" s="1064"/>
      <c r="AB37" s="1064"/>
      <c r="AC37" s="1064"/>
      <c r="AD37" s="1064"/>
      <c r="AE37" s="1065"/>
      <c r="AF37" s="1060"/>
      <c r="AG37" s="1061"/>
      <c r="AH37" s="1061"/>
      <c r="AI37" s="1061"/>
      <c r="AJ37" s="1062"/>
      <c r="AK37" s="1002"/>
      <c r="AL37" s="993"/>
      <c r="AM37" s="993"/>
      <c r="AN37" s="993"/>
      <c r="AO37" s="993"/>
      <c r="AP37" s="993"/>
      <c r="AQ37" s="993"/>
      <c r="AR37" s="993"/>
      <c r="AS37" s="993"/>
      <c r="AT37" s="993"/>
      <c r="AU37" s="993"/>
      <c r="AV37" s="993"/>
      <c r="AW37" s="993"/>
      <c r="AX37" s="993"/>
      <c r="AY37" s="993"/>
      <c r="AZ37" s="1066"/>
      <c r="BA37" s="1066"/>
      <c r="BB37" s="1066"/>
      <c r="BC37" s="1066"/>
      <c r="BD37" s="1066"/>
      <c r="BE37" s="994"/>
      <c r="BF37" s="994"/>
      <c r="BG37" s="994"/>
      <c r="BH37" s="994"/>
      <c r="BI37" s="995"/>
      <c r="BJ37" s="97"/>
      <c r="BK37" s="97"/>
      <c r="BL37" s="97"/>
      <c r="BM37" s="97"/>
      <c r="BN37" s="97"/>
      <c r="BO37" s="106"/>
      <c r="BP37" s="106"/>
      <c r="BQ37" s="103">
        <v>31</v>
      </c>
      <c r="BR37" s="104"/>
      <c r="BS37" s="1025"/>
      <c r="BT37" s="1026"/>
      <c r="BU37" s="1026"/>
      <c r="BV37" s="1026"/>
      <c r="BW37" s="1026"/>
      <c r="BX37" s="1026"/>
      <c r="BY37" s="1026"/>
      <c r="BZ37" s="1026"/>
      <c r="CA37" s="1026"/>
      <c r="CB37" s="1026"/>
      <c r="CC37" s="1026"/>
      <c r="CD37" s="1026"/>
      <c r="CE37" s="1026"/>
      <c r="CF37" s="1026"/>
      <c r="CG37" s="1041"/>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95"/>
    </row>
    <row r="38" spans="1:131" ht="26.25" customHeight="1">
      <c r="A38" s="107">
        <v>11</v>
      </c>
      <c r="B38" s="1055"/>
      <c r="C38" s="1056"/>
      <c r="D38" s="1056"/>
      <c r="E38" s="1056"/>
      <c r="F38" s="1056"/>
      <c r="G38" s="1056"/>
      <c r="H38" s="1056"/>
      <c r="I38" s="1056"/>
      <c r="J38" s="1056"/>
      <c r="K38" s="1056"/>
      <c r="L38" s="1056"/>
      <c r="M38" s="1056"/>
      <c r="N38" s="1056"/>
      <c r="O38" s="1056"/>
      <c r="P38" s="1057"/>
      <c r="Q38" s="1063"/>
      <c r="R38" s="1064"/>
      <c r="S38" s="1064"/>
      <c r="T38" s="1064"/>
      <c r="U38" s="1064"/>
      <c r="V38" s="1064"/>
      <c r="W38" s="1064"/>
      <c r="X38" s="1064"/>
      <c r="Y38" s="1064"/>
      <c r="Z38" s="1064"/>
      <c r="AA38" s="1064"/>
      <c r="AB38" s="1064"/>
      <c r="AC38" s="1064"/>
      <c r="AD38" s="1064"/>
      <c r="AE38" s="1065"/>
      <c r="AF38" s="1060"/>
      <c r="AG38" s="1061"/>
      <c r="AH38" s="1061"/>
      <c r="AI38" s="1061"/>
      <c r="AJ38" s="1062"/>
      <c r="AK38" s="1002"/>
      <c r="AL38" s="993"/>
      <c r="AM38" s="993"/>
      <c r="AN38" s="993"/>
      <c r="AO38" s="993"/>
      <c r="AP38" s="993"/>
      <c r="AQ38" s="993"/>
      <c r="AR38" s="993"/>
      <c r="AS38" s="993"/>
      <c r="AT38" s="993"/>
      <c r="AU38" s="993"/>
      <c r="AV38" s="993"/>
      <c r="AW38" s="993"/>
      <c r="AX38" s="993"/>
      <c r="AY38" s="993"/>
      <c r="AZ38" s="1066"/>
      <c r="BA38" s="1066"/>
      <c r="BB38" s="1066"/>
      <c r="BC38" s="1066"/>
      <c r="BD38" s="1066"/>
      <c r="BE38" s="994"/>
      <c r="BF38" s="994"/>
      <c r="BG38" s="994"/>
      <c r="BH38" s="994"/>
      <c r="BI38" s="995"/>
      <c r="BJ38" s="97"/>
      <c r="BK38" s="97"/>
      <c r="BL38" s="97"/>
      <c r="BM38" s="97"/>
      <c r="BN38" s="97"/>
      <c r="BO38" s="106"/>
      <c r="BP38" s="106"/>
      <c r="BQ38" s="103">
        <v>32</v>
      </c>
      <c r="BR38" s="104"/>
      <c r="BS38" s="1025"/>
      <c r="BT38" s="1026"/>
      <c r="BU38" s="1026"/>
      <c r="BV38" s="1026"/>
      <c r="BW38" s="1026"/>
      <c r="BX38" s="1026"/>
      <c r="BY38" s="1026"/>
      <c r="BZ38" s="1026"/>
      <c r="CA38" s="1026"/>
      <c r="CB38" s="1026"/>
      <c r="CC38" s="1026"/>
      <c r="CD38" s="1026"/>
      <c r="CE38" s="1026"/>
      <c r="CF38" s="1026"/>
      <c r="CG38" s="1041"/>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95"/>
    </row>
    <row r="39" spans="1:131" ht="26.25" customHeight="1">
      <c r="A39" s="107">
        <v>12</v>
      </c>
      <c r="B39" s="1055"/>
      <c r="C39" s="1056"/>
      <c r="D39" s="1056"/>
      <c r="E39" s="1056"/>
      <c r="F39" s="1056"/>
      <c r="G39" s="1056"/>
      <c r="H39" s="1056"/>
      <c r="I39" s="1056"/>
      <c r="J39" s="1056"/>
      <c r="K39" s="1056"/>
      <c r="L39" s="1056"/>
      <c r="M39" s="1056"/>
      <c r="N39" s="1056"/>
      <c r="O39" s="1056"/>
      <c r="P39" s="1057"/>
      <c r="Q39" s="1063"/>
      <c r="R39" s="1064"/>
      <c r="S39" s="1064"/>
      <c r="T39" s="1064"/>
      <c r="U39" s="1064"/>
      <c r="V39" s="1064"/>
      <c r="W39" s="1064"/>
      <c r="X39" s="1064"/>
      <c r="Y39" s="1064"/>
      <c r="Z39" s="1064"/>
      <c r="AA39" s="1064"/>
      <c r="AB39" s="1064"/>
      <c r="AC39" s="1064"/>
      <c r="AD39" s="1064"/>
      <c r="AE39" s="1065"/>
      <c r="AF39" s="1060"/>
      <c r="AG39" s="1061"/>
      <c r="AH39" s="1061"/>
      <c r="AI39" s="1061"/>
      <c r="AJ39" s="1062"/>
      <c r="AK39" s="1002"/>
      <c r="AL39" s="993"/>
      <c r="AM39" s="993"/>
      <c r="AN39" s="993"/>
      <c r="AO39" s="993"/>
      <c r="AP39" s="993"/>
      <c r="AQ39" s="993"/>
      <c r="AR39" s="993"/>
      <c r="AS39" s="993"/>
      <c r="AT39" s="993"/>
      <c r="AU39" s="993"/>
      <c r="AV39" s="993"/>
      <c r="AW39" s="993"/>
      <c r="AX39" s="993"/>
      <c r="AY39" s="993"/>
      <c r="AZ39" s="1066"/>
      <c r="BA39" s="1066"/>
      <c r="BB39" s="1066"/>
      <c r="BC39" s="1066"/>
      <c r="BD39" s="1066"/>
      <c r="BE39" s="994"/>
      <c r="BF39" s="994"/>
      <c r="BG39" s="994"/>
      <c r="BH39" s="994"/>
      <c r="BI39" s="995"/>
      <c r="BJ39" s="97"/>
      <c r="BK39" s="97"/>
      <c r="BL39" s="97"/>
      <c r="BM39" s="97"/>
      <c r="BN39" s="97"/>
      <c r="BO39" s="106"/>
      <c r="BP39" s="106"/>
      <c r="BQ39" s="103">
        <v>33</v>
      </c>
      <c r="BR39" s="104"/>
      <c r="BS39" s="1025"/>
      <c r="BT39" s="1026"/>
      <c r="BU39" s="1026"/>
      <c r="BV39" s="1026"/>
      <c r="BW39" s="1026"/>
      <c r="BX39" s="1026"/>
      <c r="BY39" s="1026"/>
      <c r="BZ39" s="1026"/>
      <c r="CA39" s="1026"/>
      <c r="CB39" s="1026"/>
      <c r="CC39" s="1026"/>
      <c r="CD39" s="1026"/>
      <c r="CE39" s="1026"/>
      <c r="CF39" s="1026"/>
      <c r="CG39" s="1041"/>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95"/>
    </row>
    <row r="40" spans="1:131" ht="26.25" customHeight="1">
      <c r="A40" s="103">
        <v>13</v>
      </c>
      <c r="B40" s="1055"/>
      <c r="C40" s="1056"/>
      <c r="D40" s="1056"/>
      <c r="E40" s="1056"/>
      <c r="F40" s="1056"/>
      <c r="G40" s="1056"/>
      <c r="H40" s="1056"/>
      <c r="I40" s="1056"/>
      <c r="J40" s="1056"/>
      <c r="K40" s="1056"/>
      <c r="L40" s="1056"/>
      <c r="M40" s="1056"/>
      <c r="N40" s="1056"/>
      <c r="O40" s="1056"/>
      <c r="P40" s="1057"/>
      <c r="Q40" s="1063"/>
      <c r="R40" s="1064"/>
      <c r="S40" s="1064"/>
      <c r="T40" s="1064"/>
      <c r="U40" s="1064"/>
      <c r="V40" s="1064"/>
      <c r="W40" s="1064"/>
      <c r="X40" s="1064"/>
      <c r="Y40" s="1064"/>
      <c r="Z40" s="1064"/>
      <c r="AA40" s="1064"/>
      <c r="AB40" s="1064"/>
      <c r="AC40" s="1064"/>
      <c r="AD40" s="1064"/>
      <c r="AE40" s="1065"/>
      <c r="AF40" s="1060"/>
      <c r="AG40" s="1061"/>
      <c r="AH40" s="1061"/>
      <c r="AI40" s="1061"/>
      <c r="AJ40" s="1062"/>
      <c r="AK40" s="1002"/>
      <c r="AL40" s="993"/>
      <c r="AM40" s="993"/>
      <c r="AN40" s="993"/>
      <c r="AO40" s="993"/>
      <c r="AP40" s="993"/>
      <c r="AQ40" s="993"/>
      <c r="AR40" s="993"/>
      <c r="AS40" s="993"/>
      <c r="AT40" s="993"/>
      <c r="AU40" s="993"/>
      <c r="AV40" s="993"/>
      <c r="AW40" s="993"/>
      <c r="AX40" s="993"/>
      <c r="AY40" s="993"/>
      <c r="AZ40" s="1066"/>
      <c r="BA40" s="1066"/>
      <c r="BB40" s="1066"/>
      <c r="BC40" s="1066"/>
      <c r="BD40" s="1066"/>
      <c r="BE40" s="994"/>
      <c r="BF40" s="994"/>
      <c r="BG40" s="994"/>
      <c r="BH40" s="994"/>
      <c r="BI40" s="995"/>
      <c r="BJ40" s="97"/>
      <c r="BK40" s="97"/>
      <c r="BL40" s="97"/>
      <c r="BM40" s="97"/>
      <c r="BN40" s="97"/>
      <c r="BO40" s="106"/>
      <c r="BP40" s="106"/>
      <c r="BQ40" s="103">
        <v>34</v>
      </c>
      <c r="BR40" s="104"/>
      <c r="BS40" s="1025"/>
      <c r="BT40" s="1026"/>
      <c r="BU40" s="1026"/>
      <c r="BV40" s="1026"/>
      <c r="BW40" s="1026"/>
      <c r="BX40" s="1026"/>
      <c r="BY40" s="1026"/>
      <c r="BZ40" s="1026"/>
      <c r="CA40" s="1026"/>
      <c r="CB40" s="1026"/>
      <c r="CC40" s="1026"/>
      <c r="CD40" s="1026"/>
      <c r="CE40" s="1026"/>
      <c r="CF40" s="1026"/>
      <c r="CG40" s="1041"/>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95"/>
    </row>
    <row r="41" spans="1:131" ht="26.25" customHeight="1">
      <c r="A41" s="103">
        <v>14</v>
      </c>
      <c r="B41" s="1055"/>
      <c r="C41" s="1056"/>
      <c r="D41" s="1056"/>
      <c r="E41" s="1056"/>
      <c r="F41" s="1056"/>
      <c r="G41" s="1056"/>
      <c r="H41" s="1056"/>
      <c r="I41" s="1056"/>
      <c r="J41" s="1056"/>
      <c r="K41" s="1056"/>
      <c r="L41" s="1056"/>
      <c r="M41" s="1056"/>
      <c r="N41" s="1056"/>
      <c r="O41" s="1056"/>
      <c r="P41" s="1057"/>
      <c r="Q41" s="1063"/>
      <c r="R41" s="1064"/>
      <c r="S41" s="1064"/>
      <c r="T41" s="1064"/>
      <c r="U41" s="1064"/>
      <c r="V41" s="1064"/>
      <c r="W41" s="1064"/>
      <c r="X41" s="1064"/>
      <c r="Y41" s="1064"/>
      <c r="Z41" s="1064"/>
      <c r="AA41" s="1064"/>
      <c r="AB41" s="1064"/>
      <c r="AC41" s="1064"/>
      <c r="AD41" s="1064"/>
      <c r="AE41" s="1065"/>
      <c r="AF41" s="1060"/>
      <c r="AG41" s="1061"/>
      <c r="AH41" s="1061"/>
      <c r="AI41" s="1061"/>
      <c r="AJ41" s="1062"/>
      <c r="AK41" s="1002"/>
      <c r="AL41" s="993"/>
      <c r="AM41" s="993"/>
      <c r="AN41" s="993"/>
      <c r="AO41" s="993"/>
      <c r="AP41" s="993"/>
      <c r="AQ41" s="993"/>
      <c r="AR41" s="993"/>
      <c r="AS41" s="993"/>
      <c r="AT41" s="993"/>
      <c r="AU41" s="993"/>
      <c r="AV41" s="993"/>
      <c r="AW41" s="993"/>
      <c r="AX41" s="993"/>
      <c r="AY41" s="993"/>
      <c r="AZ41" s="1066"/>
      <c r="BA41" s="1066"/>
      <c r="BB41" s="1066"/>
      <c r="BC41" s="1066"/>
      <c r="BD41" s="1066"/>
      <c r="BE41" s="994"/>
      <c r="BF41" s="994"/>
      <c r="BG41" s="994"/>
      <c r="BH41" s="994"/>
      <c r="BI41" s="995"/>
      <c r="BJ41" s="97"/>
      <c r="BK41" s="97"/>
      <c r="BL41" s="97"/>
      <c r="BM41" s="97"/>
      <c r="BN41" s="97"/>
      <c r="BO41" s="106"/>
      <c r="BP41" s="106"/>
      <c r="BQ41" s="103">
        <v>35</v>
      </c>
      <c r="BR41" s="104"/>
      <c r="BS41" s="1025"/>
      <c r="BT41" s="1026"/>
      <c r="BU41" s="1026"/>
      <c r="BV41" s="1026"/>
      <c r="BW41" s="1026"/>
      <c r="BX41" s="1026"/>
      <c r="BY41" s="1026"/>
      <c r="BZ41" s="1026"/>
      <c r="CA41" s="1026"/>
      <c r="CB41" s="1026"/>
      <c r="CC41" s="1026"/>
      <c r="CD41" s="1026"/>
      <c r="CE41" s="1026"/>
      <c r="CF41" s="1026"/>
      <c r="CG41" s="1041"/>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95"/>
    </row>
    <row r="42" spans="1:131" ht="26.25" customHeight="1">
      <c r="A42" s="103">
        <v>15</v>
      </c>
      <c r="B42" s="1055"/>
      <c r="C42" s="1056"/>
      <c r="D42" s="1056"/>
      <c r="E42" s="1056"/>
      <c r="F42" s="1056"/>
      <c r="G42" s="1056"/>
      <c r="H42" s="1056"/>
      <c r="I42" s="1056"/>
      <c r="J42" s="1056"/>
      <c r="K42" s="1056"/>
      <c r="L42" s="1056"/>
      <c r="M42" s="1056"/>
      <c r="N42" s="1056"/>
      <c r="O42" s="1056"/>
      <c r="P42" s="1057"/>
      <c r="Q42" s="1063"/>
      <c r="R42" s="1064"/>
      <c r="S42" s="1064"/>
      <c r="T42" s="1064"/>
      <c r="U42" s="1064"/>
      <c r="V42" s="1064"/>
      <c r="W42" s="1064"/>
      <c r="X42" s="1064"/>
      <c r="Y42" s="1064"/>
      <c r="Z42" s="1064"/>
      <c r="AA42" s="1064"/>
      <c r="AB42" s="1064"/>
      <c r="AC42" s="1064"/>
      <c r="AD42" s="1064"/>
      <c r="AE42" s="1065"/>
      <c r="AF42" s="1060"/>
      <c r="AG42" s="1061"/>
      <c r="AH42" s="1061"/>
      <c r="AI42" s="1061"/>
      <c r="AJ42" s="1062"/>
      <c r="AK42" s="1002"/>
      <c r="AL42" s="993"/>
      <c r="AM42" s="993"/>
      <c r="AN42" s="993"/>
      <c r="AO42" s="993"/>
      <c r="AP42" s="993"/>
      <c r="AQ42" s="993"/>
      <c r="AR42" s="993"/>
      <c r="AS42" s="993"/>
      <c r="AT42" s="993"/>
      <c r="AU42" s="993"/>
      <c r="AV42" s="993"/>
      <c r="AW42" s="993"/>
      <c r="AX42" s="993"/>
      <c r="AY42" s="993"/>
      <c r="AZ42" s="1066"/>
      <c r="BA42" s="1066"/>
      <c r="BB42" s="1066"/>
      <c r="BC42" s="1066"/>
      <c r="BD42" s="1066"/>
      <c r="BE42" s="994"/>
      <c r="BF42" s="994"/>
      <c r="BG42" s="994"/>
      <c r="BH42" s="994"/>
      <c r="BI42" s="995"/>
      <c r="BJ42" s="97"/>
      <c r="BK42" s="97"/>
      <c r="BL42" s="97"/>
      <c r="BM42" s="97"/>
      <c r="BN42" s="97"/>
      <c r="BO42" s="106"/>
      <c r="BP42" s="106"/>
      <c r="BQ42" s="103">
        <v>36</v>
      </c>
      <c r="BR42" s="104"/>
      <c r="BS42" s="1025"/>
      <c r="BT42" s="1026"/>
      <c r="BU42" s="1026"/>
      <c r="BV42" s="1026"/>
      <c r="BW42" s="1026"/>
      <c r="BX42" s="1026"/>
      <c r="BY42" s="1026"/>
      <c r="BZ42" s="1026"/>
      <c r="CA42" s="1026"/>
      <c r="CB42" s="1026"/>
      <c r="CC42" s="1026"/>
      <c r="CD42" s="1026"/>
      <c r="CE42" s="1026"/>
      <c r="CF42" s="1026"/>
      <c r="CG42" s="1041"/>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95"/>
    </row>
    <row r="43" spans="1:131" ht="26.25" customHeight="1">
      <c r="A43" s="103">
        <v>16</v>
      </c>
      <c r="B43" s="1055"/>
      <c r="C43" s="1056"/>
      <c r="D43" s="1056"/>
      <c r="E43" s="1056"/>
      <c r="F43" s="1056"/>
      <c r="G43" s="1056"/>
      <c r="H43" s="1056"/>
      <c r="I43" s="1056"/>
      <c r="J43" s="1056"/>
      <c r="K43" s="1056"/>
      <c r="L43" s="1056"/>
      <c r="M43" s="1056"/>
      <c r="N43" s="1056"/>
      <c r="O43" s="1056"/>
      <c r="P43" s="1057"/>
      <c r="Q43" s="1063"/>
      <c r="R43" s="1064"/>
      <c r="S43" s="1064"/>
      <c r="T43" s="1064"/>
      <c r="U43" s="1064"/>
      <c r="V43" s="1064"/>
      <c r="W43" s="1064"/>
      <c r="X43" s="1064"/>
      <c r="Y43" s="1064"/>
      <c r="Z43" s="1064"/>
      <c r="AA43" s="1064"/>
      <c r="AB43" s="1064"/>
      <c r="AC43" s="1064"/>
      <c r="AD43" s="1064"/>
      <c r="AE43" s="1065"/>
      <c r="AF43" s="1060"/>
      <c r="AG43" s="1061"/>
      <c r="AH43" s="1061"/>
      <c r="AI43" s="1061"/>
      <c r="AJ43" s="1062"/>
      <c r="AK43" s="1002"/>
      <c r="AL43" s="993"/>
      <c r="AM43" s="993"/>
      <c r="AN43" s="993"/>
      <c r="AO43" s="993"/>
      <c r="AP43" s="993"/>
      <c r="AQ43" s="993"/>
      <c r="AR43" s="993"/>
      <c r="AS43" s="993"/>
      <c r="AT43" s="993"/>
      <c r="AU43" s="993"/>
      <c r="AV43" s="993"/>
      <c r="AW43" s="993"/>
      <c r="AX43" s="993"/>
      <c r="AY43" s="993"/>
      <c r="AZ43" s="1066"/>
      <c r="BA43" s="1066"/>
      <c r="BB43" s="1066"/>
      <c r="BC43" s="1066"/>
      <c r="BD43" s="1066"/>
      <c r="BE43" s="994"/>
      <c r="BF43" s="994"/>
      <c r="BG43" s="994"/>
      <c r="BH43" s="994"/>
      <c r="BI43" s="995"/>
      <c r="BJ43" s="97"/>
      <c r="BK43" s="97"/>
      <c r="BL43" s="97"/>
      <c r="BM43" s="97"/>
      <c r="BN43" s="97"/>
      <c r="BO43" s="106"/>
      <c r="BP43" s="106"/>
      <c r="BQ43" s="103">
        <v>37</v>
      </c>
      <c r="BR43" s="104"/>
      <c r="BS43" s="1025"/>
      <c r="BT43" s="1026"/>
      <c r="BU43" s="1026"/>
      <c r="BV43" s="1026"/>
      <c r="BW43" s="1026"/>
      <c r="BX43" s="1026"/>
      <c r="BY43" s="1026"/>
      <c r="BZ43" s="1026"/>
      <c r="CA43" s="1026"/>
      <c r="CB43" s="1026"/>
      <c r="CC43" s="1026"/>
      <c r="CD43" s="1026"/>
      <c r="CE43" s="1026"/>
      <c r="CF43" s="1026"/>
      <c r="CG43" s="1041"/>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95"/>
    </row>
    <row r="44" spans="1:131" ht="26.25" customHeight="1">
      <c r="A44" s="103">
        <v>17</v>
      </c>
      <c r="B44" s="1055"/>
      <c r="C44" s="1056"/>
      <c r="D44" s="1056"/>
      <c r="E44" s="1056"/>
      <c r="F44" s="1056"/>
      <c r="G44" s="1056"/>
      <c r="H44" s="1056"/>
      <c r="I44" s="1056"/>
      <c r="J44" s="1056"/>
      <c r="K44" s="1056"/>
      <c r="L44" s="1056"/>
      <c r="M44" s="1056"/>
      <c r="N44" s="1056"/>
      <c r="O44" s="1056"/>
      <c r="P44" s="1057"/>
      <c r="Q44" s="1063"/>
      <c r="R44" s="1064"/>
      <c r="S44" s="1064"/>
      <c r="T44" s="1064"/>
      <c r="U44" s="1064"/>
      <c r="V44" s="1064"/>
      <c r="W44" s="1064"/>
      <c r="X44" s="1064"/>
      <c r="Y44" s="1064"/>
      <c r="Z44" s="1064"/>
      <c r="AA44" s="1064"/>
      <c r="AB44" s="1064"/>
      <c r="AC44" s="1064"/>
      <c r="AD44" s="1064"/>
      <c r="AE44" s="1065"/>
      <c r="AF44" s="1060"/>
      <c r="AG44" s="1061"/>
      <c r="AH44" s="1061"/>
      <c r="AI44" s="1061"/>
      <c r="AJ44" s="1062"/>
      <c r="AK44" s="1002"/>
      <c r="AL44" s="993"/>
      <c r="AM44" s="993"/>
      <c r="AN44" s="993"/>
      <c r="AO44" s="993"/>
      <c r="AP44" s="993"/>
      <c r="AQ44" s="993"/>
      <c r="AR44" s="993"/>
      <c r="AS44" s="993"/>
      <c r="AT44" s="993"/>
      <c r="AU44" s="993"/>
      <c r="AV44" s="993"/>
      <c r="AW44" s="993"/>
      <c r="AX44" s="993"/>
      <c r="AY44" s="993"/>
      <c r="AZ44" s="1066"/>
      <c r="BA44" s="1066"/>
      <c r="BB44" s="1066"/>
      <c r="BC44" s="1066"/>
      <c r="BD44" s="1066"/>
      <c r="BE44" s="994"/>
      <c r="BF44" s="994"/>
      <c r="BG44" s="994"/>
      <c r="BH44" s="994"/>
      <c r="BI44" s="995"/>
      <c r="BJ44" s="97"/>
      <c r="BK44" s="97"/>
      <c r="BL44" s="97"/>
      <c r="BM44" s="97"/>
      <c r="BN44" s="97"/>
      <c r="BO44" s="106"/>
      <c r="BP44" s="106"/>
      <c r="BQ44" s="103">
        <v>38</v>
      </c>
      <c r="BR44" s="104"/>
      <c r="BS44" s="1025"/>
      <c r="BT44" s="1026"/>
      <c r="BU44" s="1026"/>
      <c r="BV44" s="1026"/>
      <c r="BW44" s="1026"/>
      <c r="BX44" s="1026"/>
      <c r="BY44" s="1026"/>
      <c r="BZ44" s="1026"/>
      <c r="CA44" s="1026"/>
      <c r="CB44" s="1026"/>
      <c r="CC44" s="1026"/>
      <c r="CD44" s="1026"/>
      <c r="CE44" s="1026"/>
      <c r="CF44" s="1026"/>
      <c r="CG44" s="1041"/>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95"/>
    </row>
    <row r="45" spans="1:131" ht="26.25" customHeight="1">
      <c r="A45" s="103">
        <v>18</v>
      </c>
      <c r="B45" s="1055"/>
      <c r="C45" s="1056"/>
      <c r="D45" s="1056"/>
      <c r="E45" s="1056"/>
      <c r="F45" s="1056"/>
      <c r="G45" s="1056"/>
      <c r="H45" s="1056"/>
      <c r="I45" s="1056"/>
      <c r="J45" s="1056"/>
      <c r="K45" s="1056"/>
      <c r="L45" s="1056"/>
      <c r="M45" s="1056"/>
      <c r="N45" s="1056"/>
      <c r="O45" s="1056"/>
      <c r="P45" s="1057"/>
      <c r="Q45" s="1063"/>
      <c r="R45" s="1064"/>
      <c r="S45" s="1064"/>
      <c r="T45" s="1064"/>
      <c r="U45" s="1064"/>
      <c r="V45" s="1064"/>
      <c r="W45" s="1064"/>
      <c r="X45" s="1064"/>
      <c r="Y45" s="1064"/>
      <c r="Z45" s="1064"/>
      <c r="AA45" s="1064"/>
      <c r="AB45" s="1064"/>
      <c r="AC45" s="1064"/>
      <c r="AD45" s="1064"/>
      <c r="AE45" s="1065"/>
      <c r="AF45" s="1060"/>
      <c r="AG45" s="1061"/>
      <c r="AH45" s="1061"/>
      <c r="AI45" s="1061"/>
      <c r="AJ45" s="1062"/>
      <c r="AK45" s="1002"/>
      <c r="AL45" s="993"/>
      <c r="AM45" s="993"/>
      <c r="AN45" s="993"/>
      <c r="AO45" s="993"/>
      <c r="AP45" s="993"/>
      <c r="AQ45" s="993"/>
      <c r="AR45" s="993"/>
      <c r="AS45" s="993"/>
      <c r="AT45" s="993"/>
      <c r="AU45" s="993"/>
      <c r="AV45" s="993"/>
      <c r="AW45" s="993"/>
      <c r="AX45" s="993"/>
      <c r="AY45" s="993"/>
      <c r="AZ45" s="1066"/>
      <c r="BA45" s="1066"/>
      <c r="BB45" s="1066"/>
      <c r="BC45" s="1066"/>
      <c r="BD45" s="1066"/>
      <c r="BE45" s="994"/>
      <c r="BF45" s="994"/>
      <c r="BG45" s="994"/>
      <c r="BH45" s="994"/>
      <c r="BI45" s="995"/>
      <c r="BJ45" s="97"/>
      <c r="BK45" s="97"/>
      <c r="BL45" s="97"/>
      <c r="BM45" s="97"/>
      <c r="BN45" s="97"/>
      <c r="BO45" s="106"/>
      <c r="BP45" s="106"/>
      <c r="BQ45" s="103">
        <v>39</v>
      </c>
      <c r="BR45" s="104"/>
      <c r="BS45" s="1025"/>
      <c r="BT45" s="1026"/>
      <c r="BU45" s="1026"/>
      <c r="BV45" s="1026"/>
      <c r="BW45" s="1026"/>
      <c r="BX45" s="1026"/>
      <c r="BY45" s="1026"/>
      <c r="BZ45" s="1026"/>
      <c r="CA45" s="1026"/>
      <c r="CB45" s="1026"/>
      <c r="CC45" s="1026"/>
      <c r="CD45" s="1026"/>
      <c r="CE45" s="1026"/>
      <c r="CF45" s="1026"/>
      <c r="CG45" s="1041"/>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95"/>
    </row>
    <row r="46" spans="1:131" ht="26.25" customHeight="1">
      <c r="A46" s="103">
        <v>19</v>
      </c>
      <c r="B46" s="1055"/>
      <c r="C46" s="1056"/>
      <c r="D46" s="1056"/>
      <c r="E46" s="1056"/>
      <c r="F46" s="1056"/>
      <c r="G46" s="1056"/>
      <c r="H46" s="1056"/>
      <c r="I46" s="1056"/>
      <c r="J46" s="1056"/>
      <c r="K46" s="1056"/>
      <c r="L46" s="1056"/>
      <c r="M46" s="1056"/>
      <c r="N46" s="1056"/>
      <c r="O46" s="1056"/>
      <c r="P46" s="1057"/>
      <c r="Q46" s="1063"/>
      <c r="R46" s="1064"/>
      <c r="S46" s="1064"/>
      <c r="T46" s="1064"/>
      <c r="U46" s="1064"/>
      <c r="V46" s="1064"/>
      <c r="W46" s="1064"/>
      <c r="X46" s="1064"/>
      <c r="Y46" s="1064"/>
      <c r="Z46" s="1064"/>
      <c r="AA46" s="1064"/>
      <c r="AB46" s="1064"/>
      <c r="AC46" s="1064"/>
      <c r="AD46" s="1064"/>
      <c r="AE46" s="1065"/>
      <c r="AF46" s="1060"/>
      <c r="AG46" s="1061"/>
      <c r="AH46" s="1061"/>
      <c r="AI46" s="1061"/>
      <c r="AJ46" s="1062"/>
      <c r="AK46" s="1002"/>
      <c r="AL46" s="993"/>
      <c r="AM46" s="993"/>
      <c r="AN46" s="993"/>
      <c r="AO46" s="993"/>
      <c r="AP46" s="993"/>
      <c r="AQ46" s="993"/>
      <c r="AR46" s="993"/>
      <c r="AS46" s="993"/>
      <c r="AT46" s="993"/>
      <c r="AU46" s="993"/>
      <c r="AV46" s="993"/>
      <c r="AW46" s="993"/>
      <c r="AX46" s="993"/>
      <c r="AY46" s="993"/>
      <c r="AZ46" s="1066"/>
      <c r="BA46" s="1066"/>
      <c r="BB46" s="1066"/>
      <c r="BC46" s="1066"/>
      <c r="BD46" s="1066"/>
      <c r="BE46" s="994"/>
      <c r="BF46" s="994"/>
      <c r="BG46" s="994"/>
      <c r="BH46" s="994"/>
      <c r="BI46" s="995"/>
      <c r="BJ46" s="97"/>
      <c r="BK46" s="97"/>
      <c r="BL46" s="97"/>
      <c r="BM46" s="97"/>
      <c r="BN46" s="97"/>
      <c r="BO46" s="106"/>
      <c r="BP46" s="106"/>
      <c r="BQ46" s="103">
        <v>40</v>
      </c>
      <c r="BR46" s="104"/>
      <c r="BS46" s="1025"/>
      <c r="BT46" s="1026"/>
      <c r="BU46" s="1026"/>
      <c r="BV46" s="1026"/>
      <c r="BW46" s="1026"/>
      <c r="BX46" s="1026"/>
      <c r="BY46" s="1026"/>
      <c r="BZ46" s="1026"/>
      <c r="CA46" s="1026"/>
      <c r="CB46" s="1026"/>
      <c r="CC46" s="1026"/>
      <c r="CD46" s="1026"/>
      <c r="CE46" s="1026"/>
      <c r="CF46" s="1026"/>
      <c r="CG46" s="1041"/>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95"/>
    </row>
    <row r="47" spans="1:131" ht="26.25" customHeight="1">
      <c r="A47" s="103">
        <v>20</v>
      </c>
      <c r="B47" s="1055"/>
      <c r="C47" s="1056"/>
      <c r="D47" s="1056"/>
      <c r="E47" s="1056"/>
      <c r="F47" s="1056"/>
      <c r="G47" s="1056"/>
      <c r="H47" s="1056"/>
      <c r="I47" s="1056"/>
      <c r="J47" s="1056"/>
      <c r="K47" s="1056"/>
      <c r="L47" s="1056"/>
      <c r="M47" s="1056"/>
      <c r="N47" s="1056"/>
      <c r="O47" s="1056"/>
      <c r="P47" s="1057"/>
      <c r="Q47" s="1063"/>
      <c r="R47" s="1064"/>
      <c r="S47" s="1064"/>
      <c r="T47" s="1064"/>
      <c r="U47" s="1064"/>
      <c r="V47" s="1064"/>
      <c r="W47" s="1064"/>
      <c r="X47" s="1064"/>
      <c r="Y47" s="1064"/>
      <c r="Z47" s="1064"/>
      <c r="AA47" s="1064"/>
      <c r="AB47" s="1064"/>
      <c r="AC47" s="1064"/>
      <c r="AD47" s="1064"/>
      <c r="AE47" s="1065"/>
      <c r="AF47" s="1060"/>
      <c r="AG47" s="1061"/>
      <c r="AH47" s="1061"/>
      <c r="AI47" s="1061"/>
      <c r="AJ47" s="1062"/>
      <c r="AK47" s="1002"/>
      <c r="AL47" s="993"/>
      <c r="AM47" s="993"/>
      <c r="AN47" s="993"/>
      <c r="AO47" s="993"/>
      <c r="AP47" s="993"/>
      <c r="AQ47" s="993"/>
      <c r="AR47" s="993"/>
      <c r="AS47" s="993"/>
      <c r="AT47" s="993"/>
      <c r="AU47" s="993"/>
      <c r="AV47" s="993"/>
      <c r="AW47" s="993"/>
      <c r="AX47" s="993"/>
      <c r="AY47" s="993"/>
      <c r="AZ47" s="1066"/>
      <c r="BA47" s="1066"/>
      <c r="BB47" s="1066"/>
      <c r="BC47" s="1066"/>
      <c r="BD47" s="1066"/>
      <c r="BE47" s="994"/>
      <c r="BF47" s="994"/>
      <c r="BG47" s="994"/>
      <c r="BH47" s="994"/>
      <c r="BI47" s="995"/>
      <c r="BJ47" s="97"/>
      <c r="BK47" s="97"/>
      <c r="BL47" s="97"/>
      <c r="BM47" s="97"/>
      <c r="BN47" s="97"/>
      <c r="BO47" s="106"/>
      <c r="BP47" s="106"/>
      <c r="BQ47" s="103">
        <v>41</v>
      </c>
      <c r="BR47" s="104"/>
      <c r="BS47" s="1025"/>
      <c r="BT47" s="1026"/>
      <c r="BU47" s="1026"/>
      <c r="BV47" s="1026"/>
      <c r="BW47" s="1026"/>
      <c r="BX47" s="1026"/>
      <c r="BY47" s="1026"/>
      <c r="BZ47" s="1026"/>
      <c r="CA47" s="1026"/>
      <c r="CB47" s="1026"/>
      <c r="CC47" s="1026"/>
      <c r="CD47" s="1026"/>
      <c r="CE47" s="1026"/>
      <c r="CF47" s="1026"/>
      <c r="CG47" s="1041"/>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95"/>
    </row>
    <row r="48" spans="1:131" ht="26.25" customHeight="1">
      <c r="A48" s="103">
        <v>21</v>
      </c>
      <c r="B48" s="1055"/>
      <c r="C48" s="1056"/>
      <c r="D48" s="1056"/>
      <c r="E48" s="1056"/>
      <c r="F48" s="1056"/>
      <c r="G48" s="1056"/>
      <c r="H48" s="1056"/>
      <c r="I48" s="1056"/>
      <c r="J48" s="1056"/>
      <c r="K48" s="1056"/>
      <c r="L48" s="1056"/>
      <c r="M48" s="1056"/>
      <c r="N48" s="1056"/>
      <c r="O48" s="1056"/>
      <c r="P48" s="1057"/>
      <c r="Q48" s="1063"/>
      <c r="R48" s="1064"/>
      <c r="S48" s="1064"/>
      <c r="T48" s="1064"/>
      <c r="U48" s="1064"/>
      <c r="V48" s="1064"/>
      <c r="W48" s="1064"/>
      <c r="X48" s="1064"/>
      <c r="Y48" s="1064"/>
      <c r="Z48" s="1064"/>
      <c r="AA48" s="1064"/>
      <c r="AB48" s="1064"/>
      <c r="AC48" s="1064"/>
      <c r="AD48" s="1064"/>
      <c r="AE48" s="1065"/>
      <c r="AF48" s="1060"/>
      <c r="AG48" s="1061"/>
      <c r="AH48" s="1061"/>
      <c r="AI48" s="1061"/>
      <c r="AJ48" s="1062"/>
      <c r="AK48" s="1002"/>
      <c r="AL48" s="993"/>
      <c r="AM48" s="993"/>
      <c r="AN48" s="993"/>
      <c r="AO48" s="993"/>
      <c r="AP48" s="993"/>
      <c r="AQ48" s="993"/>
      <c r="AR48" s="993"/>
      <c r="AS48" s="993"/>
      <c r="AT48" s="993"/>
      <c r="AU48" s="993"/>
      <c r="AV48" s="993"/>
      <c r="AW48" s="993"/>
      <c r="AX48" s="993"/>
      <c r="AY48" s="993"/>
      <c r="AZ48" s="1066"/>
      <c r="BA48" s="1066"/>
      <c r="BB48" s="1066"/>
      <c r="BC48" s="1066"/>
      <c r="BD48" s="1066"/>
      <c r="BE48" s="994"/>
      <c r="BF48" s="994"/>
      <c r="BG48" s="994"/>
      <c r="BH48" s="994"/>
      <c r="BI48" s="995"/>
      <c r="BJ48" s="97"/>
      <c r="BK48" s="97"/>
      <c r="BL48" s="97"/>
      <c r="BM48" s="97"/>
      <c r="BN48" s="97"/>
      <c r="BO48" s="106"/>
      <c r="BP48" s="106"/>
      <c r="BQ48" s="103">
        <v>42</v>
      </c>
      <c r="BR48" s="104"/>
      <c r="BS48" s="1025"/>
      <c r="BT48" s="1026"/>
      <c r="BU48" s="1026"/>
      <c r="BV48" s="1026"/>
      <c r="BW48" s="1026"/>
      <c r="BX48" s="1026"/>
      <c r="BY48" s="1026"/>
      <c r="BZ48" s="1026"/>
      <c r="CA48" s="1026"/>
      <c r="CB48" s="1026"/>
      <c r="CC48" s="1026"/>
      <c r="CD48" s="1026"/>
      <c r="CE48" s="1026"/>
      <c r="CF48" s="1026"/>
      <c r="CG48" s="1041"/>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95"/>
    </row>
    <row r="49" spans="1:131" ht="26.25" customHeight="1">
      <c r="A49" s="103">
        <v>22</v>
      </c>
      <c r="B49" s="1055"/>
      <c r="C49" s="1056"/>
      <c r="D49" s="1056"/>
      <c r="E49" s="1056"/>
      <c r="F49" s="1056"/>
      <c r="G49" s="1056"/>
      <c r="H49" s="1056"/>
      <c r="I49" s="1056"/>
      <c r="J49" s="1056"/>
      <c r="K49" s="1056"/>
      <c r="L49" s="1056"/>
      <c r="M49" s="1056"/>
      <c r="N49" s="1056"/>
      <c r="O49" s="1056"/>
      <c r="P49" s="1057"/>
      <c r="Q49" s="1063"/>
      <c r="R49" s="1064"/>
      <c r="S49" s="1064"/>
      <c r="T49" s="1064"/>
      <c r="U49" s="1064"/>
      <c r="V49" s="1064"/>
      <c r="W49" s="1064"/>
      <c r="X49" s="1064"/>
      <c r="Y49" s="1064"/>
      <c r="Z49" s="1064"/>
      <c r="AA49" s="1064"/>
      <c r="AB49" s="1064"/>
      <c r="AC49" s="1064"/>
      <c r="AD49" s="1064"/>
      <c r="AE49" s="1065"/>
      <c r="AF49" s="1060"/>
      <c r="AG49" s="1061"/>
      <c r="AH49" s="1061"/>
      <c r="AI49" s="1061"/>
      <c r="AJ49" s="1062"/>
      <c r="AK49" s="1002"/>
      <c r="AL49" s="993"/>
      <c r="AM49" s="993"/>
      <c r="AN49" s="993"/>
      <c r="AO49" s="993"/>
      <c r="AP49" s="993"/>
      <c r="AQ49" s="993"/>
      <c r="AR49" s="993"/>
      <c r="AS49" s="993"/>
      <c r="AT49" s="993"/>
      <c r="AU49" s="993"/>
      <c r="AV49" s="993"/>
      <c r="AW49" s="993"/>
      <c r="AX49" s="993"/>
      <c r="AY49" s="993"/>
      <c r="AZ49" s="1066"/>
      <c r="BA49" s="1066"/>
      <c r="BB49" s="1066"/>
      <c r="BC49" s="1066"/>
      <c r="BD49" s="1066"/>
      <c r="BE49" s="994"/>
      <c r="BF49" s="994"/>
      <c r="BG49" s="994"/>
      <c r="BH49" s="994"/>
      <c r="BI49" s="995"/>
      <c r="BJ49" s="97"/>
      <c r="BK49" s="97"/>
      <c r="BL49" s="97"/>
      <c r="BM49" s="97"/>
      <c r="BN49" s="97"/>
      <c r="BO49" s="106"/>
      <c r="BP49" s="106"/>
      <c r="BQ49" s="103">
        <v>43</v>
      </c>
      <c r="BR49" s="104"/>
      <c r="BS49" s="1025"/>
      <c r="BT49" s="1026"/>
      <c r="BU49" s="1026"/>
      <c r="BV49" s="1026"/>
      <c r="BW49" s="1026"/>
      <c r="BX49" s="1026"/>
      <c r="BY49" s="1026"/>
      <c r="BZ49" s="1026"/>
      <c r="CA49" s="1026"/>
      <c r="CB49" s="1026"/>
      <c r="CC49" s="1026"/>
      <c r="CD49" s="1026"/>
      <c r="CE49" s="1026"/>
      <c r="CF49" s="1026"/>
      <c r="CG49" s="1041"/>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95"/>
    </row>
    <row r="50" spans="1:131" ht="26.25" customHeight="1">
      <c r="A50" s="103">
        <v>23</v>
      </c>
      <c r="B50" s="1055"/>
      <c r="C50" s="1056"/>
      <c r="D50" s="1056"/>
      <c r="E50" s="1056"/>
      <c r="F50" s="1056"/>
      <c r="G50" s="1056"/>
      <c r="H50" s="1056"/>
      <c r="I50" s="1056"/>
      <c r="J50" s="1056"/>
      <c r="K50" s="1056"/>
      <c r="L50" s="1056"/>
      <c r="M50" s="1056"/>
      <c r="N50" s="1056"/>
      <c r="O50" s="1056"/>
      <c r="P50" s="1057"/>
      <c r="Q50" s="1058"/>
      <c r="R50" s="1050"/>
      <c r="S50" s="1050"/>
      <c r="T50" s="1050"/>
      <c r="U50" s="1050"/>
      <c r="V50" s="1050"/>
      <c r="W50" s="1050"/>
      <c r="X50" s="1050"/>
      <c r="Y50" s="1050"/>
      <c r="Z50" s="1050"/>
      <c r="AA50" s="1050"/>
      <c r="AB50" s="1050"/>
      <c r="AC50" s="1050"/>
      <c r="AD50" s="1050"/>
      <c r="AE50" s="1059"/>
      <c r="AF50" s="1060"/>
      <c r="AG50" s="1061"/>
      <c r="AH50" s="1061"/>
      <c r="AI50" s="1061"/>
      <c r="AJ50" s="1062"/>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994"/>
      <c r="BF50" s="994"/>
      <c r="BG50" s="994"/>
      <c r="BH50" s="994"/>
      <c r="BI50" s="995"/>
      <c r="BJ50" s="97"/>
      <c r="BK50" s="97"/>
      <c r="BL50" s="97"/>
      <c r="BM50" s="97"/>
      <c r="BN50" s="97"/>
      <c r="BO50" s="106"/>
      <c r="BP50" s="106"/>
      <c r="BQ50" s="103">
        <v>44</v>
      </c>
      <c r="BR50" s="104"/>
      <c r="BS50" s="1025"/>
      <c r="BT50" s="1026"/>
      <c r="BU50" s="1026"/>
      <c r="BV50" s="1026"/>
      <c r="BW50" s="1026"/>
      <c r="BX50" s="1026"/>
      <c r="BY50" s="1026"/>
      <c r="BZ50" s="1026"/>
      <c r="CA50" s="1026"/>
      <c r="CB50" s="1026"/>
      <c r="CC50" s="1026"/>
      <c r="CD50" s="1026"/>
      <c r="CE50" s="1026"/>
      <c r="CF50" s="1026"/>
      <c r="CG50" s="1041"/>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95"/>
    </row>
    <row r="51" spans="1:131" ht="26.25" customHeight="1">
      <c r="A51" s="103">
        <v>24</v>
      </c>
      <c r="B51" s="1055"/>
      <c r="C51" s="1056"/>
      <c r="D51" s="1056"/>
      <c r="E51" s="1056"/>
      <c r="F51" s="1056"/>
      <c r="G51" s="1056"/>
      <c r="H51" s="1056"/>
      <c r="I51" s="1056"/>
      <c r="J51" s="1056"/>
      <c r="K51" s="1056"/>
      <c r="L51" s="1056"/>
      <c r="M51" s="1056"/>
      <c r="N51" s="1056"/>
      <c r="O51" s="1056"/>
      <c r="P51" s="1057"/>
      <c r="Q51" s="1058"/>
      <c r="R51" s="1050"/>
      <c r="S51" s="1050"/>
      <c r="T51" s="1050"/>
      <c r="U51" s="1050"/>
      <c r="V51" s="1050"/>
      <c r="W51" s="1050"/>
      <c r="X51" s="1050"/>
      <c r="Y51" s="1050"/>
      <c r="Z51" s="1050"/>
      <c r="AA51" s="1050"/>
      <c r="AB51" s="1050"/>
      <c r="AC51" s="1050"/>
      <c r="AD51" s="1050"/>
      <c r="AE51" s="1059"/>
      <c r="AF51" s="1060"/>
      <c r="AG51" s="1061"/>
      <c r="AH51" s="1061"/>
      <c r="AI51" s="1061"/>
      <c r="AJ51" s="1062"/>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994"/>
      <c r="BF51" s="994"/>
      <c r="BG51" s="994"/>
      <c r="BH51" s="994"/>
      <c r="BI51" s="995"/>
      <c r="BJ51" s="97"/>
      <c r="BK51" s="97"/>
      <c r="BL51" s="97"/>
      <c r="BM51" s="97"/>
      <c r="BN51" s="97"/>
      <c r="BO51" s="106"/>
      <c r="BP51" s="106"/>
      <c r="BQ51" s="103">
        <v>45</v>
      </c>
      <c r="BR51" s="104"/>
      <c r="BS51" s="1025"/>
      <c r="BT51" s="1026"/>
      <c r="BU51" s="1026"/>
      <c r="BV51" s="1026"/>
      <c r="BW51" s="1026"/>
      <c r="BX51" s="1026"/>
      <c r="BY51" s="1026"/>
      <c r="BZ51" s="1026"/>
      <c r="CA51" s="1026"/>
      <c r="CB51" s="1026"/>
      <c r="CC51" s="1026"/>
      <c r="CD51" s="1026"/>
      <c r="CE51" s="1026"/>
      <c r="CF51" s="1026"/>
      <c r="CG51" s="1041"/>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95"/>
    </row>
    <row r="52" spans="1:131" ht="26.25" customHeight="1">
      <c r="A52" s="103">
        <v>25</v>
      </c>
      <c r="B52" s="1055"/>
      <c r="C52" s="1056"/>
      <c r="D52" s="1056"/>
      <c r="E52" s="1056"/>
      <c r="F52" s="1056"/>
      <c r="G52" s="1056"/>
      <c r="H52" s="1056"/>
      <c r="I52" s="1056"/>
      <c r="J52" s="1056"/>
      <c r="K52" s="1056"/>
      <c r="L52" s="1056"/>
      <c r="M52" s="1056"/>
      <c r="N52" s="1056"/>
      <c r="O52" s="1056"/>
      <c r="P52" s="1057"/>
      <c r="Q52" s="1058"/>
      <c r="R52" s="1050"/>
      <c r="S52" s="1050"/>
      <c r="T52" s="1050"/>
      <c r="U52" s="1050"/>
      <c r="V52" s="1050"/>
      <c r="W52" s="1050"/>
      <c r="X52" s="1050"/>
      <c r="Y52" s="1050"/>
      <c r="Z52" s="1050"/>
      <c r="AA52" s="1050"/>
      <c r="AB52" s="1050"/>
      <c r="AC52" s="1050"/>
      <c r="AD52" s="1050"/>
      <c r="AE52" s="1059"/>
      <c r="AF52" s="1060"/>
      <c r="AG52" s="1061"/>
      <c r="AH52" s="1061"/>
      <c r="AI52" s="1061"/>
      <c r="AJ52" s="1062"/>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994"/>
      <c r="BF52" s="994"/>
      <c r="BG52" s="994"/>
      <c r="BH52" s="994"/>
      <c r="BI52" s="995"/>
      <c r="BJ52" s="97"/>
      <c r="BK52" s="97"/>
      <c r="BL52" s="97"/>
      <c r="BM52" s="97"/>
      <c r="BN52" s="97"/>
      <c r="BO52" s="106"/>
      <c r="BP52" s="106"/>
      <c r="BQ52" s="103">
        <v>46</v>
      </c>
      <c r="BR52" s="104"/>
      <c r="BS52" s="1025"/>
      <c r="BT52" s="1026"/>
      <c r="BU52" s="1026"/>
      <c r="BV52" s="1026"/>
      <c r="BW52" s="1026"/>
      <c r="BX52" s="1026"/>
      <c r="BY52" s="1026"/>
      <c r="BZ52" s="1026"/>
      <c r="CA52" s="1026"/>
      <c r="CB52" s="1026"/>
      <c r="CC52" s="1026"/>
      <c r="CD52" s="1026"/>
      <c r="CE52" s="1026"/>
      <c r="CF52" s="1026"/>
      <c r="CG52" s="1041"/>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95"/>
    </row>
    <row r="53" spans="1:131" ht="26.25" customHeight="1">
      <c r="A53" s="103">
        <v>26</v>
      </c>
      <c r="B53" s="1055"/>
      <c r="C53" s="1056"/>
      <c r="D53" s="1056"/>
      <c r="E53" s="1056"/>
      <c r="F53" s="1056"/>
      <c r="G53" s="1056"/>
      <c r="H53" s="1056"/>
      <c r="I53" s="1056"/>
      <c r="J53" s="1056"/>
      <c r="K53" s="1056"/>
      <c r="L53" s="1056"/>
      <c r="M53" s="1056"/>
      <c r="N53" s="1056"/>
      <c r="O53" s="1056"/>
      <c r="P53" s="1057"/>
      <c r="Q53" s="1058"/>
      <c r="R53" s="1050"/>
      <c r="S53" s="1050"/>
      <c r="T53" s="1050"/>
      <c r="U53" s="1050"/>
      <c r="V53" s="1050"/>
      <c r="W53" s="1050"/>
      <c r="X53" s="1050"/>
      <c r="Y53" s="1050"/>
      <c r="Z53" s="1050"/>
      <c r="AA53" s="1050"/>
      <c r="AB53" s="1050"/>
      <c r="AC53" s="1050"/>
      <c r="AD53" s="1050"/>
      <c r="AE53" s="1059"/>
      <c r="AF53" s="1060"/>
      <c r="AG53" s="1061"/>
      <c r="AH53" s="1061"/>
      <c r="AI53" s="1061"/>
      <c r="AJ53" s="1062"/>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994"/>
      <c r="BF53" s="994"/>
      <c r="BG53" s="994"/>
      <c r="BH53" s="994"/>
      <c r="BI53" s="995"/>
      <c r="BJ53" s="97"/>
      <c r="BK53" s="97"/>
      <c r="BL53" s="97"/>
      <c r="BM53" s="97"/>
      <c r="BN53" s="97"/>
      <c r="BO53" s="106"/>
      <c r="BP53" s="106"/>
      <c r="BQ53" s="103">
        <v>47</v>
      </c>
      <c r="BR53" s="104"/>
      <c r="BS53" s="1025"/>
      <c r="BT53" s="1026"/>
      <c r="BU53" s="1026"/>
      <c r="BV53" s="1026"/>
      <c r="BW53" s="1026"/>
      <c r="BX53" s="1026"/>
      <c r="BY53" s="1026"/>
      <c r="BZ53" s="1026"/>
      <c r="CA53" s="1026"/>
      <c r="CB53" s="1026"/>
      <c r="CC53" s="1026"/>
      <c r="CD53" s="1026"/>
      <c r="CE53" s="1026"/>
      <c r="CF53" s="1026"/>
      <c r="CG53" s="1041"/>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95"/>
    </row>
    <row r="54" spans="1:131" ht="26.25" customHeight="1">
      <c r="A54" s="103">
        <v>27</v>
      </c>
      <c r="B54" s="1055"/>
      <c r="C54" s="1056"/>
      <c r="D54" s="1056"/>
      <c r="E54" s="1056"/>
      <c r="F54" s="1056"/>
      <c r="G54" s="1056"/>
      <c r="H54" s="1056"/>
      <c r="I54" s="1056"/>
      <c r="J54" s="1056"/>
      <c r="K54" s="1056"/>
      <c r="L54" s="1056"/>
      <c r="M54" s="1056"/>
      <c r="N54" s="1056"/>
      <c r="O54" s="1056"/>
      <c r="P54" s="1057"/>
      <c r="Q54" s="1058"/>
      <c r="R54" s="1050"/>
      <c r="S54" s="1050"/>
      <c r="T54" s="1050"/>
      <c r="U54" s="1050"/>
      <c r="V54" s="1050"/>
      <c r="W54" s="1050"/>
      <c r="X54" s="1050"/>
      <c r="Y54" s="1050"/>
      <c r="Z54" s="1050"/>
      <c r="AA54" s="1050"/>
      <c r="AB54" s="1050"/>
      <c r="AC54" s="1050"/>
      <c r="AD54" s="1050"/>
      <c r="AE54" s="1059"/>
      <c r="AF54" s="1060"/>
      <c r="AG54" s="1061"/>
      <c r="AH54" s="1061"/>
      <c r="AI54" s="1061"/>
      <c r="AJ54" s="1062"/>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994"/>
      <c r="BF54" s="994"/>
      <c r="BG54" s="994"/>
      <c r="BH54" s="994"/>
      <c r="BI54" s="995"/>
      <c r="BJ54" s="97"/>
      <c r="BK54" s="97"/>
      <c r="BL54" s="97"/>
      <c r="BM54" s="97"/>
      <c r="BN54" s="97"/>
      <c r="BO54" s="106"/>
      <c r="BP54" s="106"/>
      <c r="BQ54" s="103">
        <v>48</v>
      </c>
      <c r="BR54" s="104"/>
      <c r="BS54" s="1025"/>
      <c r="BT54" s="1026"/>
      <c r="BU54" s="1026"/>
      <c r="BV54" s="1026"/>
      <c r="BW54" s="1026"/>
      <c r="BX54" s="1026"/>
      <c r="BY54" s="1026"/>
      <c r="BZ54" s="1026"/>
      <c r="CA54" s="1026"/>
      <c r="CB54" s="1026"/>
      <c r="CC54" s="1026"/>
      <c r="CD54" s="1026"/>
      <c r="CE54" s="1026"/>
      <c r="CF54" s="1026"/>
      <c r="CG54" s="1041"/>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95"/>
    </row>
    <row r="55" spans="1:131" ht="26.25" customHeight="1">
      <c r="A55" s="103">
        <v>28</v>
      </c>
      <c r="B55" s="1055"/>
      <c r="C55" s="1056"/>
      <c r="D55" s="1056"/>
      <c r="E55" s="1056"/>
      <c r="F55" s="1056"/>
      <c r="G55" s="1056"/>
      <c r="H55" s="1056"/>
      <c r="I55" s="1056"/>
      <c r="J55" s="1056"/>
      <c r="K55" s="1056"/>
      <c r="L55" s="1056"/>
      <c r="M55" s="1056"/>
      <c r="N55" s="1056"/>
      <c r="O55" s="1056"/>
      <c r="P55" s="1057"/>
      <c r="Q55" s="1058"/>
      <c r="R55" s="1050"/>
      <c r="S55" s="1050"/>
      <c r="T55" s="1050"/>
      <c r="U55" s="1050"/>
      <c r="V55" s="1050"/>
      <c r="W55" s="1050"/>
      <c r="X55" s="1050"/>
      <c r="Y55" s="1050"/>
      <c r="Z55" s="1050"/>
      <c r="AA55" s="1050"/>
      <c r="AB55" s="1050"/>
      <c r="AC55" s="1050"/>
      <c r="AD55" s="1050"/>
      <c r="AE55" s="1059"/>
      <c r="AF55" s="1060"/>
      <c r="AG55" s="1061"/>
      <c r="AH55" s="1061"/>
      <c r="AI55" s="1061"/>
      <c r="AJ55" s="1062"/>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994"/>
      <c r="BF55" s="994"/>
      <c r="BG55" s="994"/>
      <c r="BH55" s="994"/>
      <c r="BI55" s="995"/>
      <c r="BJ55" s="97"/>
      <c r="BK55" s="97"/>
      <c r="BL55" s="97"/>
      <c r="BM55" s="97"/>
      <c r="BN55" s="97"/>
      <c r="BO55" s="106"/>
      <c r="BP55" s="106"/>
      <c r="BQ55" s="103">
        <v>49</v>
      </c>
      <c r="BR55" s="104"/>
      <c r="BS55" s="1025"/>
      <c r="BT55" s="1026"/>
      <c r="BU55" s="1026"/>
      <c r="BV55" s="1026"/>
      <c r="BW55" s="1026"/>
      <c r="BX55" s="1026"/>
      <c r="BY55" s="1026"/>
      <c r="BZ55" s="1026"/>
      <c r="CA55" s="1026"/>
      <c r="CB55" s="1026"/>
      <c r="CC55" s="1026"/>
      <c r="CD55" s="1026"/>
      <c r="CE55" s="1026"/>
      <c r="CF55" s="1026"/>
      <c r="CG55" s="1041"/>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95"/>
    </row>
    <row r="56" spans="1:131" ht="26.25" customHeight="1">
      <c r="A56" s="103">
        <v>29</v>
      </c>
      <c r="B56" s="1055"/>
      <c r="C56" s="1056"/>
      <c r="D56" s="1056"/>
      <c r="E56" s="1056"/>
      <c r="F56" s="1056"/>
      <c r="G56" s="1056"/>
      <c r="H56" s="1056"/>
      <c r="I56" s="1056"/>
      <c r="J56" s="1056"/>
      <c r="K56" s="1056"/>
      <c r="L56" s="1056"/>
      <c r="M56" s="1056"/>
      <c r="N56" s="1056"/>
      <c r="O56" s="1056"/>
      <c r="P56" s="1057"/>
      <c r="Q56" s="1058"/>
      <c r="R56" s="1050"/>
      <c r="S56" s="1050"/>
      <c r="T56" s="1050"/>
      <c r="U56" s="1050"/>
      <c r="V56" s="1050"/>
      <c r="W56" s="1050"/>
      <c r="X56" s="1050"/>
      <c r="Y56" s="1050"/>
      <c r="Z56" s="1050"/>
      <c r="AA56" s="1050"/>
      <c r="AB56" s="1050"/>
      <c r="AC56" s="1050"/>
      <c r="AD56" s="1050"/>
      <c r="AE56" s="1059"/>
      <c r="AF56" s="1060"/>
      <c r="AG56" s="1061"/>
      <c r="AH56" s="1061"/>
      <c r="AI56" s="1061"/>
      <c r="AJ56" s="1062"/>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994"/>
      <c r="BF56" s="994"/>
      <c r="BG56" s="994"/>
      <c r="BH56" s="994"/>
      <c r="BI56" s="995"/>
      <c r="BJ56" s="97"/>
      <c r="BK56" s="97"/>
      <c r="BL56" s="97"/>
      <c r="BM56" s="97"/>
      <c r="BN56" s="97"/>
      <c r="BO56" s="106"/>
      <c r="BP56" s="106"/>
      <c r="BQ56" s="103">
        <v>50</v>
      </c>
      <c r="BR56" s="104"/>
      <c r="BS56" s="1025"/>
      <c r="BT56" s="1026"/>
      <c r="BU56" s="1026"/>
      <c r="BV56" s="1026"/>
      <c r="BW56" s="1026"/>
      <c r="BX56" s="1026"/>
      <c r="BY56" s="1026"/>
      <c r="BZ56" s="1026"/>
      <c r="CA56" s="1026"/>
      <c r="CB56" s="1026"/>
      <c r="CC56" s="1026"/>
      <c r="CD56" s="1026"/>
      <c r="CE56" s="1026"/>
      <c r="CF56" s="1026"/>
      <c r="CG56" s="1041"/>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95"/>
    </row>
    <row r="57" spans="1:131" ht="26.25" customHeight="1">
      <c r="A57" s="103">
        <v>30</v>
      </c>
      <c r="B57" s="1055"/>
      <c r="C57" s="1056"/>
      <c r="D57" s="1056"/>
      <c r="E57" s="1056"/>
      <c r="F57" s="1056"/>
      <c r="G57" s="1056"/>
      <c r="H57" s="1056"/>
      <c r="I57" s="1056"/>
      <c r="J57" s="1056"/>
      <c r="K57" s="1056"/>
      <c r="L57" s="1056"/>
      <c r="M57" s="1056"/>
      <c r="N57" s="1056"/>
      <c r="O57" s="1056"/>
      <c r="P57" s="1057"/>
      <c r="Q57" s="1058"/>
      <c r="R57" s="1050"/>
      <c r="S57" s="1050"/>
      <c r="T57" s="1050"/>
      <c r="U57" s="1050"/>
      <c r="V57" s="1050"/>
      <c r="W57" s="1050"/>
      <c r="X57" s="1050"/>
      <c r="Y57" s="1050"/>
      <c r="Z57" s="1050"/>
      <c r="AA57" s="1050"/>
      <c r="AB57" s="1050"/>
      <c r="AC57" s="1050"/>
      <c r="AD57" s="1050"/>
      <c r="AE57" s="1059"/>
      <c r="AF57" s="1060"/>
      <c r="AG57" s="1061"/>
      <c r="AH57" s="1061"/>
      <c r="AI57" s="1061"/>
      <c r="AJ57" s="1062"/>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994"/>
      <c r="BF57" s="994"/>
      <c r="BG57" s="994"/>
      <c r="BH57" s="994"/>
      <c r="BI57" s="995"/>
      <c r="BJ57" s="97"/>
      <c r="BK57" s="97"/>
      <c r="BL57" s="97"/>
      <c r="BM57" s="97"/>
      <c r="BN57" s="97"/>
      <c r="BO57" s="106"/>
      <c r="BP57" s="106"/>
      <c r="BQ57" s="103">
        <v>51</v>
      </c>
      <c r="BR57" s="104"/>
      <c r="BS57" s="1025"/>
      <c r="BT57" s="1026"/>
      <c r="BU57" s="1026"/>
      <c r="BV57" s="1026"/>
      <c r="BW57" s="1026"/>
      <c r="BX57" s="1026"/>
      <c r="BY57" s="1026"/>
      <c r="BZ57" s="1026"/>
      <c r="CA57" s="1026"/>
      <c r="CB57" s="1026"/>
      <c r="CC57" s="1026"/>
      <c r="CD57" s="1026"/>
      <c r="CE57" s="1026"/>
      <c r="CF57" s="1026"/>
      <c r="CG57" s="1041"/>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95"/>
    </row>
    <row r="58" spans="1:131" ht="26.25" customHeight="1">
      <c r="A58" s="103">
        <v>31</v>
      </c>
      <c r="B58" s="1055"/>
      <c r="C58" s="1056"/>
      <c r="D58" s="1056"/>
      <c r="E58" s="1056"/>
      <c r="F58" s="1056"/>
      <c r="G58" s="1056"/>
      <c r="H58" s="1056"/>
      <c r="I58" s="1056"/>
      <c r="J58" s="1056"/>
      <c r="K58" s="1056"/>
      <c r="L58" s="1056"/>
      <c r="M58" s="1056"/>
      <c r="N58" s="1056"/>
      <c r="O58" s="1056"/>
      <c r="P58" s="1057"/>
      <c r="Q58" s="1058"/>
      <c r="R58" s="1050"/>
      <c r="S58" s="1050"/>
      <c r="T58" s="1050"/>
      <c r="U58" s="1050"/>
      <c r="V58" s="1050"/>
      <c r="W58" s="1050"/>
      <c r="X58" s="1050"/>
      <c r="Y58" s="1050"/>
      <c r="Z58" s="1050"/>
      <c r="AA58" s="1050"/>
      <c r="AB58" s="1050"/>
      <c r="AC58" s="1050"/>
      <c r="AD58" s="1050"/>
      <c r="AE58" s="1059"/>
      <c r="AF58" s="1060"/>
      <c r="AG58" s="1061"/>
      <c r="AH58" s="1061"/>
      <c r="AI58" s="1061"/>
      <c r="AJ58" s="1062"/>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994"/>
      <c r="BF58" s="994"/>
      <c r="BG58" s="994"/>
      <c r="BH58" s="994"/>
      <c r="BI58" s="995"/>
      <c r="BJ58" s="97"/>
      <c r="BK58" s="97"/>
      <c r="BL58" s="97"/>
      <c r="BM58" s="97"/>
      <c r="BN58" s="97"/>
      <c r="BO58" s="106"/>
      <c r="BP58" s="106"/>
      <c r="BQ58" s="103">
        <v>52</v>
      </c>
      <c r="BR58" s="104"/>
      <c r="BS58" s="1025"/>
      <c r="BT58" s="1026"/>
      <c r="BU58" s="1026"/>
      <c r="BV58" s="1026"/>
      <c r="BW58" s="1026"/>
      <c r="BX58" s="1026"/>
      <c r="BY58" s="1026"/>
      <c r="BZ58" s="1026"/>
      <c r="CA58" s="1026"/>
      <c r="CB58" s="1026"/>
      <c r="CC58" s="1026"/>
      <c r="CD58" s="1026"/>
      <c r="CE58" s="1026"/>
      <c r="CF58" s="1026"/>
      <c r="CG58" s="1041"/>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95"/>
    </row>
    <row r="59" spans="1:131" ht="26.25" customHeight="1">
      <c r="A59" s="103">
        <v>32</v>
      </c>
      <c r="B59" s="1055"/>
      <c r="C59" s="1056"/>
      <c r="D59" s="1056"/>
      <c r="E59" s="1056"/>
      <c r="F59" s="1056"/>
      <c r="G59" s="1056"/>
      <c r="H59" s="1056"/>
      <c r="I59" s="1056"/>
      <c r="J59" s="1056"/>
      <c r="K59" s="1056"/>
      <c r="L59" s="1056"/>
      <c r="M59" s="1056"/>
      <c r="N59" s="1056"/>
      <c r="O59" s="1056"/>
      <c r="P59" s="1057"/>
      <c r="Q59" s="1058"/>
      <c r="R59" s="1050"/>
      <c r="S59" s="1050"/>
      <c r="T59" s="1050"/>
      <c r="U59" s="1050"/>
      <c r="V59" s="1050"/>
      <c r="W59" s="1050"/>
      <c r="X59" s="1050"/>
      <c r="Y59" s="1050"/>
      <c r="Z59" s="1050"/>
      <c r="AA59" s="1050"/>
      <c r="AB59" s="1050"/>
      <c r="AC59" s="1050"/>
      <c r="AD59" s="1050"/>
      <c r="AE59" s="1059"/>
      <c r="AF59" s="1060"/>
      <c r="AG59" s="1061"/>
      <c r="AH59" s="1061"/>
      <c r="AI59" s="1061"/>
      <c r="AJ59" s="1062"/>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994"/>
      <c r="BF59" s="994"/>
      <c r="BG59" s="994"/>
      <c r="BH59" s="994"/>
      <c r="BI59" s="995"/>
      <c r="BJ59" s="97"/>
      <c r="BK59" s="97"/>
      <c r="BL59" s="97"/>
      <c r="BM59" s="97"/>
      <c r="BN59" s="97"/>
      <c r="BO59" s="106"/>
      <c r="BP59" s="106"/>
      <c r="BQ59" s="103">
        <v>53</v>
      </c>
      <c r="BR59" s="104"/>
      <c r="BS59" s="1025"/>
      <c r="BT59" s="1026"/>
      <c r="BU59" s="1026"/>
      <c r="BV59" s="1026"/>
      <c r="BW59" s="1026"/>
      <c r="BX59" s="1026"/>
      <c r="BY59" s="1026"/>
      <c r="BZ59" s="1026"/>
      <c r="CA59" s="1026"/>
      <c r="CB59" s="1026"/>
      <c r="CC59" s="1026"/>
      <c r="CD59" s="1026"/>
      <c r="CE59" s="1026"/>
      <c r="CF59" s="1026"/>
      <c r="CG59" s="1041"/>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95"/>
    </row>
    <row r="60" spans="1:131" ht="26.25" customHeight="1">
      <c r="A60" s="103">
        <v>33</v>
      </c>
      <c r="B60" s="1055"/>
      <c r="C60" s="1056"/>
      <c r="D60" s="1056"/>
      <c r="E60" s="1056"/>
      <c r="F60" s="1056"/>
      <c r="G60" s="1056"/>
      <c r="H60" s="1056"/>
      <c r="I60" s="1056"/>
      <c r="J60" s="1056"/>
      <c r="K60" s="1056"/>
      <c r="L60" s="1056"/>
      <c r="M60" s="1056"/>
      <c r="N60" s="1056"/>
      <c r="O60" s="1056"/>
      <c r="P60" s="1057"/>
      <c r="Q60" s="1058"/>
      <c r="R60" s="1050"/>
      <c r="S60" s="1050"/>
      <c r="T60" s="1050"/>
      <c r="U60" s="1050"/>
      <c r="V60" s="1050"/>
      <c r="W60" s="1050"/>
      <c r="X60" s="1050"/>
      <c r="Y60" s="1050"/>
      <c r="Z60" s="1050"/>
      <c r="AA60" s="1050"/>
      <c r="AB60" s="1050"/>
      <c r="AC60" s="1050"/>
      <c r="AD60" s="1050"/>
      <c r="AE60" s="1059"/>
      <c r="AF60" s="1060"/>
      <c r="AG60" s="1061"/>
      <c r="AH60" s="1061"/>
      <c r="AI60" s="1061"/>
      <c r="AJ60" s="1062"/>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994"/>
      <c r="BF60" s="994"/>
      <c r="BG60" s="994"/>
      <c r="BH60" s="994"/>
      <c r="BI60" s="995"/>
      <c r="BJ60" s="97"/>
      <c r="BK60" s="97"/>
      <c r="BL60" s="97"/>
      <c r="BM60" s="97"/>
      <c r="BN60" s="97"/>
      <c r="BO60" s="106"/>
      <c r="BP60" s="106"/>
      <c r="BQ60" s="103">
        <v>54</v>
      </c>
      <c r="BR60" s="104"/>
      <c r="BS60" s="1025"/>
      <c r="BT60" s="1026"/>
      <c r="BU60" s="1026"/>
      <c r="BV60" s="1026"/>
      <c r="BW60" s="1026"/>
      <c r="BX60" s="1026"/>
      <c r="BY60" s="1026"/>
      <c r="BZ60" s="1026"/>
      <c r="CA60" s="1026"/>
      <c r="CB60" s="1026"/>
      <c r="CC60" s="1026"/>
      <c r="CD60" s="1026"/>
      <c r="CE60" s="1026"/>
      <c r="CF60" s="1026"/>
      <c r="CG60" s="1041"/>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95"/>
    </row>
    <row r="61" spans="1:131" ht="26.25" customHeight="1" thickBot="1">
      <c r="A61" s="103">
        <v>34</v>
      </c>
      <c r="B61" s="1055"/>
      <c r="C61" s="1056"/>
      <c r="D61" s="1056"/>
      <c r="E61" s="1056"/>
      <c r="F61" s="1056"/>
      <c r="G61" s="1056"/>
      <c r="H61" s="1056"/>
      <c r="I61" s="1056"/>
      <c r="J61" s="1056"/>
      <c r="K61" s="1056"/>
      <c r="L61" s="1056"/>
      <c r="M61" s="1056"/>
      <c r="N61" s="1056"/>
      <c r="O61" s="1056"/>
      <c r="P61" s="1057"/>
      <c r="Q61" s="1058"/>
      <c r="R61" s="1050"/>
      <c r="S61" s="1050"/>
      <c r="T61" s="1050"/>
      <c r="U61" s="1050"/>
      <c r="V61" s="1050"/>
      <c r="W61" s="1050"/>
      <c r="X61" s="1050"/>
      <c r="Y61" s="1050"/>
      <c r="Z61" s="1050"/>
      <c r="AA61" s="1050"/>
      <c r="AB61" s="1050"/>
      <c r="AC61" s="1050"/>
      <c r="AD61" s="1050"/>
      <c r="AE61" s="1059"/>
      <c r="AF61" s="1060"/>
      <c r="AG61" s="1061"/>
      <c r="AH61" s="1061"/>
      <c r="AI61" s="1061"/>
      <c r="AJ61" s="1062"/>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994"/>
      <c r="BF61" s="994"/>
      <c r="BG61" s="994"/>
      <c r="BH61" s="994"/>
      <c r="BI61" s="995"/>
      <c r="BJ61" s="97"/>
      <c r="BK61" s="97"/>
      <c r="BL61" s="97"/>
      <c r="BM61" s="97"/>
      <c r="BN61" s="97"/>
      <c r="BO61" s="106"/>
      <c r="BP61" s="106"/>
      <c r="BQ61" s="103">
        <v>55</v>
      </c>
      <c r="BR61" s="104"/>
      <c r="BS61" s="1025"/>
      <c r="BT61" s="1026"/>
      <c r="BU61" s="1026"/>
      <c r="BV61" s="1026"/>
      <c r="BW61" s="1026"/>
      <c r="BX61" s="1026"/>
      <c r="BY61" s="1026"/>
      <c r="BZ61" s="1026"/>
      <c r="CA61" s="1026"/>
      <c r="CB61" s="1026"/>
      <c r="CC61" s="1026"/>
      <c r="CD61" s="1026"/>
      <c r="CE61" s="1026"/>
      <c r="CF61" s="1026"/>
      <c r="CG61" s="1041"/>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95"/>
    </row>
    <row r="62" spans="1:131" ht="26.25" customHeight="1">
      <c r="A62" s="103">
        <v>35</v>
      </c>
      <c r="B62" s="1055"/>
      <c r="C62" s="1056"/>
      <c r="D62" s="1056"/>
      <c r="E62" s="1056"/>
      <c r="F62" s="1056"/>
      <c r="G62" s="1056"/>
      <c r="H62" s="1056"/>
      <c r="I62" s="1056"/>
      <c r="J62" s="1056"/>
      <c r="K62" s="1056"/>
      <c r="L62" s="1056"/>
      <c r="M62" s="1056"/>
      <c r="N62" s="1056"/>
      <c r="O62" s="1056"/>
      <c r="P62" s="1057"/>
      <c r="Q62" s="1058"/>
      <c r="R62" s="1050"/>
      <c r="S62" s="1050"/>
      <c r="T62" s="1050"/>
      <c r="U62" s="1050"/>
      <c r="V62" s="1050"/>
      <c r="W62" s="1050"/>
      <c r="X62" s="1050"/>
      <c r="Y62" s="1050"/>
      <c r="Z62" s="1050"/>
      <c r="AA62" s="1050"/>
      <c r="AB62" s="1050"/>
      <c r="AC62" s="1050"/>
      <c r="AD62" s="1050"/>
      <c r="AE62" s="1059"/>
      <c r="AF62" s="1060"/>
      <c r="AG62" s="1061"/>
      <c r="AH62" s="1061"/>
      <c r="AI62" s="1061"/>
      <c r="AJ62" s="1062"/>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994"/>
      <c r="BF62" s="994"/>
      <c r="BG62" s="994"/>
      <c r="BH62" s="994"/>
      <c r="BI62" s="995"/>
      <c r="BJ62" s="1052" t="s">
        <v>346</v>
      </c>
      <c r="BK62" s="1053"/>
      <c r="BL62" s="1053"/>
      <c r="BM62" s="1053"/>
      <c r="BN62" s="1054"/>
      <c r="BO62" s="106"/>
      <c r="BP62" s="106"/>
      <c r="BQ62" s="103">
        <v>56</v>
      </c>
      <c r="BR62" s="104"/>
      <c r="BS62" s="1025"/>
      <c r="BT62" s="1026"/>
      <c r="BU62" s="1026"/>
      <c r="BV62" s="1026"/>
      <c r="BW62" s="1026"/>
      <c r="BX62" s="1026"/>
      <c r="BY62" s="1026"/>
      <c r="BZ62" s="1026"/>
      <c r="CA62" s="1026"/>
      <c r="CB62" s="1026"/>
      <c r="CC62" s="1026"/>
      <c r="CD62" s="1026"/>
      <c r="CE62" s="1026"/>
      <c r="CF62" s="1026"/>
      <c r="CG62" s="1041"/>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95"/>
    </row>
    <row r="63" spans="1:131" ht="26.25" customHeight="1" thickBot="1">
      <c r="A63" s="105" t="s">
        <v>326</v>
      </c>
      <c r="B63" s="959" t="s">
        <v>347</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5"/>
      <c r="AF63" s="1046">
        <v>2109</v>
      </c>
      <c r="AG63" s="981"/>
      <c r="AH63" s="981"/>
      <c r="AI63" s="981"/>
      <c r="AJ63" s="1047"/>
      <c r="AK63" s="1048"/>
      <c r="AL63" s="985"/>
      <c r="AM63" s="985"/>
      <c r="AN63" s="985"/>
      <c r="AO63" s="985"/>
      <c r="AP63" s="981">
        <v>4629</v>
      </c>
      <c r="AQ63" s="981"/>
      <c r="AR63" s="981"/>
      <c r="AS63" s="981"/>
      <c r="AT63" s="981"/>
      <c r="AU63" s="981">
        <v>2124</v>
      </c>
      <c r="AV63" s="981"/>
      <c r="AW63" s="981"/>
      <c r="AX63" s="981"/>
      <c r="AY63" s="981"/>
      <c r="AZ63" s="1042"/>
      <c r="BA63" s="1042"/>
      <c r="BB63" s="1042"/>
      <c r="BC63" s="1042"/>
      <c r="BD63" s="1042"/>
      <c r="BE63" s="982"/>
      <c r="BF63" s="982"/>
      <c r="BG63" s="982"/>
      <c r="BH63" s="982"/>
      <c r="BI63" s="983"/>
      <c r="BJ63" s="1043" t="s">
        <v>63</v>
      </c>
      <c r="BK63" s="975"/>
      <c r="BL63" s="975"/>
      <c r="BM63" s="975"/>
      <c r="BN63" s="1044"/>
      <c r="BO63" s="106"/>
      <c r="BP63" s="106"/>
      <c r="BQ63" s="103">
        <v>57</v>
      </c>
      <c r="BR63" s="104"/>
      <c r="BS63" s="1025"/>
      <c r="BT63" s="1026"/>
      <c r="BU63" s="1026"/>
      <c r="BV63" s="1026"/>
      <c r="BW63" s="1026"/>
      <c r="BX63" s="1026"/>
      <c r="BY63" s="1026"/>
      <c r="BZ63" s="1026"/>
      <c r="CA63" s="1026"/>
      <c r="CB63" s="1026"/>
      <c r="CC63" s="1026"/>
      <c r="CD63" s="1026"/>
      <c r="CE63" s="1026"/>
      <c r="CF63" s="1026"/>
      <c r="CG63" s="1041"/>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95"/>
    </row>
    <row r="64" spans="1:131" ht="26.2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25"/>
      <c r="BT64" s="1026"/>
      <c r="BU64" s="1026"/>
      <c r="BV64" s="1026"/>
      <c r="BW64" s="1026"/>
      <c r="BX64" s="1026"/>
      <c r="BY64" s="1026"/>
      <c r="BZ64" s="1026"/>
      <c r="CA64" s="1026"/>
      <c r="CB64" s="1026"/>
      <c r="CC64" s="1026"/>
      <c r="CD64" s="1026"/>
      <c r="CE64" s="1026"/>
      <c r="CF64" s="1026"/>
      <c r="CG64" s="1041"/>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95"/>
    </row>
    <row r="65" spans="1:131" ht="26.25" customHeight="1" thickBot="1">
      <c r="A65" s="97" t="s">
        <v>348</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25"/>
      <c r="BT65" s="1026"/>
      <c r="BU65" s="1026"/>
      <c r="BV65" s="1026"/>
      <c r="BW65" s="1026"/>
      <c r="BX65" s="1026"/>
      <c r="BY65" s="1026"/>
      <c r="BZ65" s="1026"/>
      <c r="CA65" s="1026"/>
      <c r="CB65" s="1026"/>
      <c r="CC65" s="1026"/>
      <c r="CD65" s="1026"/>
      <c r="CE65" s="1026"/>
      <c r="CF65" s="1026"/>
      <c r="CG65" s="1041"/>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95"/>
    </row>
    <row r="66" spans="1:131" ht="26.25" customHeight="1">
      <c r="A66" s="1028" t="s">
        <v>349</v>
      </c>
      <c r="B66" s="1029"/>
      <c r="C66" s="1029"/>
      <c r="D66" s="1029"/>
      <c r="E66" s="1029"/>
      <c r="F66" s="1029"/>
      <c r="G66" s="1029"/>
      <c r="H66" s="1029"/>
      <c r="I66" s="1029"/>
      <c r="J66" s="1029"/>
      <c r="K66" s="1029"/>
      <c r="L66" s="1029"/>
      <c r="M66" s="1029"/>
      <c r="N66" s="1029"/>
      <c r="O66" s="1029"/>
      <c r="P66" s="1030"/>
      <c r="Q66" s="1014" t="s">
        <v>330</v>
      </c>
      <c r="R66" s="1015"/>
      <c r="S66" s="1015"/>
      <c r="T66" s="1015"/>
      <c r="U66" s="1016"/>
      <c r="V66" s="1014" t="s">
        <v>331</v>
      </c>
      <c r="W66" s="1015"/>
      <c r="X66" s="1015"/>
      <c r="Y66" s="1015"/>
      <c r="Z66" s="1016"/>
      <c r="AA66" s="1014" t="s">
        <v>332</v>
      </c>
      <c r="AB66" s="1015"/>
      <c r="AC66" s="1015"/>
      <c r="AD66" s="1015"/>
      <c r="AE66" s="1016"/>
      <c r="AF66" s="1034" t="s">
        <v>333</v>
      </c>
      <c r="AG66" s="1035"/>
      <c r="AH66" s="1035"/>
      <c r="AI66" s="1035"/>
      <c r="AJ66" s="1036"/>
      <c r="AK66" s="1014" t="s">
        <v>334</v>
      </c>
      <c r="AL66" s="1029"/>
      <c r="AM66" s="1029"/>
      <c r="AN66" s="1029"/>
      <c r="AO66" s="1030"/>
      <c r="AP66" s="1014" t="s">
        <v>335</v>
      </c>
      <c r="AQ66" s="1015"/>
      <c r="AR66" s="1015"/>
      <c r="AS66" s="1015"/>
      <c r="AT66" s="1016"/>
      <c r="AU66" s="1014" t="s">
        <v>350</v>
      </c>
      <c r="AV66" s="1015"/>
      <c r="AW66" s="1015"/>
      <c r="AX66" s="1015"/>
      <c r="AY66" s="1016"/>
      <c r="AZ66" s="1014" t="s">
        <v>312</v>
      </c>
      <c r="BA66" s="1015"/>
      <c r="BB66" s="1015"/>
      <c r="BC66" s="1015"/>
      <c r="BD66" s="1020"/>
      <c r="BE66" s="106"/>
      <c r="BF66" s="106"/>
      <c r="BG66" s="106"/>
      <c r="BH66" s="106"/>
      <c r="BI66" s="106"/>
      <c r="BJ66" s="106"/>
      <c r="BK66" s="106"/>
      <c r="BL66" s="106"/>
      <c r="BM66" s="106"/>
      <c r="BN66" s="106"/>
      <c r="BO66" s="106"/>
      <c r="BP66" s="106"/>
      <c r="BQ66" s="103">
        <v>60</v>
      </c>
      <c r="BR66" s="108"/>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5"/>
    </row>
    <row r="67" spans="1:131" ht="26.25" customHeight="1" thickBot="1">
      <c r="A67" s="1031"/>
      <c r="B67" s="1032"/>
      <c r="C67" s="1032"/>
      <c r="D67" s="1032"/>
      <c r="E67" s="1032"/>
      <c r="F67" s="1032"/>
      <c r="G67" s="1032"/>
      <c r="H67" s="1032"/>
      <c r="I67" s="1032"/>
      <c r="J67" s="1032"/>
      <c r="K67" s="1032"/>
      <c r="L67" s="1032"/>
      <c r="M67" s="1032"/>
      <c r="N67" s="1032"/>
      <c r="O67" s="1032"/>
      <c r="P67" s="1033"/>
      <c r="Q67" s="1017"/>
      <c r="R67" s="1018"/>
      <c r="S67" s="1018"/>
      <c r="T67" s="1018"/>
      <c r="U67" s="1019"/>
      <c r="V67" s="1017"/>
      <c r="W67" s="1018"/>
      <c r="X67" s="1018"/>
      <c r="Y67" s="1018"/>
      <c r="Z67" s="1019"/>
      <c r="AA67" s="1017"/>
      <c r="AB67" s="1018"/>
      <c r="AC67" s="1018"/>
      <c r="AD67" s="1018"/>
      <c r="AE67" s="1019"/>
      <c r="AF67" s="1037"/>
      <c r="AG67" s="1038"/>
      <c r="AH67" s="1038"/>
      <c r="AI67" s="1038"/>
      <c r="AJ67" s="1039"/>
      <c r="AK67" s="1040"/>
      <c r="AL67" s="1032"/>
      <c r="AM67" s="1032"/>
      <c r="AN67" s="1032"/>
      <c r="AO67" s="1033"/>
      <c r="AP67" s="1017"/>
      <c r="AQ67" s="1018"/>
      <c r="AR67" s="1018"/>
      <c r="AS67" s="1018"/>
      <c r="AT67" s="1019"/>
      <c r="AU67" s="1017"/>
      <c r="AV67" s="1018"/>
      <c r="AW67" s="1018"/>
      <c r="AX67" s="1018"/>
      <c r="AY67" s="1019"/>
      <c r="AZ67" s="1017"/>
      <c r="BA67" s="1018"/>
      <c r="BB67" s="1018"/>
      <c r="BC67" s="1018"/>
      <c r="BD67" s="1021"/>
      <c r="BE67" s="106"/>
      <c r="BF67" s="106"/>
      <c r="BG67" s="106"/>
      <c r="BH67" s="106"/>
      <c r="BI67" s="106"/>
      <c r="BJ67" s="106"/>
      <c r="BK67" s="106"/>
      <c r="BL67" s="106"/>
      <c r="BM67" s="106"/>
      <c r="BN67" s="106"/>
      <c r="BO67" s="106"/>
      <c r="BP67" s="106"/>
      <c r="BQ67" s="103">
        <v>61</v>
      </c>
      <c r="BR67" s="108"/>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5"/>
    </row>
    <row r="68" spans="1:131" ht="26.25" customHeight="1" thickTop="1">
      <c r="A68" s="101">
        <v>1</v>
      </c>
      <c r="B68" s="1007" t="s">
        <v>351</v>
      </c>
      <c r="C68" s="1008"/>
      <c r="D68" s="1008"/>
      <c r="E68" s="1008"/>
      <c r="F68" s="1008"/>
      <c r="G68" s="1008"/>
      <c r="H68" s="1008"/>
      <c r="I68" s="1008"/>
      <c r="J68" s="1008"/>
      <c r="K68" s="1008"/>
      <c r="L68" s="1008"/>
      <c r="M68" s="1008"/>
      <c r="N68" s="1008"/>
      <c r="O68" s="1008"/>
      <c r="P68" s="1009"/>
      <c r="Q68" s="1010">
        <v>4712</v>
      </c>
      <c r="R68" s="1004"/>
      <c r="S68" s="1004"/>
      <c r="T68" s="1004"/>
      <c r="U68" s="1004"/>
      <c r="V68" s="1004">
        <v>4404</v>
      </c>
      <c r="W68" s="1004"/>
      <c r="X68" s="1004"/>
      <c r="Y68" s="1004"/>
      <c r="Z68" s="1004"/>
      <c r="AA68" s="1004">
        <v>308</v>
      </c>
      <c r="AB68" s="1004"/>
      <c r="AC68" s="1004"/>
      <c r="AD68" s="1004"/>
      <c r="AE68" s="1004"/>
      <c r="AF68" s="1011">
        <v>170</v>
      </c>
      <c r="AG68" s="1012"/>
      <c r="AH68" s="1012"/>
      <c r="AI68" s="1012"/>
      <c r="AJ68" s="1013"/>
      <c r="AK68" s="993" t="s">
        <v>324</v>
      </c>
      <c r="AL68" s="993"/>
      <c r="AM68" s="993"/>
      <c r="AN68" s="993"/>
      <c r="AO68" s="993"/>
      <c r="AP68" s="1004">
        <v>5549</v>
      </c>
      <c r="AQ68" s="1004"/>
      <c r="AR68" s="1004"/>
      <c r="AS68" s="1004"/>
      <c r="AT68" s="1004"/>
      <c r="AU68" s="1004">
        <v>3280</v>
      </c>
      <c r="AV68" s="1004"/>
      <c r="AW68" s="1004"/>
      <c r="AX68" s="1004"/>
      <c r="AY68" s="1004"/>
      <c r="AZ68" s="1005"/>
      <c r="BA68" s="1005"/>
      <c r="BB68" s="1005"/>
      <c r="BC68" s="1005"/>
      <c r="BD68" s="1006"/>
      <c r="BE68" s="106"/>
      <c r="BF68" s="106"/>
      <c r="BG68" s="106"/>
      <c r="BH68" s="106"/>
      <c r="BI68" s="106"/>
      <c r="BJ68" s="106"/>
      <c r="BK68" s="106"/>
      <c r="BL68" s="106"/>
      <c r="BM68" s="106"/>
      <c r="BN68" s="106"/>
      <c r="BO68" s="106"/>
      <c r="BP68" s="106"/>
      <c r="BQ68" s="103">
        <v>62</v>
      </c>
      <c r="BR68" s="108"/>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5"/>
    </row>
    <row r="69" spans="1:131" ht="26.25" customHeight="1">
      <c r="A69" s="103">
        <v>2</v>
      </c>
      <c r="B69" s="996" t="s">
        <v>352</v>
      </c>
      <c r="C69" s="997"/>
      <c r="D69" s="997"/>
      <c r="E69" s="997"/>
      <c r="F69" s="997"/>
      <c r="G69" s="997"/>
      <c r="H69" s="997"/>
      <c r="I69" s="997"/>
      <c r="J69" s="997"/>
      <c r="K69" s="997"/>
      <c r="L69" s="997"/>
      <c r="M69" s="997"/>
      <c r="N69" s="997"/>
      <c r="O69" s="997"/>
      <c r="P69" s="998"/>
      <c r="Q69" s="999">
        <v>7</v>
      </c>
      <c r="R69" s="993"/>
      <c r="S69" s="993"/>
      <c r="T69" s="993"/>
      <c r="U69" s="993"/>
      <c r="V69" s="993">
        <v>6</v>
      </c>
      <c r="W69" s="993"/>
      <c r="X69" s="993"/>
      <c r="Y69" s="993"/>
      <c r="Z69" s="993"/>
      <c r="AA69" s="993">
        <v>1</v>
      </c>
      <c r="AB69" s="993"/>
      <c r="AC69" s="993"/>
      <c r="AD69" s="993"/>
      <c r="AE69" s="993"/>
      <c r="AF69" s="993">
        <v>1</v>
      </c>
      <c r="AG69" s="993"/>
      <c r="AH69" s="993"/>
      <c r="AI69" s="993"/>
      <c r="AJ69" s="993"/>
      <c r="AK69" s="993" t="s">
        <v>324</v>
      </c>
      <c r="AL69" s="993"/>
      <c r="AM69" s="993"/>
      <c r="AN69" s="993"/>
      <c r="AO69" s="993"/>
      <c r="AP69" s="993" t="s">
        <v>324</v>
      </c>
      <c r="AQ69" s="993"/>
      <c r="AR69" s="993"/>
      <c r="AS69" s="993"/>
      <c r="AT69" s="993"/>
      <c r="AU69" s="993" t="s">
        <v>324</v>
      </c>
      <c r="AV69" s="993"/>
      <c r="AW69" s="993"/>
      <c r="AX69" s="993"/>
      <c r="AY69" s="993"/>
      <c r="AZ69" s="994"/>
      <c r="BA69" s="994"/>
      <c r="BB69" s="994"/>
      <c r="BC69" s="994"/>
      <c r="BD69" s="995"/>
      <c r="BE69" s="106"/>
      <c r="BF69" s="106"/>
      <c r="BG69" s="106"/>
      <c r="BH69" s="106"/>
      <c r="BI69" s="106"/>
      <c r="BJ69" s="106"/>
      <c r="BK69" s="106"/>
      <c r="BL69" s="106"/>
      <c r="BM69" s="106"/>
      <c r="BN69" s="106"/>
      <c r="BO69" s="106"/>
      <c r="BP69" s="106"/>
      <c r="BQ69" s="103">
        <v>63</v>
      </c>
      <c r="BR69" s="108"/>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5"/>
    </row>
    <row r="70" spans="1:131" ht="26.25" customHeight="1">
      <c r="A70" s="103">
        <v>3</v>
      </c>
      <c r="B70" s="996" t="s">
        <v>353</v>
      </c>
      <c r="C70" s="997"/>
      <c r="D70" s="997"/>
      <c r="E70" s="997"/>
      <c r="F70" s="997"/>
      <c r="G70" s="997"/>
      <c r="H70" s="997"/>
      <c r="I70" s="997"/>
      <c r="J70" s="997"/>
      <c r="K70" s="997"/>
      <c r="L70" s="997"/>
      <c r="M70" s="997"/>
      <c r="N70" s="997"/>
      <c r="O70" s="997"/>
      <c r="P70" s="998"/>
      <c r="Q70" s="999">
        <v>8355</v>
      </c>
      <c r="R70" s="993"/>
      <c r="S70" s="993"/>
      <c r="T70" s="993"/>
      <c r="U70" s="993"/>
      <c r="V70" s="993">
        <v>7209</v>
      </c>
      <c r="W70" s="993"/>
      <c r="X70" s="993"/>
      <c r="Y70" s="993"/>
      <c r="Z70" s="993"/>
      <c r="AA70" s="993">
        <v>1146</v>
      </c>
      <c r="AB70" s="993"/>
      <c r="AC70" s="993"/>
      <c r="AD70" s="993"/>
      <c r="AE70" s="993"/>
      <c r="AF70" s="993">
        <v>1146</v>
      </c>
      <c r="AG70" s="993"/>
      <c r="AH70" s="993"/>
      <c r="AI70" s="993"/>
      <c r="AJ70" s="993"/>
      <c r="AK70" s="993">
        <v>13</v>
      </c>
      <c r="AL70" s="993"/>
      <c r="AM70" s="993"/>
      <c r="AN70" s="993"/>
      <c r="AO70" s="993"/>
      <c r="AP70" s="993" t="s">
        <v>324</v>
      </c>
      <c r="AQ70" s="993"/>
      <c r="AR70" s="993"/>
      <c r="AS70" s="993"/>
      <c r="AT70" s="993"/>
      <c r="AU70" s="993" t="s">
        <v>324</v>
      </c>
      <c r="AV70" s="993"/>
      <c r="AW70" s="993"/>
      <c r="AX70" s="993"/>
      <c r="AY70" s="993"/>
      <c r="AZ70" s="994" t="s">
        <v>354</v>
      </c>
      <c r="BA70" s="994"/>
      <c r="BB70" s="994"/>
      <c r="BC70" s="994"/>
      <c r="BD70" s="995"/>
      <c r="BE70" s="106"/>
      <c r="BF70" s="106"/>
      <c r="BG70" s="106"/>
      <c r="BH70" s="106"/>
      <c r="BI70" s="106"/>
      <c r="BJ70" s="106"/>
      <c r="BK70" s="106"/>
      <c r="BL70" s="106"/>
      <c r="BM70" s="106"/>
      <c r="BN70" s="106"/>
      <c r="BO70" s="106"/>
      <c r="BP70" s="106"/>
      <c r="BQ70" s="103">
        <v>64</v>
      </c>
      <c r="BR70" s="108"/>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5"/>
    </row>
    <row r="71" spans="1:131" ht="26.25" customHeight="1">
      <c r="A71" s="103">
        <v>4</v>
      </c>
      <c r="B71" s="996" t="s">
        <v>355</v>
      </c>
      <c r="C71" s="997"/>
      <c r="D71" s="997"/>
      <c r="E71" s="997"/>
      <c r="F71" s="997"/>
      <c r="G71" s="997"/>
      <c r="H71" s="997"/>
      <c r="I71" s="997"/>
      <c r="J71" s="997"/>
      <c r="K71" s="997"/>
      <c r="L71" s="997"/>
      <c r="M71" s="997"/>
      <c r="N71" s="997"/>
      <c r="O71" s="997"/>
      <c r="P71" s="998"/>
      <c r="Q71" s="999">
        <v>258</v>
      </c>
      <c r="R71" s="993"/>
      <c r="S71" s="993"/>
      <c r="T71" s="993"/>
      <c r="U71" s="993"/>
      <c r="V71" s="993">
        <v>247</v>
      </c>
      <c r="W71" s="993"/>
      <c r="X71" s="993"/>
      <c r="Y71" s="993"/>
      <c r="Z71" s="993"/>
      <c r="AA71" s="993">
        <v>11</v>
      </c>
      <c r="AB71" s="993"/>
      <c r="AC71" s="993"/>
      <c r="AD71" s="993"/>
      <c r="AE71" s="993"/>
      <c r="AF71" s="993">
        <v>11</v>
      </c>
      <c r="AG71" s="993"/>
      <c r="AH71" s="993"/>
      <c r="AI71" s="993"/>
      <c r="AJ71" s="993"/>
      <c r="AK71" s="993" t="s">
        <v>324</v>
      </c>
      <c r="AL71" s="993"/>
      <c r="AM71" s="993"/>
      <c r="AN71" s="993"/>
      <c r="AO71" s="993"/>
      <c r="AP71" s="993" t="s">
        <v>324</v>
      </c>
      <c r="AQ71" s="993"/>
      <c r="AR71" s="993"/>
      <c r="AS71" s="993"/>
      <c r="AT71" s="993"/>
      <c r="AU71" s="993" t="s">
        <v>324</v>
      </c>
      <c r="AV71" s="993"/>
      <c r="AW71" s="993"/>
      <c r="AX71" s="993"/>
      <c r="AY71" s="993"/>
      <c r="AZ71" s="994"/>
      <c r="BA71" s="994"/>
      <c r="BB71" s="994"/>
      <c r="BC71" s="994"/>
      <c r="BD71" s="995"/>
      <c r="BE71" s="106"/>
      <c r="BF71" s="106"/>
      <c r="BG71" s="106"/>
      <c r="BH71" s="106"/>
      <c r="BI71" s="106"/>
      <c r="BJ71" s="106"/>
      <c r="BK71" s="106"/>
      <c r="BL71" s="106"/>
      <c r="BM71" s="106"/>
      <c r="BN71" s="106"/>
      <c r="BO71" s="106"/>
      <c r="BP71" s="106"/>
      <c r="BQ71" s="103">
        <v>65</v>
      </c>
      <c r="BR71" s="108"/>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5"/>
    </row>
    <row r="72" spans="1:131" ht="26.25" customHeight="1">
      <c r="A72" s="103">
        <v>5</v>
      </c>
      <c r="B72" s="996" t="s">
        <v>356</v>
      </c>
      <c r="C72" s="997"/>
      <c r="D72" s="997"/>
      <c r="E72" s="997"/>
      <c r="F72" s="997"/>
      <c r="G72" s="997"/>
      <c r="H72" s="997"/>
      <c r="I72" s="997"/>
      <c r="J72" s="997"/>
      <c r="K72" s="997"/>
      <c r="L72" s="997"/>
      <c r="M72" s="997"/>
      <c r="N72" s="997"/>
      <c r="O72" s="997"/>
      <c r="P72" s="998"/>
      <c r="Q72" s="999">
        <v>300630</v>
      </c>
      <c r="R72" s="993"/>
      <c r="S72" s="993"/>
      <c r="T72" s="993"/>
      <c r="U72" s="993"/>
      <c r="V72" s="993">
        <v>289232</v>
      </c>
      <c r="W72" s="993"/>
      <c r="X72" s="993"/>
      <c r="Y72" s="993"/>
      <c r="Z72" s="993"/>
      <c r="AA72" s="993">
        <v>11398</v>
      </c>
      <c r="AB72" s="993"/>
      <c r="AC72" s="993"/>
      <c r="AD72" s="993"/>
      <c r="AE72" s="993"/>
      <c r="AF72" s="993">
        <v>6149</v>
      </c>
      <c r="AG72" s="993"/>
      <c r="AH72" s="993"/>
      <c r="AI72" s="993"/>
      <c r="AJ72" s="993"/>
      <c r="AK72" s="993" t="s">
        <v>324</v>
      </c>
      <c r="AL72" s="993"/>
      <c r="AM72" s="993"/>
      <c r="AN72" s="993"/>
      <c r="AO72" s="993"/>
      <c r="AP72" s="993" t="s">
        <v>324</v>
      </c>
      <c r="AQ72" s="993"/>
      <c r="AR72" s="993"/>
      <c r="AS72" s="993"/>
      <c r="AT72" s="993"/>
      <c r="AU72" s="993" t="s">
        <v>324</v>
      </c>
      <c r="AV72" s="993"/>
      <c r="AW72" s="993"/>
      <c r="AX72" s="993"/>
      <c r="AY72" s="993"/>
      <c r="AZ72" s="994"/>
      <c r="BA72" s="994"/>
      <c r="BB72" s="994"/>
      <c r="BC72" s="994"/>
      <c r="BD72" s="995"/>
      <c r="BE72" s="106"/>
      <c r="BF72" s="106"/>
      <c r="BG72" s="106"/>
      <c r="BH72" s="106"/>
      <c r="BI72" s="106"/>
      <c r="BJ72" s="106"/>
      <c r="BK72" s="106"/>
      <c r="BL72" s="106"/>
      <c r="BM72" s="106"/>
      <c r="BN72" s="106"/>
      <c r="BO72" s="106"/>
      <c r="BP72" s="106"/>
      <c r="BQ72" s="103">
        <v>66</v>
      </c>
      <c r="BR72" s="108"/>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5"/>
    </row>
    <row r="73" spans="1:131" ht="26.25" customHeight="1">
      <c r="A73" s="103">
        <v>6</v>
      </c>
      <c r="B73" s="996" t="s">
        <v>357</v>
      </c>
      <c r="C73" s="997"/>
      <c r="D73" s="997"/>
      <c r="E73" s="997"/>
      <c r="F73" s="997"/>
      <c r="G73" s="997"/>
      <c r="H73" s="997"/>
      <c r="I73" s="997"/>
      <c r="J73" s="997"/>
      <c r="K73" s="997"/>
      <c r="L73" s="997"/>
      <c r="M73" s="997"/>
      <c r="N73" s="997"/>
      <c r="O73" s="997"/>
      <c r="P73" s="998"/>
      <c r="Q73" s="999">
        <v>2837</v>
      </c>
      <c r="R73" s="993"/>
      <c r="S73" s="993"/>
      <c r="T73" s="993"/>
      <c r="U73" s="993"/>
      <c r="V73" s="993">
        <v>2837</v>
      </c>
      <c r="W73" s="993"/>
      <c r="X73" s="993"/>
      <c r="Y73" s="993"/>
      <c r="Z73" s="993"/>
      <c r="AA73" s="993">
        <v>-1</v>
      </c>
      <c r="AB73" s="993"/>
      <c r="AC73" s="993"/>
      <c r="AD73" s="993"/>
      <c r="AE73" s="993"/>
      <c r="AF73" s="993">
        <v>254</v>
      </c>
      <c r="AG73" s="993"/>
      <c r="AH73" s="993"/>
      <c r="AI73" s="993"/>
      <c r="AJ73" s="993"/>
      <c r="AK73" s="993" t="s">
        <v>324</v>
      </c>
      <c r="AL73" s="993"/>
      <c r="AM73" s="993"/>
      <c r="AN73" s="993"/>
      <c r="AO73" s="993"/>
      <c r="AP73" s="993">
        <v>2170</v>
      </c>
      <c r="AQ73" s="993"/>
      <c r="AR73" s="993"/>
      <c r="AS73" s="993"/>
      <c r="AT73" s="993"/>
      <c r="AU73" s="993">
        <v>0</v>
      </c>
      <c r="AV73" s="993"/>
      <c r="AW73" s="993"/>
      <c r="AX73" s="993"/>
      <c r="AY73" s="993"/>
      <c r="AZ73" s="994"/>
      <c r="BA73" s="994"/>
      <c r="BB73" s="994"/>
      <c r="BC73" s="994"/>
      <c r="BD73" s="995"/>
      <c r="BE73" s="106"/>
      <c r="BF73" s="106"/>
      <c r="BG73" s="106"/>
      <c r="BH73" s="106"/>
      <c r="BI73" s="106"/>
      <c r="BJ73" s="106"/>
      <c r="BK73" s="106"/>
      <c r="BL73" s="106"/>
      <c r="BM73" s="106"/>
      <c r="BN73" s="106"/>
      <c r="BO73" s="106"/>
      <c r="BP73" s="106"/>
      <c r="BQ73" s="103">
        <v>67</v>
      </c>
      <c r="BR73" s="108"/>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5"/>
    </row>
    <row r="74" spans="1:131" ht="26.25" customHeight="1">
      <c r="A74" s="103">
        <v>7</v>
      </c>
      <c r="B74" s="996"/>
      <c r="C74" s="997"/>
      <c r="D74" s="997"/>
      <c r="E74" s="997"/>
      <c r="F74" s="997"/>
      <c r="G74" s="997"/>
      <c r="H74" s="997"/>
      <c r="I74" s="997"/>
      <c r="J74" s="997"/>
      <c r="K74" s="997"/>
      <c r="L74" s="997"/>
      <c r="M74" s="997"/>
      <c r="N74" s="997"/>
      <c r="O74" s="997"/>
      <c r="P74" s="998"/>
      <c r="Q74" s="999"/>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c r="AU74" s="993"/>
      <c r="AV74" s="993"/>
      <c r="AW74" s="993"/>
      <c r="AX74" s="993"/>
      <c r="AY74" s="993"/>
      <c r="AZ74" s="994"/>
      <c r="BA74" s="994"/>
      <c r="BB74" s="994"/>
      <c r="BC74" s="994"/>
      <c r="BD74" s="995"/>
      <c r="BE74" s="106"/>
      <c r="BF74" s="106"/>
      <c r="BG74" s="106"/>
      <c r="BH74" s="106"/>
      <c r="BI74" s="106"/>
      <c r="BJ74" s="106"/>
      <c r="BK74" s="106"/>
      <c r="BL74" s="106"/>
      <c r="BM74" s="106"/>
      <c r="BN74" s="106"/>
      <c r="BO74" s="106"/>
      <c r="BP74" s="106"/>
      <c r="BQ74" s="103">
        <v>68</v>
      </c>
      <c r="BR74" s="108"/>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5"/>
    </row>
    <row r="75" spans="1:131" ht="26.25" customHeight="1">
      <c r="A75" s="103">
        <v>8</v>
      </c>
      <c r="B75" s="996"/>
      <c r="C75" s="997"/>
      <c r="D75" s="997"/>
      <c r="E75" s="997"/>
      <c r="F75" s="997"/>
      <c r="G75" s="997"/>
      <c r="H75" s="997"/>
      <c r="I75" s="997"/>
      <c r="J75" s="997"/>
      <c r="K75" s="997"/>
      <c r="L75" s="997"/>
      <c r="M75" s="997"/>
      <c r="N75" s="997"/>
      <c r="O75" s="997"/>
      <c r="P75" s="998"/>
      <c r="Q75" s="1000"/>
      <c r="R75" s="1001"/>
      <c r="S75" s="1001"/>
      <c r="T75" s="1001"/>
      <c r="U75" s="1002"/>
      <c r="V75" s="1003"/>
      <c r="W75" s="1001"/>
      <c r="X75" s="1001"/>
      <c r="Y75" s="1001"/>
      <c r="Z75" s="1002"/>
      <c r="AA75" s="1003"/>
      <c r="AB75" s="1001"/>
      <c r="AC75" s="1001"/>
      <c r="AD75" s="1001"/>
      <c r="AE75" s="1002"/>
      <c r="AF75" s="1003"/>
      <c r="AG75" s="1001"/>
      <c r="AH75" s="1001"/>
      <c r="AI75" s="1001"/>
      <c r="AJ75" s="1002"/>
      <c r="AK75" s="1003"/>
      <c r="AL75" s="1001"/>
      <c r="AM75" s="1001"/>
      <c r="AN75" s="1001"/>
      <c r="AO75" s="1002"/>
      <c r="AP75" s="1003"/>
      <c r="AQ75" s="1001"/>
      <c r="AR75" s="1001"/>
      <c r="AS75" s="1001"/>
      <c r="AT75" s="1002"/>
      <c r="AU75" s="1003"/>
      <c r="AV75" s="1001"/>
      <c r="AW75" s="1001"/>
      <c r="AX75" s="1001"/>
      <c r="AY75" s="1002"/>
      <c r="AZ75" s="994"/>
      <c r="BA75" s="994"/>
      <c r="BB75" s="994"/>
      <c r="BC75" s="994"/>
      <c r="BD75" s="995"/>
      <c r="BE75" s="106"/>
      <c r="BF75" s="106"/>
      <c r="BG75" s="106"/>
      <c r="BH75" s="106"/>
      <c r="BI75" s="106"/>
      <c r="BJ75" s="106"/>
      <c r="BK75" s="106"/>
      <c r="BL75" s="106"/>
      <c r="BM75" s="106"/>
      <c r="BN75" s="106"/>
      <c r="BO75" s="106"/>
      <c r="BP75" s="106"/>
      <c r="BQ75" s="103">
        <v>69</v>
      </c>
      <c r="BR75" s="108"/>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5"/>
    </row>
    <row r="76" spans="1:131" ht="26.25" customHeight="1">
      <c r="A76" s="103">
        <v>9</v>
      </c>
      <c r="B76" s="996"/>
      <c r="C76" s="997"/>
      <c r="D76" s="997"/>
      <c r="E76" s="997"/>
      <c r="F76" s="997"/>
      <c r="G76" s="997"/>
      <c r="H76" s="997"/>
      <c r="I76" s="997"/>
      <c r="J76" s="997"/>
      <c r="K76" s="997"/>
      <c r="L76" s="997"/>
      <c r="M76" s="997"/>
      <c r="N76" s="997"/>
      <c r="O76" s="997"/>
      <c r="P76" s="998"/>
      <c r="Q76" s="1000"/>
      <c r="R76" s="1001"/>
      <c r="S76" s="1001"/>
      <c r="T76" s="1001"/>
      <c r="U76" s="1002"/>
      <c r="V76" s="1003"/>
      <c r="W76" s="1001"/>
      <c r="X76" s="1001"/>
      <c r="Y76" s="1001"/>
      <c r="Z76" s="1002"/>
      <c r="AA76" s="1003"/>
      <c r="AB76" s="1001"/>
      <c r="AC76" s="1001"/>
      <c r="AD76" s="1001"/>
      <c r="AE76" s="1002"/>
      <c r="AF76" s="1003"/>
      <c r="AG76" s="1001"/>
      <c r="AH76" s="1001"/>
      <c r="AI76" s="1001"/>
      <c r="AJ76" s="1002"/>
      <c r="AK76" s="1003"/>
      <c r="AL76" s="1001"/>
      <c r="AM76" s="1001"/>
      <c r="AN76" s="1001"/>
      <c r="AO76" s="1002"/>
      <c r="AP76" s="1003"/>
      <c r="AQ76" s="1001"/>
      <c r="AR76" s="1001"/>
      <c r="AS76" s="1001"/>
      <c r="AT76" s="1002"/>
      <c r="AU76" s="1003"/>
      <c r="AV76" s="1001"/>
      <c r="AW76" s="1001"/>
      <c r="AX76" s="1001"/>
      <c r="AY76" s="1002"/>
      <c r="AZ76" s="994"/>
      <c r="BA76" s="994"/>
      <c r="BB76" s="994"/>
      <c r="BC76" s="994"/>
      <c r="BD76" s="995"/>
      <c r="BE76" s="106"/>
      <c r="BF76" s="106"/>
      <c r="BG76" s="106"/>
      <c r="BH76" s="106"/>
      <c r="BI76" s="106"/>
      <c r="BJ76" s="106"/>
      <c r="BK76" s="106"/>
      <c r="BL76" s="106"/>
      <c r="BM76" s="106"/>
      <c r="BN76" s="106"/>
      <c r="BO76" s="106"/>
      <c r="BP76" s="106"/>
      <c r="BQ76" s="103">
        <v>70</v>
      </c>
      <c r="BR76" s="108"/>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5"/>
    </row>
    <row r="77" spans="1:131" ht="26.25" customHeight="1">
      <c r="A77" s="103">
        <v>10</v>
      </c>
      <c r="B77" s="996"/>
      <c r="C77" s="997"/>
      <c r="D77" s="997"/>
      <c r="E77" s="997"/>
      <c r="F77" s="997"/>
      <c r="G77" s="997"/>
      <c r="H77" s="997"/>
      <c r="I77" s="997"/>
      <c r="J77" s="997"/>
      <c r="K77" s="997"/>
      <c r="L77" s="997"/>
      <c r="M77" s="997"/>
      <c r="N77" s="997"/>
      <c r="O77" s="997"/>
      <c r="P77" s="998"/>
      <c r="Q77" s="1000"/>
      <c r="R77" s="1001"/>
      <c r="S77" s="1001"/>
      <c r="T77" s="1001"/>
      <c r="U77" s="1002"/>
      <c r="V77" s="1003"/>
      <c r="W77" s="1001"/>
      <c r="X77" s="1001"/>
      <c r="Y77" s="1001"/>
      <c r="Z77" s="1002"/>
      <c r="AA77" s="1003"/>
      <c r="AB77" s="1001"/>
      <c r="AC77" s="1001"/>
      <c r="AD77" s="1001"/>
      <c r="AE77" s="1002"/>
      <c r="AF77" s="1003"/>
      <c r="AG77" s="1001"/>
      <c r="AH77" s="1001"/>
      <c r="AI77" s="1001"/>
      <c r="AJ77" s="1002"/>
      <c r="AK77" s="1003"/>
      <c r="AL77" s="1001"/>
      <c r="AM77" s="1001"/>
      <c r="AN77" s="1001"/>
      <c r="AO77" s="1002"/>
      <c r="AP77" s="1003"/>
      <c r="AQ77" s="1001"/>
      <c r="AR77" s="1001"/>
      <c r="AS77" s="1001"/>
      <c r="AT77" s="1002"/>
      <c r="AU77" s="1003"/>
      <c r="AV77" s="1001"/>
      <c r="AW77" s="1001"/>
      <c r="AX77" s="1001"/>
      <c r="AY77" s="1002"/>
      <c r="AZ77" s="994"/>
      <c r="BA77" s="994"/>
      <c r="BB77" s="994"/>
      <c r="BC77" s="994"/>
      <c r="BD77" s="995"/>
      <c r="BE77" s="106"/>
      <c r="BF77" s="106"/>
      <c r="BG77" s="106"/>
      <c r="BH77" s="106"/>
      <c r="BI77" s="106"/>
      <c r="BJ77" s="106"/>
      <c r="BK77" s="106"/>
      <c r="BL77" s="106"/>
      <c r="BM77" s="106"/>
      <c r="BN77" s="106"/>
      <c r="BO77" s="106"/>
      <c r="BP77" s="106"/>
      <c r="BQ77" s="103">
        <v>71</v>
      </c>
      <c r="BR77" s="108"/>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5"/>
    </row>
    <row r="78" spans="1:131" ht="26.25" customHeight="1">
      <c r="A78" s="103">
        <v>11</v>
      </c>
      <c r="B78" s="996"/>
      <c r="C78" s="997"/>
      <c r="D78" s="997"/>
      <c r="E78" s="997"/>
      <c r="F78" s="997"/>
      <c r="G78" s="997"/>
      <c r="H78" s="997"/>
      <c r="I78" s="997"/>
      <c r="J78" s="997"/>
      <c r="K78" s="997"/>
      <c r="L78" s="997"/>
      <c r="M78" s="997"/>
      <c r="N78" s="997"/>
      <c r="O78" s="997"/>
      <c r="P78" s="998"/>
      <c r="Q78" s="999"/>
      <c r="R78" s="993"/>
      <c r="S78" s="993"/>
      <c r="T78" s="993"/>
      <c r="U78" s="993"/>
      <c r="V78" s="993"/>
      <c r="W78" s="993"/>
      <c r="X78" s="993"/>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3"/>
      <c r="AZ78" s="994"/>
      <c r="BA78" s="994"/>
      <c r="BB78" s="994"/>
      <c r="BC78" s="994"/>
      <c r="BD78" s="995"/>
      <c r="BE78" s="106"/>
      <c r="BF78" s="106"/>
      <c r="BG78" s="106"/>
      <c r="BH78" s="106"/>
      <c r="BI78" s="106"/>
      <c r="BJ78" s="95"/>
      <c r="BK78" s="95"/>
      <c r="BL78" s="95"/>
      <c r="BM78" s="95"/>
      <c r="BN78" s="95"/>
      <c r="BO78" s="106"/>
      <c r="BP78" s="106"/>
      <c r="BQ78" s="103">
        <v>72</v>
      </c>
      <c r="BR78" s="108"/>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5"/>
    </row>
    <row r="79" spans="1:131" ht="26.25" customHeight="1">
      <c r="A79" s="103">
        <v>12</v>
      </c>
      <c r="B79" s="996"/>
      <c r="C79" s="997"/>
      <c r="D79" s="997"/>
      <c r="E79" s="997"/>
      <c r="F79" s="997"/>
      <c r="G79" s="997"/>
      <c r="H79" s="997"/>
      <c r="I79" s="997"/>
      <c r="J79" s="997"/>
      <c r="K79" s="997"/>
      <c r="L79" s="997"/>
      <c r="M79" s="997"/>
      <c r="N79" s="997"/>
      <c r="O79" s="997"/>
      <c r="P79" s="998"/>
      <c r="Q79" s="999"/>
      <c r="R79" s="993"/>
      <c r="S79" s="993"/>
      <c r="T79" s="993"/>
      <c r="U79" s="993"/>
      <c r="V79" s="993"/>
      <c r="W79" s="993"/>
      <c r="X79" s="993"/>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3"/>
      <c r="AZ79" s="994"/>
      <c r="BA79" s="994"/>
      <c r="BB79" s="994"/>
      <c r="BC79" s="994"/>
      <c r="BD79" s="995"/>
      <c r="BE79" s="106"/>
      <c r="BF79" s="106"/>
      <c r="BG79" s="106"/>
      <c r="BH79" s="106"/>
      <c r="BI79" s="106"/>
      <c r="BJ79" s="95"/>
      <c r="BK79" s="95"/>
      <c r="BL79" s="95"/>
      <c r="BM79" s="95"/>
      <c r="BN79" s="95"/>
      <c r="BO79" s="106"/>
      <c r="BP79" s="106"/>
      <c r="BQ79" s="103">
        <v>73</v>
      </c>
      <c r="BR79" s="108"/>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5"/>
    </row>
    <row r="80" spans="1:131" ht="26.25" customHeight="1">
      <c r="A80" s="103">
        <v>13</v>
      </c>
      <c r="B80" s="996"/>
      <c r="C80" s="997"/>
      <c r="D80" s="997"/>
      <c r="E80" s="997"/>
      <c r="F80" s="997"/>
      <c r="G80" s="997"/>
      <c r="H80" s="997"/>
      <c r="I80" s="997"/>
      <c r="J80" s="997"/>
      <c r="K80" s="997"/>
      <c r="L80" s="997"/>
      <c r="M80" s="997"/>
      <c r="N80" s="997"/>
      <c r="O80" s="997"/>
      <c r="P80" s="998"/>
      <c r="Q80" s="999"/>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3"/>
      <c r="AZ80" s="994"/>
      <c r="BA80" s="994"/>
      <c r="BB80" s="994"/>
      <c r="BC80" s="994"/>
      <c r="BD80" s="995"/>
      <c r="BE80" s="106"/>
      <c r="BF80" s="106"/>
      <c r="BG80" s="106"/>
      <c r="BH80" s="106"/>
      <c r="BI80" s="106"/>
      <c r="BJ80" s="106"/>
      <c r="BK80" s="106"/>
      <c r="BL80" s="106"/>
      <c r="BM80" s="106"/>
      <c r="BN80" s="106"/>
      <c r="BO80" s="106"/>
      <c r="BP80" s="106"/>
      <c r="BQ80" s="103">
        <v>74</v>
      </c>
      <c r="BR80" s="108"/>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5"/>
    </row>
    <row r="81" spans="1:131" ht="26.25" customHeight="1">
      <c r="A81" s="103">
        <v>14</v>
      </c>
      <c r="B81" s="996"/>
      <c r="C81" s="997"/>
      <c r="D81" s="997"/>
      <c r="E81" s="997"/>
      <c r="F81" s="997"/>
      <c r="G81" s="997"/>
      <c r="H81" s="997"/>
      <c r="I81" s="997"/>
      <c r="J81" s="997"/>
      <c r="K81" s="997"/>
      <c r="L81" s="997"/>
      <c r="M81" s="997"/>
      <c r="N81" s="997"/>
      <c r="O81" s="997"/>
      <c r="P81" s="998"/>
      <c r="Q81" s="999"/>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3"/>
      <c r="AZ81" s="994"/>
      <c r="BA81" s="994"/>
      <c r="BB81" s="994"/>
      <c r="BC81" s="994"/>
      <c r="BD81" s="995"/>
      <c r="BE81" s="106"/>
      <c r="BF81" s="106"/>
      <c r="BG81" s="106"/>
      <c r="BH81" s="106"/>
      <c r="BI81" s="106"/>
      <c r="BJ81" s="106"/>
      <c r="BK81" s="106"/>
      <c r="BL81" s="106"/>
      <c r="BM81" s="106"/>
      <c r="BN81" s="106"/>
      <c r="BO81" s="106"/>
      <c r="BP81" s="106"/>
      <c r="BQ81" s="103">
        <v>75</v>
      </c>
      <c r="BR81" s="108"/>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5"/>
    </row>
    <row r="82" spans="1:131" ht="26.25" customHeight="1">
      <c r="A82" s="103">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106"/>
      <c r="BF82" s="106"/>
      <c r="BG82" s="106"/>
      <c r="BH82" s="106"/>
      <c r="BI82" s="106"/>
      <c r="BJ82" s="106"/>
      <c r="BK82" s="106"/>
      <c r="BL82" s="106"/>
      <c r="BM82" s="106"/>
      <c r="BN82" s="106"/>
      <c r="BO82" s="106"/>
      <c r="BP82" s="106"/>
      <c r="BQ82" s="103">
        <v>76</v>
      </c>
      <c r="BR82" s="108"/>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5"/>
    </row>
    <row r="83" spans="1:131" ht="26.25" customHeight="1">
      <c r="A83" s="103">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106"/>
      <c r="BF83" s="106"/>
      <c r="BG83" s="106"/>
      <c r="BH83" s="106"/>
      <c r="BI83" s="106"/>
      <c r="BJ83" s="106"/>
      <c r="BK83" s="106"/>
      <c r="BL83" s="106"/>
      <c r="BM83" s="106"/>
      <c r="BN83" s="106"/>
      <c r="BO83" s="106"/>
      <c r="BP83" s="106"/>
      <c r="BQ83" s="103">
        <v>77</v>
      </c>
      <c r="BR83" s="108"/>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5"/>
    </row>
    <row r="84" spans="1:131" ht="26.25" customHeight="1">
      <c r="A84" s="103">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106"/>
      <c r="BF84" s="106"/>
      <c r="BG84" s="106"/>
      <c r="BH84" s="106"/>
      <c r="BI84" s="106"/>
      <c r="BJ84" s="106"/>
      <c r="BK84" s="106"/>
      <c r="BL84" s="106"/>
      <c r="BM84" s="106"/>
      <c r="BN84" s="106"/>
      <c r="BO84" s="106"/>
      <c r="BP84" s="106"/>
      <c r="BQ84" s="103">
        <v>78</v>
      </c>
      <c r="BR84" s="108"/>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5"/>
    </row>
    <row r="85" spans="1:131" ht="26.25" customHeight="1">
      <c r="A85" s="103">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106"/>
      <c r="BF85" s="106"/>
      <c r="BG85" s="106"/>
      <c r="BH85" s="106"/>
      <c r="BI85" s="106"/>
      <c r="BJ85" s="106"/>
      <c r="BK85" s="106"/>
      <c r="BL85" s="106"/>
      <c r="BM85" s="106"/>
      <c r="BN85" s="106"/>
      <c r="BO85" s="106"/>
      <c r="BP85" s="106"/>
      <c r="BQ85" s="103">
        <v>79</v>
      </c>
      <c r="BR85" s="108"/>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5"/>
    </row>
    <row r="86" spans="1:131" ht="26.25" customHeight="1">
      <c r="A86" s="103">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6"/>
      <c r="BF86" s="106"/>
      <c r="BG86" s="106"/>
      <c r="BH86" s="106"/>
      <c r="BI86" s="106"/>
      <c r="BJ86" s="106"/>
      <c r="BK86" s="106"/>
      <c r="BL86" s="106"/>
      <c r="BM86" s="106"/>
      <c r="BN86" s="106"/>
      <c r="BO86" s="106"/>
      <c r="BP86" s="106"/>
      <c r="BQ86" s="103">
        <v>80</v>
      </c>
      <c r="BR86" s="108"/>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5"/>
    </row>
    <row r="87" spans="1:131" ht="26.25" customHeight="1">
      <c r="A87" s="10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6"/>
      <c r="BF87" s="106"/>
      <c r="BG87" s="106"/>
      <c r="BH87" s="106"/>
      <c r="BI87" s="106"/>
      <c r="BJ87" s="106"/>
      <c r="BK87" s="106"/>
      <c r="BL87" s="106"/>
      <c r="BM87" s="106"/>
      <c r="BN87" s="106"/>
      <c r="BO87" s="106"/>
      <c r="BP87" s="106"/>
      <c r="BQ87" s="103">
        <v>81</v>
      </c>
      <c r="BR87" s="108"/>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5"/>
    </row>
    <row r="88" spans="1:131" ht="26.25" customHeight="1" thickBot="1">
      <c r="A88" s="105" t="s">
        <v>326</v>
      </c>
      <c r="B88" s="959" t="s">
        <v>358</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7731</v>
      </c>
      <c r="AG88" s="981"/>
      <c r="AH88" s="981"/>
      <c r="AI88" s="981"/>
      <c r="AJ88" s="981"/>
      <c r="AK88" s="985"/>
      <c r="AL88" s="985"/>
      <c r="AM88" s="985"/>
      <c r="AN88" s="985"/>
      <c r="AO88" s="985"/>
      <c r="AP88" s="981">
        <v>7719</v>
      </c>
      <c r="AQ88" s="981"/>
      <c r="AR88" s="981"/>
      <c r="AS88" s="981"/>
      <c r="AT88" s="981"/>
      <c r="AU88" s="981">
        <v>3280</v>
      </c>
      <c r="AV88" s="981"/>
      <c r="AW88" s="981"/>
      <c r="AX88" s="981"/>
      <c r="AY88" s="981"/>
      <c r="AZ88" s="982"/>
      <c r="BA88" s="982"/>
      <c r="BB88" s="982"/>
      <c r="BC88" s="982"/>
      <c r="BD88" s="983"/>
      <c r="BE88" s="106"/>
      <c r="BF88" s="106"/>
      <c r="BG88" s="106"/>
      <c r="BH88" s="106"/>
      <c r="BI88" s="106"/>
      <c r="BJ88" s="106"/>
      <c r="BK88" s="106"/>
      <c r="BL88" s="106"/>
      <c r="BM88" s="106"/>
      <c r="BN88" s="106"/>
      <c r="BO88" s="106"/>
      <c r="BP88" s="106"/>
      <c r="BQ88" s="103">
        <v>82</v>
      </c>
      <c r="BR88" s="108"/>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5"/>
    </row>
    <row r="89" spans="1:131" ht="26.25" hidden="1" customHeight="1">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5"/>
    </row>
    <row r="90" spans="1:131" ht="26.25" hidden="1" customHeight="1">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5"/>
    </row>
    <row r="91" spans="1:131" ht="26.25" hidden="1" customHeight="1">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5"/>
    </row>
    <row r="92" spans="1:131" ht="26.25" hidden="1" customHeight="1">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5"/>
    </row>
    <row r="93" spans="1:131" ht="26.25" hidden="1" customHeight="1">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5"/>
    </row>
    <row r="94" spans="1:131" ht="26.25" hidden="1" customHeight="1">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5"/>
    </row>
    <row r="95" spans="1:131" ht="26.25" hidden="1" customHeight="1">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5"/>
    </row>
    <row r="96" spans="1:131" ht="26.25" hidden="1" customHeight="1">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5"/>
    </row>
    <row r="97" spans="1:131" ht="26.25" hidden="1" customHeight="1">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5"/>
    </row>
    <row r="98" spans="1:131" ht="26.25" hidden="1" customHeight="1">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5"/>
    </row>
    <row r="99" spans="1:131" ht="26.25" hidden="1" customHeight="1">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5"/>
    </row>
    <row r="100" spans="1:131" ht="26.25" hidden="1" customHeight="1">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5"/>
    </row>
    <row r="101" spans="1:131" ht="26.25" hidden="1" customHeight="1">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5"/>
    </row>
    <row r="102" spans="1:131" ht="26.25" customHeight="1" thickBot="1">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326</v>
      </c>
      <c r="BR102" s="959" t="s">
        <v>359</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v>1</v>
      </c>
      <c r="CS102" s="975"/>
      <c r="CT102" s="975"/>
      <c r="CU102" s="975"/>
      <c r="CV102" s="976"/>
      <c r="CW102" s="974" t="s">
        <v>324</v>
      </c>
      <c r="CX102" s="975"/>
      <c r="CY102" s="975"/>
      <c r="CZ102" s="975"/>
      <c r="DA102" s="976"/>
      <c r="DB102" s="974" t="s">
        <v>324</v>
      </c>
      <c r="DC102" s="975"/>
      <c r="DD102" s="975"/>
      <c r="DE102" s="975"/>
      <c r="DF102" s="976"/>
      <c r="DG102" s="974" t="s">
        <v>324</v>
      </c>
      <c r="DH102" s="975"/>
      <c r="DI102" s="975"/>
      <c r="DJ102" s="975"/>
      <c r="DK102" s="976"/>
      <c r="DL102" s="974" t="s">
        <v>324</v>
      </c>
      <c r="DM102" s="975"/>
      <c r="DN102" s="975"/>
      <c r="DO102" s="975"/>
      <c r="DP102" s="976"/>
      <c r="DQ102" s="974">
        <v>0</v>
      </c>
      <c r="DR102" s="975"/>
      <c r="DS102" s="975"/>
      <c r="DT102" s="975"/>
      <c r="DU102" s="976"/>
      <c r="DV102" s="959"/>
      <c r="DW102" s="960"/>
      <c r="DX102" s="960"/>
      <c r="DY102" s="960"/>
      <c r="DZ102" s="961"/>
      <c r="EA102" s="95"/>
    </row>
    <row r="103" spans="1:131" ht="26.25" customHeight="1">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2" t="s">
        <v>360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5"/>
    </row>
    <row r="104" spans="1:131" ht="26.25" customHeight="1">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3" t="s">
        <v>361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5"/>
    </row>
    <row r="105" spans="1:131" ht="11.25" customHeight="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c r="A107" s="114" t="s">
        <v>362</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363</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c r="A108" s="964" t="s">
        <v>364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365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5" customFormat="1" ht="26.25" customHeight="1">
      <c r="A109" s="917" t="s">
        <v>366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367</v>
      </c>
      <c r="AB109" s="918"/>
      <c r="AC109" s="918"/>
      <c r="AD109" s="918"/>
      <c r="AE109" s="919"/>
      <c r="AF109" s="920" t="s">
        <v>368</v>
      </c>
      <c r="AG109" s="918"/>
      <c r="AH109" s="918"/>
      <c r="AI109" s="918"/>
      <c r="AJ109" s="919"/>
      <c r="AK109" s="920" t="s">
        <v>239</v>
      </c>
      <c r="AL109" s="918"/>
      <c r="AM109" s="918"/>
      <c r="AN109" s="918"/>
      <c r="AO109" s="919"/>
      <c r="AP109" s="920" t="s">
        <v>369</v>
      </c>
      <c r="AQ109" s="918"/>
      <c r="AR109" s="918"/>
      <c r="AS109" s="918"/>
      <c r="AT109" s="951"/>
      <c r="AU109" s="917" t="s">
        <v>366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367</v>
      </c>
      <c r="BR109" s="918"/>
      <c r="BS109" s="918"/>
      <c r="BT109" s="918"/>
      <c r="BU109" s="919"/>
      <c r="BV109" s="920" t="s">
        <v>368</v>
      </c>
      <c r="BW109" s="918"/>
      <c r="BX109" s="918"/>
      <c r="BY109" s="918"/>
      <c r="BZ109" s="919"/>
      <c r="CA109" s="920" t="s">
        <v>239</v>
      </c>
      <c r="CB109" s="918"/>
      <c r="CC109" s="918"/>
      <c r="CD109" s="918"/>
      <c r="CE109" s="919"/>
      <c r="CF109" s="958" t="s">
        <v>369</v>
      </c>
      <c r="CG109" s="958"/>
      <c r="CH109" s="958"/>
      <c r="CI109" s="958"/>
      <c r="CJ109" s="958"/>
      <c r="CK109" s="920" t="s">
        <v>370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367</v>
      </c>
      <c r="DH109" s="918"/>
      <c r="DI109" s="918"/>
      <c r="DJ109" s="918"/>
      <c r="DK109" s="919"/>
      <c r="DL109" s="920" t="s">
        <v>368</v>
      </c>
      <c r="DM109" s="918"/>
      <c r="DN109" s="918"/>
      <c r="DO109" s="918"/>
      <c r="DP109" s="919"/>
      <c r="DQ109" s="920" t="s">
        <v>239</v>
      </c>
      <c r="DR109" s="918"/>
      <c r="DS109" s="918"/>
      <c r="DT109" s="918"/>
      <c r="DU109" s="919"/>
      <c r="DV109" s="920" t="s">
        <v>369</v>
      </c>
      <c r="DW109" s="918"/>
      <c r="DX109" s="918"/>
      <c r="DY109" s="918"/>
      <c r="DZ109" s="951"/>
    </row>
    <row r="110" spans="1:131" s="95" customFormat="1" ht="26.25" customHeight="1">
      <c r="A110" s="829" t="s">
        <v>371</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0">
        <v>1674855</v>
      </c>
      <c r="AB110" s="911"/>
      <c r="AC110" s="911"/>
      <c r="AD110" s="911"/>
      <c r="AE110" s="912"/>
      <c r="AF110" s="913">
        <v>1707234</v>
      </c>
      <c r="AG110" s="911"/>
      <c r="AH110" s="911"/>
      <c r="AI110" s="911"/>
      <c r="AJ110" s="912"/>
      <c r="AK110" s="913">
        <v>1838445</v>
      </c>
      <c r="AL110" s="911"/>
      <c r="AM110" s="911"/>
      <c r="AN110" s="911"/>
      <c r="AO110" s="912"/>
      <c r="AP110" s="914">
        <v>22.9</v>
      </c>
      <c r="AQ110" s="915"/>
      <c r="AR110" s="915"/>
      <c r="AS110" s="915"/>
      <c r="AT110" s="916"/>
      <c r="AU110" s="952" t="s">
        <v>372</v>
      </c>
      <c r="AV110" s="953"/>
      <c r="AW110" s="953"/>
      <c r="AX110" s="953"/>
      <c r="AY110" s="953"/>
      <c r="AZ110" s="862" t="s">
        <v>373</v>
      </c>
      <c r="BA110" s="830"/>
      <c r="BB110" s="830"/>
      <c r="BC110" s="830"/>
      <c r="BD110" s="830"/>
      <c r="BE110" s="830"/>
      <c r="BF110" s="830"/>
      <c r="BG110" s="830"/>
      <c r="BH110" s="830"/>
      <c r="BI110" s="830"/>
      <c r="BJ110" s="830"/>
      <c r="BK110" s="830"/>
      <c r="BL110" s="830"/>
      <c r="BM110" s="830"/>
      <c r="BN110" s="830"/>
      <c r="BO110" s="830"/>
      <c r="BP110" s="831"/>
      <c r="BQ110" s="863">
        <v>19755016</v>
      </c>
      <c r="BR110" s="847"/>
      <c r="BS110" s="847"/>
      <c r="BT110" s="847"/>
      <c r="BU110" s="847"/>
      <c r="BV110" s="847">
        <v>20075664</v>
      </c>
      <c r="BW110" s="847"/>
      <c r="BX110" s="847"/>
      <c r="BY110" s="847"/>
      <c r="BZ110" s="847"/>
      <c r="CA110" s="847">
        <v>20940415</v>
      </c>
      <c r="CB110" s="847"/>
      <c r="CC110" s="847"/>
      <c r="CD110" s="847"/>
      <c r="CE110" s="847"/>
      <c r="CF110" s="885">
        <v>260.39999999999998</v>
      </c>
      <c r="CG110" s="886"/>
      <c r="CH110" s="886"/>
      <c r="CI110" s="886"/>
      <c r="CJ110" s="886"/>
      <c r="CK110" s="948" t="s">
        <v>374</v>
      </c>
      <c r="CL110" s="905"/>
      <c r="CM110" s="862" t="s">
        <v>375</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63" t="s">
        <v>63</v>
      </c>
      <c r="DH110" s="847"/>
      <c r="DI110" s="847"/>
      <c r="DJ110" s="847"/>
      <c r="DK110" s="847"/>
      <c r="DL110" s="847" t="s">
        <v>63</v>
      </c>
      <c r="DM110" s="847"/>
      <c r="DN110" s="847"/>
      <c r="DO110" s="847"/>
      <c r="DP110" s="847"/>
      <c r="DQ110" s="847" t="s">
        <v>63</v>
      </c>
      <c r="DR110" s="847"/>
      <c r="DS110" s="847"/>
      <c r="DT110" s="847"/>
      <c r="DU110" s="847"/>
      <c r="DV110" s="848" t="s">
        <v>63</v>
      </c>
      <c r="DW110" s="848"/>
      <c r="DX110" s="848"/>
      <c r="DY110" s="848"/>
      <c r="DZ110" s="849"/>
    </row>
    <row r="111" spans="1:131" s="95" customFormat="1" ht="26.25" customHeight="1">
      <c r="A111" s="796" t="s">
        <v>376</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34" t="s">
        <v>63</v>
      </c>
      <c r="AB111" s="935"/>
      <c r="AC111" s="935"/>
      <c r="AD111" s="935"/>
      <c r="AE111" s="936"/>
      <c r="AF111" s="937" t="s">
        <v>63</v>
      </c>
      <c r="AG111" s="935"/>
      <c r="AH111" s="935"/>
      <c r="AI111" s="935"/>
      <c r="AJ111" s="936"/>
      <c r="AK111" s="937" t="s">
        <v>63</v>
      </c>
      <c r="AL111" s="935"/>
      <c r="AM111" s="935"/>
      <c r="AN111" s="935"/>
      <c r="AO111" s="936"/>
      <c r="AP111" s="938" t="s">
        <v>63</v>
      </c>
      <c r="AQ111" s="939"/>
      <c r="AR111" s="939"/>
      <c r="AS111" s="939"/>
      <c r="AT111" s="940"/>
      <c r="AU111" s="954"/>
      <c r="AV111" s="955"/>
      <c r="AW111" s="955"/>
      <c r="AX111" s="955"/>
      <c r="AY111" s="955"/>
      <c r="AZ111" s="837" t="s">
        <v>377</v>
      </c>
      <c r="BA111" s="774"/>
      <c r="BB111" s="774"/>
      <c r="BC111" s="774"/>
      <c r="BD111" s="774"/>
      <c r="BE111" s="774"/>
      <c r="BF111" s="774"/>
      <c r="BG111" s="774"/>
      <c r="BH111" s="774"/>
      <c r="BI111" s="774"/>
      <c r="BJ111" s="774"/>
      <c r="BK111" s="774"/>
      <c r="BL111" s="774"/>
      <c r="BM111" s="774"/>
      <c r="BN111" s="774"/>
      <c r="BO111" s="774"/>
      <c r="BP111" s="775"/>
      <c r="BQ111" s="838" t="s">
        <v>63</v>
      </c>
      <c r="BR111" s="839"/>
      <c r="BS111" s="839"/>
      <c r="BT111" s="839"/>
      <c r="BU111" s="839"/>
      <c r="BV111" s="839" t="s">
        <v>63</v>
      </c>
      <c r="BW111" s="839"/>
      <c r="BX111" s="839"/>
      <c r="BY111" s="839"/>
      <c r="BZ111" s="839"/>
      <c r="CA111" s="839" t="s">
        <v>63</v>
      </c>
      <c r="CB111" s="839"/>
      <c r="CC111" s="839"/>
      <c r="CD111" s="839"/>
      <c r="CE111" s="839"/>
      <c r="CF111" s="894" t="s">
        <v>63</v>
      </c>
      <c r="CG111" s="895"/>
      <c r="CH111" s="895"/>
      <c r="CI111" s="895"/>
      <c r="CJ111" s="895"/>
      <c r="CK111" s="949"/>
      <c r="CL111" s="907"/>
      <c r="CM111" s="837" t="s">
        <v>378</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38" t="s">
        <v>63</v>
      </c>
      <c r="DH111" s="839"/>
      <c r="DI111" s="839"/>
      <c r="DJ111" s="839"/>
      <c r="DK111" s="839"/>
      <c r="DL111" s="839" t="s">
        <v>63</v>
      </c>
      <c r="DM111" s="839"/>
      <c r="DN111" s="839"/>
      <c r="DO111" s="839"/>
      <c r="DP111" s="839"/>
      <c r="DQ111" s="839" t="s">
        <v>63</v>
      </c>
      <c r="DR111" s="839"/>
      <c r="DS111" s="839"/>
      <c r="DT111" s="839"/>
      <c r="DU111" s="839"/>
      <c r="DV111" s="816" t="s">
        <v>63</v>
      </c>
      <c r="DW111" s="816"/>
      <c r="DX111" s="816"/>
      <c r="DY111" s="816"/>
      <c r="DZ111" s="817"/>
    </row>
    <row r="112" spans="1:131" s="95" customFormat="1" ht="26.25" customHeight="1">
      <c r="A112" s="941" t="s">
        <v>379</v>
      </c>
      <c r="B112" s="942"/>
      <c r="C112" s="774" t="s">
        <v>380</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63</v>
      </c>
      <c r="AB112" s="802"/>
      <c r="AC112" s="802"/>
      <c r="AD112" s="802"/>
      <c r="AE112" s="803"/>
      <c r="AF112" s="804" t="s">
        <v>63</v>
      </c>
      <c r="AG112" s="802"/>
      <c r="AH112" s="802"/>
      <c r="AI112" s="802"/>
      <c r="AJ112" s="803"/>
      <c r="AK112" s="804" t="s">
        <v>63</v>
      </c>
      <c r="AL112" s="802"/>
      <c r="AM112" s="802"/>
      <c r="AN112" s="802"/>
      <c r="AO112" s="803"/>
      <c r="AP112" s="843" t="s">
        <v>63</v>
      </c>
      <c r="AQ112" s="844"/>
      <c r="AR112" s="844"/>
      <c r="AS112" s="844"/>
      <c r="AT112" s="845"/>
      <c r="AU112" s="954"/>
      <c r="AV112" s="955"/>
      <c r="AW112" s="955"/>
      <c r="AX112" s="955"/>
      <c r="AY112" s="955"/>
      <c r="AZ112" s="837" t="s">
        <v>381</v>
      </c>
      <c r="BA112" s="774"/>
      <c r="BB112" s="774"/>
      <c r="BC112" s="774"/>
      <c r="BD112" s="774"/>
      <c r="BE112" s="774"/>
      <c r="BF112" s="774"/>
      <c r="BG112" s="774"/>
      <c r="BH112" s="774"/>
      <c r="BI112" s="774"/>
      <c r="BJ112" s="774"/>
      <c r="BK112" s="774"/>
      <c r="BL112" s="774"/>
      <c r="BM112" s="774"/>
      <c r="BN112" s="774"/>
      <c r="BO112" s="774"/>
      <c r="BP112" s="775"/>
      <c r="BQ112" s="838">
        <v>2621298</v>
      </c>
      <c r="BR112" s="839"/>
      <c r="BS112" s="839"/>
      <c r="BT112" s="839"/>
      <c r="BU112" s="839"/>
      <c r="BV112" s="839">
        <v>2429738</v>
      </c>
      <c r="BW112" s="839"/>
      <c r="BX112" s="839"/>
      <c r="BY112" s="839"/>
      <c r="BZ112" s="839"/>
      <c r="CA112" s="839">
        <v>2124591</v>
      </c>
      <c r="CB112" s="839"/>
      <c r="CC112" s="839"/>
      <c r="CD112" s="839"/>
      <c r="CE112" s="839"/>
      <c r="CF112" s="894">
        <v>26.4</v>
      </c>
      <c r="CG112" s="895"/>
      <c r="CH112" s="895"/>
      <c r="CI112" s="895"/>
      <c r="CJ112" s="895"/>
      <c r="CK112" s="949"/>
      <c r="CL112" s="907"/>
      <c r="CM112" s="837" t="s">
        <v>382</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38" t="s">
        <v>63</v>
      </c>
      <c r="DH112" s="839"/>
      <c r="DI112" s="839"/>
      <c r="DJ112" s="839"/>
      <c r="DK112" s="839"/>
      <c r="DL112" s="839" t="s">
        <v>63</v>
      </c>
      <c r="DM112" s="839"/>
      <c r="DN112" s="839"/>
      <c r="DO112" s="839"/>
      <c r="DP112" s="839"/>
      <c r="DQ112" s="839" t="s">
        <v>63</v>
      </c>
      <c r="DR112" s="839"/>
      <c r="DS112" s="839"/>
      <c r="DT112" s="839"/>
      <c r="DU112" s="839"/>
      <c r="DV112" s="816" t="s">
        <v>63</v>
      </c>
      <c r="DW112" s="816"/>
      <c r="DX112" s="816"/>
      <c r="DY112" s="816"/>
      <c r="DZ112" s="817"/>
    </row>
    <row r="113" spans="1:130" s="95" customFormat="1" ht="26.25" customHeight="1">
      <c r="A113" s="943"/>
      <c r="B113" s="944"/>
      <c r="C113" s="774" t="s">
        <v>383</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34">
        <v>228142</v>
      </c>
      <c r="AB113" s="935"/>
      <c r="AC113" s="935"/>
      <c r="AD113" s="935"/>
      <c r="AE113" s="936"/>
      <c r="AF113" s="937">
        <v>226600</v>
      </c>
      <c r="AG113" s="935"/>
      <c r="AH113" s="935"/>
      <c r="AI113" s="935"/>
      <c r="AJ113" s="936"/>
      <c r="AK113" s="937">
        <v>213535</v>
      </c>
      <c r="AL113" s="935"/>
      <c r="AM113" s="935"/>
      <c r="AN113" s="935"/>
      <c r="AO113" s="936"/>
      <c r="AP113" s="938">
        <v>2.7</v>
      </c>
      <c r="AQ113" s="939"/>
      <c r="AR113" s="939"/>
      <c r="AS113" s="939"/>
      <c r="AT113" s="940"/>
      <c r="AU113" s="954"/>
      <c r="AV113" s="955"/>
      <c r="AW113" s="955"/>
      <c r="AX113" s="955"/>
      <c r="AY113" s="955"/>
      <c r="AZ113" s="837" t="s">
        <v>384</v>
      </c>
      <c r="BA113" s="774"/>
      <c r="BB113" s="774"/>
      <c r="BC113" s="774"/>
      <c r="BD113" s="774"/>
      <c r="BE113" s="774"/>
      <c r="BF113" s="774"/>
      <c r="BG113" s="774"/>
      <c r="BH113" s="774"/>
      <c r="BI113" s="774"/>
      <c r="BJ113" s="774"/>
      <c r="BK113" s="774"/>
      <c r="BL113" s="774"/>
      <c r="BM113" s="774"/>
      <c r="BN113" s="774"/>
      <c r="BO113" s="774"/>
      <c r="BP113" s="775"/>
      <c r="BQ113" s="838">
        <v>415432</v>
      </c>
      <c r="BR113" s="839"/>
      <c r="BS113" s="839"/>
      <c r="BT113" s="839"/>
      <c r="BU113" s="839"/>
      <c r="BV113" s="839">
        <v>3499649</v>
      </c>
      <c r="BW113" s="839"/>
      <c r="BX113" s="839"/>
      <c r="BY113" s="839"/>
      <c r="BZ113" s="839"/>
      <c r="CA113" s="839">
        <v>3280237</v>
      </c>
      <c r="CB113" s="839"/>
      <c r="CC113" s="839"/>
      <c r="CD113" s="839"/>
      <c r="CE113" s="839"/>
      <c r="CF113" s="894">
        <v>40.799999999999997</v>
      </c>
      <c r="CG113" s="895"/>
      <c r="CH113" s="895"/>
      <c r="CI113" s="895"/>
      <c r="CJ113" s="895"/>
      <c r="CK113" s="949"/>
      <c r="CL113" s="907"/>
      <c r="CM113" s="837" t="s">
        <v>385</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63</v>
      </c>
      <c r="DH113" s="802"/>
      <c r="DI113" s="802"/>
      <c r="DJ113" s="802"/>
      <c r="DK113" s="803"/>
      <c r="DL113" s="804" t="s">
        <v>63</v>
      </c>
      <c r="DM113" s="802"/>
      <c r="DN113" s="802"/>
      <c r="DO113" s="802"/>
      <c r="DP113" s="803"/>
      <c r="DQ113" s="804" t="s">
        <v>63</v>
      </c>
      <c r="DR113" s="802"/>
      <c r="DS113" s="802"/>
      <c r="DT113" s="802"/>
      <c r="DU113" s="803"/>
      <c r="DV113" s="843" t="s">
        <v>63</v>
      </c>
      <c r="DW113" s="844"/>
      <c r="DX113" s="844"/>
      <c r="DY113" s="844"/>
      <c r="DZ113" s="845"/>
    </row>
    <row r="114" spans="1:130" s="95" customFormat="1" ht="26.25" customHeight="1">
      <c r="A114" s="943"/>
      <c r="B114" s="944"/>
      <c r="C114" s="774" t="s">
        <v>386</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v>100659</v>
      </c>
      <c r="AB114" s="802"/>
      <c r="AC114" s="802"/>
      <c r="AD114" s="802"/>
      <c r="AE114" s="803"/>
      <c r="AF114" s="804">
        <v>112018</v>
      </c>
      <c r="AG114" s="802"/>
      <c r="AH114" s="802"/>
      <c r="AI114" s="802"/>
      <c r="AJ114" s="803"/>
      <c r="AK114" s="804">
        <v>137637</v>
      </c>
      <c r="AL114" s="802"/>
      <c r="AM114" s="802"/>
      <c r="AN114" s="802"/>
      <c r="AO114" s="803"/>
      <c r="AP114" s="843">
        <v>1.7</v>
      </c>
      <c r="AQ114" s="844"/>
      <c r="AR114" s="844"/>
      <c r="AS114" s="844"/>
      <c r="AT114" s="845"/>
      <c r="AU114" s="954"/>
      <c r="AV114" s="955"/>
      <c r="AW114" s="955"/>
      <c r="AX114" s="955"/>
      <c r="AY114" s="955"/>
      <c r="AZ114" s="837" t="s">
        <v>387</v>
      </c>
      <c r="BA114" s="774"/>
      <c r="BB114" s="774"/>
      <c r="BC114" s="774"/>
      <c r="BD114" s="774"/>
      <c r="BE114" s="774"/>
      <c r="BF114" s="774"/>
      <c r="BG114" s="774"/>
      <c r="BH114" s="774"/>
      <c r="BI114" s="774"/>
      <c r="BJ114" s="774"/>
      <c r="BK114" s="774"/>
      <c r="BL114" s="774"/>
      <c r="BM114" s="774"/>
      <c r="BN114" s="774"/>
      <c r="BO114" s="774"/>
      <c r="BP114" s="775"/>
      <c r="BQ114" s="838">
        <v>1542570</v>
      </c>
      <c r="BR114" s="839"/>
      <c r="BS114" s="839"/>
      <c r="BT114" s="839"/>
      <c r="BU114" s="839"/>
      <c r="BV114" s="839">
        <v>1627988</v>
      </c>
      <c r="BW114" s="839"/>
      <c r="BX114" s="839"/>
      <c r="BY114" s="839"/>
      <c r="BZ114" s="839"/>
      <c r="CA114" s="839">
        <v>1707425</v>
      </c>
      <c r="CB114" s="839"/>
      <c r="CC114" s="839"/>
      <c r="CD114" s="839"/>
      <c r="CE114" s="839"/>
      <c r="CF114" s="894">
        <v>21.2</v>
      </c>
      <c r="CG114" s="895"/>
      <c r="CH114" s="895"/>
      <c r="CI114" s="895"/>
      <c r="CJ114" s="895"/>
      <c r="CK114" s="949"/>
      <c r="CL114" s="907"/>
      <c r="CM114" s="837" t="s">
        <v>388</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63</v>
      </c>
      <c r="DH114" s="802"/>
      <c r="DI114" s="802"/>
      <c r="DJ114" s="802"/>
      <c r="DK114" s="803"/>
      <c r="DL114" s="804" t="s">
        <v>63</v>
      </c>
      <c r="DM114" s="802"/>
      <c r="DN114" s="802"/>
      <c r="DO114" s="802"/>
      <c r="DP114" s="803"/>
      <c r="DQ114" s="804" t="s">
        <v>63</v>
      </c>
      <c r="DR114" s="802"/>
      <c r="DS114" s="802"/>
      <c r="DT114" s="802"/>
      <c r="DU114" s="803"/>
      <c r="DV114" s="843" t="s">
        <v>63</v>
      </c>
      <c r="DW114" s="844"/>
      <c r="DX114" s="844"/>
      <c r="DY114" s="844"/>
      <c r="DZ114" s="845"/>
    </row>
    <row r="115" spans="1:130" s="95" customFormat="1" ht="26.25" customHeight="1">
      <c r="A115" s="943"/>
      <c r="B115" s="944"/>
      <c r="C115" s="774" t="s">
        <v>389</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34">
        <v>19</v>
      </c>
      <c r="AB115" s="935"/>
      <c r="AC115" s="935"/>
      <c r="AD115" s="935"/>
      <c r="AE115" s="936"/>
      <c r="AF115" s="937">
        <v>15</v>
      </c>
      <c r="AG115" s="935"/>
      <c r="AH115" s="935"/>
      <c r="AI115" s="935"/>
      <c r="AJ115" s="936"/>
      <c r="AK115" s="937">
        <v>11</v>
      </c>
      <c r="AL115" s="935"/>
      <c r="AM115" s="935"/>
      <c r="AN115" s="935"/>
      <c r="AO115" s="936"/>
      <c r="AP115" s="938">
        <v>0</v>
      </c>
      <c r="AQ115" s="939"/>
      <c r="AR115" s="939"/>
      <c r="AS115" s="939"/>
      <c r="AT115" s="940"/>
      <c r="AU115" s="954"/>
      <c r="AV115" s="955"/>
      <c r="AW115" s="955"/>
      <c r="AX115" s="955"/>
      <c r="AY115" s="955"/>
      <c r="AZ115" s="837" t="s">
        <v>390</v>
      </c>
      <c r="BA115" s="774"/>
      <c r="BB115" s="774"/>
      <c r="BC115" s="774"/>
      <c r="BD115" s="774"/>
      <c r="BE115" s="774"/>
      <c r="BF115" s="774"/>
      <c r="BG115" s="774"/>
      <c r="BH115" s="774"/>
      <c r="BI115" s="774"/>
      <c r="BJ115" s="774"/>
      <c r="BK115" s="774"/>
      <c r="BL115" s="774"/>
      <c r="BM115" s="774"/>
      <c r="BN115" s="774"/>
      <c r="BO115" s="774"/>
      <c r="BP115" s="775"/>
      <c r="BQ115" s="838" t="s">
        <v>63</v>
      </c>
      <c r="BR115" s="839"/>
      <c r="BS115" s="839"/>
      <c r="BT115" s="839"/>
      <c r="BU115" s="839"/>
      <c r="BV115" s="839" t="s">
        <v>63</v>
      </c>
      <c r="BW115" s="839"/>
      <c r="BX115" s="839"/>
      <c r="BY115" s="839"/>
      <c r="BZ115" s="839"/>
      <c r="CA115" s="839" t="s">
        <v>63</v>
      </c>
      <c r="CB115" s="839"/>
      <c r="CC115" s="839"/>
      <c r="CD115" s="839"/>
      <c r="CE115" s="839"/>
      <c r="CF115" s="894" t="s">
        <v>63</v>
      </c>
      <c r="CG115" s="895"/>
      <c r="CH115" s="895"/>
      <c r="CI115" s="895"/>
      <c r="CJ115" s="895"/>
      <c r="CK115" s="949"/>
      <c r="CL115" s="907"/>
      <c r="CM115" s="837" t="s">
        <v>391</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63</v>
      </c>
      <c r="DH115" s="802"/>
      <c r="DI115" s="802"/>
      <c r="DJ115" s="802"/>
      <c r="DK115" s="803"/>
      <c r="DL115" s="804" t="s">
        <v>63</v>
      </c>
      <c r="DM115" s="802"/>
      <c r="DN115" s="802"/>
      <c r="DO115" s="802"/>
      <c r="DP115" s="803"/>
      <c r="DQ115" s="804" t="s">
        <v>63</v>
      </c>
      <c r="DR115" s="802"/>
      <c r="DS115" s="802"/>
      <c r="DT115" s="802"/>
      <c r="DU115" s="803"/>
      <c r="DV115" s="843" t="s">
        <v>63</v>
      </c>
      <c r="DW115" s="844"/>
      <c r="DX115" s="844"/>
      <c r="DY115" s="844"/>
      <c r="DZ115" s="845"/>
    </row>
    <row r="116" spans="1:130" s="95" customFormat="1" ht="26.25" customHeight="1">
      <c r="A116" s="945"/>
      <c r="B116" s="946"/>
      <c r="C116" s="841" t="s">
        <v>392</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801" t="s">
        <v>63</v>
      </c>
      <c r="AB116" s="802"/>
      <c r="AC116" s="802"/>
      <c r="AD116" s="802"/>
      <c r="AE116" s="803"/>
      <c r="AF116" s="804" t="s">
        <v>63</v>
      </c>
      <c r="AG116" s="802"/>
      <c r="AH116" s="802"/>
      <c r="AI116" s="802"/>
      <c r="AJ116" s="803"/>
      <c r="AK116" s="804" t="s">
        <v>63</v>
      </c>
      <c r="AL116" s="802"/>
      <c r="AM116" s="802"/>
      <c r="AN116" s="802"/>
      <c r="AO116" s="803"/>
      <c r="AP116" s="843" t="s">
        <v>63</v>
      </c>
      <c r="AQ116" s="844"/>
      <c r="AR116" s="844"/>
      <c r="AS116" s="844"/>
      <c r="AT116" s="845"/>
      <c r="AU116" s="954"/>
      <c r="AV116" s="955"/>
      <c r="AW116" s="955"/>
      <c r="AX116" s="955"/>
      <c r="AY116" s="955"/>
      <c r="AZ116" s="931" t="s">
        <v>393</v>
      </c>
      <c r="BA116" s="932"/>
      <c r="BB116" s="932"/>
      <c r="BC116" s="932"/>
      <c r="BD116" s="932"/>
      <c r="BE116" s="932"/>
      <c r="BF116" s="932"/>
      <c r="BG116" s="932"/>
      <c r="BH116" s="932"/>
      <c r="BI116" s="932"/>
      <c r="BJ116" s="932"/>
      <c r="BK116" s="932"/>
      <c r="BL116" s="932"/>
      <c r="BM116" s="932"/>
      <c r="BN116" s="932"/>
      <c r="BO116" s="932"/>
      <c r="BP116" s="933"/>
      <c r="BQ116" s="838" t="s">
        <v>63</v>
      </c>
      <c r="BR116" s="839"/>
      <c r="BS116" s="839"/>
      <c r="BT116" s="839"/>
      <c r="BU116" s="839"/>
      <c r="BV116" s="839" t="s">
        <v>63</v>
      </c>
      <c r="BW116" s="839"/>
      <c r="BX116" s="839"/>
      <c r="BY116" s="839"/>
      <c r="BZ116" s="839"/>
      <c r="CA116" s="839" t="s">
        <v>63</v>
      </c>
      <c r="CB116" s="839"/>
      <c r="CC116" s="839"/>
      <c r="CD116" s="839"/>
      <c r="CE116" s="839"/>
      <c r="CF116" s="894" t="s">
        <v>63</v>
      </c>
      <c r="CG116" s="895"/>
      <c r="CH116" s="895"/>
      <c r="CI116" s="895"/>
      <c r="CJ116" s="895"/>
      <c r="CK116" s="949"/>
      <c r="CL116" s="907"/>
      <c r="CM116" s="837" t="s">
        <v>394</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63</v>
      </c>
      <c r="DH116" s="802"/>
      <c r="DI116" s="802"/>
      <c r="DJ116" s="802"/>
      <c r="DK116" s="803"/>
      <c r="DL116" s="804" t="s">
        <v>63</v>
      </c>
      <c r="DM116" s="802"/>
      <c r="DN116" s="802"/>
      <c r="DO116" s="802"/>
      <c r="DP116" s="803"/>
      <c r="DQ116" s="804" t="s">
        <v>63</v>
      </c>
      <c r="DR116" s="802"/>
      <c r="DS116" s="802"/>
      <c r="DT116" s="802"/>
      <c r="DU116" s="803"/>
      <c r="DV116" s="843" t="s">
        <v>63</v>
      </c>
      <c r="DW116" s="844"/>
      <c r="DX116" s="844"/>
      <c r="DY116" s="844"/>
      <c r="DZ116" s="845"/>
    </row>
    <row r="117" spans="1:130" s="95" customFormat="1" ht="26.25" customHeight="1">
      <c r="A117" s="917" t="s">
        <v>120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76" t="s">
        <v>395</v>
      </c>
      <c r="Z117" s="919"/>
      <c r="AA117" s="924">
        <v>2003675</v>
      </c>
      <c r="AB117" s="925"/>
      <c r="AC117" s="925"/>
      <c r="AD117" s="925"/>
      <c r="AE117" s="926"/>
      <c r="AF117" s="927">
        <v>2045867</v>
      </c>
      <c r="AG117" s="925"/>
      <c r="AH117" s="925"/>
      <c r="AI117" s="925"/>
      <c r="AJ117" s="926"/>
      <c r="AK117" s="927">
        <v>2189628</v>
      </c>
      <c r="AL117" s="925"/>
      <c r="AM117" s="925"/>
      <c r="AN117" s="925"/>
      <c r="AO117" s="926"/>
      <c r="AP117" s="928"/>
      <c r="AQ117" s="929"/>
      <c r="AR117" s="929"/>
      <c r="AS117" s="929"/>
      <c r="AT117" s="930"/>
      <c r="AU117" s="954"/>
      <c r="AV117" s="955"/>
      <c r="AW117" s="955"/>
      <c r="AX117" s="955"/>
      <c r="AY117" s="955"/>
      <c r="AZ117" s="882" t="s">
        <v>396</v>
      </c>
      <c r="BA117" s="883"/>
      <c r="BB117" s="883"/>
      <c r="BC117" s="883"/>
      <c r="BD117" s="883"/>
      <c r="BE117" s="883"/>
      <c r="BF117" s="883"/>
      <c r="BG117" s="883"/>
      <c r="BH117" s="883"/>
      <c r="BI117" s="883"/>
      <c r="BJ117" s="883"/>
      <c r="BK117" s="883"/>
      <c r="BL117" s="883"/>
      <c r="BM117" s="883"/>
      <c r="BN117" s="883"/>
      <c r="BO117" s="883"/>
      <c r="BP117" s="884"/>
      <c r="BQ117" s="838" t="s">
        <v>63</v>
      </c>
      <c r="BR117" s="839"/>
      <c r="BS117" s="839"/>
      <c r="BT117" s="839"/>
      <c r="BU117" s="839"/>
      <c r="BV117" s="839" t="s">
        <v>63</v>
      </c>
      <c r="BW117" s="839"/>
      <c r="BX117" s="839"/>
      <c r="BY117" s="839"/>
      <c r="BZ117" s="839"/>
      <c r="CA117" s="839" t="s">
        <v>63</v>
      </c>
      <c r="CB117" s="839"/>
      <c r="CC117" s="839"/>
      <c r="CD117" s="839"/>
      <c r="CE117" s="839"/>
      <c r="CF117" s="894" t="s">
        <v>63</v>
      </c>
      <c r="CG117" s="895"/>
      <c r="CH117" s="895"/>
      <c r="CI117" s="895"/>
      <c r="CJ117" s="895"/>
      <c r="CK117" s="949"/>
      <c r="CL117" s="907"/>
      <c r="CM117" s="837" t="s">
        <v>397</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63</v>
      </c>
      <c r="DH117" s="802"/>
      <c r="DI117" s="802"/>
      <c r="DJ117" s="802"/>
      <c r="DK117" s="803"/>
      <c r="DL117" s="804" t="s">
        <v>63</v>
      </c>
      <c r="DM117" s="802"/>
      <c r="DN117" s="802"/>
      <c r="DO117" s="802"/>
      <c r="DP117" s="803"/>
      <c r="DQ117" s="804" t="s">
        <v>63</v>
      </c>
      <c r="DR117" s="802"/>
      <c r="DS117" s="802"/>
      <c r="DT117" s="802"/>
      <c r="DU117" s="803"/>
      <c r="DV117" s="843" t="s">
        <v>63</v>
      </c>
      <c r="DW117" s="844"/>
      <c r="DX117" s="844"/>
      <c r="DY117" s="844"/>
      <c r="DZ117" s="845"/>
    </row>
    <row r="118" spans="1:130" s="95" customFormat="1" ht="26.25" customHeight="1">
      <c r="A118" s="917" t="s">
        <v>370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367</v>
      </c>
      <c r="AB118" s="918"/>
      <c r="AC118" s="918"/>
      <c r="AD118" s="918"/>
      <c r="AE118" s="919"/>
      <c r="AF118" s="920" t="s">
        <v>368</v>
      </c>
      <c r="AG118" s="918"/>
      <c r="AH118" s="918"/>
      <c r="AI118" s="918"/>
      <c r="AJ118" s="919"/>
      <c r="AK118" s="920" t="s">
        <v>239</v>
      </c>
      <c r="AL118" s="918"/>
      <c r="AM118" s="918"/>
      <c r="AN118" s="918"/>
      <c r="AO118" s="919"/>
      <c r="AP118" s="921" t="s">
        <v>369</v>
      </c>
      <c r="AQ118" s="922"/>
      <c r="AR118" s="922"/>
      <c r="AS118" s="922"/>
      <c r="AT118" s="923"/>
      <c r="AU118" s="954"/>
      <c r="AV118" s="955"/>
      <c r="AW118" s="955"/>
      <c r="AX118" s="955"/>
      <c r="AY118" s="955"/>
      <c r="AZ118" s="840" t="s">
        <v>398</v>
      </c>
      <c r="BA118" s="841"/>
      <c r="BB118" s="841"/>
      <c r="BC118" s="841"/>
      <c r="BD118" s="841"/>
      <c r="BE118" s="841"/>
      <c r="BF118" s="841"/>
      <c r="BG118" s="841"/>
      <c r="BH118" s="841"/>
      <c r="BI118" s="841"/>
      <c r="BJ118" s="841"/>
      <c r="BK118" s="841"/>
      <c r="BL118" s="841"/>
      <c r="BM118" s="841"/>
      <c r="BN118" s="841"/>
      <c r="BO118" s="841"/>
      <c r="BP118" s="842"/>
      <c r="BQ118" s="878" t="s">
        <v>63</v>
      </c>
      <c r="BR118" s="879"/>
      <c r="BS118" s="879"/>
      <c r="BT118" s="879"/>
      <c r="BU118" s="879"/>
      <c r="BV118" s="879" t="s">
        <v>63</v>
      </c>
      <c r="BW118" s="879"/>
      <c r="BX118" s="879"/>
      <c r="BY118" s="879"/>
      <c r="BZ118" s="879"/>
      <c r="CA118" s="879" t="s">
        <v>63</v>
      </c>
      <c r="CB118" s="879"/>
      <c r="CC118" s="879"/>
      <c r="CD118" s="879"/>
      <c r="CE118" s="879"/>
      <c r="CF118" s="894" t="s">
        <v>63</v>
      </c>
      <c r="CG118" s="895"/>
      <c r="CH118" s="895"/>
      <c r="CI118" s="895"/>
      <c r="CJ118" s="895"/>
      <c r="CK118" s="949"/>
      <c r="CL118" s="907"/>
      <c r="CM118" s="837" t="s">
        <v>399</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63</v>
      </c>
      <c r="DH118" s="802"/>
      <c r="DI118" s="802"/>
      <c r="DJ118" s="802"/>
      <c r="DK118" s="803"/>
      <c r="DL118" s="804" t="s">
        <v>63</v>
      </c>
      <c r="DM118" s="802"/>
      <c r="DN118" s="802"/>
      <c r="DO118" s="802"/>
      <c r="DP118" s="803"/>
      <c r="DQ118" s="804" t="s">
        <v>63</v>
      </c>
      <c r="DR118" s="802"/>
      <c r="DS118" s="802"/>
      <c r="DT118" s="802"/>
      <c r="DU118" s="803"/>
      <c r="DV118" s="843" t="s">
        <v>63</v>
      </c>
      <c r="DW118" s="844"/>
      <c r="DX118" s="844"/>
      <c r="DY118" s="844"/>
      <c r="DZ118" s="845"/>
    </row>
    <row r="119" spans="1:130" s="95" customFormat="1" ht="26.25" customHeight="1">
      <c r="A119" s="904" t="s">
        <v>374</v>
      </c>
      <c r="B119" s="905"/>
      <c r="C119" s="862" t="s">
        <v>375</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910" t="s">
        <v>63</v>
      </c>
      <c r="AB119" s="911"/>
      <c r="AC119" s="911"/>
      <c r="AD119" s="911"/>
      <c r="AE119" s="912"/>
      <c r="AF119" s="913" t="s">
        <v>63</v>
      </c>
      <c r="AG119" s="911"/>
      <c r="AH119" s="911"/>
      <c r="AI119" s="911"/>
      <c r="AJ119" s="912"/>
      <c r="AK119" s="913" t="s">
        <v>63</v>
      </c>
      <c r="AL119" s="911"/>
      <c r="AM119" s="911"/>
      <c r="AN119" s="911"/>
      <c r="AO119" s="912"/>
      <c r="AP119" s="914" t="s">
        <v>63</v>
      </c>
      <c r="AQ119" s="915"/>
      <c r="AR119" s="915"/>
      <c r="AS119" s="915"/>
      <c r="AT119" s="916"/>
      <c r="AU119" s="956"/>
      <c r="AV119" s="957"/>
      <c r="AW119" s="957"/>
      <c r="AX119" s="957"/>
      <c r="AY119" s="957"/>
      <c r="AZ119" s="116" t="s">
        <v>120</v>
      </c>
      <c r="BA119" s="116"/>
      <c r="BB119" s="116"/>
      <c r="BC119" s="116"/>
      <c r="BD119" s="116"/>
      <c r="BE119" s="116"/>
      <c r="BF119" s="116"/>
      <c r="BG119" s="116"/>
      <c r="BH119" s="116"/>
      <c r="BI119" s="116"/>
      <c r="BJ119" s="116"/>
      <c r="BK119" s="116"/>
      <c r="BL119" s="116"/>
      <c r="BM119" s="116"/>
      <c r="BN119" s="116"/>
      <c r="BO119" s="876" t="s">
        <v>400</v>
      </c>
      <c r="BP119" s="877"/>
      <c r="BQ119" s="878">
        <v>24334316</v>
      </c>
      <c r="BR119" s="879"/>
      <c r="BS119" s="879"/>
      <c r="BT119" s="879"/>
      <c r="BU119" s="879"/>
      <c r="BV119" s="879">
        <v>27633039</v>
      </c>
      <c r="BW119" s="879"/>
      <c r="BX119" s="879"/>
      <c r="BY119" s="879"/>
      <c r="BZ119" s="879"/>
      <c r="CA119" s="879">
        <v>28052668</v>
      </c>
      <c r="CB119" s="879"/>
      <c r="CC119" s="879"/>
      <c r="CD119" s="879"/>
      <c r="CE119" s="879"/>
      <c r="CF119" s="770"/>
      <c r="CG119" s="771"/>
      <c r="CH119" s="771"/>
      <c r="CI119" s="771"/>
      <c r="CJ119" s="875"/>
      <c r="CK119" s="950"/>
      <c r="CL119" s="909"/>
      <c r="CM119" s="840" t="s">
        <v>401</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85" t="s">
        <v>63</v>
      </c>
      <c r="DH119" s="786"/>
      <c r="DI119" s="786"/>
      <c r="DJ119" s="786"/>
      <c r="DK119" s="787"/>
      <c r="DL119" s="788" t="s">
        <v>63</v>
      </c>
      <c r="DM119" s="786"/>
      <c r="DN119" s="786"/>
      <c r="DO119" s="786"/>
      <c r="DP119" s="787"/>
      <c r="DQ119" s="788" t="s">
        <v>63</v>
      </c>
      <c r="DR119" s="786"/>
      <c r="DS119" s="786"/>
      <c r="DT119" s="786"/>
      <c r="DU119" s="787"/>
      <c r="DV119" s="850" t="s">
        <v>63</v>
      </c>
      <c r="DW119" s="851"/>
      <c r="DX119" s="851"/>
      <c r="DY119" s="851"/>
      <c r="DZ119" s="852"/>
    </row>
    <row r="120" spans="1:130" s="95" customFormat="1" ht="26.25" customHeight="1">
      <c r="A120" s="906"/>
      <c r="B120" s="907"/>
      <c r="C120" s="837" t="s">
        <v>378</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63</v>
      </c>
      <c r="AB120" s="802"/>
      <c r="AC120" s="802"/>
      <c r="AD120" s="802"/>
      <c r="AE120" s="803"/>
      <c r="AF120" s="804" t="s">
        <v>63</v>
      </c>
      <c r="AG120" s="802"/>
      <c r="AH120" s="802"/>
      <c r="AI120" s="802"/>
      <c r="AJ120" s="803"/>
      <c r="AK120" s="804" t="s">
        <v>63</v>
      </c>
      <c r="AL120" s="802"/>
      <c r="AM120" s="802"/>
      <c r="AN120" s="802"/>
      <c r="AO120" s="803"/>
      <c r="AP120" s="843" t="s">
        <v>63</v>
      </c>
      <c r="AQ120" s="844"/>
      <c r="AR120" s="844"/>
      <c r="AS120" s="844"/>
      <c r="AT120" s="845"/>
      <c r="AU120" s="896" t="s">
        <v>402</v>
      </c>
      <c r="AV120" s="897"/>
      <c r="AW120" s="897"/>
      <c r="AX120" s="897"/>
      <c r="AY120" s="898"/>
      <c r="AZ120" s="862" t="s">
        <v>403</v>
      </c>
      <c r="BA120" s="830"/>
      <c r="BB120" s="830"/>
      <c r="BC120" s="830"/>
      <c r="BD120" s="830"/>
      <c r="BE120" s="830"/>
      <c r="BF120" s="830"/>
      <c r="BG120" s="830"/>
      <c r="BH120" s="830"/>
      <c r="BI120" s="830"/>
      <c r="BJ120" s="830"/>
      <c r="BK120" s="830"/>
      <c r="BL120" s="830"/>
      <c r="BM120" s="830"/>
      <c r="BN120" s="830"/>
      <c r="BO120" s="830"/>
      <c r="BP120" s="831"/>
      <c r="BQ120" s="863">
        <v>6323959</v>
      </c>
      <c r="BR120" s="847"/>
      <c r="BS120" s="847"/>
      <c r="BT120" s="847"/>
      <c r="BU120" s="847"/>
      <c r="BV120" s="847">
        <v>6533208</v>
      </c>
      <c r="BW120" s="847"/>
      <c r="BX120" s="847"/>
      <c r="BY120" s="847"/>
      <c r="BZ120" s="847"/>
      <c r="CA120" s="847">
        <v>7547908</v>
      </c>
      <c r="CB120" s="847"/>
      <c r="CC120" s="847"/>
      <c r="CD120" s="847"/>
      <c r="CE120" s="847"/>
      <c r="CF120" s="885">
        <v>93.9</v>
      </c>
      <c r="CG120" s="886"/>
      <c r="CH120" s="886"/>
      <c r="CI120" s="886"/>
      <c r="CJ120" s="886"/>
      <c r="CK120" s="887" t="s">
        <v>404</v>
      </c>
      <c r="CL120" s="854"/>
      <c r="CM120" s="854"/>
      <c r="CN120" s="854"/>
      <c r="CO120" s="855"/>
      <c r="CP120" s="891" t="s">
        <v>343</v>
      </c>
      <c r="CQ120" s="892"/>
      <c r="CR120" s="892"/>
      <c r="CS120" s="892"/>
      <c r="CT120" s="892"/>
      <c r="CU120" s="892"/>
      <c r="CV120" s="892"/>
      <c r="CW120" s="892"/>
      <c r="CX120" s="892"/>
      <c r="CY120" s="892"/>
      <c r="CZ120" s="892"/>
      <c r="DA120" s="892"/>
      <c r="DB120" s="892"/>
      <c r="DC120" s="892"/>
      <c r="DD120" s="892"/>
      <c r="DE120" s="892"/>
      <c r="DF120" s="893"/>
      <c r="DG120" s="863">
        <v>2295563</v>
      </c>
      <c r="DH120" s="847"/>
      <c r="DI120" s="847"/>
      <c r="DJ120" s="847"/>
      <c r="DK120" s="847"/>
      <c r="DL120" s="847">
        <v>2117363</v>
      </c>
      <c r="DM120" s="847"/>
      <c r="DN120" s="847"/>
      <c r="DO120" s="847"/>
      <c r="DP120" s="847"/>
      <c r="DQ120" s="847">
        <v>1943308</v>
      </c>
      <c r="DR120" s="847"/>
      <c r="DS120" s="847"/>
      <c r="DT120" s="847"/>
      <c r="DU120" s="847"/>
      <c r="DV120" s="848">
        <v>24.2</v>
      </c>
      <c r="DW120" s="848"/>
      <c r="DX120" s="848"/>
      <c r="DY120" s="848"/>
      <c r="DZ120" s="849"/>
    </row>
    <row r="121" spans="1:130" s="95" customFormat="1" ht="26.25" customHeight="1">
      <c r="A121" s="906"/>
      <c r="B121" s="907"/>
      <c r="C121" s="882" t="s">
        <v>405</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801" t="s">
        <v>63</v>
      </c>
      <c r="AB121" s="802"/>
      <c r="AC121" s="802"/>
      <c r="AD121" s="802"/>
      <c r="AE121" s="803"/>
      <c r="AF121" s="804" t="s">
        <v>63</v>
      </c>
      <c r="AG121" s="802"/>
      <c r="AH121" s="802"/>
      <c r="AI121" s="802"/>
      <c r="AJ121" s="803"/>
      <c r="AK121" s="804" t="s">
        <v>63</v>
      </c>
      <c r="AL121" s="802"/>
      <c r="AM121" s="802"/>
      <c r="AN121" s="802"/>
      <c r="AO121" s="803"/>
      <c r="AP121" s="843" t="s">
        <v>63</v>
      </c>
      <c r="AQ121" s="844"/>
      <c r="AR121" s="844"/>
      <c r="AS121" s="844"/>
      <c r="AT121" s="845"/>
      <c r="AU121" s="899"/>
      <c r="AV121" s="900"/>
      <c r="AW121" s="900"/>
      <c r="AX121" s="900"/>
      <c r="AY121" s="901"/>
      <c r="AZ121" s="837" t="s">
        <v>406</v>
      </c>
      <c r="BA121" s="774"/>
      <c r="BB121" s="774"/>
      <c r="BC121" s="774"/>
      <c r="BD121" s="774"/>
      <c r="BE121" s="774"/>
      <c r="BF121" s="774"/>
      <c r="BG121" s="774"/>
      <c r="BH121" s="774"/>
      <c r="BI121" s="774"/>
      <c r="BJ121" s="774"/>
      <c r="BK121" s="774"/>
      <c r="BL121" s="774"/>
      <c r="BM121" s="774"/>
      <c r="BN121" s="774"/>
      <c r="BO121" s="774"/>
      <c r="BP121" s="775"/>
      <c r="BQ121" s="838">
        <v>564927</v>
      </c>
      <c r="BR121" s="839"/>
      <c r="BS121" s="839"/>
      <c r="BT121" s="839"/>
      <c r="BU121" s="839"/>
      <c r="BV121" s="839">
        <v>510196</v>
      </c>
      <c r="BW121" s="839"/>
      <c r="BX121" s="839"/>
      <c r="BY121" s="839"/>
      <c r="BZ121" s="839"/>
      <c r="CA121" s="839">
        <v>400674</v>
      </c>
      <c r="CB121" s="839"/>
      <c r="CC121" s="839"/>
      <c r="CD121" s="839"/>
      <c r="CE121" s="839"/>
      <c r="CF121" s="894">
        <v>5</v>
      </c>
      <c r="CG121" s="895"/>
      <c r="CH121" s="895"/>
      <c r="CI121" s="895"/>
      <c r="CJ121" s="895"/>
      <c r="CK121" s="888"/>
      <c r="CL121" s="857"/>
      <c r="CM121" s="857"/>
      <c r="CN121" s="857"/>
      <c r="CO121" s="858"/>
      <c r="CP121" s="866" t="s">
        <v>344</v>
      </c>
      <c r="CQ121" s="867"/>
      <c r="CR121" s="867"/>
      <c r="CS121" s="867"/>
      <c r="CT121" s="867"/>
      <c r="CU121" s="867"/>
      <c r="CV121" s="867"/>
      <c r="CW121" s="867"/>
      <c r="CX121" s="867"/>
      <c r="CY121" s="867"/>
      <c r="CZ121" s="867"/>
      <c r="DA121" s="867"/>
      <c r="DB121" s="867"/>
      <c r="DC121" s="867"/>
      <c r="DD121" s="867"/>
      <c r="DE121" s="867"/>
      <c r="DF121" s="868"/>
      <c r="DG121" s="838">
        <v>248823</v>
      </c>
      <c r="DH121" s="839"/>
      <c r="DI121" s="839"/>
      <c r="DJ121" s="839"/>
      <c r="DK121" s="839"/>
      <c r="DL121" s="839">
        <v>235927</v>
      </c>
      <c r="DM121" s="839"/>
      <c r="DN121" s="839"/>
      <c r="DO121" s="839"/>
      <c r="DP121" s="839"/>
      <c r="DQ121" s="839">
        <v>172064</v>
      </c>
      <c r="DR121" s="839"/>
      <c r="DS121" s="839"/>
      <c r="DT121" s="839"/>
      <c r="DU121" s="839"/>
      <c r="DV121" s="816">
        <v>2.1</v>
      </c>
      <c r="DW121" s="816"/>
      <c r="DX121" s="816"/>
      <c r="DY121" s="816"/>
      <c r="DZ121" s="817"/>
    </row>
    <row r="122" spans="1:130" s="95" customFormat="1" ht="26.25" customHeight="1">
      <c r="A122" s="906"/>
      <c r="B122" s="907"/>
      <c r="C122" s="837" t="s">
        <v>388</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63</v>
      </c>
      <c r="AB122" s="802"/>
      <c r="AC122" s="802"/>
      <c r="AD122" s="802"/>
      <c r="AE122" s="803"/>
      <c r="AF122" s="804" t="s">
        <v>63</v>
      </c>
      <c r="AG122" s="802"/>
      <c r="AH122" s="802"/>
      <c r="AI122" s="802"/>
      <c r="AJ122" s="803"/>
      <c r="AK122" s="804" t="s">
        <v>63</v>
      </c>
      <c r="AL122" s="802"/>
      <c r="AM122" s="802"/>
      <c r="AN122" s="802"/>
      <c r="AO122" s="803"/>
      <c r="AP122" s="843" t="s">
        <v>63</v>
      </c>
      <c r="AQ122" s="844"/>
      <c r="AR122" s="844"/>
      <c r="AS122" s="844"/>
      <c r="AT122" s="845"/>
      <c r="AU122" s="899"/>
      <c r="AV122" s="900"/>
      <c r="AW122" s="900"/>
      <c r="AX122" s="900"/>
      <c r="AY122" s="901"/>
      <c r="AZ122" s="840" t="s">
        <v>407</v>
      </c>
      <c r="BA122" s="841"/>
      <c r="BB122" s="841"/>
      <c r="BC122" s="841"/>
      <c r="BD122" s="841"/>
      <c r="BE122" s="841"/>
      <c r="BF122" s="841"/>
      <c r="BG122" s="841"/>
      <c r="BH122" s="841"/>
      <c r="BI122" s="841"/>
      <c r="BJ122" s="841"/>
      <c r="BK122" s="841"/>
      <c r="BL122" s="841"/>
      <c r="BM122" s="841"/>
      <c r="BN122" s="841"/>
      <c r="BO122" s="841"/>
      <c r="BP122" s="842"/>
      <c r="BQ122" s="878">
        <v>17242493</v>
      </c>
      <c r="BR122" s="879"/>
      <c r="BS122" s="879"/>
      <c r="BT122" s="879"/>
      <c r="BU122" s="879"/>
      <c r="BV122" s="879">
        <v>19032172</v>
      </c>
      <c r="BW122" s="879"/>
      <c r="BX122" s="879"/>
      <c r="BY122" s="879"/>
      <c r="BZ122" s="879"/>
      <c r="CA122" s="879">
        <v>20522807</v>
      </c>
      <c r="CB122" s="879"/>
      <c r="CC122" s="879"/>
      <c r="CD122" s="879"/>
      <c r="CE122" s="879"/>
      <c r="CF122" s="880">
        <v>255.2</v>
      </c>
      <c r="CG122" s="881"/>
      <c r="CH122" s="881"/>
      <c r="CI122" s="881"/>
      <c r="CJ122" s="881"/>
      <c r="CK122" s="888"/>
      <c r="CL122" s="857"/>
      <c r="CM122" s="857"/>
      <c r="CN122" s="857"/>
      <c r="CO122" s="858"/>
      <c r="CP122" s="866" t="s">
        <v>341</v>
      </c>
      <c r="CQ122" s="867"/>
      <c r="CR122" s="867"/>
      <c r="CS122" s="867"/>
      <c r="CT122" s="867"/>
      <c r="CU122" s="867"/>
      <c r="CV122" s="867"/>
      <c r="CW122" s="867"/>
      <c r="CX122" s="867"/>
      <c r="CY122" s="867"/>
      <c r="CZ122" s="867"/>
      <c r="DA122" s="867"/>
      <c r="DB122" s="867"/>
      <c r="DC122" s="867"/>
      <c r="DD122" s="867"/>
      <c r="DE122" s="867"/>
      <c r="DF122" s="868"/>
      <c r="DG122" s="838" t="s">
        <v>63</v>
      </c>
      <c r="DH122" s="839"/>
      <c r="DI122" s="839"/>
      <c r="DJ122" s="839"/>
      <c r="DK122" s="839"/>
      <c r="DL122" s="839">
        <v>76448</v>
      </c>
      <c r="DM122" s="839"/>
      <c r="DN122" s="839"/>
      <c r="DO122" s="839"/>
      <c r="DP122" s="839"/>
      <c r="DQ122" s="839">
        <v>9219</v>
      </c>
      <c r="DR122" s="839"/>
      <c r="DS122" s="839"/>
      <c r="DT122" s="839"/>
      <c r="DU122" s="839"/>
      <c r="DV122" s="816">
        <v>0.1</v>
      </c>
      <c r="DW122" s="816"/>
      <c r="DX122" s="816"/>
      <c r="DY122" s="816"/>
      <c r="DZ122" s="817"/>
    </row>
    <row r="123" spans="1:130" s="95" customFormat="1" ht="26.25" customHeight="1">
      <c r="A123" s="906"/>
      <c r="B123" s="907"/>
      <c r="C123" s="837" t="s">
        <v>394</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63</v>
      </c>
      <c r="AB123" s="802"/>
      <c r="AC123" s="802"/>
      <c r="AD123" s="802"/>
      <c r="AE123" s="803"/>
      <c r="AF123" s="804" t="s">
        <v>63</v>
      </c>
      <c r="AG123" s="802"/>
      <c r="AH123" s="802"/>
      <c r="AI123" s="802"/>
      <c r="AJ123" s="803"/>
      <c r="AK123" s="804" t="s">
        <v>63</v>
      </c>
      <c r="AL123" s="802"/>
      <c r="AM123" s="802"/>
      <c r="AN123" s="802"/>
      <c r="AO123" s="803"/>
      <c r="AP123" s="843" t="s">
        <v>63</v>
      </c>
      <c r="AQ123" s="844"/>
      <c r="AR123" s="844"/>
      <c r="AS123" s="844"/>
      <c r="AT123" s="845"/>
      <c r="AU123" s="902"/>
      <c r="AV123" s="903"/>
      <c r="AW123" s="903"/>
      <c r="AX123" s="903"/>
      <c r="AY123" s="903"/>
      <c r="AZ123" s="116" t="s">
        <v>120</v>
      </c>
      <c r="BA123" s="116"/>
      <c r="BB123" s="116"/>
      <c r="BC123" s="116"/>
      <c r="BD123" s="116"/>
      <c r="BE123" s="116"/>
      <c r="BF123" s="116"/>
      <c r="BG123" s="116"/>
      <c r="BH123" s="116"/>
      <c r="BI123" s="116"/>
      <c r="BJ123" s="116"/>
      <c r="BK123" s="116"/>
      <c r="BL123" s="116"/>
      <c r="BM123" s="116"/>
      <c r="BN123" s="116"/>
      <c r="BO123" s="876" t="s">
        <v>408</v>
      </c>
      <c r="BP123" s="877"/>
      <c r="BQ123" s="873">
        <v>24131379</v>
      </c>
      <c r="BR123" s="874"/>
      <c r="BS123" s="874"/>
      <c r="BT123" s="874"/>
      <c r="BU123" s="874"/>
      <c r="BV123" s="874">
        <v>26075576</v>
      </c>
      <c r="BW123" s="874"/>
      <c r="BX123" s="874"/>
      <c r="BY123" s="874"/>
      <c r="BZ123" s="874"/>
      <c r="CA123" s="874">
        <v>28471389</v>
      </c>
      <c r="CB123" s="874"/>
      <c r="CC123" s="874"/>
      <c r="CD123" s="874"/>
      <c r="CE123" s="874"/>
      <c r="CF123" s="770"/>
      <c r="CG123" s="771"/>
      <c r="CH123" s="771"/>
      <c r="CI123" s="771"/>
      <c r="CJ123" s="875"/>
      <c r="CK123" s="888"/>
      <c r="CL123" s="857"/>
      <c r="CM123" s="857"/>
      <c r="CN123" s="857"/>
      <c r="CO123" s="858"/>
      <c r="CP123" s="866" t="s">
        <v>339</v>
      </c>
      <c r="CQ123" s="867"/>
      <c r="CR123" s="867"/>
      <c r="CS123" s="867"/>
      <c r="CT123" s="867"/>
      <c r="CU123" s="867"/>
      <c r="CV123" s="867"/>
      <c r="CW123" s="867"/>
      <c r="CX123" s="867"/>
      <c r="CY123" s="867"/>
      <c r="CZ123" s="867"/>
      <c r="DA123" s="867"/>
      <c r="DB123" s="867"/>
      <c r="DC123" s="867"/>
      <c r="DD123" s="867"/>
      <c r="DE123" s="867"/>
      <c r="DF123" s="868"/>
      <c r="DG123" s="801" t="s">
        <v>63</v>
      </c>
      <c r="DH123" s="802"/>
      <c r="DI123" s="802"/>
      <c r="DJ123" s="802"/>
      <c r="DK123" s="803"/>
      <c r="DL123" s="804" t="s">
        <v>63</v>
      </c>
      <c r="DM123" s="802"/>
      <c r="DN123" s="802"/>
      <c r="DO123" s="802"/>
      <c r="DP123" s="803"/>
      <c r="DQ123" s="804" t="s">
        <v>63</v>
      </c>
      <c r="DR123" s="802"/>
      <c r="DS123" s="802"/>
      <c r="DT123" s="802"/>
      <c r="DU123" s="803"/>
      <c r="DV123" s="843" t="s">
        <v>63</v>
      </c>
      <c r="DW123" s="844"/>
      <c r="DX123" s="844"/>
      <c r="DY123" s="844"/>
      <c r="DZ123" s="845"/>
    </row>
    <row r="124" spans="1:130" s="95" customFormat="1" ht="26.25" customHeight="1" thickBot="1">
      <c r="A124" s="906"/>
      <c r="B124" s="907"/>
      <c r="C124" s="837" t="s">
        <v>397</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63</v>
      </c>
      <c r="AB124" s="802"/>
      <c r="AC124" s="802"/>
      <c r="AD124" s="802"/>
      <c r="AE124" s="803"/>
      <c r="AF124" s="804" t="s">
        <v>63</v>
      </c>
      <c r="AG124" s="802"/>
      <c r="AH124" s="802"/>
      <c r="AI124" s="802"/>
      <c r="AJ124" s="803"/>
      <c r="AK124" s="804" t="s">
        <v>63</v>
      </c>
      <c r="AL124" s="802"/>
      <c r="AM124" s="802"/>
      <c r="AN124" s="802"/>
      <c r="AO124" s="803"/>
      <c r="AP124" s="843" t="s">
        <v>63</v>
      </c>
      <c r="AQ124" s="844"/>
      <c r="AR124" s="844"/>
      <c r="AS124" s="844"/>
      <c r="AT124" s="845"/>
      <c r="AU124" s="869" t="s">
        <v>409</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v>2.7</v>
      </c>
      <c r="BR124" s="864"/>
      <c r="BS124" s="864"/>
      <c r="BT124" s="864"/>
      <c r="BU124" s="864"/>
      <c r="BV124" s="864">
        <v>20.3</v>
      </c>
      <c r="BW124" s="864"/>
      <c r="BX124" s="864"/>
      <c r="BY124" s="864"/>
      <c r="BZ124" s="864"/>
      <c r="CA124" s="864" t="s">
        <v>63</v>
      </c>
      <c r="CB124" s="864"/>
      <c r="CC124" s="864"/>
      <c r="CD124" s="864"/>
      <c r="CE124" s="864"/>
      <c r="CF124" s="748"/>
      <c r="CG124" s="749"/>
      <c r="CH124" s="749"/>
      <c r="CI124" s="749"/>
      <c r="CJ124" s="865"/>
      <c r="CK124" s="889"/>
      <c r="CL124" s="889"/>
      <c r="CM124" s="889"/>
      <c r="CN124" s="889"/>
      <c r="CO124" s="890"/>
      <c r="CP124" s="866" t="s">
        <v>410</v>
      </c>
      <c r="CQ124" s="867"/>
      <c r="CR124" s="867"/>
      <c r="CS124" s="867"/>
      <c r="CT124" s="867"/>
      <c r="CU124" s="867"/>
      <c r="CV124" s="867"/>
      <c r="CW124" s="867"/>
      <c r="CX124" s="867"/>
      <c r="CY124" s="867"/>
      <c r="CZ124" s="867"/>
      <c r="DA124" s="867"/>
      <c r="DB124" s="867"/>
      <c r="DC124" s="867"/>
      <c r="DD124" s="867"/>
      <c r="DE124" s="867"/>
      <c r="DF124" s="868"/>
      <c r="DG124" s="785">
        <v>76912</v>
      </c>
      <c r="DH124" s="786"/>
      <c r="DI124" s="786"/>
      <c r="DJ124" s="786"/>
      <c r="DK124" s="787"/>
      <c r="DL124" s="788" t="s">
        <v>63</v>
      </c>
      <c r="DM124" s="786"/>
      <c r="DN124" s="786"/>
      <c r="DO124" s="786"/>
      <c r="DP124" s="787"/>
      <c r="DQ124" s="788" t="s">
        <v>63</v>
      </c>
      <c r="DR124" s="786"/>
      <c r="DS124" s="786"/>
      <c r="DT124" s="786"/>
      <c r="DU124" s="787"/>
      <c r="DV124" s="850" t="s">
        <v>63</v>
      </c>
      <c r="DW124" s="851"/>
      <c r="DX124" s="851"/>
      <c r="DY124" s="851"/>
      <c r="DZ124" s="852"/>
    </row>
    <row r="125" spans="1:130" s="95" customFormat="1" ht="26.25" customHeight="1">
      <c r="A125" s="906"/>
      <c r="B125" s="907"/>
      <c r="C125" s="837" t="s">
        <v>399</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63</v>
      </c>
      <c r="AB125" s="802"/>
      <c r="AC125" s="802"/>
      <c r="AD125" s="802"/>
      <c r="AE125" s="803"/>
      <c r="AF125" s="804" t="s">
        <v>63</v>
      </c>
      <c r="AG125" s="802"/>
      <c r="AH125" s="802"/>
      <c r="AI125" s="802"/>
      <c r="AJ125" s="803"/>
      <c r="AK125" s="804" t="s">
        <v>63</v>
      </c>
      <c r="AL125" s="802"/>
      <c r="AM125" s="802"/>
      <c r="AN125" s="802"/>
      <c r="AO125" s="803"/>
      <c r="AP125" s="843" t="s">
        <v>63</v>
      </c>
      <c r="AQ125" s="844"/>
      <c r="AR125" s="844"/>
      <c r="AS125" s="844"/>
      <c r="AT125" s="845"/>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53" t="s">
        <v>411</v>
      </c>
      <c r="CL125" s="854"/>
      <c r="CM125" s="854"/>
      <c r="CN125" s="854"/>
      <c r="CO125" s="855"/>
      <c r="CP125" s="862" t="s">
        <v>412</v>
      </c>
      <c r="CQ125" s="830"/>
      <c r="CR125" s="830"/>
      <c r="CS125" s="830"/>
      <c r="CT125" s="830"/>
      <c r="CU125" s="830"/>
      <c r="CV125" s="830"/>
      <c r="CW125" s="830"/>
      <c r="CX125" s="830"/>
      <c r="CY125" s="830"/>
      <c r="CZ125" s="830"/>
      <c r="DA125" s="830"/>
      <c r="DB125" s="830"/>
      <c r="DC125" s="830"/>
      <c r="DD125" s="830"/>
      <c r="DE125" s="830"/>
      <c r="DF125" s="831"/>
      <c r="DG125" s="863" t="s">
        <v>63</v>
      </c>
      <c r="DH125" s="847"/>
      <c r="DI125" s="847"/>
      <c r="DJ125" s="847"/>
      <c r="DK125" s="847"/>
      <c r="DL125" s="847" t="s">
        <v>63</v>
      </c>
      <c r="DM125" s="847"/>
      <c r="DN125" s="847"/>
      <c r="DO125" s="847"/>
      <c r="DP125" s="847"/>
      <c r="DQ125" s="847" t="s">
        <v>63</v>
      </c>
      <c r="DR125" s="847"/>
      <c r="DS125" s="847"/>
      <c r="DT125" s="847"/>
      <c r="DU125" s="847"/>
      <c r="DV125" s="848" t="s">
        <v>63</v>
      </c>
      <c r="DW125" s="848"/>
      <c r="DX125" s="848"/>
      <c r="DY125" s="848"/>
      <c r="DZ125" s="849"/>
    </row>
    <row r="126" spans="1:130" s="95" customFormat="1" ht="26.25" customHeight="1" thickBot="1">
      <c r="A126" s="906"/>
      <c r="B126" s="907"/>
      <c r="C126" s="837" t="s">
        <v>401</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63</v>
      </c>
      <c r="AB126" s="802"/>
      <c r="AC126" s="802"/>
      <c r="AD126" s="802"/>
      <c r="AE126" s="803"/>
      <c r="AF126" s="804" t="s">
        <v>63</v>
      </c>
      <c r="AG126" s="802"/>
      <c r="AH126" s="802"/>
      <c r="AI126" s="802"/>
      <c r="AJ126" s="803"/>
      <c r="AK126" s="804" t="s">
        <v>63</v>
      </c>
      <c r="AL126" s="802"/>
      <c r="AM126" s="802"/>
      <c r="AN126" s="802"/>
      <c r="AO126" s="803"/>
      <c r="AP126" s="843" t="s">
        <v>63</v>
      </c>
      <c r="AQ126" s="844"/>
      <c r="AR126" s="844"/>
      <c r="AS126" s="844"/>
      <c r="AT126" s="845"/>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56"/>
      <c r="CL126" s="857"/>
      <c r="CM126" s="857"/>
      <c r="CN126" s="857"/>
      <c r="CO126" s="858"/>
      <c r="CP126" s="837" t="s">
        <v>413</v>
      </c>
      <c r="CQ126" s="774"/>
      <c r="CR126" s="774"/>
      <c r="CS126" s="774"/>
      <c r="CT126" s="774"/>
      <c r="CU126" s="774"/>
      <c r="CV126" s="774"/>
      <c r="CW126" s="774"/>
      <c r="CX126" s="774"/>
      <c r="CY126" s="774"/>
      <c r="CZ126" s="774"/>
      <c r="DA126" s="774"/>
      <c r="DB126" s="774"/>
      <c r="DC126" s="774"/>
      <c r="DD126" s="774"/>
      <c r="DE126" s="774"/>
      <c r="DF126" s="775"/>
      <c r="DG126" s="838" t="s">
        <v>63</v>
      </c>
      <c r="DH126" s="839"/>
      <c r="DI126" s="839"/>
      <c r="DJ126" s="839"/>
      <c r="DK126" s="839"/>
      <c r="DL126" s="839" t="s">
        <v>63</v>
      </c>
      <c r="DM126" s="839"/>
      <c r="DN126" s="839"/>
      <c r="DO126" s="839"/>
      <c r="DP126" s="839"/>
      <c r="DQ126" s="839" t="s">
        <v>63</v>
      </c>
      <c r="DR126" s="839"/>
      <c r="DS126" s="839"/>
      <c r="DT126" s="839"/>
      <c r="DU126" s="839"/>
      <c r="DV126" s="816" t="s">
        <v>63</v>
      </c>
      <c r="DW126" s="816"/>
      <c r="DX126" s="816"/>
      <c r="DY126" s="816"/>
      <c r="DZ126" s="817"/>
    </row>
    <row r="127" spans="1:130" s="95" customFormat="1" ht="26.25" customHeight="1">
      <c r="A127" s="908"/>
      <c r="B127" s="909"/>
      <c r="C127" s="840" t="s">
        <v>414</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801">
        <v>19</v>
      </c>
      <c r="AB127" s="802"/>
      <c r="AC127" s="802"/>
      <c r="AD127" s="802"/>
      <c r="AE127" s="803"/>
      <c r="AF127" s="804">
        <v>15</v>
      </c>
      <c r="AG127" s="802"/>
      <c r="AH127" s="802"/>
      <c r="AI127" s="802"/>
      <c r="AJ127" s="803"/>
      <c r="AK127" s="804">
        <v>11</v>
      </c>
      <c r="AL127" s="802"/>
      <c r="AM127" s="802"/>
      <c r="AN127" s="802"/>
      <c r="AO127" s="803"/>
      <c r="AP127" s="843">
        <v>0</v>
      </c>
      <c r="AQ127" s="844"/>
      <c r="AR127" s="844"/>
      <c r="AS127" s="844"/>
      <c r="AT127" s="845"/>
      <c r="AU127" s="97"/>
      <c r="AV127" s="97"/>
      <c r="AW127" s="97"/>
      <c r="AX127" s="846" t="s">
        <v>415</v>
      </c>
      <c r="AY127" s="834"/>
      <c r="AZ127" s="834"/>
      <c r="BA127" s="834"/>
      <c r="BB127" s="834"/>
      <c r="BC127" s="834"/>
      <c r="BD127" s="834"/>
      <c r="BE127" s="835"/>
      <c r="BF127" s="833" t="s">
        <v>416</v>
      </c>
      <c r="BG127" s="834"/>
      <c r="BH127" s="834"/>
      <c r="BI127" s="834"/>
      <c r="BJ127" s="834"/>
      <c r="BK127" s="834"/>
      <c r="BL127" s="835"/>
      <c r="BM127" s="833" t="s">
        <v>417</v>
      </c>
      <c r="BN127" s="834"/>
      <c r="BO127" s="834"/>
      <c r="BP127" s="834"/>
      <c r="BQ127" s="834"/>
      <c r="BR127" s="834"/>
      <c r="BS127" s="835"/>
      <c r="BT127" s="833" t="s">
        <v>418</v>
      </c>
      <c r="BU127" s="834"/>
      <c r="BV127" s="834"/>
      <c r="BW127" s="834"/>
      <c r="BX127" s="834"/>
      <c r="BY127" s="834"/>
      <c r="BZ127" s="836"/>
      <c r="CA127" s="97"/>
      <c r="CB127" s="97"/>
      <c r="CC127" s="97"/>
      <c r="CD127" s="120"/>
      <c r="CE127" s="120"/>
      <c r="CF127" s="120"/>
      <c r="CG127" s="97"/>
      <c r="CH127" s="97"/>
      <c r="CI127" s="97"/>
      <c r="CJ127" s="119"/>
      <c r="CK127" s="856"/>
      <c r="CL127" s="857"/>
      <c r="CM127" s="857"/>
      <c r="CN127" s="857"/>
      <c r="CO127" s="858"/>
      <c r="CP127" s="837" t="s">
        <v>419</v>
      </c>
      <c r="CQ127" s="774"/>
      <c r="CR127" s="774"/>
      <c r="CS127" s="774"/>
      <c r="CT127" s="774"/>
      <c r="CU127" s="774"/>
      <c r="CV127" s="774"/>
      <c r="CW127" s="774"/>
      <c r="CX127" s="774"/>
      <c r="CY127" s="774"/>
      <c r="CZ127" s="774"/>
      <c r="DA127" s="774"/>
      <c r="DB127" s="774"/>
      <c r="DC127" s="774"/>
      <c r="DD127" s="774"/>
      <c r="DE127" s="774"/>
      <c r="DF127" s="775"/>
      <c r="DG127" s="838" t="s">
        <v>63</v>
      </c>
      <c r="DH127" s="839"/>
      <c r="DI127" s="839"/>
      <c r="DJ127" s="839"/>
      <c r="DK127" s="839"/>
      <c r="DL127" s="839" t="s">
        <v>63</v>
      </c>
      <c r="DM127" s="839"/>
      <c r="DN127" s="839"/>
      <c r="DO127" s="839"/>
      <c r="DP127" s="839"/>
      <c r="DQ127" s="839" t="s">
        <v>63</v>
      </c>
      <c r="DR127" s="839"/>
      <c r="DS127" s="839"/>
      <c r="DT127" s="839"/>
      <c r="DU127" s="839"/>
      <c r="DV127" s="816" t="s">
        <v>63</v>
      </c>
      <c r="DW127" s="816"/>
      <c r="DX127" s="816"/>
      <c r="DY127" s="816"/>
      <c r="DZ127" s="817"/>
    </row>
    <row r="128" spans="1:130" s="95" customFormat="1" ht="26.25" customHeight="1" thickBot="1">
      <c r="A128" s="818" t="s">
        <v>420</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421</v>
      </c>
      <c r="X128" s="820"/>
      <c r="Y128" s="820"/>
      <c r="Z128" s="821"/>
      <c r="AA128" s="822">
        <v>95067</v>
      </c>
      <c r="AB128" s="823"/>
      <c r="AC128" s="823"/>
      <c r="AD128" s="823"/>
      <c r="AE128" s="824"/>
      <c r="AF128" s="825">
        <v>112889</v>
      </c>
      <c r="AG128" s="823"/>
      <c r="AH128" s="823"/>
      <c r="AI128" s="823"/>
      <c r="AJ128" s="824"/>
      <c r="AK128" s="825">
        <v>102288</v>
      </c>
      <c r="AL128" s="823"/>
      <c r="AM128" s="823"/>
      <c r="AN128" s="823"/>
      <c r="AO128" s="824"/>
      <c r="AP128" s="826"/>
      <c r="AQ128" s="827"/>
      <c r="AR128" s="827"/>
      <c r="AS128" s="827"/>
      <c r="AT128" s="828"/>
      <c r="AU128" s="97"/>
      <c r="AV128" s="97"/>
      <c r="AW128" s="97"/>
      <c r="AX128" s="829" t="s">
        <v>422</v>
      </c>
      <c r="AY128" s="830"/>
      <c r="AZ128" s="830"/>
      <c r="BA128" s="830"/>
      <c r="BB128" s="830"/>
      <c r="BC128" s="830"/>
      <c r="BD128" s="830"/>
      <c r="BE128" s="831"/>
      <c r="BF128" s="808" t="s">
        <v>63</v>
      </c>
      <c r="BG128" s="809"/>
      <c r="BH128" s="809"/>
      <c r="BI128" s="809"/>
      <c r="BJ128" s="809"/>
      <c r="BK128" s="809"/>
      <c r="BL128" s="832"/>
      <c r="BM128" s="808">
        <v>13.46</v>
      </c>
      <c r="BN128" s="809"/>
      <c r="BO128" s="809"/>
      <c r="BP128" s="809"/>
      <c r="BQ128" s="809"/>
      <c r="BR128" s="809"/>
      <c r="BS128" s="832"/>
      <c r="BT128" s="808">
        <v>20</v>
      </c>
      <c r="BU128" s="809"/>
      <c r="BV128" s="809"/>
      <c r="BW128" s="809"/>
      <c r="BX128" s="809"/>
      <c r="BY128" s="809"/>
      <c r="BZ128" s="810"/>
      <c r="CA128" s="120"/>
      <c r="CB128" s="120"/>
      <c r="CC128" s="120"/>
      <c r="CD128" s="120"/>
      <c r="CE128" s="120"/>
      <c r="CF128" s="120"/>
      <c r="CG128" s="97"/>
      <c r="CH128" s="97"/>
      <c r="CI128" s="97"/>
      <c r="CJ128" s="119"/>
      <c r="CK128" s="859"/>
      <c r="CL128" s="860"/>
      <c r="CM128" s="860"/>
      <c r="CN128" s="860"/>
      <c r="CO128" s="861"/>
      <c r="CP128" s="811" t="s">
        <v>423</v>
      </c>
      <c r="CQ128" s="752"/>
      <c r="CR128" s="752"/>
      <c r="CS128" s="752"/>
      <c r="CT128" s="752"/>
      <c r="CU128" s="752"/>
      <c r="CV128" s="752"/>
      <c r="CW128" s="752"/>
      <c r="CX128" s="752"/>
      <c r="CY128" s="752"/>
      <c r="CZ128" s="752"/>
      <c r="DA128" s="752"/>
      <c r="DB128" s="752"/>
      <c r="DC128" s="752"/>
      <c r="DD128" s="752"/>
      <c r="DE128" s="752"/>
      <c r="DF128" s="753"/>
      <c r="DG128" s="812" t="s">
        <v>63</v>
      </c>
      <c r="DH128" s="813"/>
      <c r="DI128" s="813"/>
      <c r="DJ128" s="813"/>
      <c r="DK128" s="813"/>
      <c r="DL128" s="813" t="s">
        <v>63</v>
      </c>
      <c r="DM128" s="813"/>
      <c r="DN128" s="813"/>
      <c r="DO128" s="813"/>
      <c r="DP128" s="813"/>
      <c r="DQ128" s="813" t="s">
        <v>63</v>
      </c>
      <c r="DR128" s="813"/>
      <c r="DS128" s="813"/>
      <c r="DT128" s="813"/>
      <c r="DU128" s="813"/>
      <c r="DV128" s="814" t="s">
        <v>63</v>
      </c>
      <c r="DW128" s="814"/>
      <c r="DX128" s="814"/>
      <c r="DY128" s="814"/>
      <c r="DZ128" s="815"/>
    </row>
    <row r="129" spans="1:131" s="95" customFormat="1" ht="26.25" customHeight="1">
      <c r="A129" s="796" t="s">
        <v>44</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424</v>
      </c>
      <c r="X129" s="799"/>
      <c r="Y129" s="799"/>
      <c r="Z129" s="800"/>
      <c r="AA129" s="801">
        <v>8593129</v>
      </c>
      <c r="AB129" s="802"/>
      <c r="AC129" s="802"/>
      <c r="AD129" s="802"/>
      <c r="AE129" s="803"/>
      <c r="AF129" s="804">
        <v>8762922</v>
      </c>
      <c r="AG129" s="802"/>
      <c r="AH129" s="802"/>
      <c r="AI129" s="802"/>
      <c r="AJ129" s="803"/>
      <c r="AK129" s="804">
        <v>9278247</v>
      </c>
      <c r="AL129" s="802"/>
      <c r="AM129" s="802"/>
      <c r="AN129" s="802"/>
      <c r="AO129" s="803"/>
      <c r="AP129" s="805"/>
      <c r="AQ129" s="806"/>
      <c r="AR129" s="806"/>
      <c r="AS129" s="806"/>
      <c r="AT129" s="807"/>
      <c r="AU129" s="98"/>
      <c r="AV129" s="98"/>
      <c r="AW129" s="98"/>
      <c r="AX129" s="773" t="s">
        <v>425</v>
      </c>
      <c r="AY129" s="774"/>
      <c r="AZ129" s="774"/>
      <c r="BA129" s="774"/>
      <c r="BB129" s="774"/>
      <c r="BC129" s="774"/>
      <c r="BD129" s="774"/>
      <c r="BE129" s="775"/>
      <c r="BF129" s="792" t="s">
        <v>63</v>
      </c>
      <c r="BG129" s="793"/>
      <c r="BH129" s="793"/>
      <c r="BI129" s="793"/>
      <c r="BJ129" s="793"/>
      <c r="BK129" s="793"/>
      <c r="BL129" s="794"/>
      <c r="BM129" s="792">
        <v>18.46</v>
      </c>
      <c r="BN129" s="793"/>
      <c r="BO129" s="793"/>
      <c r="BP129" s="793"/>
      <c r="BQ129" s="793"/>
      <c r="BR129" s="793"/>
      <c r="BS129" s="794"/>
      <c r="BT129" s="792">
        <v>30</v>
      </c>
      <c r="BU129" s="793"/>
      <c r="BV129" s="793"/>
      <c r="BW129" s="793"/>
      <c r="BX129" s="793"/>
      <c r="BY129" s="793"/>
      <c r="BZ129" s="795"/>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c r="A130" s="796" t="s">
        <v>426</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427</v>
      </c>
      <c r="X130" s="799"/>
      <c r="Y130" s="799"/>
      <c r="Z130" s="800"/>
      <c r="AA130" s="801">
        <v>1118535</v>
      </c>
      <c r="AB130" s="802"/>
      <c r="AC130" s="802"/>
      <c r="AD130" s="802"/>
      <c r="AE130" s="803"/>
      <c r="AF130" s="804">
        <v>1102406</v>
      </c>
      <c r="AG130" s="802"/>
      <c r="AH130" s="802"/>
      <c r="AI130" s="802"/>
      <c r="AJ130" s="803"/>
      <c r="AK130" s="804">
        <v>1237427</v>
      </c>
      <c r="AL130" s="802"/>
      <c r="AM130" s="802"/>
      <c r="AN130" s="802"/>
      <c r="AO130" s="803"/>
      <c r="AP130" s="805"/>
      <c r="AQ130" s="806"/>
      <c r="AR130" s="806"/>
      <c r="AS130" s="806"/>
      <c r="AT130" s="807"/>
      <c r="AU130" s="98"/>
      <c r="AV130" s="98"/>
      <c r="AW130" s="98"/>
      <c r="AX130" s="773" t="s">
        <v>428</v>
      </c>
      <c r="AY130" s="774"/>
      <c r="AZ130" s="774"/>
      <c r="BA130" s="774"/>
      <c r="BB130" s="774"/>
      <c r="BC130" s="774"/>
      <c r="BD130" s="774"/>
      <c r="BE130" s="775"/>
      <c r="BF130" s="776">
        <v>10.6</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429</v>
      </c>
      <c r="X131" s="783"/>
      <c r="Y131" s="783"/>
      <c r="Z131" s="784"/>
      <c r="AA131" s="785">
        <v>7474594</v>
      </c>
      <c r="AB131" s="786"/>
      <c r="AC131" s="786"/>
      <c r="AD131" s="786"/>
      <c r="AE131" s="787"/>
      <c r="AF131" s="788">
        <v>7660516</v>
      </c>
      <c r="AG131" s="786"/>
      <c r="AH131" s="786"/>
      <c r="AI131" s="786"/>
      <c r="AJ131" s="787"/>
      <c r="AK131" s="788">
        <v>8040820</v>
      </c>
      <c r="AL131" s="786"/>
      <c r="AM131" s="786"/>
      <c r="AN131" s="786"/>
      <c r="AO131" s="787"/>
      <c r="AP131" s="789"/>
      <c r="AQ131" s="790"/>
      <c r="AR131" s="790"/>
      <c r="AS131" s="790"/>
      <c r="AT131" s="791"/>
      <c r="AU131" s="98"/>
      <c r="AV131" s="98"/>
      <c r="AW131" s="98"/>
      <c r="AX131" s="751" t="s">
        <v>430</v>
      </c>
      <c r="AY131" s="752"/>
      <c r="AZ131" s="752"/>
      <c r="BA131" s="752"/>
      <c r="BB131" s="752"/>
      <c r="BC131" s="752"/>
      <c r="BD131" s="752"/>
      <c r="BE131" s="753"/>
      <c r="BF131" s="754" t="s">
        <v>63</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c r="A132" s="760" t="s">
        <v>431</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432</v>
      </c>
      <c r="W132" s="764"/>
      <c r="X132" s="764"/>
      <c r="Y132" s="764"/>
      <c r="Z132" s="765"/>
      <c r="AA132" s="766">
        <v>10.570112569999999</v>
      </c>
      <c r="AB132" s="767"/>
      <c r="AC132" s="767"/>
      <c r="AD132" s="767"/>
      <c r="AE132" s="768"/>
      <c r="AF132" s="769">
        <v>10.84224614</v>
      </c>
      <c r="AG132" s="767"/>
      <c r="AH132" s="767"/>
      <c r="AI132" s="767"/>
      <c r="AJ132" s="768"/>
      <c r="AK132" s="769">
        <v>10.569979180000001</v>
      </c>
      <c r="AL132" s="767"/>
      <c r="AM132" s="767"/>
      <c r="AN132" s="767"/>
      <c r="AO132" s="768"/>
      <c r="AP132" s="770"/>
      <c r="AQ132" s="771"/>
      <c r="AR132" s="771"/>
      <c r="AS132" s="771"/>
      <c r="AT132" s="77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433</v>
      </c>
      <c r="W133" s="743"/>
      <c r="X133" s="743"/>
      <c r="Y133" s="743"/>
      <c r="Z133" s="744"/>
      <c r="AA133" s="745">
        <v>9.8000000000000007</v>
      </c>
      <c r="AB133" s="746"/>
      <c r="AC133" s="746"/>
      <c r="AD133" s="746"/>
      <c r="AE133" s="747"/>
      <c r="AF133" s="745">
        <v>10.3</v>
      </c>
      <c r="AG133" s="746"/>
      <c r="AH133" s="746"/>
      <c r="AI133" s="746"/>
      <c r="AJ133" s="747"/>
      <c r="AK133" s="745">
        <v>10.6</v>
      </c>
      <c r="AL133" s="746"/>
      <c r="AM133" s="746"/>
      <c r="AN133" s="746"/>
      <c r="AO133" s="747"/>
      <c r="AP133" s="748"/>
      <c r="AQ133" s="749"/>
      <c r="AR133" s="749"/>
      <c r="AS133" s="749"/>
      <c r="AT133" s="750"/>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 hidden="1">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dJffQeKr/uC+/UK8Zss8+mQ9WbvqZSR9Mi9c3CYVVThfLy4LMChz6vIxMbVqYYkzMazt0F3WsaNhavtp2oX/NA==" saltValue="/cBwuBDP527B40FVnlMxZ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14</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sheetProtection algorithmName="SHA-512" hashValue="KKbkCy1tkSJfpl1ViB7hsGxayb50ICe/IDGMwKjns6FbxNMkueT34DwD9b7eDGaj7/Z0fawrOm4k2tpMyGiWzQ==" saltValue="BB8aAv/eaIla0vLeBUJA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mEcueLWes5lcfZTIdFI9V5pofecFLSkPATJAL/sv44zIAmjelQl3eDQFBqSM02rhvYETp873GK7IINwy3eZ1YQ==" saltValue="DNmAj9wt93Ze7Odp2O7dr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124" customWidth="1"/>
    <col min="37" max="44" width="17" style="124" customWidth="1"/>
    <col min="45" max="45" width="6.08984375" style="131" customWidth="1"/>
    <col min="46" max="46" width="3" style="129" customWidth="1"/>
    <col min="47" max="47" width="19.08984375" style="124" hidden="1" customWidth="1"/>
    <col min="48" max="52" width="12.6328125" style="124" hidden="1" customWidth="1"/>
    <col min="53" max="16384" width="8.6328125" style="124" hidden="1"/>
  </cols>
  <sheetData>
    <row r="1" spans="1:46" ht="13">
      <c r="AS1" s="125"/>
      <c r="AT1" s="125"/>
    </row>
    <row r="2" spans="1:46" ht="13">
      <c r="AS2" s="125"/>
      <c r="AT2" s="125"/>
    </row>
    <row r="3" spans="1:46" ht="13">
      <c r="AS3" s="125"/>
      <c r="AT3" s="125"/>
    </row>
    <row r="4" spans="1:46" ht="13">
      <c r="AS4" s="125"/>
      <c r="AT4" s="125"/>
    </row>
    <row r="5" spans="1:46" ht="16.5">
      <c r="A5" s="126" t="s">
        <v>434</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ht="13">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435</v>
      </c>
      <c r="AL6" s="130"/>
      <c r="AM6" s="130"/>
      <c r="AN6" s="130"/>
      <c r="AO6" s="125"/>
      <c r="AP6" s="125"/>
      <c r="AQ6" s="125"/>
      <c r="AR6" s="125"/>
    </row>
    <row r="7" spans="1:46" ht="13.5" customHeight="1">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52" t="s">
        <v>436</v>
      </c>
      <c r="AP7" s="135"/>
      <c r="AQ7" s="136" t="s">
        <v>437</v>
      </c>
      <c r="AR7" s="137"/>
    </row>
    <row r="8" spans="1:46" ht="13">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53"/>
      <c r="AP8" s="141" t="s">
        <v>438</v>
      </c>
      <c r="AQ8" s="142" t="s">
        <v>439</v>
      </c>
      <c r="AR8" s="143" t="s">
        <v>440</v>
      </c>
    </row>
    <row r="9" spans="1:46" ht="13">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54" t="s">
        <v>441</v>
      </c>
      <c r="AL9" s="1155"/>
      <c r="AM9" s="1155"/>
      <c r="AN9" s="1156"/>
      <c r="AO9" s="144">
        <v>2167255</v>
      </c>
      <c r="AP9" s="144">
        <v>59241</v>
      </c>
      <c r="AQ9" s="145">
        <v>104625</v>
      </c>
      <c r="AR9" s="146">
        <v>-43.4</v>
      </c>
    </row>
    <row r="10" spans="1:46" ht="13.5" customHeight="1">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54" t="s">
        <v>442</v>
      </c>
      <c r="AL10" s="1155"/>
      <c r="AM10" s="1155"/>
      <c r="AN10" s="1156"/>
      <c r="AO10" s="147">
        <v>444683</v>
      </c>
      <c r="AP10" s="147">
        <v>12155</v>
      </c>
      <c r="AQ10" s="148">
        <v>9752</v>
      </c>
      <c r="AR10" s="149">
        <v>24.6</v>
      </c>
    </row>
    <row r="11" spans="1:46" ht="13.5" customHeight="1">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54" t="s">
        <v>443</v>
      </c>
      <c r="AL11" s="1155"/>
      <c r="AM11" s="1155"/>
      <c r="AN11" s="1156"/>
      <c r="AO11" s="147">
        <v>4572</v>
      </c>
      <c r="AP11" s="147">
        <v>125</v>
      </c>
      <c r="AQ11" s="148">
        <v>1608</v>
      </c>
      <c r="AR11" s="149">
        <v>-92.2</v>
      </c>
    </row>
    <row r="12" spans="1:46" ht="13.5" customHeight="1">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54" t="s">
        <v>444</v>
      </c>
      <c r="AL12" s="1155"/>
      <c r="AM12" s="1155"/>
      <c r="AN12" s="1156"/>
      <c r="AO12" s="147" t="s">
        <v>324</v>
      </c>
      <c r="AP12" s="147" t="s">
        <v>324</v>
      </c>
      <c r="AQ12" s="148">
        <v>4</v>
      </c>
      <c r="AR12" s="149" t="s">
        <v>324</v>
      </c>
    </row>
    <row r="13" spans="1:46" ht="13.5" customHeight="1">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54" t="s">
        <v>445</v>
      </c>
      <c r="AL13" s="1155"/>
      <c r="AM13" s="1155"/>
      <c r="AN13" s="1156"/>
      <c r="AO13" s="147">
        <v>50947</v>
      </c>
      <c r="AP13" s="147">
        <v>1393</v>
      </c>
      <c r="AQ13" s="148">
        <v>4175</v>
      </c>
      <c r="AR13" s="149">
        <v>-66.599999999999994</v>
      </c>
    </row>
    <row r="14" spans="1:46" ht="13.5" customHeight="1">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54" t="s">
        <v>446</v>
      </c>
      <c r="AL14" s="1155"/>
      <c r="AM14" s="1155"/>
      <c r="AN14" s="1156"/>
      <c r="AO14" s="147">
        <v>77606</v>
      </c>
      <c r="AP14" s="147">
        <v>2121</v>
      </c>
      <c r="AQ14" s="148">
        <v>2340</v>
      </c>
      <c r="AR14" s="149">
        <v>-9.4</v>
      </c>
    </row>
    <row r="15" spans="1:46" ht="13.5" customHeight="1">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57" t="s">
        <v>447</v>
      </c>
      <c r="AL15" s="1158"/>
      <c r="AM15" s="1158"/>
      <c r="AN15" s="1159"/>
      <c r="AO15" s="147">
        <v>-56937</v>
      </c>
      <c r="AP15" s="147">
        <v>-1556</v>
      </c>
      <c r="AQ15" s="148">
        <v>-8060</v>
      </c>
      <c r="AR15" s="149">
        <v>-80.7</v>
      </c>
    </row>
    <row r="16" spans="1:46" ht="13">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57" t="s">
        <v>120</v>
      </c>
      <c r="AL16" s="1158"/>
      <c r="AM16" s="1158"/>
      <c r="AN16" s="1159"/>
      <c r="AO16" s="147">
        <v>2688126</v>
      </c>
      <c r="AP16" s="147">
        <v>73478</v>
      </c>
      <c r="AQ16" s="148">
        <v>114444</v>
      </c>
      <c r="AR16" s="149">
        <v>-35.799999999999997</v>
      </c>
    </row>
    <row r="17" spans="1:46" ht="13">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ht="13">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ht="13">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448</v>
      </c>
      <c r="AL19" s="125"/>
      <c r="AM19" s="125"/>
      <c r="AN19" s="125"/>
      <c r="AO19" s="125"/>
      <c r="AP19" s="125"/>
      <c r="AQ19" s="125"/>
      <c r="AR19" s="125"/>
    </row>
    <row r="20" spans="1:46" ht="13">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449</v>
      </c>
      <c r="AP20" s="156" t="s">
        <v>450</v>
      </c>
      <c r="AQ20" s="157" t="s">
        <v>451</v>
      </c>
      <c r="AR20" s="158"/>
    </row>
    <row r="21" spans="1:46" s="164" customFormat="1" ht="13">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60" t="s">
        <v>452</v>
      </c>
      <c r="AL21" s="1161"/>
      <c r="AM21" s="1161"/>
      <c r="AN21" s="1162"/>
      <c r="AO21" s="160">
        <v>6.23</v>
      </c>
      <c r="AP21" s="161">
        <v>10.6</v>
      </c>
      <c r="AQ21" s="162">
        <v>-4.37</v>
      </c>
      <c r="AR21" s="130"/>
      <c r="AS21" s="163"/>
      <c r="AT21" s="159"/>
    </row>
    <row r="22" spans="1:46" s="164" customFormat="1" ht="13">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60" t="s">
        <v>453</v>
      </c>
      <c r="AL22" s="1161"/>
      <c r="AM22" s="1161"/>
      <c r="AN22" s="1162"/>
      <c r="AO22" s="165">
        <v>97.7</v>
      </c>
      <c r="AP22" s="166">
        <v>97.5</v>
      </c>
      <c r="AQ22" s="167">
        <v>0.2</v>
      </c>
      <c r="AR22" s="151"/>
      <c r="AS22" s="163"/>
      <c r="AT22" s="159"/>
    </row>
    <row r="23" spans="1:46" s="164" customFormat="1" ht="13">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ht="13">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ht="13">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ht="13">
      <c r="A26" s="1163" t="s">
        <v>454</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130"/>
    </row>
    <row r="27" spans="1:46" ht="13">
      <c r="A27" s="172"/>
      <c r="AO27" s="125"/>
      <c r="AP27" s="125"/>
      <c r="AQ27" s="125"/>
      <c r="AR27" s="125"/>
      <c r="AS27" s="125"/>
      <c r="AT27" s="125"/>
    </row>
    <row r="28" spans="1:46" ht="16.5">
      <c r="A28" s="126" t="s">
        <v>455</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ht="13">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456</v>
      </c>
      <c r="AL29" s="130"/>
      <c r="AM29" s="130"/>
      <c r="AN29" s="130"/>
      <c r="AO29" s="125"/>
      <c r="AP29" s="125"/>
      <c r="AQ29" s="125"/>
      <c r="AR29" s="125"/>
      <c r="AS29" s="174"/>
    </row>
    <row r="30" spans="1:46" ht="13.5" customHeight="1">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52" t="s">
        <v>436</v>
      </c>
      <c r="AP30" s="135"/>
      <c r="AQ30" s="136" t="s">
        <v>437</v>
      </c>
      <c r="AR30" s="137"/>
    </row>
    <row r="31" spans="1:46" ht="13">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53"/>
      <c r="AP31" s="141" t="s">
        <v>438</v>
      </c>
      <c r="AQ31" s="142" t="s">
        <v>439</v>
      </c>
      <c r="AR31" s="143" t="s">
        <v>440</v>
      </c>
    </row>
    <row r="32" spans="1:46" ht="27" customHeight="1">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38" t="s">
        <v>457</v>
      </c>
      <c r="AL32" s="1139"/>
      <c r="AM32" s="1139"/>
      <c r="AN32" s="1140"/>
      <c r="AO32" s="175">
        <v>1838445</v>
      </c>
      <c r="AP32" s="175">
        <v>50253</v>
      </c>
      <c r="AQ32" s="176">
        <v>72468</v>
      </c>
      <c r="AR32" s="177">
        <v>-30.7</v>
      </c>
    </row>
    <row r="33" spans="1:46" ht="13.5" customHeight="1">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38" t="s">
        <v>458</v>
      </c>
      <c r="AL33" s="1139"/>
      <c r="AM33" s="1139"/>
      <c r="AN33" s="1140"/>
      <c r="AO33" s="175" t="s">
        <v>324</v>
      </c>
      <c r="AP33" s="175" t="s">
        <v>324</v>
      </c>
      <c r="AQ33" s="176" t="s">
        <v>324</v>
      </c>
      <c r="AR33" s="177" t="s">
        <v>324</v>
      </c>
    </row>
    <row r="34" spans="1:46" ht="27" customHeight="1">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38" t="s">
        <v>459</v>
      </c>
      <c r="AL34" s="1139"/>
      <c r="AM34" s="1139"/>
      <c r="AN34" s="1140"/>
      <c r="AO34" s="175" t="s">
        <v>324</v>
      </c>
      <c r="AP34" s="175" t="s">
        <v>324</v>
      </c>
      <c r="AQ34" s="176">
        <v>1</v>
      </c>
      <c r="AR34" s="177" t="s">
        <v>324</v>
      </c>
    </row>
    <row r="35" spans="1:46" ht="27" customHeight="1">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38" t="s">
        <v>460</v>
      </c>
      <c r="AL35" s="1139"/>
      <c r="AM35" s="1139"/>
      <c r="AN35" s="1140"/>
      <c r="AO35" s="175">
        <v>213535</v>
      </c>
      <c r="AP35" s="175">
        <v>5837</v>
      </c>
      <c r="AQ35" s="176">
        <v>17710</v>
      </c>
      <c r="AR35" s="177">
        <v>-67</v>
      </c>
    </row>
    <row r="36" spans="1:46" ht="27" customHeight="1">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38" t="s">
        <v>461</v>
      </c>
      <c r="AL36" s="1139"/>
      <c r="AM36" s="1139"/>
      <c r="AN36" s="1140"/>
      <c r="AO36" s="175">
        <v>137637</v>
      </c>
      <c r="AP36" s="175">
        <v>3762</v>
      </c>
      <c r="AQ36" s="176">
        <v>2475</v>
      </c>
      <c r="AR36" s="177">
        <v>52</v>
      </c>
    </row>
    <row r="37" spans="1:46" ht="13.5" customHeight="1">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38" t="s">
        <v>462</v>
      </c>
      <c r="AL37" s="1139"/>
      <c r="AM37" s="1139"/>
      <c r="AN37" s="1140"/>
      <c r="AO37" s="175">
        <v>11</v>
      </c>
      <c r="AP37" s="175">
        <v>0</v>
      </c>
      <c r="AQ37" s="176">
        <v>637</v>
      </c>
      <c r="AR37" s="177">
        <v>-100</v>
      </c>
    </row>
    <row r="38" spans="1:46" ht="27" customHeight="1">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41" t="s">
        <v>463</v>
      </c>
      <c r="AL38" s="1142"/>
      <c r="AM38" s="1142"/>
      <c r="AN38" s="1143"/>
      <c r="AO38" s="178" t="s">
        <v>324</v>
      </c>
      <c r="AP38" s="178" t="s">
        <v>324</v>
      </c>
      <c r="AQ38" s="179">
        <v>2</v>
      </c>
      <c r="AR38" s="167" t="s">
        <v>324</v>
      </c>
      <c r="AS38" s="174"/>
    </row>
    <row r="39" spans="1:46" ht="13">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41" t="s">
        <v>464</v>
      </c>
      <c r="AL39" s="1142"/>
      <c r="AM39" s="1142"/>
      <c r="AN39" s="1143"/>
      <c r="AO39" s="175">
        <v>-102288</v>
      </c>
      <c r="AP39" s="175">
        <v>-2796</v>
      </c>
      <c r="AQ39" s="176">
        <v>-3769</v>
      </c>
      <c r="AR39" s="177">
        <v>-25.8</v>
      </c>
      <c r="AS39" s="174"/>
    </row>
    <row r="40" spans="1:46" ht="27" customHeight="1">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38" t="s">
        <v>465</v>
      </c>
      <c r="AL40" s="1139"/>
      <c r="AM40" s="1139"/>
      <c r="AN40" s="1140"/>
      <c r="AO40" s="175">
        <v>-1237427</v>
      </c>
      <c r="AP40" s="175">
        <v>-33824</v>
      </c>
      <c r="AQ40" s="176">
        <v>-62733</v>
      </c>
      <c r="AR40" s="177">
        <v>-46.1</v>
      </c>
      <c r="AS40" s="174"/>
    </row>
    <row r="41" spans="1:46" ht="13">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44" t="s">
        <v>231</v>
      </c>
      <c r="AL41" s="1145"/>
      <c r="AM41" s="1145"/>
      <c r="AN41" s="1146"/>
      <c r="AO41" s="175">
        <v>849913</v>
      </c>
      <c r="AP41" s="175">
        <v>23232</v>
      </c>
      <c r="AQ41" s="176">
        <v>26792</v>
      </c>
      <c r="AR41" s="177">
        <v>-13.3</v>
      </c>
      <c r="AS41" s="174"/>
    </row>
    <row r="42" spans="1:46" ht="13">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466</v>
      </c>
      <c r="AL42" s="125"/>
      <c r="AM42" s="125"/>
      <c r="AN42" s="125"/>
      <c r="AO42" s="125"/>
      <c r="AP42" s="125"/>
      <c r="AQ42" s="151"/>
      <c r="AR42" s="151"/>
      <c r="AS42" s="174"/>
    </row>
    <row r="43" spans="1:46" ht="13">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ht="13">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ht="13">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ht="13">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c r="A47" s="184" t="s">
        <v>467</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ht="13">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468</v>
      </c>
      <c r="AL48" s="185"/>
      <c r="AM48" s="185"/>
      <c r="AN48" s="185"/>
      <c r="AO48" s="185"/>
      <c r="AP48" s="185"/>
      <c r="AQ48" s="186"/>
      <c r="AR48" s="185"/>
    </row>
    <row r="49" spans="1:44" ht="13.5" customHeight="1">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7" t="s">
        <v>436</v>
      </c>
      <c r="AN49" s="1149" t="s">
        <v>469</v>
      </c>
      <c r="AO49" s="1150"/>
      <c r="AP49" s="1150"/>
      <c r="AQ49" s="1150"/>
      <c r="AR49" s="1151"/>
    </row>
    <row r="50" spans="1:44" ht="13">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8"/>
      <c r="AN50" s="191" t="s">
        <v>470</v>
      </c>
      <c r="AO50" s="192" t="s">
        <v>471</v>
      </c>
      <c r="AP50" s="193" t="s">
        <v>472</v>
      </c>
      <c r="AQ50" s="194" t="s">
        <v>473</v>
      </c>
      <c r="AR50" s="195" t="s">
        <v>474</v>
      </c>
    </row>
    <row r="51" spans="1:44" ht="13">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475</v>
      </c>
      <c r="AL51" s="188"/>
      <c r="AM51" s="196">
        <v>1985868</v>
      </c>
      <c r="AN51" s="197">
        <v>53094</v>
      </c>
      <c r="AO51" s="198">
        <v>25.7</v>
      </c>
      <c r="AP51" s="199">
        <v>72656</v>
      </c>
      <c r="AQ51" s="200">
        <v>8.5</v>
      </c>
      <c r="AR51" s="201">
        <v>17.2</v>
      </c>
    </row>
    <row r="52" spans="1:44" ht="13">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476</v>
      </c>
      <c r="AM52" s="204">
        <v>853132</v>
      </c>
      <c r="AN52" s="205">
        <v>22809</v>
      </c>
      <c r="AO52" s="206">
        <v>39.9</v>
      </c>
      <c r="AP52" s="207">
        <v>36448</v>
      </c>
      <c r="AQ52" s="208">
        <v>-2.2999999999999998</v>
      </c>
      <c r="AR52" s="209">
        <v>42.2</v>
      </c>
    </row>
    <row r="53" spans="1:44" ht="13">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477</v>
      </c>
      <c r="AL53" s="188"/>
      <c r="AM53" s="196">
        <v>2025156</v>
      </c>
      <c r="AN53" s="197">
        <v>54228</v>
      </c>
      <c r="AO53" s="198">
        <v>2.1</v>
      </c>
      <c r="AP53" s="199">
        <v>65080</v>
      </c>
      <c r="AQ53" s="200">
        <v>-10.4</v>
      </c>
      <c r="AR53" s="201">
        <v>12.5</v>
      </c>
    </row>
    <row r="54" spans="1:44" ht="13">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476</v>
      </c>
      <c r="AM54" s="204">
        <v>694248</v>
      </c>
      <c r="AN54" s="205">
        <v>18590</v>
      </c>
      <c r="AO54" s="206">
        <v>-18.5</v>
      </c>
      <c r="AP54" s="207">
        <v>38201</v>
      </c>
      <c r="AQ54" s="208">
        <v>4.8</v>
      </c>
      <c r="AR54" s="209">
        <v>-23.3</v>
      </c>
    </row>
    <row r="55" spans="1:44" ht="13">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478</v>
      </c>
      <c r="AL55" s="188"/>
      <c r="AM55" s="196">
        <v>2500064</v>
      </c>
      <c r="AN55" s="197">
        <v>67491</v>
      </c>
      <c r="AO55" s="198">
        <v>24.5</v>
      </c>
      <c r="AP55" s="199">
        <v>79288</v>
      </c>
      <c r="AQ55" s="200">
        <v>21.8</v>
      </c>
      <c r="AR55" s="201">
        <v>2.7</v>
      </c>
    </row>
    <row r="56" spans="1:44" ht="13">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476</v>
      </c>
      <c r="AM56" s="204">
        <v>944494</v>
      </c>
      <c r="AN56" s="205">
        <v>25497</v>
      </c>
      <c r="AO56" s="206">
        <v>37.200000000000003</v>
      </c>
      <c r="AP56" s="207">
        <v>41870</v>
      </c>
      <c r="AQ56" s="208">
        <v>9.6</v>
      </c>
      <c r="AR56" s="209">
        <v>27.6</v>
      </c>
    </row>
    <row r="57" spans="1:44" ht="13">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479</v>
      </c>
      <c r="AL57" s="188"/>
      <c r="AM57" s="196">
        <v>2245029</v>
      </c>
      <c r="AN57" s="197">
        <v>60803</v>
      </c>
      <c r="AO57" s="198">
        <v>-9.9</v>
      </c>
      <c r="AP57" s="199">
        <v>84962</v>
      </c>
      <c r="AQ57" s="200">
        <v>7.2</v>
      </c>
      <c r="AR57" s="201">
        <v>-17.100000000000001</v>
      </c>
    </row>
    <row r="58" spans="1:44" ht="13">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476</v>
      </c>
      <c r="AM58" s="204">
        <v>878397</v>
      </c>
      <c r="AN58" s="205">
        <v>23790</v>
      </c>
      <c r="AO58" s="206">
        <v>-6.7</v>
      </c>
      <c r="AP58" s="207">
        <v>42793</v>
      </c>
      <c r="AQ58" s="208">
        <v>2.2000000000000002</v>
      </c>
      <c r="AR58" s="209">
        <v>-8.9</v>
      </c>
    </row>
    <row r="59" spans="1:44" ht="13">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480</v>
      </c>
      <c r="AL59" s="188"/>
      <c r="AM59" s="196">
        <v>1909714</v>
      </c>
      <c r="AN59" s="197">
        <v>52201</v>
      </c>
      <c r="AO59" s="198">
        <v>-14.1</v>
      </c>
      <c r="AP59" s="199">
        <v>96469</v>
      </c>
      <c r="AQ59" s="200">
        <v>13.5</v>
      </c>
      <c r="AR59" s="201">
        <v>-27.6</v>
      </c>
    </row>
    <row r="60" spans="1:44" ht="13">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476</v>
      </c>
      <c r="AM60" s="204">
        <v>1077719</v>
      </c>
      <c r="AN60" s="205">
        <v>29459</v>
      </c>
      <c r="AO60" s="206">
        <v>23.8</v>
      </c>
      <c r="AP60" s="207">
        <v>49775</v>
      </c>
      <c r="AQ60" s="208">
        <v>16.3</v>
      </c>
      <c r="AR60" s="209">
        <v>7.5</v>
      </c>
    </row>
    <row r="61" spans="1:44" ht="13">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481</v>
      </c>
      <c r="AL61" s="210"/>
      <c r="AM61" s="211">
        <v>2133166</v>
      </c>
      <c r="AN61" s="212">
        <v>57563</v>
      </c>
      <c r="AO61" s="213">
        <v>5.7</v>
      </c>
      <c r="AP61" s="214">
        <v>79691</v>
      </c>
      <c r="AQ61" s="215">
        <v>8.1</v>
      </c>
      <c r="AR61" s="201">
        <v>-2.4</v>
      </c>
    </row>
    <row r="62" spans="1:44" ht="13">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476</v>
      </c>
      <c r="AM62" s="204">
        <v>889598</v>
      </c>
      <c r="AN62" s="205">
        <v>24029</v>
      </c>
      <c r="AO62" s="206">
        <v>15.1</v>
      </c>
      <c r="AP62" s="207">
        <v>41817</v>
      </c>
      <c r="AQ62" s="208">
        <v>6.1</v>
      </c>
      <c r="AR62" s="209">
        <v>9</v>
      </c>
    </row>
    <row r="63" spans="1:44" ht="13">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ht="13">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ht="13">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ht="13">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c r="AK67" s="125"/>
      <c r="AL67" s="125"/>
      <c r="AM67" s="125"/>
      <c r="AN67" s="125"/>
      <c r="AO67" s="125"/>
      <c r="AP67" s="125"/>
      <c r="AQ67" s="125"/>
      <c r="AR67" s="125"/>
      <c r="AS67" s="125"/>
      <c r="AT67" s="125"/>
    </row>
    <row r="68" spans="1:46" ht="13.5" hidden="1" customHeight="1">
      <c r="AK68" s="125"/>
      <c r="AL68" s="125"/>
      <c r="AM68" s="125"/>
      <c r="AN68" s="125"/>
      <c r="AO68" s="125"/>
      <c r="AP68" s="125"/>
      <c r="AQ68" s="125"/>
      <c r="AR68" s="125"/>
    </row>
    <row r="69" spans="1:46" ht="13.5" hidden="1" customHeight="1">
      <c r="AK69" s="125"/>
      <c r="AL69" s="125"/>
      <c r="AM69" s="125"/>
      <c r="AN69" s="125"/>
      <c r="AO69" s="125"/>
      <c r="AP69" s="125"/>
      <c r="AQ69" s="125"/>
      <c r="AR69" s="125"/>
    </row>
    <row r="70" spans="1:46" ht="13" hidden="1">
      <c r="AK70" s="125"/>
      <c r="AL70" s="125"/>
      <c r="AM70" s="125"/>
      <c r="AN70" s="125"/>
      <c r="AO70" s="125"/>
      <c r="AP70" s="125"/>
      <c r="AQ70" s="125"/>
      <c r="AR70" s="125"/>
    </row>
    <row r="71" spans="1:46" ht="13" hidden="1">
      <c r="AK71" s="125"/>
      <c r="AL71" s="125"/>
      <c r="AM71" s="125"/>
      <c r="AN71" s="125"/>
      <c r="AO71" s="125"/>
      <c r="AP71" s="125"/>
      <c r="AQ71" s="125"/>
      <c r="AR71" s="125"/>
    </row>
    <row r="72" spans="1:46" ht="13" hidden="1">
      <c r="AK72" s="125"/>
      <c r="AL72" s="125"/>
      <c r="AM72" s="125"/>
      <c r="AN72" s="125"/>
      <c r="AO72" s="125"/>
      <c r="AP72" s="125"/>
      <c r="AQ72" s="125"/>
      <c r="AR72" s="125"/>
    </row>
    <row r="73" spans="1:46" ht="13" hidden="1">
      <c r="AK73" s="125"/>
      <c r="AL73" s="125"/>
      <c r="AM73" s="125"/>
      <c r="AN73" s="125"/>
      <c r="AO73" s="125"/>
      <c r="AP73" s="125"/>
      <c r="AQ73" s="125"/>
      <c r="AR73" s="125"/>
    </row>
  </sheetData>
  <sheetProtection algorithmName="SHA-512" hashValue="dd+z8EMYNLbezR2+tFGP+yrk+4sWjWEz/gY0SK7yrW60lKhaDsUwAWu8qeRy1XDVjis+AR4KdXo63HHmjvgWJw==" saltValue="XOSR1V71KSYZSuuixSCW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0" spans="125:125" ht="13.5" hidden="1" customHeight="1"/>
    <row r="121" spans="125:125" ht="13.5" hidden="1" customHeight="1">
      <c r="DU121" s="5"/>
    </row>
  </sheetData>
  <sheetProtection algorithmName="SHA-512" hashValue="8m+r4sZfiV/pETskR/qnQdUWeU3QJ1B0nIFvg+VELnSCMNSscOnBctoANFIVzgSgF0+dpJtffa765uNqXSWOng==" saltValue="c7W4g5r+ikmJn+zHuzLs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AwgVxrlas6hokPqjeFSWAly0Hn3Wqbzs8rmZ7z0KxL8z5m5+FHN7Dlmyog5iYoEhtk6UXD+vJGBTR9iINvpjMg==" saltValue="AmZ/orND2s7daYeWm5st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6953125" style="218" customWidth="1"/>
    <col min="2" max="16" width="14.6328125" style="218" customWidth="1"/>
    <col min="17" max="16384" width="0" style="218"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19"/>
      <c r="C45" s="219"/>
      <c r="D45" s="219"/>
      <c r="E45" s="219"/>
      <c r="F45" s="219"/>
      <c r="G45" s="219"/>
      <c r="H45" s="219"/>
      <c r="I45" s="219"/>
      <c r="J45" s="220" t="s">
        <v>482</v>
      </c>
    </row>
    <row r="46" spans="2:10" ht="29.25" customHeight="1" thickBot="1">
      <c r="B46" s="221" t="s">
        <v>24</v>
      </c>
      <c r="C46" s="222"/>
      <c r="D46" s="222"/>
      <c r="E46" s="223" t="s">
        <v>483</v>
      </c>
      <c r="F46" s="224" t="s">
        <v>3</v>
      </c>
      <c r="G46" s="225" t="s">
        <v>4</v>
      </c>
      <c r="H46" s="225" t="s">
        <v>5</v>
      </c>
      <c r="I46" s="225" t="s">
        <v>6</v>
      </c>
      <c r="J46" s="226" t="s">
        <v>7</v>
      </c>
    </row>
    <row r="47" spans="2:10" ht="57.75" customHeight="1">
      <c r="B47" s="227"/>
      <c r="C47" s="1164" t="s">
        <v>484</v>
      </c>
      <c r="D47" s="1164"/>
      <c r="E47" s="1165"/>
      <c r="F47" s="228">
        <v>28.56</v>
      </c>
      <c r="G47" s="229">
        <v>33.06</v>
      </c>
      <c r="H47" s="229">
        <v>37.479999999999997</v>
      </c>
      <c r="I47" s="229">
        <v>38.75</v>
      </c>
      <c r="J47" s="230">
        <v>39.97</v>
      </c>
    </row>
    <row r="48" spans="2:10" ht="57.75" customHeight="1">
      <c r="B48" s="231"/>
      <c r="C48" s="1166" t="s">
        <v>485</v>
      </c>
      <c r="D48" s="1166"/>
      <c r="E48" s="1167"/>
      <c r="F48" s="232">
        <v>9.23</v>
      </c>
      <c r="G48" s="233">
        <v>8.7899999999999991</v>
      </c>
      <c r="H48" s="233">
        <v>4.04</v>
      </c>
      <c r="I48" s="233">
        <v>6.97</v>
      </c>
      <c r="J48" s="234">
        <v>12.02</v>
      </c>
    </row>
    <row r="49" spans="2:10" ht="57.75" customHeight="1" thickBot="1">
      <c r="B49" s="235"/>
      <c r="C49" s="1168" t="s">
        <v>486</v>
      </c>
      <c r="D49" s="1168"/>
      <c r="E49" s="1169"/>
      <c r="F49" s="236" t="s">
        <v>487</v>
      </c>
      <c r="G49" s="237" t="s">
        <v>488</v>
      </c>
      <c r="H49" s="237" t="s">
        <v>489</v>
      </c>
      <c r="I49" s="237">
        <v>3.02</v>
      </c>
      <c r="J49" s="238">
        <v>5.48</v>
      </c>
    </row>
    <row r="50" spans="2:10" ht="13"/>
  </sheetData>
  <sheetProtection algorithmName="SHA-512" hashValue="GUbVJ0yVHfweMWLObWVNeA+Huzt9ozAXxpdzh064Wc2rtY8bU+Tnxe2viEWP9ihWU+EeVYxMrAWSqSpZ/T87nA==" saltValue="DNkKcbYDyOX2lOOgr08r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cols>
    <col min="1" max="1" width="6.6328125" style="240" customWidth="1"/>
    <col min="2" max="2" width="11" style="240" customWidth="1"/>
    <col min="3" max="3" width="17" style="240" customWidth="1"/>
    <col min="4" max="5" width="16.6328125" style="240" customWidth="1"/>
    <col min="6" max="15" width="15" style="240" customWidth="1"/>
    <col min="16" max="16" width="24" style="240" customWidth="1"/>
    <col min="17" max="16384" width="0" style="240" hidden="1"/>
  </cols>
  <sheetData>
    <row r="1" spans="1:16" ht="16.5" customHeight="1">
      <c r="A1" s="239"/>
      <c r="B1" s="239"/>
      <c r="C1" s="239"/>
      <c r="D1" s="239"/>
      <c r="E1" s="239"/>
      <c r="F1" s="239"/>
      <c r="G1" s="239"/>
      <c r="H1" s="239"/>
      <c r="I1" s="239"/>
      <c r="J1" s="239"/>
      <c r="K1" s="239"/>
      <c r="L1" s="239"/>
      <c r="M1" s="239"/>
      <c r="N1" s="239"/>
      <c r="O1" s="239"/>
      <c r="P1" s="239"/>
    </row>
    <row r="2" spans="1:16" ht="16.5" customHeight="1">
      <c r="A2" s="239"/>
      <c r="B2" s="239"/>
      <c r="C2" s="239"/>
      <c r="D2" s="239"/>
      <c r="E2" s="239"/>
      <c r="F2" s="239"/>
      <c r="G2" s="239"/>
      <c r="H2" s="239"/>
      <c r="I2" s="239"/>
      <c r="J2" s="239"/>
      <c r="K2" s="239"/>
      <c r="L2" s="239"/>
      <c r="M2" s="239"/>
      <c r="N2" s="239"/>
      <c r="O2" s="239"/>
      <c r="P2" s="239"/>
    </row>
    <row r="3" spans="1:16" ht="16.5" customHeight="1">
      <c r="A3" s="239"/>
      <c r="B3" s="239"/>
      <c r="C3" s="239"/>
      <c r="D3" s="239"/>
      <c r="E3" s="239"/>
      <c r="F3" s="239"/>
      <c r="G3" s="239"/>
      <c r="H3" s="239"/>
      <c r="I3" s="239"/>
      <c r="J3" s="239"/>
      <c r="K3" s="239"/>
      <c r="L3" s="239"/>
      <c r="M3" s="239"/>
      <c r="N3" s="239"/>
      <c r="O3" s="239"/>
      <c r="P3" s="239"/>
    </row>
    <row r="4" spans="1:16" ht="16.5" customHeight="1">
      <c r="A4" s="239"/>
      <c r="B4" s="239"/>
      <c r="C4" s="239"/>
      <c r="D4" s="239"/>
      <c r="E4" s="239"/>
      <c r="F4" s="239"/>
      <c r="G4" s="239"/>
      <c r="H4" s="239"/>
      <c r="I4" s="239"/>
      <c r="J4" s="239"/>
      <c r="K4" s="239"/>
      <c r="L4" s="239"/>
      <c r="M4" s="239"/>
      <c r="N4" s="239"/>
      <c r="O4" s="239"/>
      <c r="P4" s="239"/>
    </row>
    <row r="5" spans="1:16" ht="16.5" customHeight="1">
      <c r="A5" s="239"/>
      <c r="B5" s="239"/>
      <c r="C5" s="239"/>
      <c r="D5" s="239"/>
      <c r="E5" s="239"/>
      <c r="F5" s="239"/>
      <c r="G5" s="239"/>
      <c r="H5" s="239"/>
      <c r="I5" s="239"/>
      <c r="J5" s="239"/>
      <c r="K5" s="239"/>
      <c r="L5" s="239"/>
      <c r="M5" s="239"/>
      <c r="N5" s="239"/>
      <c r="O5" s="239"/>
      <c r="P5" s="239"/>
    </row>
    <row r="6" spans="1:16" ht="16.5" customHeight="1">
      <c r="A6" s="239"/>
      <c r="B6" s="239"/>
      <c r="C6" s="239"/>
      <c r="D6" s="239"/>
      <c r="E6" s="239"/>
      <c r="F6" s="239"/>
      <c r="G6" s="239"/>
      <c r="H6" s="239"/>
      <c r="I6" s="239"/>
      <c r="J6" s="239"/>
      <c r="K6" s="239"/>
      <c r="L6" s="239"/>
      <c r="M6" s="239"/>
      <c r="N6" s="239"/>
      <c r="O6" s="239"/>
      <c r="P6" s="239"/>
    </row>
    <row r="7" spans="1:16" ht="16.5" customHeight="1">
      <c r="A7" s="239"/>
      <c r="B7" s="239"/>
      <c r="C7" s="239"/>
      <c r="D7" s="239"/>
      <c r="E7" s="239"/>
      <c r="F7" s="239"/>
      <c r="G7" s="239"/>
      <c r="H7" s="239"/>
      <c r="I7" s="239"/>
      <c r="J7" s="239"/>
      <c r="K7" s="239"/>
      <c r="L7" s="239"/>
      <c r="M7" s="239"/>
      <c r="N7" s="239"/>
      <c r="O7" s="239"/>
      <c r="P7" s="239"/>
    </row>
    <row r="8" spans="1:16" ht="16.5" customHeight="1">
      <c r="A8" s="239"/>
      <c r="B8" s="239"/>
      <c r="C8" s="239"/>
      <c r="D8" s="239"/>
      <c r="E8" s="239"/>
      <c r="F8" s="239"/>
      <c r="G8" s="239"/>
      <c r="H8" s="239"/>
      <c r="I8" s="239"/>
      <c r="J8" s="239"/>
      <c r="K8" s="239"/>
      <c r="L8" s="239"/>
      <c r="M8" s="239"/>
      <c r="N8" s="239"/>
      <c r="O8" s="239"/>
      <c r="P8" s="239"/>
    </row>
    <row r="9" spans="1:16" ht="16.5" customHeight="1">
      <c r="A9" s="239"/>
      <c r="B9" s="239"/>
      <c r="C9" s="239"/>
      <c r="D9" s="239"/>
      <c r="E9" s="239"/>
      <c r="F9" s="239"/>
      <c r="G9" s="239"/>
      <c r="H9" s="239"/>
      <c r="I9" s="239"/>
      <c r="J9" s="239"/>
      <c r="K9" s="239"/>
      <c r="L9" s="239"/>
      <c r="M9" s="239"/>
      <c r="N9" s="239"/>
      <c r="O9" s="239"/>
      <c r="P9" s="239"/>
    </row>
    <row r="10" spans="1:16" ht="16.5" customHeight="1">
      <c r="A10" s="239"/>
      <c r="B10" s="239"/>
      <c r="C10" s="239"/>
      <c r="D10" s="239"/>
      <c r="E10" s="239"/>
      <c r="F10" s="239"/>
      <c r="G10" s="239"/>
      <c r="H10" s="239"/>
      <c r="I10" s="239"/>
      <c r="J10" s="239"/>
      <c r="K10" s="239"/>
      <c r="L10" s="239"/>
      <c r="M10" s="239"/>
      <c r="N10" s="239"/>
      <c r="O10" s="239"/>
      <c r="P10" s="239"/>
    </row>
    <row r="11" spans="1:16" ht="16.5" customHeight="1">
      <c r="A11" s="239"/>
      <c r="B11" s="239"/>
      <c r="C11" s="239"/>
      <c r="D11" s="239"/>
      <c r="E11" s="239"/>
      <c r="F11" s="239"/>
      <c r="G11" s="239"/>
      <c r="H11" s="239"/>
      <c r="I11" s="239"/>
      <c r="J11" s="239"/>
      <c r="K11" s="239"/>
      <c r="L11" s="239"/>
      <c r="M11" s="239"/>
      <c r="N11" s="239"/>
      <c r="O11" s="239"/>
      <c r="P11" s="239"/>
    </row>
    <row r="12" spans="1:16" ht="16.5" customHeight="1">
      <c r="A12" s="239"/>
      <c r="B12" s="239"/>
      <c r="C12" s="239"/>
      <c r="D12" s="239"/>
      <c r="E12" s="239"/>
      <c r="F12" s="239"/>
      <c r="G12" s="239"/>
      <c r="H12" s="239"/>
      <c r="I12" s="239"/>
      <c r="J12" s="239"/>
      <c r="K12" s="239"/>
      <c r="L12" s="239"/>
      <c r="M12" s="239"/>
      <c r="N12" s="239"/>
      <c r="O12" s="239"/>
      <c r="P12" s="239"/>
    </row>
    <row r="13" spans="1:16" ht="16.5" customHeight="1">
      <c r="A13" s="239"/>
      <c r="B13" s="239"/>
      <c r="C13" s="239"/>
      <c r="D13" s="239"/>
      <c r="E13" s="239"/>
      <c r="F13" s="239"/>
      <c r="G13" s="239"/>
      <c r="H13" s="239"/>
      <c r="I13" s="239"/>
      <c r="J13" s="239"/>
      <c r="K13" s="239"/>
      <c r="L13" s="239"/>
      <c r="M13" s="239"/>
      <c r="N13" s="239"/>
      <c r="O13" s="239"/>
      <c r="P13" s="239"/>
    </row>
    <row r="14" spans="1:16" ht="16.5" customHeight="1">
      <c r="A14" s="239"/>
      <c r="B14" s="239"/>
      <c r="C14" s="239"/>
      <c r="D14" s="239"/>
      <c r="E14" s="239"/>
      <c r="F14" s="239"/>
      <c r="G14" s="239"/>
      <c r="H14" s="239"/>
      <c r="I14" s="239"/>
      <c r="J14" s="239"/>
      <c r="K14" s="239"/>
      <c r="L14" s="239"/>
      <c r="M14" s="239"/>
      <c r="N14" s="239"/>
      <c r="O14" s="239"/>
      <c r="P14" s="239"/>
    </row>
    <row r="15" spans="1:16" ht="16.5" customHeight="1">
      <c r="A15" s="239"/>
      <c r="B15" s="239"/>
      <c r="C15" s="239"/>
      <c r="D15" s="239"/>
      <c r="E15" s="239"/>
      <c r="F15" s="239"/>
      <c r="G15" s="239"/>
      <c r="H15" s="239"/>
      <c r="I15" s="239"/>
      <c r="J15" s="239"/>
      <c r="K15" s="239"/>
      <c r="L15" s="239"/>
      <c r="M15" s="239"/>
      <c r="N15" s="239"/>
      <c r="O15" s="239"/>
      <c r="P15" s="239"/>
    </row>
    <row r="16" spans="1:16" ht="16.5" customHeight="1">
      <c r="A16" s="239"/>
      <c r="B16" s="239"/>
      <c r="C16" s="239"/>
      <c r="D16" s="239"/>
      <c r="E16" s="239"/>
      <c r="F16" s="239"/>
      <c r="G16" s="239"/>
      <c r="H16" s="239"/>
      <c r="I16" s="239"/>
      <c r="J16" s="239"/>
      <c r="K16" s="239"/>
      <c r="L16" s="239"/>
      <c r="M16" s="239"/>
      <c r="N16" s="239"/>
      <c r="O16" s="239"/>
      <c r="P16" s="239"/>
    </row>
    <row r="17" spans="1:16" ht="16.5" customHeight="1">
      <c r="A17" s="239"/>
      <c r="B17" s="239"/>
      <c r="C17" s="239"/>
      <c r="D17" s="239"/>
      <c r="E17" s="239"/>
      <c r="F17" s="239"/>
      <c r="G17" s="239"/>
      <c r="H17" s="239"/>
      <c r="I17" s="239"/>
      <c r="J17" s="239"/>
      <c r="K17" s="239"/>
      <c r="L17" s="239"/>
      <c r="M17" s="239"/>
      <c r="N17" s="239"/>
      <c r="O17" s="239"/>
      <c r="P17" s="239"/>
    </row>
    <row r="18" spans="1:16" ht="16.5" customHeight="1">
      <c r="A18" s="239"/>
      <c r="B18" s="239"/>
      <c r="C18" s="239"/>
      <c r="D18" s="239"/>
      <c r="E18" s="239"/>
      <c r="F18" s="239"/>
      <c r="G18" s="239"/>
      <c r="H18" s="239"/>
      <c r="I18" s="239"/>
      <c r="J18" s="239"/>
      <c r="K18" s="239"/>
      <c r="L18" s="239"/>
      <c r="M18" s="239"/>
      <c r="N18" s="239"/>
      <c r="O18" s="239"/>
      <c r="P18" s="239"/>
    </row>
    <row r="19" spans="1:16" ht="16.5" customHeight="1">
      <c r="A19" s="239"/>
      <c r="B19" s="239"/>
      <c r="C19" s="239"/>
      <c r="D19" s="239"/>
      <c r="E19" s="239"/>
      <c r="F19" s="239"/>
      <c r="G19" s="239"/>
      <c r="H19" s="239"/>
      <c r="I19" s="239"/>
      <c r="J19" s="239"/>
      <c r="K19" s="239"/>
      <c r="L19" s="239"/>
      <c r="M19" s="239"/>
      <c r="N19" s="239"/>
      <c r="O19" s="239"/>
      <c r="P19" s="239"/>
    </row>
    <row r="20" spans="1:16" ht="16.5" customHeight="1">
      <c r="A20" s="239"/>
      <c r="B20" s="239"/>
      <c r="C20" s="239"/>
      <c r="D20" s="239"/>
      <c r="E20" s="239"/>
      <c r="F20" s="239"/>
      <c r="G20" s="239"/>
      <c r="H20" s="239"/>
      <c r="I20" s="239"/>
      <c r="J20" s="239"/>
      <c r="K20" s="239"/>
      <c r="L20" s="239"/>
      <c r="M20" s="239"/>
      <c r="N20" s="239"/>
      <c r="O20" s="239"/>
      <c r="P20" s="239"/>
    </row>
    <row r="21" spans="1:16" ht="16.5" customHeight="1">
      <c r="A21" s="239"/>
      <c r="B21" s="239"/>
      <c r="C21" s="239"/>
      <c r="D21" s="239"/>
      <c r="E21" s="239"/>
      <c r="F21" s="239"/>
      <c r="G21" s="239"/>
      <c r="H21" s="239"/>
      <c r="I21" s="239"/>
      <c r="J21" s="239"/>
      <c r="K21" s="239"/>
      <c r="L21" s="239"/>
      <c r="M21" s="239"/>
      <c r="N21" s="239"/>
      <c r="O21" s="239"/>
      <c r="P21" s="239"/>
    </row>
    <row r="22" spans="1:16" ht="16.5" customHeight="1">
      <c r="A22" s="239"/>
      <c r="B22" s="239"/>
      <c r="C22" s="239"/>
      <c r="D22" s="239"/>
      <c r="E22" s="239"/>
      <c r="F22" s="239"/>
      <c r="G22" s="239"/>
      <c r="H22" s="239"/>
      <c r="I22" s="239"/>
      <c r="J22" s="239"/>
      <c r="K22" s="239"/>
      <c r="L22" s="239"/>
      <c r="M22" s="239"/>
      <c r="N22" s="239"/>
      <c r="O22" s="239"/>
      <c r="P22" s="239"/>
    </row>
    <row r="23" spans="1:16" ht="16.5" customHeight="1">
      <c r="A23" s="239"/>
      <c r="B23" s="239"/>
      <c r="C23" s="239"/>
      <c r="D23" s="239"/>
      <c r="E23" s="239"/>
      <c r="F23" s="239"/>
      <c r="G23" s="239"/>
      <c r="H23" s="239"/>
      <c r="I23" s="239"/>
      <c r="J23" s="239"/>
      <c r="K23" s="239"/>
      <c r="L23" s="239"/>
      <c r="M23" s="239"/>
      <c r="N23" s="239"/>
      <c r="O23" s="239"/>
      <c r="P23" s="239"/>
    </row>
    <row r="24" spans="1:16" ht="16.5" customHeight="1">
      <c r="A24" s="239"/>
      <c r="B24" s="239"/>
      <c r="C24" s="239"/>
      <c r="D24" s="239"/>
      <c r="E24" s="239"/>
      <c r="F24" s="239"/>
      <c r="G24" s="239"/>
      <c r="H24" s="239"/>
      <c r="I24" s="239"/>
      <c r="J24" s="239"/>
      <c r="K24" s="239"/>
      <c r="L24" s="239"/>
      <c r="M24" s="239"/>
      <c r="N24" s="239"/>
      <c r="O24" s="239"/>
      <c r="P24" s="239"/>
    </row>
    <row r="25" spans="1:16" ht="16.5" customHeight="1">
      <c r="A25" s="239"/>
      <c r="B25" s="239"/>
      <c r="C25" s="239"/>
      <c r="D25" s="239"/>
      <c r="E25" s="239"/>
      <c r="F25" s="239"/>
      <c r="G25" s="239"/>
      <c r="H25" s="239"/>
      <c r="I25" s="239"/>
      <c r="J25" s="239"/>
      <c r="K25" s="239"/>
      <c r="L25" s="239"/>
      <c r="M25" s="239"/>
      <c r="N25" s="239"/>
      <c r="O25" s="239"/>
      <c r="P25" s="239"/>
    </row>
    <row r="26" spans="1:16" ht="16.5" customHeight="1">
      <c r="A26" s="239"/>
      <c r="B26" s="239"/>
      <c r="C26" s="239"/>
      <c r="D26" s="239"/>
      <c r="E26" s="239"/>
      <c r="F26" s="239"/>
      <c r="G26" s="239"/>
      <c r="H26" s="239"/>
      <c r="I26" s="239"/>
      <c r="J26" s="239"/>
      <c r="K26" s="239"/>
      <c r="L26" s="239"/>
      <c r="M26" s="239"/>
      <c r="N26" s="239"/>
      <c r="O26" s="239"/>
      <c r="P26" s="239"/>
    </row>
    <row r="27" spans="1:16" ht="16.5" customHeight="1">
      <c r="A27" s="239"/>
      <c r="B27" s="239"/>
      <c r="C27" s="239"/>
      <c r="D27" s="239"/>
      <c r="E27" s="239"/>
      <c r="F27" s="239"/>
      <c r="G27" s="239"/>
      <c r="H27" s="239"/>
      <c r="I27" s="239"/>
      <c r="J27" s="239"/>
      <c r="K27" s="239"/>
      <c r="L27" s="239"/>
      <c r="M27" s="239"/>
      <c r="N27" s="239"/>
      <c r="O27" s="239"/>
      <c r="P27" s="239"/>
    </row>
    <row r="28" spans="1:16" ht="16.5" customHeight="1">
      <c r="A28" s="239"/>
      <c r="B28" s="239"/>
      <c r="C28" s="239"/>
      <c r="D28" s="239"/>
      <c r="E28" s="239"/>
      <c r="F28" s="239"/>
      <c r="G28" s="239"/>
      <c r="H28" s="239"/>
      <c r="I28" s="239"/>
      <c r="J28" s="239"/>
      <c r="K28" s="239"/>
      <c r="L28" s="239"/>
      <c r="M28" s="239"/>
      <c r="N28" s="239"/>
      <c r="O28" s="239"/>
      <c r="P28" s="239"/>
    </row>
    <row r="29" spans="1:16" ht="16.5" customHeight="1">
      <c r="A29" s="239"/>
      <c r="B29" s="239"/>
      <c r="C29" s="239"/>
      <c r="D29" s="239"/>
      <c r="E29" s="239"/>
      <c r="F29" s="239"/>
      <c r="G29" s="239"/>
      <c r="H29" s="239"/>
      <c r="I29" s="239"/>
      <c r="J29" s="239"/>
      <c r="K29" s="239"/>
      <c r="L29" s="239"/>
      <c r="M29" s="239"/>
      <c r="N29" s="239"/>
      <c r="O29" s="239"/>
      <c r="P29" s="239"/>
    </row>
    <row r="30" spans="1:16" ht="16.5" customHeight="1">
      <c r="A30" s="239"/>
      <c r="B30" s="239"/>
      <c r="C30" s="239"/>
      <c r="D30" s="239"/>
      <c r="E30" s="239"/>
      <c r="F30" s="239"/>
      <c r="G30" s="239"/>
      <c r="H30" s="239"/>
      <c r="I30" s="239"/>
      <c r="J30" s="239"/>
      <c r="K30" s="239"/>
      <c r="L30" s="239"/>
      <c r="M30" s="239"/>
      <c r="N30" s="239"/>
      <c r="O30" s="239"/>
      <c r="P30" s="239"/>
    </row>
    <row r="31" spans="1:16" ht="16.5" customHeight="1">
      <c r="A31" s="239"/>
      <c r="B31" s="239"/>
      <c r="C31" s="239"/>
      <c r="D31" s="239"/>
      <c r="E31" s="239"/>
      <c r="F31" s="239"/>
      <c r="G31" s="239"/>
      <c r="H31" s="239"/>
      <c r="I31" s="239"/>
      <c r="J31" s="239"/>
      <c r="K31" s="239"/>
      <c r="L31" s="239"/>
      <c r="M31" s="239"/>
      <c r="N31" s="239"/>
      <c r="O31" s="239"/>
      <c r="P31" s="239"/>
    </row>
    <row r="32" spans="1:16" ht="31.5" customHeight="1" thickBot="1">
      <c r="A32" s="239"/>
      <c r="B32" s="239"/>
      <c r="C32" s="239"/>
      <c r="D32" s="239"/>
      <c r="E32" s="239"/>
      <c r="F32" s="239"/>
      <c r="G32" s="239"/>
      <c r="H32" s="239"/>
      <c r="I32" s="239"/>
      <c r="J32" s="241" t="s">
        <v>482</v>
      </c>
      <c r="K32" s="239"/>
      <c r="L32" s="239"/>
      <c r="M32" s="239"/>
      <c r="N32" s="239"/>
      <c r="O32" s="239"/>
      <c r="P32" s="239"/>
    </row>
    <row r="33" spans="1:16" ht="39" customHeight="1" thickBot="1">
      <c r="A33" s="239"/>
      <c r="B33" s="242" t="s">
        <v>490</v>
      </c>
      <c r="C33" s="243"/>
      <c r="D33" s="243"/>
      <c r="E33" s="244" t="s">
        <v>483</v>
      </c>
      <c r="F33" s="245" t="s">
        <v>3</v>
      </c>
      <c r="G33" s="246" t="s">
        <v>4</v>
      </c>
      <c r="H33" s="246" t="s">
        <v>5</v>
      </c>
      <c r="I33" s="246" t="s">
        <v>6</v>
      </c>
      <c r="J33" s="247" t="s">
        <v>7</v>
      </c>
      <c r="K33" s="239"/>
      <c r="L33" s="239"/>
      <c r="M33" s="239"/>
      <c r="N33" s="239"/>
      <c r="O33" s="239"/>
      <c r="P33" s="239"/>
    </row>
    <row r="34" spans="1:16" ht="39" customHeight="1">
      <c r="A34" s="239"/>
      <c r="B34" s="248"/>
      <c r="C34" s="1176" t="s">
        <v>491</v>
      </c>
      <c r="D34" s="1176"/>
      <c r="E34" s="1177"/>
      <c r="F34" s="249">
        <v>9.2200000000000006</v>
      </c>
      <c r="G34" s="250">
        <v>8.7799999999999994</v>
      </c>
      <c r="H34" s="250">
        <v>4.04</v>
      </c>
      <c r="I34" s="250">
        <v>6.96</v>
      </c>
      <c r="J34" s="251">
        <v>12.02</v>
      </c>
      <c r="K34" s="239"/>
      <c r="L34" s="239"/>
      <c r="M34" s="239"/>
      <c r="N34" s="239"/>
      <c r="O34" s="239"/>
      <c r="P34" s="239"/>
    </row>
    <row r="35" spans="1:16" ht="39" customHeight="1">
      <c r="A35" s="239"/>
      <c r="B35" s="252"/>
      <c r="C35" s="1170" t="s">
        <v>492</v>
      </c>
      <c r="D35" s="1171"/>
      <c r="E35" s="1172"/>
      <c r="F35" s="253">
        <v>7.23</v>
      </c>
      <c r="G35" s="254">
        <v>8.43</v>
      </c>
      <c r="H35" s="254">
        <v>10.050000000000001</v>
      </c>
      <c r="I35" s="254">
        <v>11.31</v>
      </c>
      <c r="J35" s="255">
        <v>11.73</v>
      </c>
      <c r="K35" s="239"/>
      <c r="L35" s="239"/>
      <c r="M35" s="239"/>
      <c r="N35" s="239"/>
      <c r="O35" s="239"/>
      <c r="P35" s="239"/>
    </row>
    <row r="36" spans="1:16" ht="39" customHeight="1">
      <c r="A36" s="239"/>
      <c r="B36" s="252"/>
      <c r="C36" s="1170" t="s">
        <v>493</v>
      </c>
      <c r="D36" s="1171"/>
      <c r="E36" s="1172"/>
      <c r="F36" s="253">
        <v>6.25</v>
      </c>
      <c r="G36" s="254">
        <v>7.24</v>
      </c>
      <c r="H36" s="254">
        <v>7.96</v>
      </c>
      <c r="I36" s="254">
        <v>8.7899999999999991</v>
      </c>
      <c r="J36" s="255">
        <v>8.33</v>
      </c>
      <c r="K36" s="239"/>
      <c r="L36" s="239"/>
      <c r="M36" s="239"/>
      <c r="N36" s="239"/>
      <c r="O36" s="239"/>
      <c r="P36" s="239"/>
    </row>
    <row r="37" spans="1:16" ht="39" customHeight="1">
      <c r="A37" s="239"/>
      <c r="B37" s="252"/>
      <c r="C37" s="1170" t="s">
        <v>494</v>
      </c>
      <c r="D37" s="1171"/>
      <c r="E37" s="1172"/>
      <c r="F37" s="253">
        <v>2.29</v>
      </c>
      <c r="G37" s="254">
        <v>2.44</v>
      </c>
      <c r="H37" s="254">
        <v>2.09</v>
      </c>
      <c r="I37" s="254">
        <v>2.23</v>
      </c>
      <c r="J37" s="255">
        <v>2.3199999999999998</v>
      </c>
      <c r="K37" s="239"/>
      <c r="L37" s="239"/>
      <c r="M37" s="239"/>
      <c r="N37" s="239"/>
      <c r="O37" s="239"/>
      <c r="P37" s="239"/>
    </row>
    <row r="38" spans="1:16" ht="39" customHeight="1">
      <c r="A38" s="239"/>
      <c r="B38" s="252"/>
      <c r="C38" s="1170" t="s">
        <v>495</v>
      </c>
      <c r="D38" s="1171"/>
      <c r="E38" s="1172"/>
      <c r="F38" s="253">
        <v>0</v>
      </c>
      <c r="G38" s="254">
        <v>0</v>
      </c>
      <c r="H38" s="254">
        <v>0.28999999999999998</v>
      </c>
      <c r="I38" s="254">
        <v>0.5</v>
      </c>
      <c r="J38" s="255">
        <v>0.22</v>
      </c>
      <c r="K38" s="239"/>
      <c r="L38" s="239"/>
      <c r="M38" s="239"/>
      <c r="N38" s="239"/>
      <c r="O38" s="239"/>
      <c r="P38" s="239"/>
    </row>
    <row r="39" spans="1:16" ht="39" customHeight="1">
      <c r="A39" s="239"/>
      <c r="B39" s="252"/>
      <c r="C39" s="1170" t="s">
        <v>496</v>
      </c>
      <c r="D39" s="1171"/>
      <c r="E39" s="1172"/>
      <c r="F39" s="253">
        <v>0</v>
      </c>
      <c r="G39" s="254">
        <v>0</v>
      </c>
      <c r="H39" s="254">
        <v>0</v>
      </c>
      <c r="I39" s="254">
        <v>0.1</v>
      </c>
      <c r="J39" s="255">
        <v>0.1</v>
      </c>
      <c r="K39" s="239"/>
      <c r="L39" s="239"/>
      <c r="M39" s="239"/>
      <c r="N39" s="239"/>
      <c r="O39" s="239"/>
      <c r="P39" s="239"/>
    </row>
    <row r="40" spans="1:16" ht="39" customHeight="1">
      <c r="A40" s="239"/>
      <c r="B40" s="252"/>
      <c r="C40" s="1170" t="s">
        <v>497</v>
      </c>
      <c r="D40" s="1171"/>
      <c r="E40" s="1172"/>
      <c r="F40" s="253">
        <v>0</v>
      </c>
      <c r="G40" s="254">
        <v>0</v>
      </c>
      <c r="H40" s="254">
        <v>0</v>
      </c>
      <c r="I40" s="254">
        <v>0</v>
      </c>
      <c r="J40" s="255">
        <v>0</v>
      </c>
      <c r="K40" s="239"/>
      <c r="L40" s="239"/>
      <c r="M40" s="239"/>
      <c r="N40" s="239"/>
      <c r="O40" s="239"/>
      <c r="P40" s="239"/>
    </row>
    <row r="41" spans="1:16" ht="39" customHeight="1">
      <c r="A41" s="239"/>
      <c r="B41" s="252"/>
      <c r="C41" s="1170"/>
      <c r="D41" s="1171"/>
      <c r="E41" s="1172"/>
      <c r="F41" s="253"/>
      <c r="G41" s="254"/>
      <c r="H41" s="254"/>
      <c r="I41" s="254"/>
      <c r="J41" s="255"/>
      <c r="K41" s="239"/>
      <c r="L41" s="239"/>
      <c r="M41" s="239"/>
      <c r="N41" s="239"/>
      <c r="O41" s="239"/>
      <c r="P41" s="239"/>
    </row>
    <row r="42" spans="1:16" ht="39" customHeight="1">
      <c r="A42" s="239"/>
      <c r="B42" s="256"/>
      <c r="C42" s="1170" t="s">
        <v>498</v>
      </c>
      <c r="D42" s="1171"/>
      <c r="E42" s="1172"/>
      <c r="F42" s="253" t="s">
        <v>324</v>
      </c>
      <c r="G42" s="254" t="s">
        <v>324</v>
      </c>
      <c r="H42" s="254" t="s">
        <v>324</v>
      </c>
      <c r="I42" s="254" t="s">
        <v>324</v>
      </c>
      <c r="J42" s="255" t="s">
        <v>324</v>
      </c>
      <c r="K42" s="239"/>
      <c r="L42" s="239"/>
      <c r="M42" s="239"/>
      <c r="N42" s="239"/>
      <c r="O42" s="239"/>
      <c r="P42" s="239"/>
    </row>
    <row r="43" spans="1:16" ht="39" customHeight="1" thickBot="1">
      <c r="A43" s="239"/>
      <c r="B43" s="257"/>
      <c r="C43" s="1173" t="s">
        <v>499</v>
      </c>
      <c r="D43" s="1174"/>
      <c r="E43" s="1175"/>
      <c r="F43" s="258">
        <v>0</v>
      </c>
      <c r="G43" s="259">
        <v>0.14000000000000001</v>
      </c>
      <c r="H43" s="259">
        <v>0.66</v>
      </c>
      <c r="I43" s="259" t="s">
        <v>324</v>
      </c>
      <c r="J43" s="260" t="s">
        <v>324</v>
      </c>
      <c r="K43" s="239"/>
      <c r="L43" s="239"/>
      <c r="M43" s="239"/>
      <c r="N43" s="239"/>
      <c r="O43" s="239"/>
      <c r="P43" s="239"/>
    </row>
    <row r="44" spans="1:16" ht="39" customHeight="1">
      <c r="A44" s="239"/>
      <c r="B44" s="261" t="s">
        <v>500</v>
      </c>
      <c r="C44" s="262"/>
      <c r="D44" s="263"/>
      <c r="E44" s="263"/>
      <c r="F44" s="264"/>
      <c r="G44" s="264"/>
      <c r="H44" s="264"/>
      <c r="I44" s="264"/>
      <c r="J44" s="264"/>
      <c r="K44" s="239"/>
      <c r="L44" s="239"/>
      <c r="M44" s="239"/>
      <c r="N44" s="239"/>
      <c r="O44" s="239"/>
      <c r="P44" s="239"/>
    </row>
    <row r="45" spans="1:16" ht="16.5">
      <c r="A45" s="239"/>
      <c r="B45" s="239"/>
      <c r="C45" s="239"/>
      <c r="D45" s="239"/>
      <c r="E45" s="239"/>
      <c r="F45" s="239"/>
      <c r="G45" s="239"/>
      <c r="H45" s="239"/>
      <c r="I45" s="239"/>
      <c r="J45" s="239"/>
      <c r="K45" s="239"/>
      <c r="L45" s="239"/>
      <c r="M45" s="239"/>
      <c r="N45" s="239"/>
      <c r="O45" s="239"/>
      <c r="P45" s="239"/>
    </row>
  </sheetData>
  <sheetProtection algorithmName="SHA-512" hashValue="R0uHUx7gp69RicRpUdIT0PPs805xKOZ2Sa1F20NRrIawWi7glZ/QkdJdurjv9DUgol9e67t7PXOsM9MYrLeZuw==" saltValue="cQjOMXj+DkAZG9I0O5rA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5" customHeight="1" zeroHeight="1"/>
  <cols>
    <col min="1" max="1" width="6.6328125" style="266" customWidth="1"/>
    <col min="2" max="3" width="10.90625" style="266" customWidth="1"/>
    <col min="4" max="4" width="10" style="266" customWidth="1"/>
    <col min="5" max="10" width="11" style="266" customWidth="1"/>
    <col min="11" max="15" width="13.08984375" style="266" customWidth="1"/>
    <col min="16" max="21" width="11.453125" style="266" customWidth="1"/>
    <col min="22" max="16384" width="0" style="266" hidden="1"/>
  </cols>
  <sheetData>
    <row r="1" spans="1:21" ht="13.5" customHeight="1">
      <c r="A1" s="265"/>
      <c r="B1" s="265"/>
      <c r="C1" s="265"/>
      <c r="D1" s="265"/>
      <c r="E1" s="265"/>
      <c r="F1" s="265"/>
      <c r="G1" s="265"/>
      <c r="H1" s="265"/>
      <c r="I1" s="265"/>
      <c r="J1" s="265"/>
      <c r="K1" s="265"/>
      <c r="L1" s="265"/>
      <c r="M1" s="265"/>
      <c r="N1" s="265"/>
      <c r="O1" s="265"/>
      <c r="P1" s="265"/>
      <c r="Q1" s="265"/>
      <c r="R1" s="265"/>
      <c r="S1" s="265"/>
      <c r="T1" s="265"/>
      <c r="U1" s="265"/>
    </row>
    <row r="2" spans="1:21" ht="13.5" customHeight="1">
      <c r="A2" s="265"/>
      <c r="B2" s="265"/>
      <c r="C2" s="265"/>
      <c r="D2" s="265"/>
      <c r="E2" s="265"/>
      <c r="F2" s="265"/>
      <c r="G2" s="265"/>
      <c r="H2" s="265"/>
      <c r="I2" s="265"/>
      <c r="J2" s="265"/>
      <c r="K2" s="265"/>
      <c r="L2" s="265"/>
      <c r="M2" s="265"/>
      <c r="N2" s="265"/>
      <c r="O2" s="265"/>
      <c r="P2" s="265"/>
      <c r="Q2" s="265"/>
      <c r="R2" s="265"/>
      <c r="S2" s="265"/>
      <c r="T2" s="265"/>
      <c r="U2" s="265"/>
    </row>
    <row r="3" spans="1:21" ht="13.5" customHeight="1">
      <c r="A3" s="265"/>
      <c r="B3" s="265"/>
      <c r="C3" s="265"/>
      <c r="D3" s="265"/>
      <c r="E3" s="265"/>
      <c r="F3" s="265"/>
      <c r="G3" s="265"/>
      <c r="H3" s="265"/>
      <c r="I3" s="265"/>
      <c r="J3" s="265"/>
      <c r="K3" s="265"/>
      <c r="L3" s="265"/>
      <c r="M3" s="265"/>
      <c r="N3" s="265"/>
      <c r="O3" s="265"/>
      <c r="P3" s="265"/>
      <c r="Q3" s="265"/>
      <c r="R3" s="265"/>
      <c r="S3" s="265"/>
      <c r="T3" s="265"/>
      <c r="U3" s="265"/>
    </row>
    <row r="4" spans="1:21" ht="13.5" customHeight="1">
      <c r="A4" s="265"/>
      <c r="B4" s="265"/>
      <c r="C4" s="265"/>
      <c r="D4" s="265"/>
      <c r="E4" s="265"/>
      <c r="F4" s="265"/>
      <c r="G4" s="265"/>
      <c r="H4" s="265"/>
      <c r="I4" s="265"/>
      <c r="J4" s="265"/>
      <c r="K4" s="265"/>
      <c r="L4" s="265"/>
      <c r="M4" s="265"/>
      <c r="N4" s="265"/>
      <c r="O4" s="265"/>
      <c r="P4" s="265"/>
      <c r="Q4" s="265"/>
      <c r="R4" s="265"/>
      <c r="S4" s="265"/>
      <c r="T4" s="265"/>
      <c r="U4" s="265"/>
    </row>
    <row r="5" spans="1:21" ht="13.5" customHeight="1">
      <c r="A5" s="265"/>
      <c r="B5" s="265"/>
      <c r="C5" s="265"/>
      <c r="D5" s="265"/>
      <c r="E5" s="265"/>
      <c r="F5" s="265"/>
      <c r="G5" s="265"/>
      <c r="H5" s="265"/>
      <c r="I5" s="265"/>
      <c r="J5" s="265"/>
      <c r="K5" s="265"/>
      <c r="L5" s="265"/>
      <c r="M5" s="265"/>
      <c r="N5" s="265"/>
      <c r="O5" s="265"/>
      <c r="P5" s="265"/>
      <c r="Q5" s="265"/>
      <c r="R5" s="265"/>
      <c r="S5" s="265"/>
      <c r="T5" s="265"/>
      <c r="U5" s="265"/>
    </row>
    <row r="6" spans="1:21" ht="13.5" customHeight="1">
      <c r="A6" s="265"/>
      <c r="B6" s="265"/>
      <c r="C6" s="265"/>
      <c r="D6" s="265"/>
      <c r="E6" s="265"/>
      <c r="F6" s="265"/>
      <c r="G6" s="265"/>
      <c r="H6" s="265"/>
      <c r="I6" s="265"/>
      <c r="J6" s="265"/>
      <c r="K6" s="265"/>
      <c r="L6" s="265"/>
      <c r="M6" s="265"/>
      <c r="N6" s="265"/>
      <c r="O6" s="265"/>
      <c r="P6" s="265"/>
      <c r="Q6" s="265"/>
      <c r="R6" s="265"/>
      <c r="S6" s="265"/>
      <c r="T6" s="265"/>
      <c r="U6" s="265"/>
    </row>
    <row r="7" spans="1:21" ht="13.5" customHeight="1">
      <c r="A7" s="265"/>
      <c r="B7" s="265"/>
      <c r="C7" s="265"/>
      <c r="D7" s="265"/>
      <c r="E7" s="265"/>
      <c r="F7" s="265"/>
      <c r="G7" s="265"/>
      <c r="H7" s="265"/>
      <c r="I7" s="265"/>
      <c r="J7" s="265"/>
      <c r="K7" s="265"/>
      <c r="L7" s="265"/>
      <c r="M7" s="265"/>
      <c r="N7" s="265"/>
      <c r="O7" s="265"/>
      <c r="P7" s="265"/>
      <c r="Q7" s="265"/>
      <c r="R7" s="265"/>
      <c r="S7" s="265"/>
      <c r="T7" s="265"/>
      <c r="U7" s="265"/>
    </row>
    <row r="8" spans="1:21" ht="13.5" customHeight="1">
      <c r="A8" s="265"/>
      <c r="B8" s="265"/>
      <c r="C8" s="265"/>
      <c r="D8" s="265"/>
      <c r="E8" s="265"/>
      <c r="F8" s="265"/>
      <c r="G8" s="265"/>
      <c r="H8" s="265"/>
      <c r="I8" s="265"/>
      <c r="J8" s="265"/>
      <c r="K8" s="265"/>
      <c r="L8" s="265"/>
      <c r="M8" s="265"/>
      <c r="N8" s="265"/>
      <c r="O8" s="265"/>
      <c r="P8" s="265"/>
      <c r="Q8" s="265"/>
      <c r="R8" s="265"/>
      <c r="S8" s="265"/>
      <c r="T8" s="265"/>
      <c r="U8" s="265"/>
    </row>
    <row r="9" spans="1:21" ht="13.5" customHeight="1">
      <c r="A9" s="265"/>
      <c r="B9" s="265"/>
      <c r="C9" s="265"/>
      <c r="D9" s="265"/>
      <c r="E9" s="265"/>
      <c r="F9" s="265"/>
      <c r="G9" s="265"/>
      <c r="H9" s="265"/>
      <c r="I9" s="265"/>
      <c r="J9" s="265"/>
      <c r="K9" s="265"/>
      <c r="L9" s="265"/>
      <c r="M9" s="265"/>
      <c r="N9" s="265"/>
      <c r="O9" s="265"/>
      <c r="P9" s="265"/>
      <c r="Q9" s="265"/>
      <c r="R9" s="265"/>
      <c r="S9" s="265"/>
      <c r="T9" s="265"/>
      <c r="U9" s="265"/>
    </row>
    <row r="10" spans="1:21" ht="13.5" customHeight="1">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c r="A43" s="265"/>
      <c r="B43" s="265"/>
      <c r="C43" s="265"/>
      <c r="D43" s="265"/>
      <c r="E43" s="265"/>
      <c r="F43" s="265"/>
      <c r="G43" s="265"/>
      <c r="H43" s="265"/>
      <c r="I43" s="265"/>
      <c r="J43" s="265"/>
      <c r="K43" s="265"/>
      <c r="L43" s="265"/>
      <c r="M43" s="265"/>
      <c r="N43" s="265"/>
      <c r="O43" s="267" t="s">
        <v>501</v>
      </c>
      <c r="P43" s="265"/>
      <c r="Q43" s="265"/>
      <c r="R43" s="265"/>
      <c r="S43" s="265"/>
      <c r="T43" s="265"/>
      <c r="U43" s="265"/>
    </row>
    <row r="44" spans="1:21" ht="30.75" customHeight="1" thickBot="1">
      <c r="A44" s="265"/>
      <c r="B44" s="268" t="s">
        <v>502</v>
      </c>
      <c r="C44" s="269"/>
      <c r="D44" s="269"/>
      <c r="E44" s="270"/>
      <c r="F44" s="270"/>
      <c r="G44" s="270"/>
      <c r="H44" s="270"/>
      <c r="I44" s="270"/>
      <c r="J44" s="271" t="s">
        <v>483</v>
      </c>
      <c r="K44" s="272" t="s">
        <v>3</v>
      </c>
      <c r="L44" s="273" t="s">
        <v>4</v>
      </c>
      <c r="M44" s="273" t="s">
        <v>5</v>
      </c>
      <c r="N44" s="273" t="s">
        <v>6</v>
      </c>
      <c r="O44" s="274" t="s">
        <v>7</v>
      </c>
      <c r="P44" s="265"/>
      <c r="Q44" s="265"/>
      <c r="R44" s="265"/>
      <c r="S44" s="265"/>
      <c r="T44" s="265"/>
      <c r="U44" s="265"/>
    </row>
    <row r="45" spans="1:21" ht="30.75" customHeight="1">
      <c r="A45" s="265"/>
      <c r="B45" s="1196" t="s">
        <v>503</v>
      </c>
      <c r="C45" s="1197"/>
      <c r="D45" s="275"/>
      <c r="E45" s="1202" t="s">
        <v>504</v>
      </c>
      <c r="F45" s="1202"/>
      <c r="G45" s="1202"/>
      <c r="H45" s="1202"/>
      <c r="I45" s="1202"/>
      <c r="J45" s="1203"/>
      <c r="K45" s="276">
        <v>1623</v>
      </c>
      <c r="L45" s="277">
        <v>1623</v>
      </c>
      <c r="M45" s="277">
        <v>1675</v>
      </c>
      <c r="N45" s="277">
        <v>1707</v>
      </c>
      <c r="O45" s="278">
        <v>1838</v>
      </c>
      <c r="P45" s="265"/>
      <c r="Q45" s="265"/>
      <c r="R45" s="265"/>
      <c r="S45" s="265"/>
      <c r="T45" s="265"/>
      <c r="U45" s="265"/>
    </row>
    <row r="46" spans="1:21" ht="30.75" customHeight="1">
      <c r="A46" s="265"/>
      <c r="B46" s="1198"/>
      <c r="C46" s="1199"/>
      <c r="D46" s="279"/>
      <c r="E46" s="1180" t="s">
        <v>505</v>
      </c>
      <c r="F46" s="1180"/>
      <c r="G46" s="1180"/>
      <c r="H46" s="1180"/>
      <c r="I46" s="1180"/>
      <c r="J46" s="1181"/>
      <c r="K46" s="280" t="s">
        <v>324</v>
      </c>
      <c r="L46" s="281" t="s">
        <v>324</v>
      </c>
      <c r="M46" s="281" t="s">
        <v>324</v>
      </c>
      <c r="N46" s="281" t="s">
        <v>324</v>
      </c>
      <c r="O46" s="282" t="s">
        <v>324</v>
      </c>
      <c r="P46" s="265"/>
      <c r="Q46" s="265"/>
      <c r="R46" s="265"/>
      <c r="S46" s="265"/>
      <c r="T46" s="265"/>
      <c r="U46" s="265"/>
    </row>
    <row r="47" spans="1:21" ht="30.75" customHeight="1">
      <c r="A47" s="265"/>
      <c r="B47" s="1198"/>
      <c r="C47" s="1199"/>
      <c r="D47" s="279"/>
      <c r="E47" s="1180" t="s">
        <v>506</v>
      </c>
      <c r="F47" s="1180"/>
      <c r="G47" s="1180"/>
      <c r="H47" s="1180"/>
      <c r="I47" s="1180"/>
      <c r="J47" s="1181"/>
      <c r="K47" s="280" t="s">
        <v>324</v>
      </c>
      <c r="L47" s="281" t="s">
        <v>324</v>
      </c>
      <c r="M47" s="281" t="s">
        <v>324</v>
      </c>
      <c r="N47" s="281" t="s">
        <v>324</v>
      </c>
      <c r="O47" s="282" t="s">
        <v>324</v>
      </c>
      <c r="P47" s="265"/>
      <c r="Q47" s="265"/>
      <c r="R47" s="265"/>
      <c r="S47" s="265"/>
      <c r="T47" s="265"/>
      <c r="U47" s="265"/>
    </row>
    <row r="48" spans="1:21" ht="30.75" customHeight="1">
      <c r="A48" s="265"/>
      <c r="B48" s="1198"/>
      <c r="C48" s="1199"/>
      <c r="D48" s="279"/>
      <c r="E48" s="1180" t="s">
        <v>507</v>
      </c>
      <c r="F48" s="1180"/>
      <c r="G48" s="1180"/>
      <c r="H48" s="1180"/>
      <c r="I48" s="1180"/>
      <c r="J48" s="1181"/>
      <c r="K48" s="280">
        <v>231</v>
      </c>
      <c r="L48" s="281">
        <v>228</v>
      </c>
      <c r="M48" s="281">
        <v>228</v>
      </c>
      <c r="N48" s="281">
        <v>227</v>
      </c>
      <c r="O48" s="282">
        <v>214</v>
      </c>
      <c r="P48" s="265"/>
      <c r="Q48" s="265"/>
      <c r="R48" s="265"/>
      <c r="S48" s="265"/>
      <c r="T48" s="265"/>
      <c r="U48" s="265"/>
    </row>
    <row r="49" spans="1:21" ht="30.75" customHeight="1">
      <c r="A49" s="265"/>
      <c r="B49" s="1198"/>
      <c r="C49" s="1199"/>
      <c r="D49" s="279"/>
      <c r="E49" s="1180" t="s">
        <v>508</v>
      </c>
      <c r="F49" s="1180"/>
      <c r="G49" s="1180"/>
      <c r="H49" s="1180"/>
      <c r="I49" s="1180"/>
      <c r="J49" s="1181"/>
      <c r="K49" s="280">
        <v>94</v>
      </c>
      <c r="L49" s="281">
        <v>100</v>
      </c>
      <c r="M49" s="281">
        <v>101</v>
      </c>
      <c r="N49" s="281">
        <v>112</v>
      </c>
      <c r="O49" s="282">
        <v>138</v>
      </c>
      <c r="P49" s="265"/>
      <c r="Q49" s="265"/>
      <c r="R49" s="265"/>
      <c r="S49" s="265"/>
      <c r="T49" s="265"/>
      <c r="U49" s="265"/>
    </row>
    <row r="50" spans="1:21" ht="30.75" customHeight="1">
      <c r="A50" s="265"/>
      <c r="B50" s="1198"/>
      <c r="C50" s="1199"/>
      <c r="D50" s="279"/>
      <c r="E50" s="1180" t="s">
        <v>509</v>
      </c>
      <c r="F50" s="1180"/>
      <c r="G50" s="1180"/>
      <c r="H50" s="1180"/>
      <c r="I50" s="1180"/>
      <c r="J50" s="1181"/>
      <c r="K50" s="280">
        <v>0</v>
      </c>
      <c r="L50" s="281">
        <v>0</v>
      </c>
      <c r="M50" s="281">
        <v>0</v>
      </c>
      <c r="N50" s="281">
        <v>0</v>
      </c>
      <c r="O50" s="282">
        <v>0</v>
      </c>
      <c r="P50" s="265"/>
      <c r="Q50" s="265"/>
      <c r="R50" s="265"/>
      <c r="S50" s="265"/>
      <c r="T50" s="265"/>
      <c r="U50" s="265"/>
    </row>
    <row r="51" spans="1:21" ht="30.75" customHeight="1">
      <c r="A51" s="265"/>
      <c r="B51" s="1200"/>
      <c r="C51" s="1201"/>
      <c r="D51" s="283"/>
      <c r="E51" s="1180" t="s">
        <v>510</v>
      </c>
      <c r="F51" s="1180"/>
      <c r="G51" s="1180"/>
      <c r="H51" s="1180"/>
      <c r="I51" s="1180"/>
      <c r="J51" s="1181"/>
      <c r="K51" s="280" t="s">
        <v>324</v>
      </c>
      <c r="L51" s="281" t="s">
        <v>324</v>
      </c>
      <c r="M51" s="281" t="s">
        <v>324</v>
      </c>
      <c r="N51" s="281" t="s">
        <v>324</v>
      </c>
      <c r="O51" s="282" t="s">
        <v>324</v>
      </c>
      <c r="P51" s="265"/>
      <c r="Q51" s="265"/>
      <c r="R51" s="265"/>
      <c r="S51" s="265"/>
      <c r="T51" s="265"/>
      <c r="U51" s="265"/>
    </row>
    <row r="52" spans="1:21" ht="30.75" customHeight="1">
      <c r="A52" s="265"/>
      <c r="B52" s="1178" t="s">
        <v>511</v>
      </c>
      <c r="C52" s="1179"/>
      <c r="D52" s="283"/>
      <c r="E52" s="1180" t="s">
        <v>512</v>
      </c>
      <c r="F52" s="1180"/>
      <c r="G52" s="1180"/>
      <c r="H52" s="1180"/>
      <c r="I52" s="1180"/>
      <c r="J52" s="1181"/>
      <c r="K52" s="280">
        <v>1258</v>
      </c>
      <c r="L52" s="281">
        <v>1248</v>
      </c>
      <c r="M52" s="281">
        <v>1214</v>
      </c>
      <c r="N52" s="281">
        <v>1215</v>
      </c>
      <c r="O52" s="282">
        <v>1339</v>
      </c>
      <c r="P52" s="265"/>
      <c r="Q52" s="265"/>
      <c r="R52" s="265"/>
      <c r="S52" s="265"/>
      <c r="T52" s="265"/>
      <c r="U52" s="265"/>
    </row>
    <row r="53" spans="1:21" ht="30.75" customHeight="1" thickBot="1">
      <c r="A53" s="265"/>
      <c r="B53" s="1182" t="s">
        <v>513</v>
      </c>
      <c r="C53" s="1183"/>
      <c r="D53" s="284"/>
      <c r="E53" s="1184" t="s">
        <v>514</v>
      </c>
      <c r="F53" s="1184"/>
      <c r="G53" s="1184"/>
      <c r="H53" s="1184"/>
      <c r="I53" s="1184"/>
      <c r="J53" s="1185"/>
      <c r="K53" s="285">
        <v>690</v>
      </c>
      <c r="L53" s="286">
        <v>703</v>
      </c>
      <c r="M53" s="286">
        <v>790</v>
      </c>
      <c r="N53" s="286">
        <v>831</v>
      </c>
      <c r="O53" s="287">
        <v>851</v>
      </c>
      <c r="P53" s="265"/>
      <c r="Q53" s="265"/>
      <c r="R53" s="265"/>
      <c r="S53" s="265"/>
      <c r="T53" s="265"/>
      <c r="U53" s="265"/>
    </row>
    <row r="54" spans="1:21" ht="24" customHeight="1">
      <c r="A54" s="265"/>
      <c r="B54" s="288" t="s">
        <v>515</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c r="A55" s="265"/>
      <c r="B55" s="289" t="s">
        <v>516</v>
      </c>
      <c r="C55" s="290"/>
      <c r="D55" s="290"/>
      <c r="E55" s="290"/>
      <c r="F55" s="290"/>
      <c r="G55" s="290"/>
      <c r="H55" s="290"/>
      <c r="I55" s="290"/>
      <c r="J55" s="290"/>
      <c r="K55" s="291"/>
      <c r="L55" s="291"/>
      <c r="M55" s="291"/>
      <c r="N55" s="291"/>
      <c r="O55" s="292" t="s">
        <v>517</v>
      </c>
      <c r="P55" s="265"/>
      <c r="Q55" s="265"/>
      <c r="R55" s="265"/>
      <c r="S55" s="265"/>
      <c r="T55" s="265"/>
      <c r="U55" s="265"/>
    </row>
    <row r="56" spans="1:21" ht="31.5" customHeight="1" thickBot="1">
      <c r="A56" s="265"/>
      <c r="B56" s="293"/>
      <c r="C56" s="294"/>
      <c r="D56" s="294"/>
      <c r="E56" s="295"/>
      <c r="F56" s="295"/>
      <c r="G56" s="295"/>
      <c r="H56" s="295"/>
      <c r="I56" s="295"/>
      <c r="J56" s="296" t="s">
        <v>483</v>
      </c>
      <c r="K56" s="297" t="s">
        <v>518</v>
      </c>
      <c r="L56" s="298" t="s">
        <v>519</v>
      </c>
      <c r="M56" s="298" t="s">
        <v>520</v>
      </c>
      <c r="N56" s="298" t="s">
        <v>521</v>
      </c>
      <c r="O56" s="299" t="s">
        <v>522</v>
      </c>
      <c r="P56" s="265"/>
      <c r="Q56" s="265"/>
      <c r="R56" s="265"/>
      <c r="S56" s="265"/>
      <c r="T56" s="265"/>
      <c r="U56" s="265"/>
    </row>
    <row r="57" spans="1:21" ht="31.5" customHeight="1">
      <c r="B57" s="1186" t="s">
        <v>523</v>
      </c>
      <c r="C57" s="1187"/>
      <c r="D57" s="1190" t="s">
        <v>524</v>
      </c>
      <c r="E57" s="1191"/>
      <c r="F57" s="1191"/>
      <c r="G57" s="1191"/>
      <c r="H57" s="1191"/>
      <c r="I57" s="1191"/>
      <c r="J57" s="1192"/>
      <c r="K57" s="300"/>
      <c r="L57" s="301"/>
      <c r="M57" s="301"/>
      <c r="N57" s="301"/>
      <c r="O57" s="302"/>
    </row>
    <row r="58" spans="1:21" ht="31.5" customHeight="1" thickBot="1">
      <c r="B58" s="1188"/>
      <c r="C58" s="1189"/>
      <c r="D58" s="1193" t="s">
        <v>525</v>
      </c>
      <c r="E58" s="1194"/>
      <c r="F58" s="1194"/>
      <c r="G58" s="1194"/>
      <c r="H58" s="1194"/>
      <c r="I58" s="1194"/>
      <c r="J58" s="1195"/>
      <c r="K58" s="303"/>
      <c r="L58" s="304"/>
      <c r="M58" s="304"/>
      <c r="N58" s="304"/>
      <c r="O58" s="305"/>
    </row>
    <row r="59" spans="1:21" ht="24" customHeight="1">
      <c r="B59" s="306"/>
      <c r="C59" s="306"/>
      <c r="D59" s="307" t="s">
        <v>526</v>
      </c>
      <c r="E59" s="308"/>
      <c r="F59" s="308"/>
      <c r="G59" s="308"/>
      <c r="H59" s="308"/>
      <c r="I59" s="308"/>
      <c r="J59" s="308"/>
      <c r="K59" s="308"/>
      <c r="L59" s="308"/>
      <c r="M59" s="308"/>
      <c r="N59" s="308"/>
      <c r="O59" s="308"/>
    </row>
    <row r="60" spans="1:21" ht="24" customHeight="1">
      <c r="B60" s="309"/>
      <c r="C60" s="309"/>
      <c r="D60" s="307" t="s">
        <v>527</v>
      </c>
      <c r="E60" s="308"/>
      <c r="F60" s="308"/>
      <c r="G60" s="308"/>
      <c r="H60" s="308"/>
      <c r="I60" s="308"/>
      <c r="J60" s="308"/>
      <c r="K60" s="308"/>
      <c r="L60" s="308"/>
      <c r="M60" s="308"/>
      <c r="N60" s="308"/>
      <c r="O60" s="308"/>
    </row>
    <row r="61" spans="1:21" ht="24" customHeight="1">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bKnZfzy1e2TEkzQnXuRfMf4G5KdcG91hdHIrrOl6AgT7G0a3bhKBvwKfOqDQMm5D7PJCwrhOWpXKkAvQqkZDAg==" saltValue="MLjQauZ9tdDDSrjZGMz7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cols>
    <col min="1" max="1" width="6.6328125" style="310" customWidth="1"/>
    <col min="2" max="3" width="12.6328125" style="310" customWidth="1"/>
    <col min="4" max="4" width="11.6328125" style="310" customWidth="1"/>
    <col min="5" max="8" width="10.36328125" style="310" customWidth="1"/>
    <col min="9" max="13" width="16.36328125" style="310" customWidth="1"/>
    <col min="14" max="19" width="12.63281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1" t="s">
        <v>501</v>
      </c>
    </row>
    <row r="40" spans="2:13" ht="27.75" customHeight="1" thickBot="1">
      <c r="B40" s="312" t="s">
        <v>502</v>
      </c>
      <c r="C40" s="313"/>
      <c r="D40" s="313"/>
      <c r="E40" s="314"/>
      <c r="F40" s="314"/>
      <c r="G40" s="314"/>
      <c r="H40" s="315" t="s">
        <v>483</v>
      </c>
      <c r="I40" s="316" t="s">
        <v>3</v>
      </c>
      <c r="J40" s="317" t="s">
        <v>4</v>
      </c>
      <c r="K40" s="317" t="s">
        <v>5</v>
      </c>
      <c r="L40" s="317" t="s">
        <v>6</v>
      </c>
      <c r="M40" s="318" t="s">
        <v>7</v>
      </c>
    </row>
    <row r="41" spans="2:13" ht="27.75" customHeight="1">
      <c r="B41" s="1216" t="s">
        <v>528</v>
      </c>
      <c r="C41" s="1217"/>
      <c r="D41" s="319"/>
      <c r="E41" s="1218" t="s">
        <v>529</v>
      </c>
      <c r="F41" s="1218"/>
      <c r="G41" s="1218"/>
      <c r="H41" s="1219"/>
      <c r="I41" s="320">
        <v>19728</v>
      </c>
      <c r="J41" s="321">
        <v>19796</v>
      </c>
      <c r="K41" s="321">
        <v>19755</v>
      </c>
      <c r="L41" s="321">
        <v>20076</v>
      </c>
      <c r="M41" s="322">
        <v>20940</v>
      </c>
    </row>
    <row r="42" spans="2:13" ht="27.75" customHeight="1">
      <c r="B42" s="1206"/>
      <c r="C42" s="1207"/>
      <c r="D42" s="323"/>
      <c r="E42" s="1210" t="s">
        <v>530</v>
      </c>
      <c r="F42" s="1210"/>
      <c r="G42" s="1210"/>
      <c r="H42" s="1211"/>
      <c r="I42" s="324" t="s">
        <v>324</v>
      </c>
      <c r="J42" s="325" t="s">
        <v>324</v>
      </c>
      <c r="K42" s="325" t="s">
        <v>324</v>
      </c>
      <c r="L42" s="325" t="s">
        <v>324</v>
      </c>
      <c r="M42" s="326" t="s">
        <v>324</v>
      </c>
    </row>
    <row r="43" spans="2:13" ht="27.75" customHeight="1">
      <c r="B43" s="1206"/>
      <c r="C43" s="1207"/>
      <c r="D43" s="323"/>
      <c r="E43" s="1210" t="s">
        <v>531</v>
      </c>
      <c r="F43" s="1210"/>
      <c r="G43" s="1210"/>
      <c r="H43" s="1211"/>
      <c r="I43" s="324">
        <v>2689</v>
      </c>
      <c r="J43" s="325">
        <v>2674</v>
      </c>
      <c r="K43" s="325">
        <v>2621</v>
      </c>
      <c r="L43" s="325">
        <v>2430</v>
      </c>
      <c r="M43" s="326">
        <v>2125</v>
      </c>
    </row>
    <row r="44" spans="2:13" ht="27.75" customHeight="1">
      <c r="B44" s="1206"/>
      <c r="C44" s="1207"/>
      <c r="D44" s="323"/>
      <c r="E44" s="1210" t="s">
        <v>532</v>
      </c>
      <c r="F44" s="1210"/>
      <c r="G44" s="1210"/>
      <c r="H44" s="1211"/>
      <c r="I44" s="324">
        <v>412</v>
      </c>
      <c r="J44" s="325">
        <v>400</v>
      </c>
      <c r="K44" s="325">
        <v>415</v>
      </c>
      <c r="L44" s="325">
        <v>3500</v>
      </c>
      <c r="M44" s="326">
        <v>3280</v>
      </c>
    </row>
    <row r="45" spans="2:13" ht="27.75" customHeight="1">
      <c r="B45" s="1206"/>
      <c r="C45" s="1207"/>
      <c r="D45" s="323"/>
      <c r="E45" s="1210" t="s">
        <v>533</v>
      </c>
      <c r="F45" s="1210"/>
      <c r="G45" s="1210"/>
      <c r="H45" s="1211"/>
      <c r="I45" s="324">
        <v>1618</v>
      </c>
      <c r="J45" s="325">
        <v>1517</v>
      </c>
      <c r="K45" s="325">
        <v>1543</v>
      </c>
      <c r="L45" s="325">
        <v>1628</v>
      </c>
      <c r="M45" s="326">
        <v>1707</v>
      </c>
    </row>
    <row r="46" spans="2:13" ht="27.75" customHeight="1">
      <c r="B46" s="1206"/>
      <c r="C46" s="1207"/>
      <c r="D46" s="327"/>
      <c r="E46" s="1210" t="s">
        <v>534</v>
      </c>
      <c r="F46" s="1210"/>
      <c r="G46" s="1210"/>
      <c r="H46" s="1211"/>
      <c r="I46" s="324">
        <v>32</v>
      </c>
      <c r="J46" s="325">
        <v>32</v>
      </c>
      <c r="K46" s="325" t="s">
        <v>324</v>
      </c>
      <c r="L46" s="325" t="s">
        <v>324</v>
      </c>
      <c r="M46" s="326" t="s">
        <v>324</v>
      </c>
    </row>
    <row r="47" spans="2:13" ht="27.75" customHeight="1">
      <c r="B47" s="1206"/>
      <c r="C47" s="1207"/>
      <c r="D47" s="328"/>
      <c r="E47" s="1220" t="s">
        <v>535</v>
      </c>
      <c r="F47" s="1221"/>
      <c r="G47" s="1221"/>
      <c r="H47" s="1222"/>
      <c r="I47" s="324" t="s">
        <v>324</v>
      </c>
      <c r="J47" s="325" t="s">
        <v>324</v>
      </c>
      <c r="K47" s="325" t="s">
        <v>324</v>
      </c>
      <c r="L47" s="325" t="s">
        <v>324</v>
      </c>
      <c r="M47" s="326" t="s">
        <v>324</v>
      </c>
    </row>
    <row r="48" spans="2:13" ht="27.75" customHeight="1">
      <c r="B48" s="1206"/>
      <c r="C48" s="1207"/>
      <c r="D48" s="323"/>
      <c r="E48" s="1210" t="s">
        <v>536</v>
      </c>
      <c r="F48" s="1210"/>
      <c r="G48" s="1210"/>
      <c r="H48" s="1211"/>
      <c r="I48" s="324" t="s">
        <v>324</v>
      </c>
      <c r="J48" s="325" t="s">
        <v>324</v>
      </c>
      <c r="K48" s="325" t="s">
        <v>324</v>
      </c>
      <c r="L48" s="325" t="s">
        <v>324</v>
      </c>
      <c r="M48" s="326" t="s">
        <v>324</v>
      </c>
    </row>
    <row r="49" spans="2:13" ht="27.75" customHeight="1">
      <c r="B49" s="1208"/>
      <c r="C49" s="1209"/>
      <c r="D49" s="323"/>
      <c r="E49" s="1210" t="s">
        <v>537</v>
      </c>
      <c r="F49" s="1210"/>
      <c r="G49" s="1210"/>
      <c r="H49" s="1211"/>
      <c r="I49" s="324" t="s">
        <v>324</v>
      </c>
      <c r="J49" s="325" t="s">
        <v>324</v>
      </c>
      <c r="K49" s="325" t="s">
        <v>324</v>
      </c>
      <c r="L49" s="325" t="s">
        <v>324</v>
      </c>
      <c r="M49" s="326" t="s">
        <v>324</v>
      </c>
    </row>
    <row r="50" spans="2:13" ht="27.75" customHeight="1">
      <c r="B50" s="1204" t="s">
        <v>538</v>
      </c>
      <c r="C50" s="1205"/>
      <c r="D50" s="329"/>
      <c r="E50" s="1210" t="s">
        <v>539</v>
      </c>
      <c r="F50" s="1210"/>
      <c r="G50" s="1210"/>
      <c r="H50" s="1211"/>
      <c r="I50" s="324">
        <v>5730</v>
      </c>
      <c r="J50" s="325">
        <v>6067</v>
      </c>
      <c r="K50" s="325">
        <v>6324</v>
      </c>
      <c r="L50" s="325">
        <v>6533</v>
      </c>
      <c r="M50" s="326">
        <v>7548</v>
      </c>
    </row>
    <row r="51" spans="2:13" ht="27.75" customHeight="1">
      <c r="B51" s="1206"/>
      <c r="C51" s="1207"/>
      <c r="D51" s="323"/>
      <c r="E51" s="1210" t="s">
        <v>540</v>
      </c>
      <c r="F51" s="1210"/>
      <c r="G51" s="1210"/>
      <c r="H51" s="1211"/>
      <c r="I51" s="324">
        <v>785</v>
      </c>
      <c r="J51" s="325">
        <v>718</v>
      </c>
      <c r="K51" s="325">
        <v>565</v>
      </c>
      <c r="L51" s="325">
        <v>510</v>
      </c>
      <c r="M51" s="326">
        <v>401</v>
      </c>
    </row>
    <row r="52" spans="2:13" ht="27.75" customHeight="1">
      <c r="B52" s="1208"/>
      <c r="C52" s="1209"/>
      <c r="D52" s="323"/>
      <c r="E52" s="1210" t="s">
        <v>541</v>
      </c>
      <c r="F52" s="1210"/>
      <c r="G52" s="1210"/>
      <c r="H52" s="1211"/>
      <c r="I52" s="324">
        <v>15805</v>
      </c>
      <c r="J52" s="325">
        <v>15997</v>
      </c>
      <c r="K52" s="325">
        <v>17242</v>
      </c>
      <c r="L52" s="325">
        <v>19032</v>
      </c>
      <c r="M52" s="326">
        <v>20523</v>
      </c>
    </row>
    <row r="53" spans="2:13" ht="27.75" customHeight="1" thickBot="1">
      <c r="B53" s="1212" t="s">
        <v>513</v>
      </c>
      <c r="C53" s="1213"/>
      <c r="D53" s="330"/>
      <c r="E53" s="1214" t="s">
        <v>542</v>
      </c>
      <c r="F53" s="1214"/>
      <c r="G53" s="1214"/>
      <c r="H53" s="1215"/>
      <c r="I53" s="331">
        <v>2158</v>
      </c>
      <c r="J53" s="332">
        <v>1638</v>
      </c>
      <c r="K53" s="332">
        <v>203</v>
      </c>
      <c r="L53" s="332">
        <v>1557</v>
      </c>
      <c r="M53" s="333">
        <v>-419</v>
      </c>
    </row>
    <row r="54" spans="2:13" ht="27.75" customHeight="1">
      <c r="B54" s="334" t="s">
        <v>543</v>
      </c>
      <c r="C54" s="335"/>
      <c r="D54" s="335"/>
      <c r="E54" s="336"/>
      <c r="F54" s="336"/>
      <c r="G54" s="336"/>
      <c r="H54" s="336"/>
      <c r="I54" s="337"/>
      <c r="J54" s="337"/>
      <c r="K54" s="337"/>
      <c r="L54" s="337"/>
      <c r="M54" s="337"/>
    </row>
    <row r="55" spans="2:13" ht="13"/>
  </sheetData>
  <sheetProtection algorithmName="SHA-512" hashValue="rNXX4oo0I/XjAm8rHweGG3Ygpk1CUGq5udHopZ+Sd78o2+Qyz9t4MjxqK096w+FG2b5HYQD6Zfwq3DAF8jruqQ==" saltValue="eVxXmvhaxaMV/9GLYK9/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6953125" style="218" customWidth="1"/>
    <col min="2" max="2" width="16.36328125" style="218" customWidth="1"/>
    <col min="3" max="5" width="26.26953125" style="218" customWidth="1"/>
    <col min="6" max="8" width="24.26953125" style="218" customWidth="1"/>
    <col min="9" max="14" width="26" style="218" customWidth="1"/>
    <col min="15" max="15" width="6.0898437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19"/>
      <c r="C53" s="219"/>
      <c r="D53" s="219"/>
      <c r="E53" s="219"/>
      <c r="F53" s="219"/>
      <c r="G53" s="219"/>
      <c r="H53" s="338" t="s">
        <v>544</v>
      </c>
    </row>
    <row r="54" spans="2:8" ht="29.25" customHeight="1" thickBot="1">
      <c r="B54" s="339" t="s">
        <v>24</v>
      </c>
      <c r="C54" s="340"/>
      <c r="D54" s="340"/>
      <c r="E54" s="341" t="s">
        <v>483</v>
      </c>
      <c r="F54" s="342" t="s">
        <v>5</v>
      </c>
      <c r="G54" s="342" t="s">
        <v>6</v>
      </c>
      <c r="H54" s="343" t="s">
        <v>7</v>
      </c>
    </row>
    <row r="55" spans="2:8" ht="52.5" customHeight="1">
      <c r="B55" s="344"/>
      <c r="C55" s="1231" t="s">
        <v>118</v>
      </c>
      <c r="D55" s="1231"/>
      <c r="E55" s="1232"/>
      <c r="F55" s="345">
        <v>3220</v>
      </c>
      <c r="G55" s="345">
        <v>3396</v>
      </c>
      <c r="H55" s="346">
        <v>3709</v>
      </c>
    </row>
    <row r="56" spans="2:8" ht="52.5" customHeight="1">
      <c r="B56" s="347"/>
      <c r="C56" s="1233" t="s">
        <v>545</v>
      </c>
      <c r="D56" s="1233"/>
      <c r="E56" s="1234"/>
      <c r="F56" s="348">
        <v>233</v>
      </c>
      <c r="G56" s="348">
        <v>233</v>
      </c>
      <c r="H56" s="349">
        <v>868</v>
      </c>
    </row>
    <row r="57" spans="2:8" ht="53.25" customHeight="1">
      <c r="B57" s="347"/>
      <c r="C57" s="1235" t="s">
        <v>123</v>
      </c>
      <c r="D57" s="1235"/>
      <c r="E57" s="1236"/>
      <c r="F57" s="350">
        <v>2439</v>
      </c>
      <c r="G57" s="350">
        <v>2408</v>
      </c>
      <c r="H57" s="351">
        <v>2325</v>
      </c>
    </row>
    <row r="58" spans="2:8" ht="45.75" customHeight="1">
      <c r="B58" s="352"/>
      <c r="C58" s="1223" t="s">
        <v>546</v>
      </c>
      <c r="D58" s="1224"/>
      <c r="E58" s="1225"/>
      <c r="F58" s="353">
        <v>1146</v>
      </c>
      <c r="G58" s="353">
        <v>1132</v>
      </c>
      <c r="H58" s="354">
        <v>1133</v>
      </c>
    </row>
    <row r="59" spans="2:8" ht="45.75" customHeight="1">
      <c r="B59" s="352"/>
      <c r="C59" s="1223" t="s">
        <v>547</v>
      </c>
      <c r="D59" s="1224"/>
      <c r="E59" s="1225"/>
      <c r="F59" s="353">
        <v>821</v>
      </c>
      <c r="G59" s="353">
        <v>820</v>
      </c>
      <c r="H59" s="354">
        <v>831</v>
      </c>
    </row>
    <row r="60" spans="2:8" ht="45.75" customHeight="1">
      <c r="B60" s="352"/>
      <c r="C60" s="1223" t="s">
        <v>548</v>
      </c>
      <c r="D60" s="1224"/>
      <c r="E60" s="1225"/>
      <c r="F60" s="353">
        <v>238</v>
      </c>
      <c r="G60" s="353">
        <v>180</v>
      </c>
      <c r="H60" s="354">
        <v>108</v>
      </c>
    </row>
    <row r="61" spans="2:8" ht="45.75" customHeight="1">
      <c r="B61" s="352"/>
      <c r="C61" s="1223" t="s">
        <v>549</v>
      </c>
      <c r="D61" s="1224"/>
      <c r="E61" s="1225"/>
      <c r="F61" s="353">
        <v>103</v>
      </c>
      <c r="G61" s="353">
        <v>103</v>
      </c>
      <c r="H61" s="354">
        <v>103</v>
      </c>
    </row>
    <row r="62" spans="2:8" ht="45.75" customHeight="1" thickBot="1">
      <c r="B62" s="355"/>
      <c r="C62" s="1226" t="s">
        <v>550</v>
      </c>
      <c r="D62" s="1227"/>
      <c r="E62" s="1228"/>
      <c r="F62" s="356">
        <v>52</v>
      </c>
      <c r="G62" s="356">
        <v>46</v>
      </c>
      <c r="H62" s="357">
        <v>41</v>
      </c>
    </row>
    <row r="63" spans="2:8" ht="52.5" customHeight="1" thickBot="1">
      <c r="B63" s="358"/>
      <c r="C63" s="1229" t="s">
        <v>551</v>
      </c>
      <c r="D63" s="1229"/>
      <c r="E63" s="1230"/>
      <c r="F63" s="359">
        <v>5893</v>
      </c>
      <c r="G63" s="359">
        <v>6037</v>
      </c>
      <c r="H63" s="360">
        <v>6903</v>
      </c>
    </row>
    <row r="64" spans="2:8" ht="13"/>
  </sheetData>
  <sheetProtection algorithmName="SHA-512" hashValue="hntS0dmJA22UbzA4Upa/GhetfrtAW+B8dn7X+fS5kRk/oVRcauyWfaYdkxKRkRh3hXkEhsjUKPbDvgUpRCx6Ww==" saltValue="U/Z3Z4fJsc50fRHN4TX1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43" zoomScale="85" zoomScaleNormal="85" zoomScaleSheetLayoutView="55" workbookViewId="0">
      <selection activeCell="DD63" sqref="DD63"/>
    </sheetView>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238" t="s">
        <v>16</v>
      </c>
      <c r="AO43" s="1239"/>
      <c r="AP43" s="1239"/>
      <c r="AQ43" s="1239"/>
      <c r="AR43" s="1239"/>
      <c r="AS43" s="1239"/>
      <c r="AT43" s="1239"/>
      <c r="AU43" s="1239"/>
      <c r="AV43" s="1239"/>
      <c r="AW43" s="1239"/>
      <c r="AX43" s="1239"/>
      <c r="AY43" s="1239"/>
      <c r="AZ43" s="1239"/>
      <c r="BA43" s="1239"/>
      <c r="BB43" s="1239"/>
      <c r="BC43" s="1239"/>
      <c r="BD43" s="1239"/>
      <c r="BE43" s="1239"/>
      <c r="BF43" s="1239"/>
      <c r="BG43" s="1239"/>
      <c r="BH43" s="1239"/>
      <c r="BI43" s="1239"/>
      <c r="BJ43" s="1239"/>
      <c r="BK43" s="1239"/>
      <c r="BL43" s="1239"/>
      <c r="BM43" s="1239"/>
      <c r="BN43" s="1239"/>
      <c r="BO43" s="1239"/>
      <c r="BP43" s="1239"/>
      <c r="BQ43" s="1239"/>
      <c r="BR43" s="1239"/>
      <c r="BS43" s="1239"/>
      <c r="BT43" s="1239"/>
      <c r="BU43" s="1239"/>
      <c r="BV43" s="1239"/>
      <c r="BW43" s="1239"/>
      <c r="BX43" s="1239"/>
      <c r="BY43" s="1239"/>
      <c r="BZ43" s="1239"/>
      <c r="CA43" s="1239"/>
      <c r="CB43" s="1239"/>
      <c r="CC43" s="1239"/>
      <c r="CD43" s="1239"/>
      <c r="CE43" s="1239"/>
      <c r="CF43" s="1239"/>
      <c r="CG43" s="1239"/>
      <c r="CH43" s="1239"/>
      <c r="CI43" s="1239"/>
      <c r="CJ43" s="1239"/>
      <c r="CK43" s="1239"/>
      <c r="CL43" s="1239"/>
      <c r="CM43" s="1239"/>
      <c r="CN43" s="1239"/>
      <c r="CO43" s="1239"/>
      <c r="CP43" s="1239"/>
      <c r="CQ43" s="1239"/>
      <c r="CR43" s="1239"/>
      <c r="CS43" s="1239"/>
      <c r="CT43" s="1239"/>
      <c r="CU43" s="1239"/>
      <c r="CV43" s="1239"/>
      <c r="CW43" s="1239"/>
      <c r="CX43" s="1239"/>
      <c r="CY43" s="1239"/>
      <c r="CZ43" s="1239"/>
      <c r="DA43" s="1239"/>
      <c r="DB43" s="1239"/>
      <c r="DC43" s="1240"/>
    </row>
    <row r="44" spans="2:109" ht="13">
      <c r="B44" s="10"/>
      <c r="AN44" s="1241"/>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c r="CB44" s="1242"/>
      <c r="CC44" s="1242"/>
      <c r="CD44" s="1242"/>
      <c r="CE44" s="1242"/>
      <c r="CF44" s="1242"/>
      <c r="CG44" s="1242"/>
      <c r="CH44" s="1242"/>
      <c r="CI44" s="1242"/>
      <c r="CJ44" s="1242"/>
      <c r="CK44" s="1242"/>
      <c r="CL44" s="1242"/>
      <c r="CM44" s="1242"/>
      <c r="CN44" s="1242"/>
      <c r="CO44" s="1242"/>
      <c r="CP44" s="1242"/>
      <c r="CQ44" s="1242"/>
      <c r="CR44" s="1242"/>
      <c r="CS44" s="1242"/>
      <c r="CT44" s="1242"/>
      <c r="CU44" s="1242"/>
      <c r="CV44" s="1242"/>
      <c r="CW44" s="1242"/>
      <c r="CX44" s="1242"/>
      <c r="CY44" s="1242"/>
      <c r="CZ44" s="1242"/>
      <c r="DA44" s="1242"/>
      <c r="DB44" s="1242"/>
      <c r="DC44" s="1243"/>
    </row>
    <row r="45" spans="2:109" ht="13">
      <c r="B45" s="10"/>
      <c r="AN45" s="1241"/>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c r="CB45" s="1242"/>
      <c r="CC45" s="1242"/>
      <c r="CD45" s="1242"/>
      <c r="CE45" s="1242"/>
      <c r="CF45" s="1242"/>
      <c r="CG45" s="1242"/>
      <c r="CH45" s="1242"/>
      <c r="CI45" s="1242"/>
      <c r="CJ45" s="1242"/>
      <c r="CK45" s="1242"/>
      <c r="CL45" s="1242"/>
      <c r="CM45" s="1242"/>
      <c r="CN45" s="1242"/>
      <c r="CO45" s="1242"/>
      <c r="CP45" s="1242"/>
      <c r="CQ45" s="1242"/>
      <c r="CR45" s="1242"/>
      <c r="CS45" s="1242"/>
      <c r="CT45" s="1242"/>
      <c r="CU45" s="1242"/>
      <c r="CV45" s="1242"/>
      <c r="CW45" s="1242"/>
      <c r="CX45" s="1242"/>
      <c r="CY45" s="1242"/>
      <c r="CZ45" s="1242"/>
      <c r="DA45" s="1242"/>
      <c r="DB45" s="1242"/>
      <c r="DC45" s="1243"/>
    </row>
    <row r="46" spans="2:109" ht="13">
      <c r="B46" s="10"/>
      <c r="AN46" s="1241"/>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c r="CB46" s="1242"/>
      <c r="CC46" s="1242"/>
      <c r="CD46" s="1242"/>
      <c r="CE46" s="1242"/>
      <c r="CF46" s="1242"/>
      <c r="CG46" s="1242"/>
      <c r="CH46" s="1242"/>
      <c r="CI46" s="1242"/>
      <c r="CJ46" s="1242"/>
      <c r="CK46" s="1242"/>
      <c r="CL46" s="1242"/>
      <c r="CM46" s="1242"/>
      <c r="CN46" s="1242"/>
      <c r="CO46" s="1242"/>
      <c r="CP46" s="1242"/>
      <c r="CQ46" s="1242"/>
      <c r="CR46" s="1242"/>
      <c r="CS46" s="1242"/>
      <c r="CT46" s="1242"/>
      <c r="CU46" s="1242"/>
      <c r="CV46" s="1242"/>
      <c r="CW46" s="1242"/>
      <c r="CX46" s="1242"/>
      <c r="CY46" s="1242"/>
      <c r="CZ46" s="1242"/>
      <c r="DA46" s="1242"/>
      <c r="DB46" s="1242"/>
      <c r="DC46" s="1243"/>
    </row>
    <row r="47" spans="2:109" ht="13">
      <c r="B47" s="10"/>
      <c r="AN47" s="1244"/>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6"/>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1247"/>
      <c r="H50" s="1247"/>
      <c r="I50" s="1247"/>
      <c r="J50" s="1247"/>
      <c r="K50" s="20"/>
      <c r="L50" s="20"/>
      <c r="M50" s="21"/>
      <c r="N50" s="21"/>
      <c r="AN50" s="1248"/>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50"/>
      <c r="BP50" s="1251" t="s">
        <v>3</v>
      </c>
      <c r="BQ50" s="1251"/>
      <c r="BR50" s="1251"/>
      <c r="BS50" s="1251"/>
      <c r="BT50" s="1251"/>
      <c r="BU50" s="1251"/>
      <c r="BV50" s="1251"/>
      <c r="BW50" s="1251"/>
      <c r="BX50" s="1251" t="s">
        <v>4</v>
      </c>
      <c r="BY50" s="1251"/>
      <c r="BZ50" s="1251"/>
      <c r="CA50" s="1251"/>
      <c r="CB50" s="1251"/>
      <c r="CC50" s="1251"/>
      <c r="CD50" s="1251"/>
      <c r="CE50" s="1251"/>
      <c r="CF50" s="1251" t="s">
        <v>5</v>
      </c>
      <c r="CG50" s="1251"/>
      <c r="CH50" s="1251"/>
      <c r="CI50" s="1251"/>
      <c r="CJ50" s="1251"/>
      <c r="CK50" s="1251"/>
      <c r="CL50" s="1251"/>
      <c r="CM50" s="1251"/>
      <c r="CN50" s="1251" t="s">
        <v>6</v>
      </c>
      <c r="CO50" s="1251"/>
      <c r="CP50" s="1251"/>
      <c r="CQ50" s="1251"/>
      <c r="CR50" s="1251"/>
      <c r="CS50" s="1251"/>
      <c r="CT50" s="1251"/>
      <c r="CU50" s="1251"/>
      <c r="CV50" s="1251" t="s">
        <v>7</v>
      </c>
      <c r="CW50" s="1251"/>
      <c r="CX50" s="1251"/>
      <c r="CY50" s="1251"/>
      <c r="CZ50" s="1251"/>
      <c r="DA50" s="1251"/>
      <c r="DB50" s="1251"/>
      <c r="DC50" s="1251"/>
    </row>
    <row r="51" spans="1:109" ht="13.5" customHeight="1">
      <c r="B51" s="10"/>
      <c r="G51" s="1252"/>
      <c r="H51" s="1252"/>
      <c r="I51" s="1255"/>
      <c r="J51" s="1255"/>
      <c r="K51" s="1253"/>
      <c r="L51" s="1253"/>
      <c r="M51" s="1253"/>
      <c r="N51" s="1253"/>
      <c r="AM51" s="19"/>
      <c r="AN51" s="1254" t="s">
        <v>8</v>
      </c>
      <c r="AO51" s="1254"/>
      <c r="AP51" s="1254"/>
      <c r="AQ51" s="1254"/>
      <c r="AR51" s="1254"/>
      <c r="AS51" s="1254"/>
      <c r="AT51" s="1254"/>
      <c r="AU51" s="1254"/>
      <c r="AV51" s="1254"/>
      <c r="AW51" s="1254"/>
      <c r="AX51" s="1254"/>
      <c r="AY51" s="1254"/>
      <c r="AZ51" s="1254"/>
      <c r="BA51" s="1254"/>
      <c r="BB51" s="1254" t="s">
        <v>9</v>
      </c>
      <c r="BC51" s="1254"/>
      <c r="BD51" s="1254"/>
      <c r="BE51" s="1254"/>
      <c r="BF51" s="1254"/>
      <c r="BG51" s="1254"/>
      <c r="BH51" s="1254"/>
      <c r="BI51" s="1254"/>
      <c r="BJ51" s="1254"/>
      <c r="BK51" s="1254"/>
      <c r="BL51" s="1254"/>
      <c r="BM51" s="1254"/>
      <c r="BN51" s="1254"/>
      <c r="BO51" s="1254"/>
      <c r="BP51" s="1237">
        <v>29.5</v>
      </c>
      <c r="BQ51" s="1237"/>
      <c r="BR51" s="1237"/>
      <c r="BS51" s="1237"/>
      <c r="BT51" s="1237"/>
      <c r="BU51" s="1237"/>
      <c r="BV51" s="1237"/>
      <c r="BW51" s="1237"/>
      <c r="BX51" s="1237">
        <v>22.1</v>
      </c>
      <c r="BY51" s="1237"/>
      <c r="BZ51" s="1237"/>
      <c r="CA51" s="1237"/>
      <c r="CB51" s="1237"/>
      <c r="CC51" s="1237"/>
      <c r="CD51" s="1237"/>
      <c r="CE51" s="1237"/>
      <c r="CF51" s="1237">
        <v>2.7</v>
      </c>
      <c r="CG51" s="1237"/>
      <c r="CH51" s="1237"/>
      <c r="CI51" s="1237"/>
      <c r="CJ51" s="1237"/>
      <c r="CK51" s="1237"/>
      <c r="CL51" s="1237"/>
      <c r="CM51" s="1237"/>
      <c r="CN51" s="1237">
        <v>20.3</v>
      </c>
      <c r="CO51" s="1237"/>
      <c r="CP51" s="1237"/>
      <c r="CQ51" s="1237"/>
      <c r="CR51" s="1237"/>
      <c r="CS51" s="1237"/>
      <c r="CT51" s="1237"/>
      <c r="CU51" s="1237"/>
      <c r="CV51" s="1237"/>
      <c r="CW51" s="1237"/>
      <c r="CX51" s="1237"/>
      <c r="CY51" s="1237"/>
      <c r="CZ51" s="1237"/>
      <c r="DA51" s="1237"/>
      <c r="DB51" s="1237"/>
      <c r="DC51" s="1237"/>
    </row>
    <row r="52" spans="1:109" ht="13">
      <c r="B52" s="10"/>
      <c r="G52" s="1252"/>
      <c r="H52" s="1252"/>
      <c r="I52" s="1255"/>
      <c r="J52" s="1255"/>
      <c r="K52" s="1253"/>
      <c r="L52" s="1253"/>
      <c r="M52" s="1253"/>
      <c r="N52" s="1253"/>
      <c r="AM52" s="19"/>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
      <c r="A53" s="18"/>
      <c r="B53" s="10"/>
      <c r="G53" s="1252"/>
      <c r="H53" s="1252"/>
      <c r="I53" s="1247"/>
      <c r="J53" s="1247"/>
      <c r="K53" s="1253"/>
      <c r="L53" s="1253"/>
      <c r="M53" s="1253"/>
      <c r="N53" s="1253"/>
      <c r="AM53" s="19"/>
      <c r="AN53" s="1254"/>
      <c r="AO53" s="1254"/>
      <c r="AP53" s="1254"/>
      <c r="AQ53" s="1254"/>
      <c r="AR53" s="1254"/>
      <c r="AS53" s="1254"/>
      <c r="AT53" s="1254"/>
      <c r="AU53" s="1254"/>
      <c r="AV53" s="1254"/>
      <c r="AW53" s="1254"/>
      <c r="AX53" s="1254"/>
      <c r="AY53" s="1254"/>
      <c r="AZ53" s="1254"/>
      <c r="BA53" s="1254"/>
      <c r="BB53" s="1254" t="s">
        <v>10</v>
      </c>
      <c r="BC53" s="1254"/>
      <c r="BD53" s="1254"/>
      <c r="BE53" s="1254"/>
      <c r="BF53" s="1254"/>
      <c r="BG53" s="1254"/>
      <c r="BH53" s="1254"/>
      <c r="BI53" s="1254"/>
      <c r="BJ53" s="1254"/>
      <c r="BK53" s="1254"/>
      <c r="BL53" s="1254"/>
      <c r="BM53" s="1254"/>
      <c r="BN53" s="1254"/>
      <c r="BO53" s="1254"/>
      <c r="BP53" s="1237">
        <v>59.4</v>
      </c>
      <c r="BQ53" s="1237"/>
      <c r="BR53" s="1237"/>
      <c r="BS53" s="1237"/>
      <c r="BT53" s="1237"/>
      <c r="BU53" s="1237"/>
      <c r="BV53" s="1237"/>
      <c r="BW53" s="1237"/>
      <c r="BX53" s="1237">
        <v>60.2</v>
      </c>
      <c r="BY53" s="1237"/>
      <c r="BZ53" s="1237"/>
      <c r="CA53" s="1237"/>
      <c r="CB53" s="1237"/>
      <c r="CC53" s="1237"/>
      <c r="CD53" s="1237"/>
      <c r="CE53" s="1237"/>
      <c r="CF53" s="1237">
        <v>60.8</v>
      </c>
      <c r="CG53" s="1237"/>
      <c r="CH53" s="1237"/>
      <c r="CI53" s="1237"/>
      <c r="CJ53" s="1237"/>
      <c r="CK53" s="1237"/>
      <c r="CL53" s="1237"/>
      <c r="CM53" s="1237"/>
      <c r="CN53" s="1237">
        <v>61.3</v>
      </c>
      <c r="CO53" s="1237"/>
      <c r="CP53" s="1237"/>
      <c r="CQ53" s="1237"/>
      <c r="CR53" s="1237"/>
      <c r="CS53" s="1237"/>
      <c r="CT53" s="1237"/>
      <c r="CU53" s="1237"/>
      <c r="CV53" s="1237">
        <v>62.4</v>
      </c>
      <c r="CW53" s="1237"/>
      <c r="CX53" s="1237"/>
      <c r="CY53" s="1237"/>
      <c r="CZ53" s="1237"/>
      <c r="DA53" s="1237"/>
      <c r="DB53" s="1237"/>
      <c r="DC53" s="1237"/>
    </row>
    <row r="54" spans="1:109" ht="13">
      <c r="A54" s="18"/>
      <c r="B54" s="10"/>
      <c r="G54" s="1252"/>
      <c r="H54" s="1252"/>
      <c r="I54" s="1247"/>
      <c r="J54" s="1247"/>
      <c r="K54" s="1253"/>
      <c r="L54" s="1253"/>
      <c r="M54" s="1253"/>
      <c r="N54" s="1253"/>
      <c r="AM54" s="19"/>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ht="13">
      <c r="A55" s="18"/>
      <c r="B55" s="10"/>
      <c r="G55" s="1247"/>
      <c r="H55" s="1247"/>
      <c r="I55" s="1247"/>
      <c r="J55" s="1247"/>
      <c r="K55" s="1253"/>
      <c r="L55" s="1253"/>
      <c r="M55" s="1253"/>
      <c r="N55" s="1253"/>
      <c r="AN55" s="1251" t="s">
        <v>11</v>
      </c>
      <c r="AO55" s="1251"/>
      <c r="AP55" s="1251"/>
      <c r="AQ55" s="1251"/>
      <c r="AR55" s="1251"/>
      <c r="AS55" s="1251"/>
      <c r="AT55" s="1251"/>
      <c r="AU55" s="1251"/>
      <c r="AV55" s="1251"/>
      <c r="AW55" s="1251"/>
      <c r="AX55" s="1251"/>
      <c r="AY55" s="1251"/>
      <c r="AZ55" s="1251"/>
      <c r="BA55" s="1251"/>
      <c r="BB55" s="1254" t="s">
        <v>9</v>
      </c>
      <c r="BC55" s="1254"/>
      <c r="BD55" s="1254"/>
      <c r="BE55" s="1254"/>
      <c r="BF55" s="1254"/>
      <c r="BG55" s="1254"/>
      <c r="BH55" s="1254"/>
      <c r="BI55" s="1254"/>
      <c r="BJ55" s="1254"/>
      <c r="BK55" s="1254"/>
      <c r="BL55" s="1254"/>
      <c r="BM55" s="1254"/>
      <c r="BN55" s="1254"/>
      <c r="BO55" s="1254"/>
      <c r="BP55" s="1237">
        <v>37.700000000000003</v>
      </c>
      <c r="BQ55" s="1237"/>
      <c r="BR55" s="1237"/>
      <c r="BS55" s="1237"/>
      <c r="BT55" s="1237"/>
      <c r="BU55" s="1237"/>
      <c r="BV55" s="1237"/>
      <c r="BW55" s="1237"/>
      <c r="BX55" s="1237">
        <v>37.9</v>
      </c>
      <c r="BY55" s="1237"/>
      <c r="BZ55" s="1237"/>
      <c r="CA55" s="1237"/>
      <c r="CB55" s="1237"/>
      <c r="CC55" s="1237"/>
      <c r="CD55" s="1237"/>
      <c r="CE55" s="1237"/>
      <c r="CF55" s="1237">
        <v>38.700000000000003</v>
      </c>
      <c r="CG55" s="1237"/>
      <c r="CH55" s="1237"/>
      <c r="CI55" s="1237"/>
      <c r="CJ55" s="1237"/>
      <c r="CK55" s="1237"/>
      <c r="CL55" s="1237"/>
      <c r="CM55" s="1237"/>
      <c r="CN55" s="1237">
        <v>32.5</v>
      </c>
      <c r="CO55" s="1237"/>
      <c r="CP55" s="1237"/>
      <c r="CQ55" s="1237"/>
      <c r="CR55" s="1237"/>
      <c r="CS55" s="1237"/>
      <c r="CT55" s="1237"/>
      <c r="CU55" s="1237"/>
      <c r="CV55" s="1237">
        <v>25.2</v>
      </c>
      <c r="CW55" s="1237"/>
      <c r="CX55" s="1237"/>
      <c r="CY55" s="1237"/>
      <c r="CZ55" s="1237"/>
      <c r="DA55" s="1237"/>
      <c r="DB55" s="1237"/>
      <c r="DC55" s="1237"/>
    </row>
    <row r="56" spans="1:109" ht="13">
      <c r="A56" s="18"/>
      <c r="B56" s="10"/>
      <c r="G56" s="1247"/>
      <c r="H56" s="1247"/>
      <c r="I56" s="1247"/>
      <c r="J56" s="1247"/>
      <c r="K56" s="1253"/>
      <c r="L56" s="1253"/>
      <c r="M56" s="1253"/>
      <c r="N56" s="1253"/>
      <c r="AN56" s="1251"/>
      <c r="AO56" s="1251"/>
      <c r="AP56" s="1251"/>
      <c r="AQ56" s="1251"/>
      <c r="AR56" s="1251"/>
      <c r="AS56" s="1251"/>
      <c r="AT56" s="1251"/>
      <c r="AU56" s="1251"/>
      <c r="AV56" s="1251"/>
      <c r="AW56" s="1251"/>
      <c r="AX56" s="1251"/>
      <c r="AY56" s="1251"/>
      <c r="AZ56" s="1251"/>
      <c r="BA56" s="1251"/>
      <c r="BB56" s="1254"/>
      <c r="BC56" s="1254"/>
      <c r="BD56" s="1254"/>
      <c r="BE56" s="1254"/>
      <c r="BF56" s="1254"/>
      <c r="BG56" s="1254"/>
      <c r="BH56" s="1254"/>
      <c r="BI56" s="1254"/>
      <c r="BJ56" s="1254"/>
      <c r="BK56" s="1254"/>
      <c r="BL56" s="1254"/>
      <c r="BM56" s="1254"/>
      <c r="BN56" s="1254"/>
      <c r="BO56" s="1254"/>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8" customFormat="1" ht="13">
      <c r="B57" s="22"/>
      <c r="G57" s="1247"/>
      <c r="H57" s="1247"/>
      <c r="I57" s="1256"/>
      <c r="J57" s="1256"/>
      <c r="K57" s="1253"/>
      <c r="L57" s="1253"/>
      <c r="M57" s="1253"/>
      <c r="N57" s="1253"/>
      <c r="AM57" s="3"/>
      <c r="AN57" s="1251"/>
      <c r="AO57" s="1251"/>
      <c r="AP57" s="1251"/>
      <c r="AQ57" s="1251"/>
      <c r="AR57" s="1251"/>
      <c r="AS57" s="1251"/>
      <c r="AT57" s="1251"/>
      <c r="AU57" s="1251"/>
      <c r="AV57" s="1251"/>
      <c r="AW57" s="1251"/>
      <c r="AX57" s="1251"/>
      <c r="AY57" s="1251"/>
      <c r="AZ57" s="1251"/>
      <c r="BA57" s="1251"/>
      <c r="BB57" s="1254" t="s">
        <v>10</v>
      </c>
      <c r="BC57" s="1254"/>
      <c r="BD57" s="1254"/>
      <c r="BE57" s="1254"/>
      <c r="BF57" s="1254"/>
      <c r="BG57" s="1254"/>
      <c r="BH57" s="1254"/>
      <c r="BI57" s="1254"/>
      <c r="BJ57" s="1254"/>
      <c r="BK57" s="1254"/>
      <c r="BL57" s="1254"/>
      <c r="BM57" s="1254"/>
      <c r="BN57" s="1254"/>
      <c r="BO57" s="1254"/>
      <c r="BP57" s="1237">
        <v>59.4</v>
      </c>
      <c r="BQ57" s="1237"/>
      <c r="BR57" s="1237"/>
      <c r="BS57" s="1237"/>
      <c r="BT57" s="1237"/>
      <c r="BU57" s="1237"/>
      <c r="BV57" s="1237"/>
      <c r="BW57" s="1237"/>
      <c r="BX57" s="1237">
        <v>60.7</v>
      </c>
      <c r="BY57" s="1237"/>
      <c r="BZ57" s="1237"/>
      <c r="CA57" s="1237"/>
      <c r="CB57" s="1237"/>
      <c r="CC57" s="1237"/>
      <c r="CD57" s="1237"/>
      <c r="CE57" s="1237"/>
      <c r="CF57" s="1237">
        <v>61.4</v>
      </c>
      <c r="CG57" s="1237"/>
      <c r="CH57" s="1237"/>
      <c r="CI57" s="1237"/>
      <c r="CJ57" s="1237"/>
      <c r="CK57" s="1237"/>
      <c r="CL57" s="1237"/>
      <c r="CM57" s="1237"/>
      <c r="CN57" s="1237">
        <v>62.6</v>
      </c>
      <c r="CO57" s="1237"/>
      <c r="CP57" s="1237"/>
      <c r="CQ57" s="1237"/>
      <c r="CR57" s="1237"/>
      <c r="CS57" s="1237"/>
      <c r="CT57" s="1237"/>
      <c r="CU57" s="1237"/>
      <c r="CV57" s="1237">
        <v>62.4</v>
      </c>
      <c r="CW57" s="1237"/>
      <c r="CX57" s="1237"/>
      <c r="CY57" s="1237"/>
      <c r="CZ57" s="1237"/>
      <c r="DA57" s="1237"/>
      <c r="DB57" s="1237"/>
      <c r="DC57" s="1237"/>
      <c r="DD57" s="23"/>
      <c r="DE57" s="22"/>
    </row>
    <row r="58" spans="1:109" s="18" customFormat="1" ht="13">
      <c r="A58" s="3"/>
      <c r="B58" s="22"/>
      <c r="G58" s="1247"/>
      <c r="H58" s="1247"/>
      <c r="I58" s="1256"/>
      <c r="J58" s="1256"/>
      <c r="K58" s="1253"/>
      <c r="L58" s="1253"/>
      <c r="M58" s="1253"/>
      <c r="N58" s="1253"/>
      <c r="AM58" s="3"/>
      <c r="AN58" s="1251"/>
      <c r="AO58" s="1251"/>
      <c r="AP58" s="1251"/>
      <c r="AQ58" s="1251"/>
      <c r="AR58" s="1251"/>
      <c r="AS58" s="1251"/>
      <c r="AT58" s="1251"/>
      <c r="AU58" s="1251"/>
      <c r="AV58" s="1251"/>
      <c r="AW58" s="1251"/>
      <c r="AX58" s="1251"/>
      <c r="AY58" s="1251"/>
      <c r="AZ58" s="1251"/>
      <c r="BA58" s="1251"/>
      <c r="BB58" s="1254"/>
      <c r="BC58" s="1254"/>
      <c r="BD58" s="1254"/>
      <c r="BE58" s="1254"/>
      <c r="BF58" s="1254"/>
      <c r="BG58" s="1254"/>
      <c r="BH58" s="1254"/>
      <c r="BI58" s="1254"/>
      <c r="BJ58" s="1254"/>
      <c r="BK58" s="1254"/>
      <c r="BL58" s="1254"/>
      <c r="BM58" s="1254"/>
      <c r="BN58" s="1254"/>
      <c r="BO58" s="1254"/>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1238" t="s">
        <v>552</v>
      </c>
      <c r="AO65" s="1239"/>
      <c r="AP65" s="1239"/>
      <c r="AQ65" s="1239"/>
      <c r="AR65" s="1239"/>
      <c r="AS65" s="1239"/>
      <c r="AT65" s="1239"/>
      <c r="AU65" s="1239"/>
      <c r="AV65" s="1239"/>
      <c r="AW65" s="1239"/>
      <c r="AX65" s="1239"/>
      <c r="AY65" s="1239"/>
      <c r="AZ65" s="1239"/>
      <c r="BA65" s="1239"/>
      <c r="BB65" s="1239"/>
      <c r="BC65" s="1239"/>
      <c r="BD65" s="1239"/>
      <c r="BE65" s="1239"/>
      <c r="BF65" s="1239"/>
      <c r="BG65" s="1239"/>
      <c r="BH65" s="1239"/>
      <c r="BI65" s="1239"/>
      <c r="BJ65" s="1239"/>
      <c r="BK65" s="1239"/>
      <c r="BL65" s="1239"/>
      <c r="BM65" s="1239"/>
      <c r="BN65" s="1239"/>
      <c r="BO65" s="1239"/>
      <c r="BP65" s="1239"/>
      <c r="BQ65" s="1239"/>
      <c r="BR65" s="1239"/>
      <c r="BS65" s="1239"/>
      <c r="BT65" s="1239"/>
      <c r="BU65" s="1239"/>
      <c r="BV65" s="1239"/>
      <c r="BW65" s="1239"/>
      <c r="BX65" s="1239"/>
      <c r="BY65" s="1239"/>
      <c r="BZ65" s="1239"/>
      <c r="CA65" s="1239"/>
      <c r="CB65" s="1239"/>
      <c r="CC65" s="1239"/>
      <c r="CD65" s="1239"/>
      <c r="CE65" s="1239"/>
      <c r="CF65" s="1239"/>
      <c r="CG65" s="1239"/>
      <c r="CH65" s="1239"/>
      <c r="CI65" s="1239"/>
      <c r="CJ65" s="1239"/>
      <c r="CK65" s="1239"/>
      <c r="CL65" s="1239"/>
      <c r="CM65" s="1239"/>
      <c r="CN65" s="1239"/>
      <c r="CO65" s="1239"/>
      <c r="CP65" s="1239"/>
      <c r="CQ65" s="1239"/>
      <c r="CR65" s="1239"/>
      <c r="CS65" s="1239"/>
      <c r="CT65" s="1239"/>
      <c r="CU65" s="1239"/>
      <c r="CV65" s="1239"/>
      <c r="CW65" s="1239"/>
      <c r="CX65" s="1239"/>
      <c r="CY65" s="1239"/>
      <c r="CZ65" s="1239"/>
      <c r="DA65" s="1239"/>
      <c r="DB65" s="1239"/>
      <c r="DC65" s="1240"/>
    </row>
    <row r="66" spans="2:107" ht="13">
      <c r="B66" s="10"/>
      <c r="AN66" s="1241"/>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c r="DA66" s="1242"/>
      <c r="DB66" s="1242"/>
      <c r="DC66" s="1243"/>
    </row>
    <row r="67" spans="2:107" ht="13">
      <c r="B67" s="10"/>
      <c r="AN67" s="1241"/>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c r="CB67" s="1242"/>
      <c r="CC67" s="1242"/>
      <c r="CD67" s="1242"/>
      <c r="CE67" s="1242"/>
      <c r="CF67" s="1242"/>
      <c r="CG67" s="1242"/>
      <c r="CH67" s="1242"/>
      <c r="CI67" s="1242"/>
      <c r="CJ67" s="1242"/>
      <c r="CK67" s="1242"/>
      <c r="CL67" s="1242"/>
      <c r="CM67" s="1242"/>
      <c r="CN67" s="1242"/>
      <c r="CO67" s="1242"/>
      <c r="CP67" s="1242"/>
      <c r="CQ67" s="1242"/>
      <c r="CR67" s="1242"/>
      <c r="CS67" s="1242"/>
      <c r="CT67" s="1242"/>
      <c r="CU67" s="1242"/>
      <c r="CV67" s="1242"/>
      <c r="CW67" s="1242"/>
      <c r="CX67" s="1242"/>
      <c r="CY67" s="1242"/>
      <c r="CZ67" s="1242"/>
      <c r="DA67" s="1242"/>
      <c r="DB67" s="1242"/>
      <c r="DC67" s="1243"/>
    </row>
    <row r="68" spans="2:107" ht="13">
      <c r="B68" s="10"/>
      <c r="AN68" s="1241"/>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c r="CB68" s="1242"/>
      <c r="CC68" s="1242"/>
      <c r="CD68" s="1242"/>
      <c r="CE68" s="1242"/>
      <c r="CF68" s="1242"/>
      <c r="CG68" s="1242"/>
      <c r="CH68" s="1242"/>
      <c r="CI68" s="1242"/>
      <c r="CJ68" s="1242"/>
      <c r="CK68" s="1242"/>
      <c r="CL68" s="1242"/>
      <c r="CM68" s="1242"/>
      <c r="CN68" s="1242"/>
      <c r="CO68" s="1242"/>
      <c r="CP68" s="1242"/>
      <c r="CQ68" s="1242"/>
      <c r="CR68" s="1242"/>
      <c r="CS68" s="1242"/>
      <c r="CT68" s="1242"/>
      <c r="CU68" s="1242"/>
      <c r="CV68" s="1242"/>
      <c r="CW68" s="1242"/>
      <c r="CX68" s="1242"/>
      <c r="CY68" s="1242"/>
      <c r="CZ68" s="1242"/>
      <c r="DA68" s="1242"/>
      <c r="DB68" s="1242"/>
      <c r="DC68" s="1243"/>
    </row>
    <row r="69" spans="2:107" ht="13">
      <c r="B69" s="10"/>
      <c r="AN69" s="1244"/>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6"/>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1247"/>
      <c r="H72" s="1247"/>
      <c r="I72" s="1247"/>
      <c r="J72" s="1247"/>
      <c r="K72" s="20"/>
      <c r="L72" s="20"/>
      <c r="M72" s="21"/>
      <c r="N72" s="21"/>
      <c r="AN72" s="1248"/>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50"/>
      <c r="BP72" s="1251" t="s">
        <v>3</v>
      </c>
      <c r="BQ72" s="1251"/>
      <c r="BR72" s="1251"/>
      <c r="BS72" s="1251"/>
      <c r="BT72" s="1251"/>
      <c r="BU72" s="1251"/>
      <c r="BV72" s="1251"/>
      <c r="BW72" s="1251"/>
      <c r="BX72" s="1251" t="s">
        <v>4</v>
      </c>
      <c r="BY72" s="1251"/>
      <c r="BZ72" s="1251"/>
      <c r="CA72" s="1251"/>
      <c r="CB72" s="1251"/>
      <c r="CC72" s="1251"/>
      <c r="CD72" s="1251"/>
      <c r="CE72" s="1251"/>
      <c r="CF72" s="1251" t="s">
        <v>5</v>
      </c>
      <c r="CG72" s="1251"/>
      <c r="CH72" s="1251"/>
      <c r="CI72" s="1251"/>
      <c r="CJ72" s="1251"/>
      <c r="CK72" s="1251"/>
      <c r="CL72" s="1251"/>
      <c r="CM72" s="1251"/>
      <c r="CN72" s="1251" t="s">
        <v>6</v>
      </c>
      <c r="CO72" s="1251"/>
      <c r="CP72" s="1251"/>
      <c r="CQ72" s="1251"/>
      <c r="CR72" s="1251"/>
      <c r="CS72" s="1251"/>
      <c r="CT72" s="1251"/>
      <c r="CU72" s="1251"/>
      <c r="CV72" s="1251" t="s">
        <v>7</v>
      </c>
      <c r="CW72" s="1251"/>
      <c r="CX72" s="1251"/>
      <c r="CY72" s="1251"/>
      <c r="CZ72" s="1251"/>
      <c r="DA72" s="1251"/>
      <c r="DB72" s="1251"/>
      <c r="DC72" s="1251"/>
    </row>
    <row r="73" spans="2:107" ht="13">
      <c r="B73" s="10"/>
      <c r="G73" s="1252"/>
      <c r="H73" s="1252"/>
      <c r="I73" s="1252"/>
      <c r="J73" s="1252"/>
      <c r="K73" s="1257"/>
      <c r="L73" s="1257"/>
      <c r="M73" s="1257"/>
      <c r="N73" s="1257"/>
      <c r="AM73" s="19"/>
      <c r="AN73" s="1254" t="s">
        <v>8</v>
      </c>
      <c r="AO73" s="1254"/>
      <c r="AP73" s="1254"/>
      <c r="AQ73" s="1254"/>
      <c r="AR73" s="1254"/>
      <c r="AS73" s="1254"/>
      <c r="AT73" s="1254"/>
      <c r="AU73" s="1254"/>
      <c r="AV73" s="1254"/>
      <c r="AW73" s="1254"/>
      <c r="AX73" s="1254"/>
      <c r="AY73" s="1254"/>
      <c r="AZ73" s="1254"/>
      <c r="BA73" s="1254"/>
      <c r="BB73" s="1254" t="s">
        <v>9</v>
      </c>
      <c r="BC73" s="1254"/>
      <c r="BD73" s="1254"/>
      <c r="BE73" s="1254"/>
      <c r="BF73" s="1254"/>
      <c r="BG73" s="1254"/>
      <c r="BH73" s="1254"/>
      <c r="BI73" s="1254"/>
      <c r="BJ73" s="1254"/>
      <c r="BK73" s="1254"/>
      <c r="BL73" s="1254"/>
      <c r="BM73" s="1254"/>
      <c r="BN73" s="1254"/>
      <c r="BO73" s="1254"/>
      <c r="BP73" s="1237">
        <v>29.5</v>
      </c>
      <c r="BQ73" s="1237"/>
      <c r="BR73" s="1237"/>
      <c r="BS73" s="1237"/>
      <c r="BT73" s="1237"/>
      <c r="BU73" s="1237"/>
      <c r="BV73" s="1237"/>
      <c r="BW73" s="1237"/>
      <c r="BX73" s="1237">
        <v>22.1</v>
      </c>
      <c r="BY73" s="1237"/>
      <c r="BZ73" s="1237"/>
      <c r="CA73" s="1237"/>
      <c r="CB73" s="1237"/>
      <c r="CC73" s="1237"/>
      <c r="CD73" s="1237"/>
      <c r="CE73" s="1237"/>
      <c r="CF73" s="1237">
        <v>2.7</v>
      </c>
      <c r="CG73" s="1237"/>
      <c r="CH73" s="1237"/>
      <c r="CI73" s="1237"/>
      <c r="CJ73" s="1237"/>
      <c r="CK73" s="1237"/>
      <c r="CL73" s="1237"/>
      <c r="CM73" s="1237"/>
      <c r="CN73" s="1237">
        <v>20.3</v>
      </c>
      <c r="CO73" s="1237"/>
      <c r="CP73" s="1237"/>
      <c r="CQ73" s="1237"/>
      <c r="CR73" s="1237"/>
      <c r="CS73" s="1237"/>
      <c r="CT73" s="1237"/>
      <c r="CU73" s="1237"/>
      <c r="CV73" s="1237"/>
      <c r="CW73" s="1237"/>
      <c r="CX73" s="1237"/>
      <c r="CY73" s="1237"/>
      <c r="CZ73" s="1237"/>
      <c r="DA73" s="1237"/>
      <c r="DB73" s="1237"/>
      <c r="DC73" s="1237"/>
    </row>
    <row r="74" spans="2:107" ht="13">
      <c r="B74" s="10"/>
      <c r="G74" s="1252"/>
      <c r="H74" s="1252"/>
      <c r="I74" s="1252"/>
      <c r="J74" s="1252"/>
      <c r="K74" s="1257"/>
      <c r="L74" s="1257"/>
      <c r="M74" s="1257"/>
      <c r="N74" s="1257"/>
      <c r="AM74" s="19"/>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
      <c r="B75" s="10"/>
      <c r="G75" s="1252"/>
      <c r="H75" s="1252"/>
      <c r="I75" s="1247"/>
      <c r="J75" s="1247"/>
      <c r="K75" s="1253"/>
      <c r="L75" s="1253"/>
      <c r="M75" s="1253"/>
      <c r="N75" s="1253"/>
      <c r="AM75" s="19"/>
      <c r="AN75" s="1254"/>
      <c r="AO75" s="1254"/>
      <c r="AP75" s="1254"/>
      <c r="AQ75" s="1254"/>
      <c r="AR75" s="1254"/>
      <c r="AS75" s="1254"/>
      <c r="AT75" s="1254"/>
      <c r="AU75" s="1254"/>
      <c r="AV75" s="1254"/>
      <c r="AW75" s="1254"/>
      <c r="AX75" s="1254"/>
      <c r="AY75" s="1254"/>
      <c r="AZ75" s="1254"/>
      <c r="BA75" s="1254"/>
      <c r="BB75" s="1254" t="s">
        <v>13</v>
      </c>
      <c r="BC75" s="1254"/>
      <c r="BD75" s="1254"/>
      <c r="BE75" s="1254"/>
      <c r="BF75" s="1254"/>
      <c r="BG75" s="1254"/>
      <c r="BH75" s="1254"/>
      <c r="BI75" s="1254"/>
      <c r="BJ75" s="1254"/>
      <c r="BK75" s="1254"/>
      <c r="BL75" s="1254"/>
      <c r="BM75" s="1254"/>
      <c r="BN75" s="1254"/>
      <c r="BO75" s="1254"/>
      <c r="BP75" s="1237">
        <v>9.4</v>
      </c>
      <c r="BQ75" s="1237"/>
      <c r="BR75" s="1237"/>
      <c r="BS75" s="1237"/>
      <c r="BT75" s="1237"/>
      <c r="BU75" s="1237"/>
      <c r="BV75" s="1237"/>
      <c r="BW75" s="1237"/>
      <c r="BX75" s="1237">
        <v>9.4</v>
      </c>
      <c r="BY75" s="1237"/>
      <c r="BZ75" s="1237"/>
      <c r="CA75" s="1237"/>
      <c r="CB75" s="1237"/>
      <c r="CC75" s="1237"/>
      <c r="CD75" s="1237"/>
      <c r="CE75" s="1237"/>
      <c r="CF75" s="1237">
        <v>9.8000000000000007</v>
      </c>
      <c r="CG75" s="1237"/>
      <c r="CH75" s="1237"/>
      <c r="CI75" s="1237"/>
      <c r="CJ75" s="1237"/>
      <c r="CK75" s="1237"/>
      <c r="CL75" s="1237"/>
      <c r="CM75" s="1237"/>
      <c r="CN75" s="1237">
        <v>10.3</v>
      </c>
      <c r="CO75" s="1237"/>
      <c r="CP75" s="1237"/>
      <c r="CQ75" s="1237"/>
      <c r="CR75" s="1237"/>
      <c r="CS75" s="1237"/>
      <c r="CT75" s="1237"/>
      <c r="CU75" s="1237"/>
      <c r="CV75" s="1237">
        <v>10.6</v>
      </c>
      <c r="CW75" s="1237"/>
      <c r="CX75" s="1237"/>
      <c r="CY75" s="1237"/>
      <c r="CZ75" s="1237"/>
      <c r="DA75" s="1237"/>
      <c r="DB75" s="1237"/>
      <c r="DC75" s="1237"/>
    </row>
    <row r="76" spans="2:107" ht="13">
      <c r="B76" s="10"/>
      <c r="G76" s="1252"/>
      <c r="H76" s="1252"/>
      <c r="I76" s="1247"/>
      <c r="J76" s="1247"/>
      <c r="K76" s="1253"/>
      <c r="L76" s="1253"/>
      <c r="M76" s="1253"/>
      <c r="N76" s="1253"/>
      <c r="AM76" s="19"/>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
      <c r="B77" s="10"/>
      <c r="G77" s="1247"/>
      <c r="H77" s="1247"/>
      <c r="I77" s="1247"/>
      <c r="J77" s="1247"/>
      <c r="K77" s="1257"/>
      <c r="L77" s="1257"/>
      <c r="M77" s="1257"/>
      <c r="N77" s="1257"/>
      <c r="AN77" s="1251" t="s">
        <v>11</v>
      </c>
      <c r="AO77" s="1251"/>
      <c r="AP77" s="1251"/>
      <c r="AQ77" s="1251"/>
      <c r="AR77" s="1251"/>
      <c r="AS77" s="1251"/>
      <c r="AT77" s="1251"/>
      <c r="AU77" s="1251"/>
      <c r="AV77" s="1251"/>
      <c r="AW77" s="1251"/>
      <c r="AX77" s="1251"/>
      <c r="AY77" s="1251"/>
      <c r="AZ77" s="1251"/>
      <c r="BA77" s="1251"/>
      <c r="BB77" s="1254" t="s">
        <v>9</v>
      </c>
      <c r="BC77" s="1254"/>
      <c r="BD77" s="1254"/>
      <c r="BE77" s="1254"/>
      <c r="BF77" s="1254"/>
      <c r="BG77" s="1254"/>
      <c r="BH77" s="1254"/>
      <c r="BI77" s="1254"/>
      <c r="BJ77" s="1254"/>
      <c r="BK77" s="1254"/>
      <c r="BL77" s="1254"/>
      <c r="BM77" s="1254"/>
      <c r="BN77" s="1254"/>
      <c r="BO77" s="1254"/>
      <c r="BP77" s="1237">
        <v>37.700000000000003</v>
      </c>
      <c r="BQ77" s="1237"/>
      <c r="BR77" s="1237"/>
      <c r="BS77" s="1237"/>
      <c r="BT77" s="1237"/>
      <c r="BU77" s="1237"/>
      <c r="BV77" s="1237"/>
      <c r="BW77" s="1237"/>
      <c r="BX77" s="1237">
        <v>37.9</v>
      </c>
      <c r="BY77" s="1237"/>
      <c r="BZ77" s="1237"/>
      <c r="CA77" s="1237"/>
      <c r="CB77" s="1237"/>
      <c r="CC77" s="1237"/>
      <c r="CD77" s="1237"/>
      <c r="CE77" s="1237"/>
      <c r="CF77" s="1237">
        <v>38.700000000000003</v>
      </c>
      <c r="CG77" s="1237"/>
      <c r="CH77" s="1237"/>
      <c r="CI77" s="1237"/>
      <c r="CJ77" s="1237"/>
      <c r="CK77" s="1237"/>
      <c r="CL77" s="1237"/>
      <c r="CM77" s="1237"/>
      <c r="CN77" s="1237">
        <v>32.5</v>
      </c>
      <c r="CO77" s="1237"/>
      <c r="CP77" s="1237"/>
      <c r="CQ77" s="1237"/>
      <c r="CR77" s="1237"/>
      <c r="CS77" s="1237"/>
      <c r="CT77" s="1237"/>
      <c r="CU77" s="1237"/>
      <c r="CV77" s="1237">
        <v>25.2</v>
      </c>
      <c r="CW77" s="1237"/>
      <c r="CX77" s="1237"/>
      <c r="CY77" s="1237"/>
      <c r="CZ77" s="1237"/>
      <c r="DA77" s="1237"/>
      <c r="DB77" s="1237"/>
      <c r="DC77" s="1237"/>
    </row>
    <row r="78" spans="2:107" ht="13">
      <c r="B78" s="10"/>
      <c r="G78" s="1247"/>
      <c r="H78" s="1247"/>
      <c r="I78" s="1247"/>
      <c r="J78" s="1247"/>
      <c r="K78" s="1257"/>
      <c r="L78" s="1257"/>
      <c r="M78" s="1257"/>
      <c r="N78" s="1257"/>
      <c r="AN78" s="1251"/>
      <c r="AO78" s="1251"/>
      <c r="AP78" s="1251"/>
      <c r="AQ78" s="1251"/>
      <c r="AR78" s="1251"/>
      <c r="AS78" s="1251"/>
      <c r="AT78" s="1251"/>
      <c r="AU78" s="1251"/>
      <c r="AV78" s="1251"/>
      <c r="AW78" s="1251"/>
      <c r="AX78" s="1251"/>
      <c r="AY78" s="1251"/>
      <c r="AZ78" s="1251"/>
      <c r="BA78" s="1251"/>
      <c r="BB78" s="1254"/>
      <c r="BC78" s="1254"/>
      <c r="BD78" s="1254"/>
      <c r="BE78" s="1254"/>
      <c r="BF78" s="1254"/>
      <c r="BG78" s="1254"/>
      <c r="BH78" s="1254"/>
      <c r="BI78" s="1254"/>
      <c r="BJ78" s="1254"/>
      <c r="BK78" s="1254"/>
      <c r="BL78" s="1254"/>
      <c r="BM78" s="1254"/>
      <c r="BN78" s="1254"/>
      <c r="BO78" s="1254"/>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
      <c r="B79" s="10"/>
      <c r="G79" s="1247"/>
      <c r="H79" s="1247"/>
      <c r="I79" s="1256"/>
      <c r="J79" s="1256"/>
      <c r="K79" s="1258"/>
      <c r="L79" s="1258"/>
      <c r="M79" s="1258"/>
      <c r="N79" s="1258"/>
      <c r="AN79" s="1251"/>
      <c r="AO79" s="1251"/>
      <c r="AP79" s="1251"/>
      <c r="AQ79" s="1251"/>
      <c r="AR79" s="1251"/>
      <c r="AS79" s="1251"/>
      <c r="AT79" s="1251"/>
      <c r="AU79" s="1251"/>
      <c r="AV79" s="1251"/>
      <c r="AW79" s="1251"/>
      <c r="AX79" s="1251"/>
      <c r="AY79" s="1251"/>
      <c r="AZ79" s="1251"/>
      <c r="BA79" s="1251"/>
      <c r="BB79" s="1254" t="s">
        <v>13</v>
      </c>
      <c r="BC79" s="1254"/>
      <c r="BD79" s="1254"/>
      <c r="BE79" s="1254"/>
      <c r="BF79" s="1254"/>
      <c r="BG79" s="1254"/>
      <c r="BH79" s="1254"/>
      <c r="BI79" s="1254"/>
      <c r="BJ79" s="1254"/>
      <c r="BK79" s="1254"/>
      <c r="BL79" s="1254"/>
      <c r="BM79" s="1254"/>
      <c r="BN79" s="1254"/>
      <c r="BO79" s="1254"/>
      <c r="BP79" s="1237">
        <v>8.9</v>
      </c>
      <c r="BQ79" s="1237"/>
      <c r="BR79" s="1237"/>
      <c r="BS79" s="1237"/>
      <c r="BT79" s="1237"/>
      <c r="BU79" s="1237"/>
      <c r="BV79" s="1237"/>
      <c r="BW79" s="1237"/>
      <c r="BX79" s="1237">
        <v>8.6999999999999993</v>
      </c>
      <c r="BY79" s="1237"/>
      <c r="BZ79" s="1237"/>
      <c r="CA79" s="1237"/>
      <c r="CB79" s="1237"/>
      <c r="CC79" s="1237"/>
      <c r="CD79" s="1237"/>
      <c r="CE79" s="1237"/>
      <c r="CF79" s="1237">
        <v>8.8000000000000007</v>
      </c>
      <c r="CG79" s="1237"/>
      <c r="CH79" s="1237"/>
      <c r="CI79" s="1237"/>
      <c r="CJ79" s="1237"/>
      <c r="CK79" s="1237"/>
      <c r="CL79" s="1237"/>
      <c r="CM79" s="1237"/>
      <c r="CN79" s="1237">
        <v>8.6999999999999993</v>
      </c>
      <c r="CO79" s="1237"/>
      <c r="CP79" s="1237"/>
      <c r="CQ79" s="1237"/>
      <c r="CR79" s="1237"/>
      <c r="CS79" s="1237"/>
      <c r="CT79" s="1237"/>
      <c r="CU79" s="1237"/>
      <c r="CV79" s="1237">
        <v>8.9</v>
      </c>
      <c r="CW79" s="1237"/>
      <c r="CX79" s="1237"/>
      <c r="CY79" s="1237"/>
      <c r="CZ79" s="1237"/>
      <c r="DA79" s="1237"/>
      <c r="DB79" s="1237"/>
      <c r="DC79" s="1237"/>
    </row>
    <row r="80" spans="2:107" ht="13">
      <c r="B80" s="10"/>
      <c r="G80" s="1247"/>
      <c r="H80" s="1247"/>
      <c r="I80" s="1256"/>
      <c r="J80" s="1256"/>
      <c r="K80" s="1258"/>
      <c r="L80" s="1258"/>
      <c r="M80" s="1258"/>
      <c r="N80" s="1258"/>
      <c r="AN80" s="1251"/>
      <c r="AO80" s="1251"/>
      <c r="AP80" s="1251"/>
      <c r="AQ80" s="1251"/>
      <c r="AR80" s="1251"/>
      <c r="AS80" s="1251"/>
      <c r="AT80" s="1251"/>
      <c r="AU80" s="1251"/>
      <c r="AV80" s="1251"/>
      <c r="AW80" s="1251"/>
      <c r="AX80" s="1251"/>
      <c r="AY80" s="1251"/>
      <c r="AZ80" s="1251"/>
      <c r="BA80" s="1251"/>
      <c r="BB80" s="1254"/>
      <c r="BC80" s="1254"/>
      <c r="BD80" s="1254"/>
      <c r="BE80" s="1254"/>
      <c r="BF80" s="1254"/>
      <c r="BG80" s="1254"/>
      <c r="BH80" s="1254"/>
      <c r="BI80" s="1254"/>
      <c r="BJ80" s="1254"/>
      <c r="BK80" s="1254"/>
      <c r="BL80" s="1254"/>
      <c r="BM80" s="1254"/>
      <c r="BN80" s="1254"/>
      <c r="BO80" s="1254"/>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TiJ+cLWpTm02ZdLFXybD+zcHseg1Gav1Tz2UlNWAdHbgcryuuXOVolc8d9u8EkezRrWDCNO2oka4mcmzrHuW1A==" saltValue="sTKQT8YdItE0NGov7hEx4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70" workbookViewId="0">
      <selection activeCell="B115" sqref="B115"/>
    </sheetView>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zrZQM+GugBn8Bw3ij3lT8KtoXhQChsfOItvDOUwJr60+XuBhFcWzSIlQku0TVMGmefz0MJdcanJRB+UhynmFfg==" saltValue="YadS3pc1u8/QmFpfINIYw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55" workbookViewId="0">
      <selection activeCell="C118" sqref="C118"/>
    </sheetView>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15</v>
      </c>
    </row>
  </sheetData>
  <sheetProtection algorithmName="SHA-512" hashValue="s5A4cUyvgq3XH4tF+2uNPqwLVAuEsX3NERfNsPBHFMBVavoADY7dnA5XIS9l2MqELK1xMSEkuyB9+3/KOuxUqQ==" saltValue="IeciMm/XbdwpmWwhExXGl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2023-10-11T00:18:16Z</cp:lastPrinted>
  <dcterms:created xsi:type="dcterms:W3CDTF">2023-09-21T00:57:43Z</dcterms:created>
  <dcterms:modified xsi:type="dcterms:W3CDTF">2023-10-13T06:42:26Z</dcterms:modified>
  <cp:category/>
</cp:coreProperties>
</file>