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0.164\share3\R5（2023）\01　高齢者支援課\☆　新型コロナ\☆介護サービス事業所等のサービス提供体制確保事業\03 県交付要項等\★HP掲載（交付要項・様式）R5.10月\03_令和5年度\"/>
    </mc:Choice>
  </mc:AlternateContent>
  <bookViews>
    <workbookView xWindow="0" yWindow="0" windowWidth="19200" windowHeight="7070" tabRatio="770" firstSheet="1" activeTab="1"/>
  </bookViews>
  <sheets>
    <sheet name="【非表示】基準額" sheetId="19" state="hidden" r:id="rId1"/>
    <sheet name="個別協議様式ア（ア）分 " sheetId="28" r:id="rId2"/>
    <sheet name="個別協議様式ア（ウ）分" sheetId="29" r:id="rId3"/>
    <sheet name="「費用の概要、積算内訳」記載例" sheetId="20" r:id="rId4"/>
    <sheet name="参照" sheetId="7" state="hidden" r:id="rId5"/>
  </sheets>
  <definedNames>
    <definedName name="_xlnm.Print_Area" localSheetId="3">'「費用の概要、積算内訳」記載例'!$A$1:$AL$24</definedName>
    <definedName name="_xlnm.Print_Area" localSheetId="0">【非表示】基準額!$A$1:$Q$38</definedName>
    <definedName name="_xlnm.Print_Area" localSheetId="1">'個別協議様式ア（ア）分 '!$A$1:$AQ$41</definedName>
    <definedName name="_xlnm.Print_Area" localSheetId="2">'個別協議様式ア（ウ）分'!$A$1:$AS$40</definedName>
    <definedName name="Z_0013D02D_7229_42E9_BC29_9561B8875AB4_.wvu.Cols" localSheetId="0" hidden="1">【非表示】基準額!#REF!</definedName>
    <definedName name="Z_0013D02D_7229_42E9_BC29_9561B8875AB4_.wvu.PrintArea" localSheetId="0" hidden="1">【非表示】基準額!$A$2:$E$38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23" i="29" l="1"/>
  <c r="AA21" i="29" s="1"/>
  <c r="AE23" i="28"/>
  <c r="AB21" i="28" s="1"/>
  <c r="Q23" i="28"/>
  <c r="M21" i="28" s="1"/>
  <c r="Q23" i="29"/>
  <c r="M21" i="29" s="1"/>
  <c r="S14" i="29"/>
  <c r="Q14" i="29" s="1"/>
  <c r="M14" i="29"/>
  <c r="Q13" i="29"/>
  <c r="M13" i="29"/>
  <c r="S13" i="29" s="1"/>
  <c r="S14" i="28"/>
  <c r="Q14" i="28" s="1"/>
  <c r="M14" i="28"/>
  <c r="Q13" i="28"/>
  <c r="M13" i="28"/>
  <c r="D38" i="19"/>
  <c r="D37" i="19"/>
  <c r="D36" i="19"/>
  <c r="D35" i="19"/>
  <c r="D34" i="19"/>
  <c r="D33" i="19"/>
  <c r="D32" i="19"/>
  <c r="D31" i="19"/>
  <c r="D30" i="19"/>
  <c r="D29" i="19"/>
  <c r="D28" i="19"/>
  <c r="D27" i="19"/>
  <c r="D26" i="19"/>
  <c r="D25" i="19"/>
  <c r="D24" i="19"/>
  <c r="D23" i="19"/>
  <c r="D22" i="19"/>
  <c r="D20" i="19"/>
  <c r="D19" i="19"/>
  <c r="D18" i="19"/>
  <c r="D17" i="19"/>
  <c r="D16" i="19"/>
  <c r="D15" i="19"/>
  <c r="D14" i="19"/>
  <c r="D13" i="19"/>
  <c r="D12" i="19"/>
  <c r="D11" i="19"/>
  <c r="D10" i="19"/>
  <c r="D9" i="19"/>
  <c r="D8" i="19"/>
  <c r="D7" i="19"/>
  <c r="D6" i="19"/>
  <c r="D5" i="19"/>
  <c r="S13" i="28" l="1"/>
  <c r="D4" i="19"/>
  <c r="M38" i="19"/>
  <c r="M37" i="19"/>
  <c r="M36" i="19"/>
  <c r="M35" i="19"/>
  <c r="M34" i="19"/>
  <c r="M33" i="19"/>
  <c r="M32" i="19"/>
  <c r="M31" i="19"/>
  <c r="M30" i="19"/>
  <c r="M29" i="19"/>
  <c r="M28" i="19"/>
  <c r="M27" i="19"/>
  <c r="M26" i="19"/>
  <c r="M25" i="19"/>
  <c r="M24" i="19"/>
  <c r="M23" i="19"/>
  <c r="M22" i="19"/>
  <c r="M21" i="19"/>
  <c r="M20" i="19"/>
  <c r="M19" i="19"/>
  <c r="M18" i="19"/>
  <c r="M17" i="19"/>
  <c r="M16" i="19"/>
  <c r="M15" i="19"/>
  <c r="M14" i="19"/>
  <c r="M13" i="19"/>
  <c r="M12" i="19"/>
  <c r="M11" i="19"/>
  <c r="M10" i="19"/>
  <c r="M9" i="19"/>
  <c r="M8" i="19"/>
  <c r="M7" i="19"/>
  <c r="M6" i="19"/>
  <c r="M5" i="19"/>
  <c r="M4" i="19"/>
</calcChain>
</file>

<file path=xl/comments1.xml><?xml version="1.0" encoding="utf-8"?>
<comments xmlns="http://schemas.openxmlformats.org/spreadsheetml/2006/main">
  <authors>
    <author>石井 潤(ishii-jun)</author>
  </authors>
  <commentList>
    <comment ref="U10" authorId="0" shapeId="0">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2.xml><?xml version="1.0" encoding="utf-8"?>
<comments xmlns="http://schemas.openxmlformats.org/spreadsheetml/2006/main">
  <authors>
    <author>石井 潤(ishii-jun)</author>
  </authors>
  <commentList>
    <comment ref="U10" authorId="0" shapeId="0">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sharedStrings.xml><?xml version="1.0" encoding="utf-8"?>
<sst xmlns="http://schemas.openxmlformats.org/spreadsheetml/2006/main" count="447" uniqueCount="203">
  <si>
    <t>サービス種別</t>
    <rPh sb="4" eb="6">
      <t>シュベツ</t>
    </rPh>
    <phoneticPr fontId="1"/>
  </si>
  <si>
    <t>事業所・施設等の名称</t>
    <rPh sb="0" eb="3">
      <t>ジギョウショ</t>
    </rPh>
    <rPh sb="4" eb="6">
      <t>シセツ</t>
    </rPh>
    <rPh sb="6" eb="7">
      <t>トウ</t>
    </rPh>
    <rPh sb="8" eb="10">
      <t>メイショウ</t>
    </rPh>
    <phoneticPr fontId="1"/>
  </si>
  <si>
    <t>緊急雇用</t>
    <rPh sb="0" eb="2">
      <t>キンキュウ</t>
    </rPh>
    <rPh sb="2" eb="4">
      <t>コヨウ</t>
    </rPh>
    <phoneticPr fontId="1"/>
  </si>
  <si>
    <t>割増賃金・手当</t>
    <rPh sb="0" eb="2">
      <t>ワリマシ</t>
    </rPh>
    <rPh sb="2" eb="4">
      <t>チンギン</t>
    </rPh>
    <rPh sb="5" eb="7">
      <t>テアテ</t>
    </rPh>
    <phoneticPr fontId="1"/>
  </si>
  <si>
    <t>職業紹介料</t>
    <rPh sb="0" eb="2">
      <t>ショクギョウ</t>
    </rPh>
    <rPh sb="2" eb="4">
      <t>ショウカイ</t>
    </rPh>
    <rPh sb="4" eb="5">
      <t>リョウ</t>
    </rPh>
    <phoneticPr fontId="1"/>
  </si>
  <si>
    <t>自費検査</t>
    <rPh sb="0" eb="2">
      <t>ジヒ</t>
    </rPh>
    <rPh sb="2" eb="4">
      <t>ケンサ</t>
    </rPh>
    <phoneticPr fontId="1"/>
  </si>
  <si>
    <t>消毒・清掃</t>
    <rPh sb="0" eb="2">
      <t>ショウドク</t>
    </rPh>
    <rPh sb="3" eb="5">
      <t>セイソウ</t>
    </rPh>
    <phoneticPr fontId="1"/>
  </si>
  <si>
    <t>リース費用
（車、自転車）</t>
    <rPh sb="3" eb="5">
      <t>ヒヨウ</t>
    </rPh>
    <rPh sb="7" eb="8">
      <t>クルマ</t>
    </rPh>
    <rPh sb="9" eb="12">
      <t>ジテンシャ</t>
    </rPh>
    <phoneticPr fontId="1"/>
  </si>
  <si>
    <t>リース費用
（タブレット）</t>
    <rPh sb="3" eb="5">
      <t>ヒヨウ</t>
    </rPh>
    <phoneticPr fontId="1"/>
  </si>
  <si>
    <t>基本情報</t>
    <rPh sb="0" eb="2">
      <t>キホン</t>
    </rPh>
    <rPh sb="2" eb="4">
      <t>ジョウホウ</t>
    </rPh>
    <phoneticPr fontId="1"/>
  </si>
  <si>
    <t>ア（ア）①～⑤</t>
    <phoneticPr fontId="1"/>
  </si>
  <si>
    <t>ア（ウ）</t>
    <phoneticPr fontId="1"/>
  </si>
  <si>
    <t>衛生用品
購入</t>
    <rPh sb="0" eb="2">
      <t>エイセイ</t>
    </rPh>
    <rPh sb="2" eb="4">
      <t>ヨウヒン</t>
    </rPh>
    <rPh sb="5" eb="7">
      <t>コウニュウ</t>
    </rPh>
    <phoneticPr fontId="1"/>
  </si>
  <si>
    <t>チェック</t>
    <phoneticPr fontId="1"/>
  </si>
  <si>
    <t>通所介護事業所（通常規模型）</t>
    <rPh sb="0" eb="2">
      <t>ツウショ</t>
    </rPh>
    <rPh sb="2" eb="4">
      <t>カイゴ</t>
    </rPh>
    <rPh sb="4" eb="7">
      <t>ジギョウショ</t>
    </rPh>
    <rPh sb="8" eb="10">
      <t>ツウジョウ</t>
    </rPh>
    <rPh sb="10" eb="12">
      <t>キボ</t>
    </rPh>
    <rPh sb="12" eb="13">
      <t>ガタ</t>
    </rPh>
    <phoneticPr fontId="1"/>
  </si>
  <si>
    <t>通所介護事業所（大規模型（Ⅰ））</t>
    <rPh sb="0" eb="2">
      <t>ツウショ</t>
    </rPh>
    <rPh sb="2" eb="4">
      <t>カイゴ</t>
    </rPh>
    <rPh sb="4" eb="7">
      <t>ジギョウショ</t>
    </rPh>
    <rPh sb="8" eb="11">
      <t>ダイキボ</t>
    </rPh>
    <rPh sb="11" eb="12">
      <t>ガタ</t>
    </rPh>
    <phoneticPr fontId="1"/>
  </si>
  <si>
    <t>通所介護事業所（大規模型（Ⅱ））</t>
    <rPh sb="0" eb="2">
      <t>ツウショ</t>
    </rPh>
    <rPh sb="2" eb="4">
      <t>カイゴ</t>
    </rPh>
    <rPh sb="4" eb="7">
      <t>ジギョウショ</t>
    </rPh>
    <rPh sb="8" eb="11">
      <t>ダイキボ</t>
    </rPh>
    <rPh sb="11" eb="12">
      <t>ガタ</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</si>
  <si>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</si>
  <si>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認知症対応型通所介護事業所</t>
  </si>
  <si>
    <t>通所リハビリテーション事業所（通常規模型）</t>
    <rPh sb="0" eb="2">
      <t>ツウショ</t>
    </rPh>
    <rPh sb="11" eb="14">
      <t>ジギョウショ</t>
    </rPh>
    <rPh sb="15" eb="17">
      <t>ツウジョウ</t>
    </rPh>
    <rPh sb="17" eb="19">
      <t>キボ</t>
    </rPh>
    <rPh sb="19" eb="20">
      <t>ガタ</t>
    </rPh>
    <phoneticPr fontId="1"/>
  </si>
  <si>
    <t>通所リハビリテーション事業所（大規模型（Ⅰ））</t>
    <rPh sb="0" eb="2">
      <t>ツウショ</t>
    </rPh>
    <rPh sb="11" eb="14">
      <t>ジギョウショ</t>
    </rPh>
    <rPh sb="15" eb="18">
      <t>ダイキボ</t>
    </rPh>
    <rPh sb="18" eb="19">
      <t>ガタ</t>
    </rPh>
    <phoneticPr fontId="1"/>
  </si>
  <si>
    <t>通所リハビリテーション事業所（大規模型（Ⅱ））</t>
    <rPh sb="0" eb="2">
      <t>ツウショ</t>
    </rPh>
    <rPh sb="11" eb="14">
      <t>ジギョウショ</t>
    </rPh>
    <rPh sb="15" eb="18">
      <t>ダイキボ</t>
    </rPh>
    <rPh sb="18" eb="19">
      <t>ガタ</t>
    </rPh>
    <phoneticPr fontId="1"/>
  </si>
  <si>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</si>
  <si>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</si>
  <si>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</si>
  <si>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</si>
  <si>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</si>
  <si>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</si>
  <si>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</si>
  <si>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</si>
  <si>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0" eb="2">
      <t>キョタク</t>
    </rPh>
    <rPh sb="2" eb="4">
      <t>リョウヨウ</t>
    </rPh>
    <rPh sb="4" eb="6">
      <t>カンリ</t>
    </rPh>
    <rPh sb="6" eb="8">
      <t>シドウ</t>
    </rPh>
    <rPh sb="8" eb="11">
      <t>ジギョウショ</t>
    </rPh>
    <phoneticPr fontId="1"/>
  </si>
  <si>
    <t>小規模多機能型居宅介護事業所</t>
  </si>
  <si>
    <t>看護小規模多機能型居宅介護事業所</t>
  </si>
  <si>
    <t>介護老人福祉施設</t>
    <rPh sb="0" eb="2">
      <t>カイゴ</t>
    </rPh>
    <rPh sb="2" eb="4">
      <t>ロウジン</t>
    </rPh>
    <rPh sb="4" eb="6">
      <t>フクシ</t>
    </rPh>
    <rPh sb="6" eb="8">
      <t>シセツ</t>
    </rPh>
    <phoneticPr fontId="1"/>
  </si>
  <si>
    <t>地域密着型介護老人福祉施設</t>
    <rPh sb="0" eb="2">
      <t>チイキ</t>
    </rPh>
    <rPh sb="2" eb="5">
      <t>ミッチャクガタ</t>
    </rPh>
    <phoneticPr fontId="1"/>
  </si>
  <si>
    <t>介護老人保健施設</t>
    <rPh sb="0" eb="8">
      <t>カイゴロウジンホケンシセツ</t>
    </rPh>
    <phoneticPr fontId="1"/>
  </si>
  <si>
    <t>介護医療院</t>
  </si>
  <si>
    <t>介護療養型医療施設</t>
  </si>
  <si>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</si>
  <si>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短期入所生活介護事業所</t>
    <phoneticPr fontId="1"/>
  </si>
  <si>
    <t>短期入所療養介護事業所</t>
    <phoneticPr fontId="1"/>
  </si>
  <si>
    <t>養護老人ホーム（定員30人以上）</t>
    <rPh sb="0" eb="2">
      <t>ヨウゴ</t>
    </rPh>
    <rPh sb="2" eb="4">
      <t>ロウジン</t>
    </rPh>
    <rPh sb="8" eb="10">
      <t>テイイン</t>
    </rPh>
    <rPh sb="12" eb="13">
      <t>ニン</t>
    </rPh>
    <rPh sb="13" eb="15">
      <t>イジョウ</t>
    </rPh>
    <phoneticPr fontId="1"/>
  </si>
  <si>
    <t>軽費老人ホーム（定員30人以上）</t>
    <rPh sb="0" eb="2">
      <t>ケイヒ</t>
    </rPh>
    <rPh sb="2" eb="4">
      <t>ロウジン</t>
    </rPh>
    <rPh sb="8" eb="10">
      <t>テイイン</t>
    </rPh>
    <rPh sb="12" eb="13">
      <t>ニン</t>
    </rPh>
    <rPh sb="13" eb="15">
      <t>イジョウ</t>
    </rPh>
    <phoneticPr fontId="1"/>
  </si>
  <si>
    <t>有料老人ホーム（定員30人以上）</t>
    <rPh sb="0" eb="2">
      <t>ユウリョウ</t>
    </rPh>
    <rPh sb="2" eb="4">
      <t>ロウジン</t>
    </rPh>
    <rPh sb="8" eb="10">
      <t>テイイン</t>
    </rPh>
    <rPh sb="12" eb="13">
      <t>ニン</t>
    </rPh>
    <rPh sb="13" eb="15">
      <t>イジョウ</t>
    </rPh>
    <phoneticPr fontId="1"/>
  </si>
  <si>
    <t>サービス付き高齢者向け住宅（定員30人以上）</t>
    <rPh sb="4" eb="5">
      <t>ツ</t>
    </rPh>
    <rPh sb="6" eb="10">
      <t>コウレイシャム</t>
    </rPh>
    <rPh sb="11" eb="13">
      <t>ジュウタク</t>
    </rPh>
    <rPh sb="14" eb="16">
      <t>テイイン</t>
    </rPh>
    <rPh sb="18" eb="19">
      <t>ニン</t>
    </rPh>
    <rPh sb="19" eb="21">
      <t>イジョウ</t>
    </rPh>
    <phoneticPr fontId="1"/>
  </si>
  <si>
    <t>養護老人ホーム（定員29人以下）</t>
    <rPh sb="0" eb="2">
      <t>ヨウゴ</t>
    </rPh>
    <rPh sb="2" eb="4">
      <t>ロウジン</t>
    </rPh>
    <rPh sb="8" eb="10">
      <t>テイイン</t>
    </rPh>
    <rPh sb="12" eb="13">
      <t>ニン</t>
    </rPh>
    <rPh sb="13" eb="15">
      <t>イカ</t>
    </rPh>
    <phoneticPr fontId="1"/>
  </si>
  <si>
    <t>軽費老人ホーム（定員29人以下）</t>
    <rPh sb="2" eb="4">
      <t>ロウジン</t>
    </rPh>
    <rPh sb="8" eb="10">
      <t>テイイン</t>
    </rPh>
    <rPh sb="12" eb="13">
      <t>ニン</t>
    </rPh>
    <rPh sb="13" eb="15">
      <t>イカ</t>
    </rPh>
    <phoneticPr fontId="1"/>
  </si>
  <si>
    <t>有料老人ホーム（定員29人以下）</t>
    <rPh sb="0" eb="2">
      <t>ユウリョウ</t>
    </rPh>
    <rPh sb="2" eb="4">
      <t>ロウジン</t>
    </rPh>
    <rPh sb="8" eb="10">
      <t>テイイン</t>
    </rPh>
    <rPh sb="12" eb="13">
      <t>ニン</t>
    </rPh>
    <rPh sb="13" eb="15">
      <t>イカ</t>
    </rPh>
    <phoneticPr fontId="1"/>
  </si>
  <si>
    <t>サービス付き高齢者向け住宅（定員29人以下）</t>
    <rPh sb="4" eb="5">
      <t>ツ</t>
    </rPh>
    <rPh sb="6" eb="10">
      <t>コウレイシャム</t>
    </rPh>
    <rPh sb="11" eb="13">
      <t>ジュウタク</t>
    </rPh>
    <rPh sb="14" eb="16">
      <t>テイイン</t>
    </rPh>
    <rPh sb="18" eb="19">
      <t>ニン</t>
    </rPh>
    <rPh sb="19" eb="21">
      <t>イカ</t>
    </rPh>
    <phoneticPr fontId="1"/>
  </si>
  <si>
    <t>代替場所確保（使用料）</t>
    <rPh sb="0" eb="2">
      <t>ダイタイ</t>
    </rPh>
    <rPh sb="2" eb="4">
      <t>バショ</t>
    </rPh>
    <rPh sb="4" eb="6">
      <t>カクホ</t>
    </rPh>
    <rPh sb="7" eb="10">
      <t>シヨウリョウ</t>
    </rPh>
    <phoneticPr fontId="1"/>
  </si>
  <si>
    <t>謝金
（同行指導）</t>
    <rPh sb="0" eb="2">
      <t>シャキン</t>
    </rPh>
    <rPh sb="4" eb="6">
      <t>ドウコウ</t>
    </rPh>
    <rPh sb="6" eb="8">
      <t>シドウ</t>
    </rPh>
    <phoneticPr fontId="1"/>
  </si>
  <si>
    <t>旅費
（代替場所等）</t>
    <rPh sb="0" eb="2">
      <t>リョヒ</t>
    </rPh>
    <rPh sb="4" eb="6">
      <t>ダイタイ</t>
    </rPh>
    <rPh sb="6" eb="8">
      <t>バショ</t>
    </rPh>
    <rPh sb="8" eb="9">
      <t>トウ</t>
    </rPh>
    <phoneticPr fontId="1"/>
  </si>
  <si>
    <t>　かかり増しではない費用や対象外の経費が含まれていないことを確認した。</t>
    <rPh sb="4" eb="5">
      <t>マ</t>
    </rPh>
    <rPh sb="10" eb="12">
      <t>ヒヨウ</t>
    </rPh>
    <rPh sb="13" eb="16">
      <t>タイショウガイ</t>
    </rPh>
    <rPh sb="17" eb="19">
      <t>ケイヒ</t>
    </rPh>
    <rPh sb="20" eb="21">
      <t>フク</t>
    </rPh>
    <rPh sb="30" eb="32">
      <t>カクニン</t>
    </rPh>
    <phoneticPr fontId="1"/>
  </si>
  <si>
    <t>　記載内容に誤りがないことを確認した。</t>
    <rPh sb="1" eb="3">
      <t>キサイ</t>
    </rPh>
    <rPh sb="3" eb="5">
      <t>ナイヨウ</t>
    </rPh>
    <rPh sb="6" eb="7">
      <t>アヤマ</t>
    </rPh>
    <rPh sb="14" eb="16">
      <t>カクニン</t>
    </rPh>
    <phoneticPr fontId="1"/>
  </si>
  <si>
    <t>職員</t>
    <rPh sb="0" eb="2">
      <t>ショクイン</t>
    </rPh>
    <phoneticPr fontId="1"/>
  </si>
  <si>
    <t>利用者</t>
    <rPh sb="0" eb="3">
      <t>リヨウシャ</t>
    </rPh>
    <phoneticPr fontId="1"/>
  </si>
  <si>
    <t>損害賠償
保険加入</t>
    <rPh sb="0" eb="2">
      <t>ソンガイ</t>
    </rPh>
    <rPh sb="2" eb="4">
      <t>バイショウ</t>
    </rPh>
    <rPh sb="5" eb="7">
      <t>ホケン</t>
    </rPh>
    <rPh sb="7" eb="9">
      <t>カニュウ</t>
    </rPh>
    <phoneticPr fontId="1"/>
  </si>
  <si>
    <t>宿泊費
（帰宅困難職員）</t>
    <rPh sb="0" eb="3">
      <t>シュクハクヒ</t>
    </rPh>
    <rPh sb="5" eb="7">
      <t>キタク</t>
    </rPh>
    <rPh sb="7" eb="9">
      <t>コンナン</t>
    </rPh>
    <rPh sb="9" eb="11">
      <t>ショクイン</t>
    </rPh>
    <phoneticPr fontId="1"/>
  </si>
  <si>
    <t>旅費
（連携）</t>
    <rPh sb="0" eb="2">
      <t>リョヒ</t>
    </rPh>
    <rPh sb="4" eb="6">
      <t>レンケイ</t>
    </rPh>
    <phoneticPr fontId="1"/>
  </si>
  <si>
    <t>感染性廃棄物処理</t>
    <rPh sb="0" eb="3">
      <t>カンセンセイ</t>
    </rPh>
    <rPh sb="3" eb="6">
      <t>ハイキブツ</t>
    </rPh>
    <rPh sb="6" eb="8">
      <t>ショリ</t>
    </rPh>
    <phoneticPr fontId="1"/>
  </si>
  <si>
    <t>旅費・宿泊費
（職員派遣）</t>
    <rPh sb="0" eb="2">
      <t>リョヒ</t>
    </rPh>
    <rPh sb="3" eb="6">
      <t>シュクハクヒ</t>
    </rPh>
    <rPh sb="8" eb="10">
      <t>ショクイン</t>
    </rPh>
    <rPh sb="10" eb="12">
      <t>ハケン</t>
    </rPh>
    <phoneticPr fontId="1"/>
  </si>
  <si>
    <t>法人名</t>
    <rPh sb="0" eb="2">
      <t>ホウジン</t>
    </rPh>
    <rPh sb="2" eb="3">
      <t>メイ</t>
    </rPh>
    <phoneticPr fontId="1"/>
  </si>
  <si>
    <t>基準額（Ａ）
（円）</t>
    <rPh sb="0" eb="3">
      <t>キジュンガク</t>
    </rPh>
    <rPh sb="8" eb="9">
      <t>エン</t>
    </rPh>
    <phoneticPr fontId="1"/>
  </si>
  <si>
    <t>実際の所要額
（B）（円）</t>
    <rPh sb="0" eb="2">
      <t>ジッサイ</t>
    </rPh>
    <rPh sb="3" eb="6">
      <t>ショヨウガク</t>
    </rPh>
    <rPh sb="11" eb="12">
      <t>エン</t>
    </rPh>
    <phoneticPr fontId="1"/>
  </si>
  <si>
    <t>今回の協議額
（引き上げ額）
(B)－(A)or(A’)
（C）（円）</t>
    <rPh sb="0" eb="2">
      <t>コンカイ</t>
    </rPh>
    <rPh sb="3" eb="5">
      <t>キョウギ</t>
    </rPh>
    <rPh sb="5" eb="6">
      <t>ガク</t>
    </rPh>
    <rPh sb="8" eb="9">
      <t>ヒ</t>
    </rPh>
    <rPh sb="10" eb="11">
      <t>ア</t>
    </rPh>
    <rPh sb="12" eb="13">
      <t>ガク</t>
    </rPh>
    <rPh sb="33" eb="34">
      <t>エン</t>
    </rPh>
    <phoneticPr fontId="1"/>
  </si>
  <si>
    <t>人</t>
    <rPh sb="0" eb="1">
      <t>ニン</t>
    </rPh>
    <phoneticPr fontId="1"/>
  </si>
  <si>
    <t>対象経費の費目</t>
    <rPh sb="0" eb="2">
      <t>タイショウ</t>
    </rPh>
    <rPh sb="2" eb="4">
      <t>ケイヒ</t>
    </rPh>
    <rPh sb="5" eb="7">
      <t>ヒモク</t>
    </rPh>
    <phoneticPr fontId="1"/>
  </si>
  <si>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</si>
  <si>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</si>
  <si>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</si>
  <si>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</si>
  <si>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</si>
  <si>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左記対象経費の概要</t>
    <rPh sb="0" eb="2">
      <t>サキ</t>
    </rPh>
    <rPh sb="2" eb="4">
      <t>タイショウ</t>
    </rPh>
    <rPh sb="4" eb="6">
      <t>ケイヒ</t>
    </rPh>
    <rPh sb="7" eb="9">
      <t>ガイヨウ</t>
    </rPh>
    <phoneticPr fontId="1"/>
  </si>
  <si>
    <t>左記対象経費の所要額の積算内訳</t>
    <rPh sb="0" eb="2">
      <t>サキ</t>
    </rPh>
    <rPh sb="2" eb="4">
      <t>タイショウ</t>
    </rPh>
    <rPh sb="4" eb="6">
      <t>ケイヒ</t>
    </rPh>
    <phoneticPr fontId="1"/>
  </si>
  <si>
    <t>左記対象経費の概要</t>
    <phoneticPr fontId="1"/>
  </si>
  <si>
    <t>左記対象経費の所要額の積算内訳</t>
    <phoneticPr fontId="1"/>
  </si>
  <si>
    <t>○名×○円</t>
    <phoneticPr fontId="1"/>
  </si>
  <si>
    <t>○円（○日間分）</t>
    <rPh sb="6" eb="7">
      <t>ブン</t>
    </rPh>
    <phoneticPr fontId="1"/>
  </si>
  <si>
    <t>（２）個別協議の対象となる事業所・施設等</t>
    <phoneticPr fontId="1"/>
  </si>
  <si>
    <t>（１）どの年度に生じたかかり増し費用に対する個別協議か、当てはまる方を○で選択してください。（両年度に該当がある場合は様式を分けて記載してください）</t>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</si>
  <si>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t>（３）今回の個別協議に係る事業所・施設等の感染等の状況</t>
    <rPh sb="3" eb="5">
      <t>コンカイ</t>
    </rPh>
    <rPh sb="6" eb="8">
      <t>コベツ</t>
    </rPh>
    <rPh sb="8" eb="10">
      <t>キョウギ</t>
    </rPh>
    <rPh sb="11" eb="12">
      <t>カカ</t>
    </rPh>
    <rPh sb="13" eb="16">
      <t>ジギョウショ</t>
    </rPh>
    <rPh sb="17" eb="20">
      <t>シセツトウ</t>
    </rPh>
    <rPh sb="21" eb="23">
      <t>カンセン</t>
    </rPh>
    <rPh sb="23" eb="24">
      <t>トウ</t>
    </rPh>
    <rPh sb="25" eb="27">
      <t>ジョウキョウ</t>
    </rPh>
    <phoneticPr fontId="1"/>
  </si>
  <si>
    <t>３（１）イ　対象経費の所要額　（左記「実際の所要額」又は「今回の協議額」の内訳の金額（円）を記載してください。）</t>
    <rPh sb="6" eb="8">
      <t>タイショウ</t>
    </rPh>
    <rPh sb="8" eb="10">
      <t>ケイヒ</t>
    </rPh>
    <rPh sb="11" eb="14">
      <t>ショヨウガク</t>
    </rPh>
    <rPh sb="16" eb="18">
      <t>サキ</t>
    </rPh>
    <rPh sb="19" eb="21">
      <t>ジッサイ</t>
    </rPh>
    <rPh sb="22" eb="25">
      <t>ショヨウガク</t>
    </rPh>
    <rPh sb="26" eb="27">
      <t>マタ</t>
    </rPh>
    <rPh sb="29" eb="31">
      <t>コンカイ</t>
    </rPh>
    <rPh sb="32" eb="35">
      <t>キョウギガク</t>
    </rPh>
    <rPh sb="37" eb="39">
      <t>ウチワケ</t>
    </rPh>
    <rPh sb="40" eb="42">
      <t>キンガク</t>
    </rPh>
    <rPh sb="43" eb="44">
      <t>エン</t>
    </rPh>
    <rPh sb="46" eb="48">
      <t>キサイ</t>
    </rPh>
    <phoneticPr fontId="1"/>
  </si>
  <si>
    <t>○円（○回分）</t>
    <rPh sb="5" eb="6">
      <t>ブン</t>
    </rPh>
    <phoneticPr fontId="1"/>
  </si>
  <si>
    <r>
      <t>当該年度分について</t>
    </r>
    <r>
      <rPr>
        <sz val="10"/>
        <color rgb="FFFF0000"/>
        <rFont val="メイリオ"/>
        <family val="3"/>
        <charset val="128"/>
      </rPr>
      <t>初めて</t>
    </r>
    <r>
      <rPr>
        <sz val="10"/>
        <color theme="1"/>
        <rFont val="メイリオ"/>
        <family val="3"/>
        <charset val="128"/>
      </rPr>
      <t>個別協議を行う
場合はこちらの行に記入して下さい→</t>
    </r>
    <rPh sb="0" eb="2">
      <t>トウガイ</t>
    </rPh>
    <rPh sb="2" eb="5">
      <t>ネンドブン</t>
    </rPh>
    <rPh sb="9" eb="10">
      <t>ハジ</t>
    </rPh>
    <rPh sb="12" eb="14">
      <t>コベツ</t>
    </rPh>
    <rPh sb="14" eb="16">
      <t>キョウギ</t>
    </rPh>
    <rPh sb="17" eb="18">
      <t>オコナ</t>
    </rPh>
    <rPh sb="20" eb="22">
      <t>バアイ</t>
    </rPh>
    <rPh sb="27" eb="28">
      <t>ギョウ</t>
    </rPh>
    <rPh sb="29" eb="31">
      <t>キニュウ</t>
    </rPh>
    <rPh sb="33" eb="34">
      <t>クダ</t>
    </rPh>
    <phoneticPr fontId="1"/>
  </si>
  <si>
    <r>
      <t>当該年度分について</t>
    </r>
    <r>
      <rPr>
        <sz val="10"/>
        <color rgb="FFFF0000"/>
        <rFont val="メイリオ"/>
        <family val="3"/>
        <charset val="128"/>
      </rPr>
      <t>２回目以降</t>
    </r>
    <r>
      <rPr>
        <sz val="10"/>
        <color theme="1"/>
        <rFont val="メイリオ"/>
        <family val="3"/>
        <charset val="128"/>
      </rPr>
      <t>の個別協議
の場合はこちらの行に記入して下さい→</t>
    </r>
    <rPh sb="0" eb="2">
      <t>トウガイ</t>
    </rPh>
    <rPh sb="2" eb="5">
      <t>ネンドブン</t>
    </rPh>
    <rPh sb="10" eb="12">
      <t>カイメ</t>
    </rPh>
    <rPh sb="12" eb="14">
      <t>イコウ</t>
    </rPh>
    <rPh sb="15" eb="17">
      <t>コベツ</t>
    </rPh>
    <rPh sb="17" eb="19">
      <t>キョウギ</t>
    </rPh>
    <rPh sb="21" eb="23">
      <t>バアイ</t>
    </rPh>
    <rPh sb="28" eb="29">
      <t>ギョウ</t>
    </rPh>
    <rPh sb="30" eb="32">
      <t>キニュウ</t>
    </rPh>
    <rPh sb="34" eb="35">
      <t>クダ</t>
    </rPh>
    <phoneticPr fontId="1"/>
  </si>
  <si>
    <t>○円（○回分）</t>
    <rPh sb="4" eb="5">
      <t>カイ</t>
    </rPh>
    <phoneticPr fontId="1"/>
  </si>
  <si>
    <t>○名×○円（○日間分）
○円（○名分、○日間分）</t>
    <rPh sb="7" eb="9">
      <t>ニチカン</t>
    </rPh>
    <rPh sb="13" eb="14">
      <t>エン</t>
    </rPh>
    <rPh sb="16" eb="17">
      <t>メイ</t>
    </rPh>
    <rPh sb="17" eb="18">
      <t>ブン</t>
    </rPh>
    <rPh sb="20" eb="22">
      <t>ニチカン</t>
    </rPh>
    <rPh sb="22" eb="23">
      <t>ブン</t>
    </rPh>
    <phoneticPr fontId="1"/>
  </si>
  <si>
    <t>○円×○個×○日間
○円（○個分、○日間分）</t>
    <rPh sb="11" eb="12">
      <t>エン</t>
    </rPh>
    <rPh sb="14" eb="15">
      <t>コ</t>
    </rPh>
    <rPh sb="15" eb="16">
      <t>ブン</t>
    </rPh>
    <rPh sb="18" eb="20">
      <t>ニチカン</t>
    </rPh>
    <rPh sb="20" eb="21">
      <t>ブン</t>
    </rPh>
    <phoneticPr fontId="1"/>
  </si>
  <si>
    <t>○円×○日間
○円（○日間分）</t>
    <phoneticPr fontId="1"/>
  </si>
  <si>
    <t>同行者○名×○円×○回
○円（同行者○名分、○回分）</t>
    <rPh sb="13" eb="14">
      <t>エン</t>
    </rPh>
    <rPh sb="15" eb="18">
      <t>ドウコウシャ</t>
    </rPh>
    <rPh sb="19" eb="20">
      <t>メイ</t>
    </rPh>
    <rPh sb="20" eb="21">
      <t>ブン</t>
    </rPh>
    <rPh sb="23" eb="24">
      <t>カイ</t>
    </rPh>
    <rPh sb="24" eb="25">
      <t>ブン</t>
    </rPh>
    <phoneticPr fontId="1"/>
  </si>
  <si>
    <t>○円（職員○名分、延べ○回分、交通手段○○）</t>
    <rPh sb="3" eb="5">
      <t>ショクイン</t>
    </rPh>
    <rPh sb="9" eb="10">
      <t>ノ</t>
    </rPh>
    <rPh sb="13" eb="14">
      <t>ブン</t>
    </rPh>
    <rPh sb="15" eb="17">
      <t>コウツウ</t>
    </rPh>
    <rPh sb="17" eb="19">
      <t>シュダン</t>
    </rPh>
    <phoneticPr fontId="1"/>
  </si>
  <si>
    <t>○円（連携先○○、○名分、延べ○回分、交通手段○○）</t>
    <rPh sb="3" eb="5">
      <t>レンケイ</t>
    </rPh>
    <rPh sb="5" eb="6">
      <t>サキ</t>
    </rPh>
    <rPh sb="13" eb="14">
      <t>ノ</t>
    </rPh>
    <rPh sb="17" eb="18">
      <t>ブン</t>
    </rPh>
    <rPh sb="19" eb="21">
      <t>コウツウ</t>
    </rPh>
    <rPh sb="21" eb="23">
      <t>シュダン</t>
    </rPh>
    <phoneticPr fontId="1"/>
  </si>
  <si>
    <t>○円×○日間
○円（○日間分）</t>
    <rPh sb="8" eb="9">
      <t>エン</t>
    </rPh>
    <rPh sb="11" eb="13">
      <t>ニチカン</t>
    </rPh>
    <rPh sb="13" eb="14">
      <t>ブン</t>
    </rPh>
    <phoneticPr fontId="1"/>
  </si>
  <si>
    <t>旅費：○円（職員○名分、延べ○回分、交通手段○○）
宿泊費：○名×○円×○泊、○円（○名分、○泊分）</t>
    <rPh sb="6" eb="8">
      <t>ショクイン</t>
    </rPh>
    <rPh sb="12" eb="13">
      <t>ノ</t>
    </rPh>
    <rPh sb="16" eb="17">
      <t>ブン</t>
    </rPh>
    <rPh sb="18" eb="20">
      <t>コウツウ</t>
    </rPh>
    <rPh sb="20" eb="22">
      <t>シュダン</t>
    </rPh>
    <rPh sb="40" eb="41">
      <t>エン</t>
    </rPh>
    <rPh sb="43" eb="45">
      <t>メイブン</t>
    </rPh>
    <rPh sb="47" eb="48">
      <t>ハク</t>
    </rPh>
    <rPh sb="48" eb="49">
      <t>ブン</t>
    </rPh>
    <phoneticPr fontId="1"/>
  </si>
  <si>
    <t>○名×○円（○日間分）
○円（○名分、○日間分）</t>
    <phoneticPr fontId="1"/>
  </si>
  <si>
    <t>超過勤務手当：○○円（職員○名分、延べ時間数○時間）
○○手当：○名×○円×○回（または○日間など）</t>
    <phoneticPr fontId="1"/>
  </si>
  <si>
    <t>○名×○円×○日間＋○円（手数料、○○費用）
○円（介護職員○名分（○月○日～○月○日））、○円（看護職員○名分（○月○日～○月○日））</t>
    <phoneticPr fontId="1"/>
  </si>
  <si>
    <t>　（２）表の「３（１）イ　対象経費の所要額」と（４）表の「積算内訳」の金額がそれぞれ一致していることを確認した。</t>
    <rPh sb="4" eb="5">
      <t>ヒョウ</t>
    </rPh>
    <rPh sb="13" eb="15">
      <t>タイショウ</t>
    </rPh>
    <rPh sb="15" eb="17">
      <t>ケイヒ</t>
    </rPh>
    <rPh sb="18" eb="21">
      <t>ショヨウガク</t>
    </rPh>
    <rPh sb="26" eb="27">
      <t>ヒョウ</t>
    </rPh>
    <rPh sb="29" eb="31">
      <t>セキサン</t>
    </rPh>
    <rPh sb="31" eb="33">
      <t>ウチワケ</t>
    </rPh>
    <rPh sb="35" eb="37">
      <t>キンガク</t>
    </rPh>
    <rPh sb="42" eb="44">
      <t>イッチ</t>
    </rPh>
    <rPh sb="51" eb="53">
      <t>カクニン</t>
    </rPh>
    <phoneticPr fontId="1"/>
  </si>
  <si>
    <r>
      <t>（参考）「（３）各対象経費の概要、積算内訳」の記載例（</t>
    </r>
    <r>
      <rPr>
        <u/>
        <sz val="12"/>
        <color rgb="FFFF0000"/>
        <rFont val="メイリオ"/>
        <family val="3"/>
        <charset val="128"/>
      </rPr>
      <t>あくまでも例であるため</t>
    </r>
    <r>
      <rPr>
        <sz val="12"/>
        <color theme="1"/>
        <rFont val="メイリオ"/>
        <family val="3"/>
        <charset val="128"/>
      </rPr>
      <t>、適宜、</t>
    </r>
    <r>
      <rPr>
        <u/>
        <sz val="12"/>
        <color rgb="FFFF0000"/>
        <rFont val="メイリオ"/>
        <family val="3"/>
        <charset val="128"/>
      </rPr>
      <t>かかり増しの対象経費の内容</t>
    </r>
    <r>
      <rPr>
        <sz val="12"/>
        <color theme="1"/>
        <rFont val="メイリオ"/>
        <family val="3"/>
        <charset val="128"/>
      </rPr>
      <t>や</t>
    </r>
    <r>
      <rPr>
        <u/>
        <sz val="12"/>
        <color rgb="FFFF0000"/>
        <rFont val="メイリオ"/>
        <family val="3"/>
        <charset val="128"/>
      </rPr>
      <t>所要額の具体的な積算</t>
    </r>
    <r>
      <rPr>
        <sz val="12"/>
        <color theme="1"/>
        <rFont val="メイリオ"/>
        <family val="3"/>
        <charset val="128"/>
      </rPr>
      <t>がわかるよう記載してください）</t>
    </r>
    <rPh sb="1" eb="3">
      <t>サンコウ</t>
    </rPh>
    <rPh sb="23" eb="25">
      <t>キサイ</t>
    </rPh>
    <rPh sb="25" eb="26">
      <t>レイ</t>
    </rPh>
    <rPh sb="32" eb="33">
      <t>レイ</t>
    </rPh>
    <rPh sb="39" eb="41">
      <t>テキギ</t>
    </rPh>
    <rPh sb="45" eb="46">
      <t>マ</t>
    </rPh>
    <rPh sb="48" eb="50">
      <t>タイショウ</t>
    </rPh>
    <rPh sb="50" eb="52">
      <t>ケイヒ</t>
    </rPh>
    <rPh sb="53" eb="55">
      <t>ナイヨウ</t>
    </rPh>
    <rPh sb="56" eb="59">
      <t>ショヨウガク</t>
    </rPh>
    <rPh sb="60" eb="63">
      <t>グタイテキ</t>
    </rPh>
    <rPh sb="64" eb="66">
      <t>セキサン</t>
    </rPh>
    <rPh sb="72" eb="74">
      <t>キサイ</t>
    </rPh>
    <phoneticPr fontId="1"/>
  </si>
  <si>
    <t>○円（○人分、○日間分））</t>
    <rPh sb="4" eb="5">
      <t>ニン</t>
    </rPh>
    <rPh sb="5" eb="6">
      <t>ブン</t>
    </rPh>
    <phoneticPr fontId="1"/>
  </si>
  <si>
    <t>個別協議の承認を受けたことがある場合は、引き上げ後の基準額（Ａ’）</t>
    <rPh sb="0" eb="2">
      <t>コベツ</t>
    </rPh>
    <rPh sb="2" eb="4">
      <t>キョウギ</t>
    </rPh>
    <rPh sb="5" eb="7">
      <t>ショウニン</t>
    </rPh>
    <rPh sb="8" eb="9">
      <t>ウ</t>
    </rPh>
    <rPh sb="16" eb="18">
      <t>バアイ</t>
    </rPh>
    <rPh sb="20" eb="21">
      <t>ヒ</t>
    </rPh>
    <rPh sb="22" eb="23">
      <t>ア</t>
    </rPh>
    <rPh sb="24" eb="25">
      <t>ゴ</t>
    </rPh>
    <rPh sb="26" eb="29">
      <t>キジュンガク</t>
    </rPh>
    <phoneticPr fontId="1"/>
  </si>
  <si>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1"/>
  </si>
  <si>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1"/>
  </si>
  <si>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1"/>
  </si>
  <si>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1"/>
  </si>
  <si>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1"/>
  </si>
  <si>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1"/>
  </si>
  <si>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1"/>
  </si>
  <si>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1"/>
  </si>
  <si>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1"/>
  </si>
  <si>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1"/>
  </si>
  <si>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1"/>
  </si>
  <si>
    <t>通所できない利用者の安否確認等のためタブレットをリースした。</t>
    <rPh sb="0" eb="2">
      <t>ツウショ</t>
    </rPh>
    <rPh sb="6" eb="9">
      <t>リヨウシャ</t>
    </rPh>
    <rPh sb="10" eb="12">
      <t>アンピ</t>
    </rPh>
    <rPh sb="12" eb="14">
      <t>カクニン</t>
    </rPh>
    <rPh sb="14" eb="15">
      <t>トウ</t>
    </rPh>
    <phoneticPr fontId="1"/>
  </si>
  <si>
    <t>感染者の発生した事業所の利用者の受入のため、追加的に介護職員○名を緊急雇用した。</t>
    <rPh sb="0" eb="3">
      <t>カンセンシャ</t>
    </rPh>
    <rPh sb="4" eb="6">
      <t>ハッセイ</t>
    </rPh>
    <rPh sb="8" eb="11">
      <t>ジギョウショ</t>
    </rPh>
    <rPh sb="12" eb="15">
      <t>リヨウシャ</t>
    </rPh>
    <rPh sb="16" eb="18">
      <t>ウケイレ</t>
    </rPh>
    <rPh sb="22" eb="25">
      <t>ツイカテキ</t>
    </rPh>
    <rPh sb="26" eb="28">
      <t>カイゴ</t>
    </rPh>
    <rPh sb="28" eb="30">
      <t>ショクイン</t>
    </rPh>
    <rPh sb="31" eb="32">
      <t>メイ</t>
    </rPh>
    <rPh sb="33" eb="35">
      <t>キンキュウ</t>
    </rPh>
    <rPh sb="35" eb="37">
      <t>コヨウ</t>
    </rPh>
    <phoneticPr fontId="1"/>
  </si>
  <si>
    <t>感染者の発生した事業所に派遣した職員○名に対して、かかり増しの超過勤務手当及び○○手当を支給した。</t>
    <rPh sb="0" eb="2">
      <t>カンセン</t>
    </rPh>
    <rPh sb="2" eb="3">
      <t>シャ</t>
    </rPh>
    <rPh sb="4" eb="6">
      <t>ハッセイ</t>
    </rPh>
    <rPh sb="8" eb="11">
      <t>ジギョウショ</t>
    </rPh>
    <rPh sb="12" eb="14">
      <t>ハケン</t>
    </rPh>
    <rPh sb="16" eb="18">
      <t>ショクイン</t>
    </rPh>
    <rPh sb="19" eb="20">
      <t>メイ</t>
    </rPh>
    <rPh sb="21" eb="22">
      <t>タイ</t>
    </rPh>
    <rPh sb="28" eb="29">
      <t>マ</t>
    </rPh>
    <rPh sb="31" eb="33">
      <t>チョウカ</t>
    </rPh>
    <rPh sb="33" eb="35">
      <t>キンム</t>
    </rPh>
    <rPh sb="35" eb="37">
      <t>テアテ</t>
    </rPh>
    <rPh sb="37" eb="38">
      <t>オヨ</t>
    </rPh>
    <rPh sb="41" eb="43">
      <t>テアテ</t>
    </rPh>
    <rPh sb="44" eb="46">
      <t>シキュウ</t>
    </rPh>
    <phoneticPr fontId="1"/>
  </si>
  <si>
    <t>感染者の発生した事業所の利用者の受入のために追加的に介護職員を緊急雇用するため、有料職業紹介サイトに求人募集を依頼した。</t>
    <rPh sb="55" eb="57">
      <t>イライ</t>
    </rPh>
    <phoneticPr fontId="1"/>
  </si>
  <si>
    <t>感染者の発生した事業所の利用者の受入のために新たに緊急雇用した職員について、介護業務に携わる際の損害賠償保険に加入した。</t>
    <rPh sb="22" eb="23">
      <t>アラ</t>
    </rPh>
    <rPh sb="25" eb="27">
      <t>キンキュウ</t>
    </rPh>
    <rPh sb="27" eb="29">
      <t>コヨウ</t>
    </rPh>
    <rPh sb="31" eb="33">
      <t>ショクイン</t>
    </rPh>
    <rPh sb="38" eb="40">
      <t>カイゴ</t>
    </rPh>
    <rPh sb="40" eb="42">
      <t>ギョウム</t>
    </rPh>
    <rPh sb="43" eb="44">
      <t>タズサ</t>
    </rPh>
    <rPh sb="46" eb="47">
      <t>サイ</t>
    </rPh>
    <rPh sb="48" eb="50">
      <t>ソンガイ</t>
    </rPh>
    <rPh sb="50" eb="52">
      <t>バイショウ</t>
    </rPh>
    <rPh sb="52" eb="54">
      <t>ホケン</t>
    </rPh>
    <rPh sb="55" eb="57">
      <t>カニュウ</t>
    </rPh>
    <phoneticPr fontId="1"/>
  </si>
  <si>
    <t>感染者の発生した事業所に職員を応援派遣するため、交通費や宿泊費が発生した。</t>
    <rPh sb="0" eb="3">
      <t>カンセンシャ</t>
    </rPh>
    <rPh sb="4" eb="6">
      <t>ハッセイ</t>
    </rPh>
    <rPh sb="8" eb="11">
      <t>ジギョウショ</t>
    </rPh>
    <rPh sb="12" eb="14">
      <t>ショクイン</t>
    </rPh>
    <rPh sb="15" eb="19">
      <t>オウエンハケン</t>
    </rPh>
    <rPh sb="24" eb="27">
      <t>コウツウヒ</t>
    </rPh>
    <rPh sb="28" eb="31">
      <t>シュクハクヒ</t>
    </rPh>
    <rPh sb="32" eb="34">
      <t>ハッセイ</t>
    </rPh>
    <phoneticPr fontId="1"/>
  </si>
  <si>
    <t>/定員</t>
    <rPh sb="1" eb="3">
      <t>テイイン</t>
    </rPh>
    <phoneticPr fontId="1"/>
  </si>
  <si>
    <t>介護療養型医療施設</t>
    <phoneticPr fontId="1"/>
  </si>
  <si>
    <t>介護医療院</t>
    <phoneticPr fontId="1"/>
  </si>
  <si>
    <t>/事業所</t>
    <rPh sb="1" eb="4">
      <t>ジギョウショ</t>
    </rPh>
    <phoneticPr fontId="1"/>
  </si>
  <si>
    <t>看護小規模多機能型居宅介護事業所</t>
    <phoneticPr fontId="1"/>
  </si>
  <si>
    <t>小規模多機能型居宅介護事業所</t>
    <phoneticPr fontId="1"/>
  </si>
  <si>
    <t>福祉用具貸与事業所</t>
    <phoneticPr fontId="1"/>
  </si>
  <si>
    <t>居宅介護支援事業所</t>
    <phoneticPr fontId="1"/>
  </si>
  <si>
    <t>夜間対応型訪問介護事業所</t>
    <phoneticPr fontId="1"/>
  </si>
  <si>
    <t>定期巡回・随時対応型訪問介護看護事業所</t>
    <phoneticPr fontId="1"/>
  </si>
  <si>
    <t>訪問リハビリテーション事業所</t>
    <phoneticPr fontId="1"/>
  </si>
  <si>
    <t>訪問看護事業所</t>
    <phoneticPr fontId="1"/>
  </si>
  <si>
    <t>訪問入浴介護事業所</t>
    <phoneticPr fontId="1"/>
  </si>
  <si>
    <t>訪問介護事業所</t>
    <phoneticPr fontId="1"/>
  </si>
  <si>
    <t>認知症対応型通所介護事業所</t>
    <phoneticPr fontId="1"/>
  </si>
  <si>
    <t>基準単価（単位：千円、１事業所又は１定員当たり）</t>
  </si>
  <si>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1"/>
  </si>
  <si>
    <r>
      <t>感染者の発生に係る対応により追加的業務の生じた職員に対して、かかり増し</t>
    </r>
    <r>
      <rPr>
        <sz val="13"/>
        <color rgb="FFFF0000"/>
        <rFont val="メイリオ"/>
        <family val="3"/>
        <charset val="128"/>
      </rPr>
      <t>分</t>
    </r>
    <r>
      <rPr>
        <sz val="13"/>
        <color theme="1"/>
        <rFont val="メイリオ"/>
        <family val="3"/>
        <charset val="128"/>
      </rPr>
      <t>の超過勤務手当及び○○手当を支給した。</t>
    </r>
    <rPh sb="0" eb="2">
      <t>カンセン</t>
    </rPh>
    <rPh sb="2" eb="3">
      <t>シャ</t>
    </rPh>
    <rPh sb="4" eb="6">
      <t>ハッセイ</t>
    </rPh>
    <rPh sb="7" eb="8">
      <t>カカ</t>
    </rPh>
    <rPh sb="9" eb="11">
      <t>タイオウ</t>
    </rPh>
    <rPh sb="14" eb="17">
      <t>ツイカテキ</t>
    </rPh>
    <rPh sb="17" eb="19">
      <t>ギョウム</t>
    </rPh>
    <rPh sb="20" eb="21">
      <t>ショウ</t>
    </rPh>
    <rPh sb="23" eb="25">
      <t>ショクイン</t>
    </rPh>
    <rPh sb="26" eb="27">
      <t>タイ</t>
    </rPh>
    <rPh sb="33" eb="34">
      <t>マ</t>
    </rPh>
    <rPh sb="35" eb="36">
      <t>ブン</t>
    </rPh>
    <rPh sb="37" eb="39">
      <t>チョウカ</t>
    </rPh>
    <rPh sb="39" eb="41">
      <t>キンム</t>
    </rPh>
    <rPh sb="41" eb="43">
      <t>テアテ</t>
    </rPh>
    <rPh sb="43" eb="44">
      <t>オヨ</t>
    </rPh>
    <rPh sb="47" eb="49">
      <t>テアテ</t>
    </rPh>
    <rPh sb="50" eb="52">
      <t>シキュウ</t>
    </rPh>
    <phoneticPr fontId="1"/>
  </si>
  <si>
    <r>
      <t>（５）事業所・施設等チェック項目　</t>
    </r>
    <r>
      <rPr>
        <sz val="14"/>
        <color rgb="FFFF0000"/>
        <rFont val="メイリオ"/>
        <family val="3"/>
        <charset val="128"/>
      </rPr>
      <t>※チェック漏れのないようご注意ください</t>
    </r>
    <rPh sb="3" eb="6">
      <t>ジギョウショ</t>
    </rPh>
    <rPh sb="7" eb="10">
      <t>シセツトウ</t>
    </rPh>
    <rPh sb="14" eb="16">
      <t>コウモク</t>
    </rPh>
    <rPh sb="22" eb="23">
      <t>モ</t>
    </rPh>
    <rPh sb="30" eb="32">
      <t>チュウイ</t>
    </rPh>
    <phoneticPr fontId="1"/>
  </si>
  <si>
    <r>
      <t>【別添</t>
    </r>
    <r>
      <rPr>
        <sz val="14"/>
        <color theme="1"/>
        <rFont val="ＭＳ Ｐ明朝"/>
        <family val="1"/>
        <charset val="128"/>
      </rPr>
      <t>３</t>
    </r>
    <r>
      <rPr>
        <sz val="14"/>
        <rFont val="ＭＳ Ｐ明朝"/>
        <family val="1"/>
        <charset val="128"/>
      </rPr>
      <t>】新型コロナウイルス感染症流行下における介護サービス事業所等のサービス提供体制確保事業（基準単価）</t>
    </r>
    <rPh sb="1" eb="3">
      <t>ベッテン</t>
    </rPh>
    <phoneticPr fontId="1"/>
  </si>
  <si>
    <t>通所介護事業所（通常規模型）</t>
    <rPh sb="0" eb="2">
      <t>ツウショ</t>
    </rPh>
    <phoneticPr fontId="1"/>
  </si>
  <si>
    <t>通所介護事業所（大規模型（Ⅰ））</t>
    <rPh sb="0" eb="2">
      <t>ツウショ</t>
    </rPh>
    <phoneticPr fontId="1"/>
  </si>
  <si>
    <t>通所介護事業所（大規模型（Ⅱ））</t>
    <rPh sb="0" eb="2">
      <t>ツウショ</t>
    </rPh>
    <phoneticPr fontId="1"/>
  </si>
  <si>
    <t>地域密着型通所介護事業所(療養通所介護事業所を含む)</t>
    <phoneticPr fontId="28"/>
  </si>
  <si>
    <t>通所リハビリテーション事業所（通常規模型）</t>
    <phoneticPr fontId="1"/>
  </si>
  <si>
    <t>通所リハビリテーション事業所（大規模型（Ⅰ））</t>
    <phoneticPr fontId="1"/>
  </si>
  <si>
    <t>通所リハビリテーション事業所（大規模型（Ⅱ））</t>
    <phoneticPr fontId="1"/>
  </si>
  <si>
    <t>単位：円</t>
    <rPh sb="0" eb="2">
      <t>タンイ</t>
    </rPh>
    <rPh sb="3" eb="4">
      <t>エン</t>
    </rPh>
    <phoneticPr fontId="1"/>
  </si>
  <si>
    <t>単位：千円</t>
    <rPh sb="0" eb="2">
      <t>タンイ</t>
    </rPh>
    <rPh sb="3" eb="5">
      <t>センエン</t>
    </rPh>
    <phoneticPr fontId="1"/>
  </si>
  <si>
    <t>-</t>
  </si>
  <si>
    <r>
      <t>別添１　令和５年度新型コロナウイルス感染症流行下における介護サービス事業所等のサービス提供体制確保事業（個別協議書）【（実施要綱）３（１）ア</t>
    </r>
    <r>
      <rPr>
        <b/>
        <sz val="18"/>
        <color rgb="FFFF0000"/>
        <rFont val="メイリオ"/>
        <family val="3"/>
        <charset val="128"/>
      </rPr>
      <t>（ア）分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</si>
  <si>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t>備　考（補足事項があれば記載してください。）</t>
    <rPh sb="0" eb="1">
      <t>ビ</t>
    </rPh>
    <rPh sb="2" eb="3">
      <t>コウ</t>
    </rPh>
    <phoneticPr fontId="1"/>
  </si>
  <si>
    <t>人数①</t>
    <rPh sb="0" eb="1">
      <t>ヒト</t>
    </rPh>
    <rPh sb="1" eb="2">
      <t>スウ</t>
    </rPh>
    <phoneticPr fontId="1"/>
  </si>
  <si>
    <t>人数②</t>
    <rPh sb="0" eb="1">
      <t>ヒト</t>
    </rPh>
    <rPh sb="1" eb="2">
      <t>スウ</t>
    </rPh>
    <phoneticPr fontId="1"/>
  </si>
  <si>
    <t>水色のセルに必要事項を記載してください。</t>
    <rPh sb="0" eb="1">
      <t>ミズ</t>
    </rPh>
    <phoneticPr fontId="1"/>
  </si>
  <si>
    <r>
      <t xml:space="preserve">自費検査
</t>
    </r>
    <r>
      <rPr>
        <sz val="11"/>
        <color rgb="FFFF0000"/>
        <rFont val="メイリオ"/>
        <family val="3"/>
        <charset val="128"/>
      </rPr>
      <t>※介護施設等のみ</t>
    </r>
    <rPh sb="0" eb="2">
      <t>ジヒ</t>
    </rPh>
    <rPh sb="2" eb="4">
      <t>ケンサ</t>
    </rPh>
    <rPh sb="6" eb="8">
      <t>カイゴ</t>
    </rPh>
    <rPh sb="8" eb="11">
      <t>シセツトウ</t>
    </rPh>
    <phoneticPr fontId="1"/>
  </si>
  <si>
    <t>リース費用（車、自転車）</t>
    <rPh sb="3" eb="5">
      <t>ヒヨウ</t>
    </rPh>
    <rPh sb="6" eb="7">
      <t>クルマ</t>
    </rPh>
    <rPh sb="8" eb="11">
      <t>ジテンシャ</t>
    </rPh>
    <phoneticPr fontId="1"/>
  </si>
  <si>
    <t>謝金（同行指導）</t>
    <rPh sb="0" eb="2">
      <t>シャキン</t>
    </rPh>
    <rPh sb="3" eb="5">
      <t>ドウコウ</t>
    </rPh>
    <rPh sb="5" eb="7">
      <t>シドウ</t>
    </rPh>
    <phoneticPr fontId="1"/>
  </si>
  <si>
    <t>令和４年度</t>
    <rPh sb="0" eb="2">
      <t>レイワ</t>
    </rPh>
    <rPh sb="3" eb="5">
      <t>ネンド</t>
    </rPh>
    <phoneticPr fontId="1"/>
  </si>
  <si>
    <t>令和５年度</t>
    <rPh sb="0" eb="2">
      <t>レイワ</t>
    </rPh>
    <rPh sb="3" eb="5">
      <t>ネンド</t>
    </rPh>
    <phoneticPr fontId="1"/>
  </si>
  <si>
    <t>緑色のセルはプルダウンより選択してください。</t>
    <rPh sb="0" eb="1">
      <t>ミドリ</t>
    </rPh>
    <rPh sb="1" eb="2">
      <t>イロ</t>
    </rPh>
    <phoneticPr fontId="1"/>
  </si>
  <si>
    <r>
      <t xml:space="preserve">超過勤務手当：○円（○人分、延べ○時間）
○○手当：○円（○人分、単価○○円（１時間）、延べ○時間）
　　　　　○円（○人分、単価○○円（１日）、延べ○日間）
</t>
    </r>
    <r>
      <rPr>
        <u/>
        <sz val="13"/>
        <color rgb="FFFF0000"/>
        <rFont val="メイリオ"/>
        <family val="3"/>
        <charset val="128"/>
      </rPr>
      <t>※手当については、審査にあたり「１日あたり」または「１時間あたり」の単価を確認する必要があるため、必ず上記のとおり記載してください</t>
    </r>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rPh sb="81" eb="83">
      <t>テアテ</t>
    </rPh>
    <rPh sb="89" eb="91">
      <t>シンサ</t>
    </rPh>
    <rPh sb="97" eb="98">
      <t>ニチ</t>
    </rPh>
    <rPh sb="107" eb="109">
      <t>ジカン</t>
    </rPh>
    <rPh sb="114" eb="116">
      <t>タンカ</t>
    </rPh>
    <rPh sb="117" eb="119">
      <t>カクニン</t>
    </rPh>
    <rPh sb="121" eb="123">
      <t>ヒツヨウ</t>
    </rPh>
    <rPh sb="129" eb="130">
      <t>カナラ</t>
    </rPh>
    <rPh sb="131" eb="133">
      <t>ジョウキ</t>
    </rPh>
    <rPh sb="137" eb="139">
      <t>キサイ</t>
    </rPh>
    <phoneticPr fontId="1"/>
  </si>
  <si>
    <t>○名×○円×○日間＋○円（手数料、○○費用）
○円（職員○名分（○月○日～○月○日））</t>
    <rPh sb="19" eb="21">
      <t>ヒヨウ</t>
    </rPh>
    <rPh sb="20" eb="21">
      <t>ヨウ</t>
    </rPh>
    <rPh sb="24" eb="25">
      <t>エンカンセンタイオウヒツヨウマヒヨウブンテキセツケイジョウ</t>
    </rPh>
    <phoneticPr fontId="1"/>
  </si>
  <si>
    <t>感染者数・濃厚接触者</t>
    <rPh sb="0" eb="3">
      <t>カンセンシャ</t>
    </rPh>
    <rPh sb="3" eb="4">
      <t>スウ</t>
    </rPh>
    <rPh sb="5" eb="7">
      <t>ノウコウ</t>
    </rPh>
    <rPh sb="7" eb="10">
      <t>セッショクシャ</t>
    </rPh>
    <phoneticPr fontId="1"/>
  </si>
  <si>
    <t>感染者数</t>
    <rPh sb="0" eb="3">
      <t>カンセンシャ</t>
    </rPh>
    <rPh sb="3" eb="4">
      <t>スウ</t>
    </rPh>
    <phoneticPr fontId="1"/>
  </si>
  <si>
    <r>
      <t>（４）各対象経費の概要、積算内訳（上記「緊急雇用」から「施設内療養」までのうち該当のある費目ごとに記載してください。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1">
      <t>シセツナイ</t>
    </rPh>
    <rPh sb="31" eb="33">
      <t>リョウヨウ</t>
    </rPh>
    <rPh sb="39" eb="41">
      <t>ガイトウ</t>
    </rPh>
    <rPh sb="44" eb="46">
      <t>ヒモク</t>
    </rPh>
    <rPh sb="49" eb="51">
      <t>キサイ</t>
    </rPh>
    <rPh sb="58" eb="60">
      <t>フヨウ</t>
    </rPh>
    <rPh sb="61" eb="62">
      <t>ギョウ</t>
    </rPh>
    <rPh sb="63" eb="65">
      <t>サクジョ</t>
    </rPh>
    <rPh sb="70" eb="71">
      <t>ギョウ</t>
    </rPh>
    <rPh sb="72" eb="74">
      <t>フソク</t>
    </rPh>
    <rPh sb="76" eb="78">
      <t>バアイ</t>
    </rPh>
    <rPh sb="79" eb="81">
      <t>テキギ</t>
    </rPh>
    <rPh sb="81" eb="82">
      <t>アラ</t>
    </rPh>
    <rPh sb="84" eb="85">
      <t>ギョウ</t>
    </rPh>
    <rPh sb="86" eb="88">
      <t>ソウニュウ</t>
    </rPh>
    <phoneticPr fontId="1"/>
  </si>
  <si>
    <t>　　積算内訳の内容は、できる限り下表の欄内に全て記載し、やむを得ないものに限り別紙を添付するようにしてください。</t>
    <rPh sb="2" eb="4">
      <t>セキサン</t>
    </rPh>
    <rPh sb="4" eb="6">
      <t>ウチワケ</t>
    </rPh>
    <rPh sb="7" eb="9">
      <t>ナイヨウ</t>
    </rPh>
    <rPh sb="14" eb="15">
      <t>カギ</t>
    </rPh>
    <rPh sb="16" eb="17">
      <t>シタ</t>
    </rPh>
    <rPh sb="17" eb="18">
      <t>ヒョウ</t>
    </rPh>
    <rPh sb="19" eb="21">
      <t>ランナイ</t>
    </rPh>
    <rPh sb="22" eb="23">
      <t>スベ</t>
    </rPh>
    <rPh sb="24" eb="26">
      <t>キサイ</t>
    </rPh>
    <rPh sb="31" eb="32">
      <t>エ</t>
    </rPh>
    <rPh sb="37" eb="38">
      <t>カギ</t>
    </rPh>
    <rPh sb="39" eb="41">
      <t>ベッシ</t>
    </rPh>
    <rPh sb="42" eb="44">
      <t>テンプ</t>
    </rPh>
    <phoneticPr fontId="1"/>
  </si>
  <si>
    <r>
      <t xml:space="preserve">品目①○○：○円（○個分）、品目②○○：○円（○個分）、品目③○○：○円（○個分）（当該感染等期間中の使用見込み量：品目①○個、品目②○個、品目③○個）
</t>
    </r>
    <r>
      <rPr>
        <u/>
        <sz val="13"/>
        <color rgb="FFFF0000"/>
        <rFont val="メイリオ"/>
        <family val="3"/>
        <charset val="128"/>
      </rPr>
      <t>※「衛生用品等」「衛生用品他」のように「等」や「他」で省略せず、すべての種類を記載してください</t>
    </r>
    <r>
      <rPr>
        <sz val="13"/>
        <color theme="1"/>
        <rFont val="メイリオ"/>
        <family val="3"/>
        <charset val="128"/>
      </rPr>
      <t xml:space="preserve">
</t>
    </r>
    <r>
      <rPr>
        <u/>
        <sz val="13"/>
        <color rgb="FFFF0000"/>
        <rFont val="メイリオ"/>
        <family val="3"/>
        <charset val="128"/>
      </rPr>
      <t>※商品名ではなく品目名を記載してください（例えば、○○キラーではなく手指用消毒液、など）。（商品名では内容が判断できない可能性があります）</t>
    </r>
    <rPh sb="42" eb="44">
      <t>トウガイ</t>
    </rPh>
    <rPh sb="44" eb="46">
      <t>カンセン</t>
    </rPh>
    <rPh sb="46" eb="47">
      <t>トウ</t>
    </rPh>
    <rPh sb="47" eb="50">
      <t>キカンチュウ</t>
    </rPh>
    <rPh sb="51" eb="53">
      <t>シヨウ</t>
    </rPh>
    <rPh sb="53" eb="55">
      <t>ミコ</t>
    </rPh>
    <rPh sb="56" eb="57">
      <t>リョウ</t>
    </rPh>
    <rPh sb="58" eb="60">
      <t>ヒンモク</t>
    </rPh>
    <rPh sb="62" eb="63">
      <t>コ</t>
    </rPh>
    <rPh sb="79" eb="81">
      <t>エイセイ</t>
    </rPh>
    <rPh sb="81" eb="83">
      <t>ヨウヒン</t>
    </rPh>
    <rPh sb="83" eb="84">
      <t>ナド</t>
    </rPh>
    <rPh sb="86" eb="90">
      <t>エイセイヨウヒン</t>
    </rPh>
    <rPh sb="90" eb="91">
      <t>ホカ</t>
    </rPh>
    <rPh sb="97" eb="98">
      <t>ナド</t>
    </rPh>
    <rPh sb="101" eb="102">
      <t>ホカ</t>
    </rPh>
    <rPh sb="104" eb="106">
      <t>ショウリャク</t>
    </rPh>
    <rPh sb="113" eb="115">
      <t>シュルイ</t>
    </rPh>
    <rPh sb="116" eb="118">
      <t>キサイ</t>
    </rPh>
    <rPh sb="126" eb="129">
      <t>ショウヒンメイ</t>
    </rPh>
    <rPh sb="133" eb="136">
      <t>ヒンモクメイ</t>
    </rPh>
    <rPh sb="137" eb="139">
      <t>キサイ</t>
    </rPh>
    <rPh sb="146" eb="147">
      <t>タト</t>
    </rPh>
    <rPh sb="159" eb="160">
      <t>テ</t>
    </rPh>
    <rPh sb="160" eb="161">
      <t>ユビ</t>
    </rPh>
    <rPh sb="161" eb="162">
      <t>ヨウ</t>
    </rPh>
    <rPh sb="162" eb="165">
      <t>ショウドクエキ</t>
    </rPh>
    <rPh sb="171" eb="174">
      <t>ショウヒンメイ</t>
    </rPh>
    <rPh sb="176" eb="178">
      <t>ナイヨウ</t>
    </rPh>
    <rPh sb="179" eb="181">
      <t>ハンダン</t>
    </rPh>
    <rPh sb="185" eb="188">
      <t>カノウセイ</t>
    </rPh>
    <phoneticPr fontId="1"/>
  </si>
  <si>
    <t>収束日①</t>
    <rPh sb="0" eb="2">
      <t>シュウソク</t>
    </rPh>
    <rPh sb="2" eb="3">
      <t>ビ</t>
    </rPh>
    <phoneticPr fontId="1"/>
  </si>
  <si>
    <t>発生日②</t>
    <rPh sb="0" eb="3">
      <t>ハッセイビ</t>
    </rPh>
    <phoneticPr fontId="1"/>
  </si>
  <si>
    <t>収束日②</t>
    <rPh sb="0" eb="2">
      <t>シュウソク</t>
    </rPh>
    <rPh sb="2" eb="3">
      <t>ビ</t>
    </rPh>
    <phoneticPr fontId="1"/>
  </si>
  <si>
    <t>発生日①</t>
    <rPh sb="0" eb="3">
      <t>ハッセイビ</t>
    </rPh>
    <phoneticPr fontId="1"/>
  </si>
  <si>
    <t>※期間の異なる複数回の感染等の申請をする場合は、上記①②に分けて状況を記載してください。</t>
    <rPh sb="1" eb="3">
      <t>キカン</t>
    </rPh>
    <rPh sb="4" eb="5">
      <t>コト</t>
    </rPh>
    <rPh sb="7" eb="10">
      <t>フクスウカイ</t>
    </rPh>
    <rPh sb="11" eb="13">
      <t>カンセン</t>
    </rPh>
    <rPh sb="13" eb="14">
      <t>トウ</t>
    </rPh>
    <rPh sb="15" eb="17">
      <t>シンセイ</t>
    </rPh>
    <rPh sb="20" eb="22">
      <t>バアイ</t>
    </rPh>
    <rPh sb="24" eb="26">
      <t>ジョウキ</t>
    </rPh>
    <rPh sb="29" eb="30">
      <t>ワ</t>
    </rPh>
    <rPh sb="32" eb="34">
      <t>ジョウキョウ</t>
    </rPh>
    <rPh sb="35" eb="37">
      <t>キサイ</t>
    </rPh>
    <phoneticPr fontId="1"/>
  </si>
  <si>
    <t>都道府県名</t>
    <rPh sb="0" eb="4">
      <t>トドウフケン</t>
    </rPh>
    <rPh sb="4" eb="5">
      <t>メイ</t>
    </rPh>
    <phoneticPr fontId="1"/>
  </si>
  <si>
    <t>※事業実施主体が指定都市又は中核市の場合は当該市名</t>
    <rPh sb="1" eb="3">
      <t>ジギョウ</t>
    </rPh>
    <rPh sb="3" eb="5">
      <t>ジッシ</t>
    </rPh>
    <rPh sb="5" eb="7">
      <t>シュタイ</t>
    </rPh>
    <rPh sb="8" eb="10">
      <t>シテイ</t>
    </rPh>
    <rPh sb="10" eb="12">
      <t>トシ</t>
    </rPh>
    <rPh sb="12" eb="13">
      <t>マタ</t>
    </rPh>
    <rPh sb="14" eb="17">
      <t>チュウカクシ</t>
    </rPh>
    <rPh sb="18" eb="20">
      <t>バアイ</t>
    </rPh>
    <rPh sb="21" eb="23">
      <t>トウガイ</t>
    </rPh>
    <rPh sb="23" eb="24">
      <t>シ</t>
    </rPh>
    <rPh sb="24" eb="25">
      <t>メイ</t>
    </rPh>
    <phoneticPr fontId="1"/>
  </si>
  <si>
    <r>
      <rPr>
        <sz val="12"/>
        <rFont val="メイリオ"/>
        <family val="3"/>
        <charset val="128"/>
      </rPr>
      <t>定員数</t>
    </r>
    <r>
      <rPr>
        <sz val="12"/>
        <color rgb="FFFF0000"/>
        <rFont val="メイリオ"/>
        <family val="3"/>
        <charset val="128"/>
      </rPr>
      <t xml:space="preserve">
</t>
    </r>
    <r>
      <rPr>
        <sz val="12"/>
        <color theme="1"/>
        <rFont val="メイリオ"/>
        <family val="3"/>
        <charset val="128"/>
      </rPr>
      <t>※基準単価の単位が</t>
    </r>
    <r>
      <rPr>
        <sz val="12"/>
        <color rgb="FFFF0000"/>
        <rFont val="メイリオ"/>
        <family val="3"/>
        <charset val="128"/>
      </rPr>
      <t>「/</t>
    </r>
    <r>
      <rPr>
        <u/>
        <sz val="12"/>
        <color rgb="FFFF0000"/>
        <rFont val="メイリオ"/>
        <family val="3"/>
        <charset val="128"/>
      </rPr>
      <t>事業所」の場合は「１」</t>
    </r>
    <r>
      <rPr>
        <sz val="12"/>
        <color theme="1"/>
        <rFont val="メイリオ"/>
        <family val="3"/>
        <charset val="128"/>
      </rPr>
      <t>を入力</t>
    </r>
    <rPh sb="0" eb="2">
      <t>テイイン</t>
    </rPh>
    <rPh sb="2" eb="3">
      <t>スウ</t>
    </rPh>
    <rPh sb="5" eb="7">
      <t>キジュン</t>
    </rPh>
    <rPh sb="7" eb="9">
      <t>タンカ</t>
    </rPh>
    <rPh sb="10" eb="12">
      <t>タンイ</t>
    </rPh>
    <rPh sb="15" eb="18">
      <t>ジギョウショ</t>
    </rPh>
    <rPh sb="20" eb="22">
      <t>バアイ</t>
    </rPh>
    <rPh sb="27" eb="29">
      <t>ニュウリョク</t>
    </rPh>
    <phoneticPr fontId="1"/>
  </si>
  <si>
    <t>〇円（素泊まり1泊〇円×〇泊×○名）</t>
    <rPh sb="1" eb="2">
      <t>エン</t>
    </rPh>
    <rPh sb="3" eb="5">
      <t>スド</t>
    </rPh>
    <rPh sb="8" eb="9">
      <t>ハク</t>
    </rPh>
    <rPh sb="10" eb="11">
      <t>エン</t>
    </rPh>
    <rPh sb="13" eb="14">
      <t>ハク</t>
    </rPh>
    <phoneticPr fontId="1"/>
  </si>
  <si>
    <r>
      <t>別添２　令和５年度新型コロナウイルス感染症流行下における介護サービス事業所等のサービス提供体制確保事業（個別協議書）【（実施要綱）３（１）ア</t>
    </r>
    <r>
      <rPr>
        <b/>
        <sz val="18"/>
        <color rgb="FFFF0000"/>
        <rFont val="メイリオ"/>
        <family val="3"/>
        <charset val="128"/>
      </rPr>
      <t>（ウ）分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</si>
  <si>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r>
      <t>【（実施要綱）３（１）ア（</t>
    </r>
    <r>
      <rPr>
        <sz val="20"/>
        <color rgb="FFFF0000"/>
        <rFont val="ＭＳ Ｐ明朝"/>
        <family val="1"/>
        <charset val="128"/>
      </rPr>
      <t>ア</t>
    </r>
    <r>
      <rPr>
        <sz val="20"/>
        <color theme="1"/>
        <rFont val="ＭＳ Ｐ明朝"/>
        <family val="1"/>
        <charset val="128"/>
      </rPr>
      <t>）分】</t>
    </r>
    <phoneticPr fontId="1"/>
  </si>
  <si>
    <r>
      <t>【（実施要綱）３（１）ア（</t>
    </r>
    <r>
      <rPr>
        <sz val="20"/>
        <color rgb="FFFF0000"/>
        <rFont val="ＭＳ Ｐ明朝"/>
        <family val="1"/>
        <charset val="128"/>
      </rPr>
      <t>ウ</t>
    </r>
    <r>
      <rPr>
        <sz val="20"/>
        <color theme="1"/>
        <rFont val="ＭＳ Ｐ明朝"/>
        <family val="1"/>
        <charset val="128"/>
      </rPr>
      <t>）分】</t>
    </r>
    <phoneticPr fontId="1"/>
  </si>
  <si>
    <t>損害賠償
保険加入
（職員派遣）</t>
    <rPh sb="0" eb="2">
      <t>ソンガイ</t>
    </rPh>
    <rPh sb="2" eb="4">
      <t>バイショウ</t>
    </rPh>
    <rPh sb="5" eb="7">
      <t>ホケン</t>
    </rPh>
    <rPh sb="7" eb="9">
      <t>カニュウ</t>
    </rPh>
    <phoneticPr fontId="1"/>
  </si>
  <si>
    <t>職業紹介料
（職員派遣）</t>
    <rPh sb="0" eb="2">
      <t>ショクギョウ</t>
    </rPh>
    <rPh sb="2" eb="4">
      <t>ショウカイ</t>
    </rPh>
    <rPh sb="4" eb="5">
      <t>リョウ</t>
    </rPh>
    <phoneticPr fontId="1"/>
  </si>
  <si>
    <t>緊急雇用
（職員派遣）</t>
    <rPh sb="0" eb="2">
      <t>キンキュウ</t>
    </rPh>
    <rPh sb="2" eb="4">
      <t>コヨウ</t>
    </rPh>
    <phoneticPr fontId="1"/>
  </si>
  <si>
    <r>
      <t>（４）各対象経費の概要、積算内訳（上記「緊急雇用」から「旅費・宿泊費」までのうち該当のある費目ごとに記載してください。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0">
      <t>リョヒ</t>
    </rPh>
    <rPh sb="31" eb="34">
      <t>シュクハクヒ</t>
    </rPh>
    <rPh sb="40" eb="42">
      <t>ガイトウ</t>
    </rPh>
    <rPh sb="45" eb="47">
      <t>ヒモク</t>
    </rPh>
    <rPh sb="50" eb="52">
      <t>キサイ</t>
    </rPh>
    <rPh sb="59" eb="61">
      <t>フヨウ</t>
    </rPh>
    <rPh sb="62" eb="63">
      <t>ギョウ</t>
    </rPh>
    <rPh sb="64" eb="66">
      <t>サクジョ</t>
    </rPh>
    <rPh sb="71" eb="72">
      <t>ギョウ</t>
    </rPh>
    <rPh sb="73" eb="75">
      <t>フソク</t>
    </rPh>
    <rPh sb="77" eb="79">
      <t>バアイ</t>
    </rPh>
    <rPh sb="80" eb="82">
      <t>テキギ</t>
    </rPh>
    <rPh sb="82" eb="83">
      <t>アラ</t>
    </rPh>
    <rPh sb="85" eb="86">
      <t>ギョウ</t>
    </rPh>
    <rPh sb="87" eb="89">
      <t>ソウニュウ</t>
    </rPh>
    <phoneticPr fontId="1"/>
  </si>
  <si>
    <r>
      <rPr>
        <sz val="10"/>
        <color theme="1"/>
        <rFont val="メイリオ"/>
        <family val="3"/>
        <charset val="128"/>
      </rPr>
      <t>割増賃金・手当</t>
    </r>
    <r>
      <rPr>
        <sz val="11"/>
        <color theme="1"/>
        <rFont val="メイリオ"/>
        <family val="3"/>
        <charset val="128"/>
      </rPr>
      <t xml:space="preserve">
（職員派遣）</t>
    </r>
    <rPh sb="0" eb="2">
      <t>ワリマシ</t>
    </rPh>
    <rPh sb="2" eb="4">
      <t>チンギン</t>
    </rPh>
    <rPh sb="5" eb="7">
      <t>テアテ</t>
    </rPh>
    <phoneticPr fontId="1"/>
  </si>
  <si>
    <t>感染者と同居する職員○名○○の職員○名に対して、補助要件を満たした上で、自費検査を実施した。</t>
    <rPh sb="0" eb="3">
      <t>カンセンシャ</t>
    </rPh>
    <rPh sb="4" eb="6">
      <t>ドウキョ</t>
    </rPh>
    <rPh sb="8" eb="10">
      <t>ショクイン</t>
    </rPh>
    <rPh sb="11" eb="12">
      <t>メイ</t>
    </rPh>
    <rPh sb="15" eb="17">
      <t>ショクイン</t>
    </rPh>
    <rPh sb="18" eb="19">
      <t>メイ</t>
    </rPh>
    <rPh sb="20" eb="21">
      <t>タイ</t>
    </rPh>
    <rPh sb="24" eb="26">
      <t>ホジョ</t>
    </rPh>
    <rPh sb="26" eb="28">
      <t>ヨウケン</t>
    </rPh>
    <rPh sb="29" eb="30">
      <t>ミ</t>
    </rPh>
    <rPh sb="33" eb="34">
      <t>ウエ</t>
    </rPh>
    <rPh sb="36" eb="38">
      <t>ジヒ</t>
    </rPh>
    <rPh sb="38" eb="40">
      <t>ケンサ</t>
    </rPh>
    <rPh sb="41" eb="43">
      <t>ジッシ</t>
    </rPh>
    <phoneticPr fontId="1"/>
  </si>
  <si>
    <t>○１日あたりの支給単価（日額支給の場合記載願います）</t>
    <phoneticPr fontId="1"/>
  </si>
  <si>
    <t>円</t>
    <rPh sb="0" eb="1">
      <t>エン</t>
    </rPh>
    <phoneticPr fontId="1"/>
  </si>
  <si>
    <t>（上限4,000円）</t>
    <rPh sb="1" eb="3">
      <t>ジョウゲン</t>
    </rPh>
    <rPh sb="8" eb="9">
      <t>エン</t>
    </rPh>
    <phoneticPr fontId="1"/>
  </si>
  <si>
    <t>○支給上限額</t>
    <rPh sb="1" eb="3">
      <t>シキュウ</t>
    </rPh>
    <rPh sb="3" eb="6">
      <t>ジョウゲンガク</t>
    </rPh>
    <phoneticPr fontId="1"/>
  </si>
  <si>
    <t>＝</t>
    <phoneticPr fontId="1"/>
  </si>
  <si>
    <t>万円</t>
    <rPh sb="0" eb="2">
      <t>マンエン</t>
    </rPh>
    <phoneticPr fontId="1"/>
  </si>
  <si>
    <t>支給人数</t>
    <rPh sb="0" eb="2">
      <t>シキュウ</t>
    </rPh>
    <rPh sb="2" eb="4">
      <t>ニンズウ</t>
    </rPh>
    <phoneticPr fontId="1"/>
  </si>
  <si>
    <t>感染対応期間</t>
    <rPh sb="0" eb="2">
      <t>カンセン</t>
    </rPh>
    <rPh sb="2" eb="4">
      <t>タイオウ</t>
    </rPh>
    <rPh sb="4" eb="6">
      <t>キカン</t>
    </rPh>
    <phoneticPr fontId="1"/>
  </si>
  <si>
    <t>２万円</t>
    <rPh sb="1" eb="3">
      <t>マンエン</t>
    </rPh>
    <phoneticPr fontId="1"/>
  </si>
  <si>
    <t>×</t>
    <phoneticPr fontId="1"/>
  </si>
  <si>
    <t>ヶ月</t>
    <rPh sb="1" eb="2">
      <t>ゲツ</t>
    </rPh>
    <phoneticPr fontId="1"/>
  </si>
  <si>
    <r>
      <rPr>
        <sz val="12"/>
        <color theme="1"/>
        <rFont val="メイリオ"/>
        <family val="3"/>
        <charset val="128"/>
      </rPr>
      <t>令和</t>
    </r>
    <r>
      <rPr>
        <b/>
        <sz val="18"/>
        <color theme="1"/>
        <rFont val="メイリオ"/>
        <family val="3"/>
        <charset val="128"/>
      </rPr>
      <t>５</t>
    </r>
    <r>
      <rPr>
        <sz val="12"/>
        <color theme="1"/>
        <rFont val="メイリオ"/>
        <family val="3"/>
        <charset val="128"/>
      </rPr>
      <t>年度（</t>
    </r>
    <r>
      <rPr>
        <b/>
        <sz val="16"/>
        <color theme="1"/>
        <rFont val="メイリオ"/>
        <family val="3"/>
        <charset val="128"/>
      </rPr>
      <t>令和５年5月8日</t>
    </r>
    <r>
      <rPr>
        <sz val="14"/>
        <color theme="1"/>
        <rFont val="メイリオ"/>
        <family val="3"/>
        <charset val="128"/>
      </rPr>
      <t>から</t>
    </r>
    <r>
      <rPr>
        <sz val="12"/>
        <color theme="1"/>
        <rFont val="メイリオ"/>
        <family val="3"/>
        <charset val="128"/>
      </rPr>
      <t>令和６年３月３１日まで）に生じた費用分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</si>
  <si>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r>
      <rPr>
        <sz val="12"/>
        <color theme="1"/>
        <rFont val="メイリオ"/>
        <family val="3"/>
        <charset val="128"/>
      </rPr>
      <t>令和</t>
    </r>
    <r>
      <rPr>
        <b/>
        <sz val="16"/>
        <color theme="1"/>
        <rFont val="メイリオ"/>
        <family val="3"/>
        <charset val="128"/>
      </rPr>
      <t>５</t>
    </r>
    <r>
      <rPr>
        <sz val="12"/>
        <color theme="1"/>
        <rFont val="メイリオ"/>
        <family val="3"/>
        <charset val="128"/>
      </rPr>
      <t>年度（</t>
    </r>
    <r>
      <rPr>
        <b/>
        <sz val="14"/>
        <color theme="1"/>
        <rFont val="メイリオ"/>
        <family val="3"/>
        <charset val="128"/>
      </rPr>
      <t>令和５年５</t>
    </r>
    <r>
      <rPr>
        <b/>
        <sz val="16"/>
        <color theme="1"/>
        <rFont val="メイリオ"/>
        <family val="3"/>
        <charset val="128"/>
      </rPr>
      <t>月８日</t>
    </r>
    <r>
      <rPr>
        <sz val="12"/>
        <color theme="1"/>
        <rFont val="メイリオ"/>
        <family val="3"/>
        <charset val="128"/>
      </rPr>
      <t>から令和６年３月３１日まで）に生じた費用分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</si>
  <si>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r>
      <t>※新型コロナウイルス感染症への対応に係る業務手当</t>
    </r>
    <r>
      <rPr>
        <b/>
        <sz val="10"/>
        <color rgb="FFFF0000"/>
        <rFont val="メイリオ"/>
        <family val="3"/>
        <charset val="128"/>
      </rPr>
      <t>（10月１日以降につきましては水色部分の記載をお願いいたします）</t>
    </r>
    <rPh sb="27" eb="28">
      <t>ガツ</t>
    </rPh>
    <rPh sb="29" eb="30">
      <t>ニチ</t>
    </rPh>
    <rPh sb="30" eb="32">
      <t>イコウ</t>
    </rPh>
    <rPh sb="44" eb="46">
      <t>キサイ</t>
    </rPh>
    <phoneticPr fontId="1"/>
  </si>
  <si>
    <r>
      <t>※新型コロナウイルス感染症への対応に係る業務手当</t>
    </r>
    <r>
      <rPr>
        <b/>
        <sz val="9"/>
        <color rgb="FFFF0000"/>
        <rFont val="メイリオ"/>
        <family val="3"/>
        <charset val="128"/>
      </rPr>
      <t>（10月１日以降につきましては水色部分の記載をお願いいたします）</t>
    </r>
    <rPh sb="27" eb="28">
      <t>ガツ</t>
    </rPh>
    <rPh sb="29" eb="30">
      <t>ニチ</t>
    </rPh>
    <rPh sb="30" eb="32">
      <t>イコウ</t>
    </rPh>
    <phoneticPr fontId="1"/>
  </si>
  <si>
    <t>感染者と接触のあった者</t>
    <rPh sb="0" eb="3">
      <t>カンセンシャ</t>
    </rPh>
    <rPh sb="4" eb="6">
      <t>セッショク</t>
    </rPh>
    <rPh sb="10" eb="11">
      <t>モノ</t>
    </rPh>
    <phoneticPr fontId="1"/>
  </si>
  <si>
    <r>
      <t>※新型コロナウイルス感染症への対応に係る業務手当</t>
    </r>
    <r>
      <rPr>
        <b/>
        <sz val="10"/>
        <color rgb="FFFF0000"/>
        <rFont val="メイリオ"/>
        <family val="3"/>
        <charset val="128"/>
      </rPr>
      <t>（10月１日以降につきましては水色部分の記載をお願いいたします）</t>
    </r>
    <phoneticPr fontId="1"/>
  </si>
  <si>
    <t>熊本県</t>
    <rPh sb="0" eb="3">
      <t>クマモトケン</t>
    </rPh>
    <phoneticPr fontId="1"/>
  </si>
  <si>
    <t>熊本県</t>
    <rPh sb="0" eb="3">
      <t>クマモトケン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</si>
</sst>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メイリオ"/>
      <family val="3"/>
      <charset val="128"/>
    </font>
    <font>
      <sz val="11"/>
      <color theme="1"/>
      <name val="メイリオ"/>
      <family val="3"/>
      <charset val="128"/>
    </font>
    <font>
      <sz val="12"/>
      <color theme="1"/>
      <name val="メイリオ"/>
      <family val="3"/>
      <charset val="128"/>
    </font>
    <font>
      <sz val="10"/>
      <color rgb="FFFF0000"/>
      <name val="メイリオ"/>
      <family val="3"/>
      <charset val="128"/>
    </font>
    <font>
      <sz val="14"/>
      <color theme="1"/>
      <name val="メイリオ"/>
      <family val="3"/>
      <charset val="128"/>
    </font>
    <font>
      <b/>
      <sz val="12"/>
      <color theme="1"/>
      <name val="メイリオ"/>
      <family val="3"/>
      <charset val="128"/>
    </font>
    <font>
      <sz val="13"/>
      <color theme="1"/>
      <name val="メイリオ"/>
      <family val="3"/>
      <charset val="128"/>
    </font>
    <font>
      <b/>
      <sz val="18"/>
      <color theme="1"/>
      <name val="メイリオ"/>
      <family val="3"/>
      <charset val="128"/>
    </font>
    <font>
      <sz val="12"/>
      <color theme="1"/>
      <name val="ＭＳ Ｐゴシック"/>
      <family val="3"/>
      <charset val="128"/>
    </font>
    <font>
      <sz val="14"/>
      <color rgb="FFFF0000"/>
      <name val="メイリオ"/>
      <family val="3"/>
      <charset val="128"/>
    </font>
    <font>
      <b/>
      <sz val="18"/>
      <color rgb="FFFF0000"/>
      <name val="メイリオ"/>
      <family val="3"/>
      <charset val="128"/>
    </font>
    <font>
      <u/>
      <sz val="12"/>
      <color rgb="FFFF0000"/>
      <name val="メイリオ"/>
      <family val="3"/>
      <charset val="128"/>
    </font>
    <font>
      <sz val="12"/>
      <color theme="1"/>
      <name val="ＭＳ Ｐ明朝"/>
      <family val="1"/>
      <charset val="128"/>
    </font>
    <font>
      <sz val="14"/>
      <color theme="1"/>
      <name val="ＭＳ Ｐ明朝"/>
      <family val="1"/>
      <charset val="128"/>
    </font>
    <font>
      <sz val="14"/>
      <name val="ＭＳ Ｐ明朝"/>
      <family val="1"/>
      <charset val="128"/>
    </font>
    <font>
      <sz val="16"/>
      <color theme="1"/>
      <name val="ＭＳ Ｐ明朝"/>
      <family val="1"/>
      <charset val="128"/>
    </font>
    <font>
      <sz val="12"/>
      <name val="ＭＳ Ｐ明朝"/>
      <family val="1"/>
      <charset val="128"/>
    </font>
    <font>
      <sz val="18"/>
      <name val="ＭＳ Ｐ明朝"/>
      <family val="1"/>
      <charset val="128"/>
    </font>
    <font>
      <sz val="16"/>
      <name val="ＭＳ Ｐ明朝"/>
      <family val="1"/>
      <charset val="128"/>
    </font>
    <font>
      <sz val="20"/>
      <color theme="1"/>
      <name val="ＭＳ Ｐ明朝"/>
      <family val="1"/>
      <charset val="128"/>
    </font>
    <font>
      <sz val="13"/>
      <color rgb="FFFF0000"/>
      <name val="メイリオ"/>
      <family val="3"/>
      <charset val="128"/>
    </font>
    <font>
      <sz val="12"/>
      <name val="メイリオ"/>
      <family val="3"/>
      <charset val="128"/>
    </font>
    <font>
      <sz val="10"/>
      <name val="メイリオ"/>
      <family val="3"/>
      <charset val="128"/>
    </font>
    <font>
      <sz val="14"/>
      <name val="メイリオ"/>
      <family val="3"/>
      <charset val="128"/>
    </font>
    <font>
      <sz val="14"/>
      <color rgb="FF00B0F0"/>
      <name val="ＭＳ Ｐ明朝"/>
      <family val="1"/>
      <charset val="128"/>
    </font>
    <font>
      <sz val="6"/>
      <name val="游ゴシック"/>
      <family val="3"/>
      <charset val="128"/>
      <scheme val="minor"/>
    </font>
    <font>
      <sz val="16"/>
      <color theme="1"/>
      <name val="メイリオ"/>
      <family val="3"/>
      <charset val="128"/>
    </font>
    <font>
      <b/>
      <u/>
      <sz val="18"/>
      <color theme="1"/>
      <name val="メイリオ"/>
      <family val="3"/>
      <charset val="128"/>
    </font>
    <font>
      <sz val="11"/>
      <color rgb="FFFF0000"/>
      <name val="メイリオ"/>
      <family val="3"/>
      <charset val="128"/>
    </font>
    <font>
      <sz val="14"/>
      <color indexed="81"/>
      <name val="MS P ゴシック"/>
      <family val="3"/>
      <charset val="128"/>
    </font>
    <font>
      <sz val="14"/>
      <color indexed="10"/>
      <name val="MS P ゴシック"/>
      <family val="3"/>
      <charset val="128"/>
    </font>
    <font>
      <sz val="12"/>
      <color rgb="FFFF0000"/>
      <name val="メイリオ"/>
      <family val="3"/>
      <charset val="128"/>
    </font>
    <font>
      <u/>
      <sz val="13"/>
      <color rgb="FFFF0000"/>
      <name val="メイリオ"/>
      <family val="3"/>
      <charset val="128"/>
    </font>
    <font>
      <sz val="20"/>
      <color rgb="FFFF0000"/>
      <name val="ＭＳ Ｐ明朝"/>
      <family val="1"/>
      <charset val="128"/>
    </font>
    <font>
      <b/>
      <sz val="14"/>
      <color theme="1"/>
      <name val="メイリオ"/>
      <family val="3"/>
      <charset val="128"/>
    </font>
    <font>
      <b/>
      <sz val="16"/>
      <color theme="1"/>
      <name val="メイリオ"/>
      <family val="3"/>
      <charset val="128"/>
    </font>
    <font>
      <b/>
      <sz val="10"/>
      <color rgb="FFFF0000"/>
      <name val="メイリオ"/>
      <family val="3"/>
      <charset val="128"/>
    </font>
    <font>
      <sz val="9"/>
      <color theme="1"/>
      <name val="メイリオ"/>
      <family val="3"/>
      <charset val="128"/>
    </font>
    <font>
      <b/>
      <sz val="9"/>
      <color rgb="FFFF0000"/>
      <name val="メイリオ"/>
      <family val="3"/>
      <charset val="128"/>
    </font>
  </fonts>
  <fills count="13">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EAEAEA"/>
        <bgColor indexed="64"/>
      </patternFill>
    </fill>
    <fill>
      <patternFill patternType="solid">
        <fgColor theme="9" tint="0.59999389629810485"/>
        <bgColor indexed="64"/>
      </patternFill>
    </fill>
    <fill>
      <patternFill patternType="solid">
        <fgColor rgb="FF0066FF"/>
        <bgColor indexed="64"/>
      </patternFill>
    </fill>
    <fill>
      <patternFill patternType="solid">
        <fgColor theme="5"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diagonal/>
    </border>
    <border>
      <left style="thin">
        <color indexed="64"/>
      </left>
      <right/>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255">
    <xf numFmtId="0" fontId="0" fillId="0" borderId="0" xfId="0">
      <alignment vertical="center"/>
    </xf>
    <xf numFmtId="0" fontId="3" fillId="0" borderId="0" xfId="0" applyFont="1">
      <alignment vertical="center"/>
    </xf>
    <xf numFmtId="0" fontId="3" fillId="0" borderId="0" xfId="0" applyFont="1" applyBorder="1" applyAlignment="1">
      <alignment horizontal="right" vertical="center"/>
    </xf>
    <xf numFmtId="38" fontId="3" fillId="0" borderId="0" xfId="1" applyFont="1" applyBorder="1">
      <alignment vertical="center"/>
    </xf>
    <xf numFmtId="38" fontId="4" fillId="0" borderId="0" xfId="1" applyFont="1">
      <alignment vertical="center"/>
    </xf>
    <xf numFmtId="0" fontId="4" fillId="0" borderId="0" xfId="0" applyFont="1">
      <alignment vertical="center"/>
    </xf>
    <xf numFmtId="0" fontId="3" fillId="0" borderId="0" xfId="0" applyFont="1" applyFill="1">
      <alignment vertical="center"/>
    </xf>
    <xf numFmtId="0" fontId="5" fillId="0" borderId="0" xfId="0" applyFont="1">
      <alignment vertical="center"/>
    </xf>
    <xf numFmtId="0" fontId="4" fillId="0" borderId="0" xfId="0" applyFont="1" applyAlignment="1">
      <alignment vertical="center"/>
    </xf>
    <xf numFmtId="0" fontId="0" fillId="2" borderId="0" xfId="0" applyFill="1">
      <alignment vertical="center"/>
    </xf>
    <xf numFmtId="0" fontId="5" fillId="0" borderId="0" xfId="0" applyFont="1" applyBorder="1" applyAlignment="1">
      <alignment vertical="center"/>
    </xf>
    <xf numFmtId="0" fontId="7" fillId="0" borderId="0" xfId="0" applyFont="1">
      <alignment vertical="center"/>
    </xf>
    <xf numFmtId="0" fontId="4" fillId="0" borderId="0" xfId="0" applyFont="1" applyBorder="1">
      <alignment vertical="center"/>
    </xf>
    <xf numFmtId="38" fontId="3" fillId="0" borderId="0" xfId="0" applyNumberFormat="1" applyFont="1">
      <alignment vertical="center"/>
    </xf>
    <xf numFmtId="0" fontId="4" fillId="0" borderId="0" xfId="0" applyFont="1" applyFill="1">
      <alignment vertical="center"/>
    </xf>
    <xf numFmtId="0" fontId="7" fillId="0" borderId="0" xfId="0" applyFont="1" applyFill="1">
      <alignment vertical="center"/>
    </xf>
    <xf numFmtId="0" fontId="5" fillId="0" borderId="0" xfId="0" applyFont="1" applyFill="1" applyAlignment="1">
      <alignment horizontal="center" vertical="center"/>
    </xf>
    <xf numFmtId="0" fontId="10" fillId="0" borderId="0" xfId="0" applyFont="1" applyFill="1" applyAlignment="1">
      <alignment vertical="center"/>
    </xf>
    <xf numFmtId="0" fontId="10" fillId="0" borderId="0" xfId="0" applyFont="1">
      <alignment vertical="center"/>
    </xf>
    <xf numFmtId="0" fontId="4" fillId="0" borderId="33" xfId="0" applyFont="1" applyBorder="1">
      <alignment vertical="center"/>
    </xf>
    <xf numFmtId="0" fontId="5" fillId="3" borderId="35" xfId="0" applyFont="1" applyFill="1" applyBorder="1" applyAlignment="1">
      <alignment horizontal="center" vertical="center"/>
    </xf>
    <xf numFmtId="0" fontId="5" fillId="0" borderId="18" xfId="0" applyFont="1" applyBorder="1" applyAlignment="1">
      <alignment horizontal="left" vertical="center"/>
    </xf>
    <xf numFmtId="0" fontId="5" fillId="0" borderId="2" xfId="0" applyFont="1" applyBorder="1" applyAlignment="1">
      <alignment horizontal="left" vertical="center"/>
    </xf>
    <xf numFmtId="0" fontId="5" fillId="0" borderId="19" xfId="0" applyFont="1" applyBorder="1" applyAlignment="1">
      <alignment horizontal="left" vertical="center"/>
    </xf>
    <xf numFmtId="0" fontId="5" fillId="0" borderId="2" xfId="0" applyFont="1" applyBorder="1" applyAlignment="1">
      <alignment horizontal="left" vertical="center" wrapText="1"/>
    </xf>
    <xf numFmtId="0" fontId="7" fillId="0" borderId="2" xfId="0" applyFont="1" applyFill="1" applyBorder="1">
      <alignment vertical="center"/>
    </xf>
    <xf numFmtId="38" fontId="20" fillId="0" borderId="43" xfId="1" applyFont="1" applyFill="1" applyBorder="1" applyAlignment="1">
      <alignment horizontal="center" vertical="center"/>
    </xf>
    <xf numFmtId="38" fontId="25" fillId="4" borderId="26" xfId="1" applyFont="1" applyFill="1" applyBorder="1" applyAlignment="1">
      <alignment horizontal="right" vertical="center" shrinkToFit="1"/>
    </xf>
    <xf numFmtId="38" fontId="25" fillId="4" borderId="2" xfId="1" applyFont="1" applyFill="1" applyBorder="1" applyAlignment="1">
      <alignment horizontal="right" vertical="center" shrinkToFit="1"/>
    </xf>
    <xf numFmtId="38" fontId="25" fillId="4" borderId="6" xfId="1" applyFont="1" applyFill="1" applyBorder="1" applyAlignment="1">
      <alignment horizontal="right" vertical="center" shrinkToFit="1"/>
    </xf>
    <xf numFmtId="38" fontId="25" fillId="4" borderId="16" xfId="1" applyFont="1" applyFill="1" applyBorder="1" applyAlignment="1">
      <alignment horizontal="right" vertical="center" shrinkToFit="1"/>
    </xf>
    <xf numFmtId="38" fontId="25" fillId="4" borderId="31" xfId="1" applyFont="1" applyFill="1" applyBorder="1" applyAlignment="1">
      <alignment horizontal="right" vertical="center" shrinkToFit="1"/>
    </xf>
    <xf numFmtId="38" fontId="25" fillId="4" borderId="37" xfId="1" applyFont="1" applyFill="1" applyBorder="1" applyAlignment="1">
      <alignment horizontal="right" vertical="center" shrinkToFit="1"/>
    </xf>
    <xf numFmtId="0" fontId="26" fillId="4" borderId="5" xfId="0" applyFont="1" applyFill="1" applyBorder="1" applyAlignment="1">
      <alignment horizontal="right" vertical="center" shrinkToFit="1"/>
    </xf>
    <xf numFmtId="0" fontId="26" fillId="4" borderId="36" xfId="0" applyFont="1" applyFill="1" applyBorder="1" applyAlignment="1">
      <alignment horizontal="right" vertical="center" shrinkToFit="1"/>
    </xf>
    <xf numFmtId="0" fontId="17" fillId="0" borderId="0" xfId="2" applyFont="1">
      <alignment vertical="center"/>
    </xf>
    <xf numFmtId="0" fontId="16" fillId="0" borderId="0" xfId="2" applyFont="1" applyAlignment="1">
      <alignment horizontal="right" vertical="center" shrinkToFit="1"/>
    </xf>
    <xf numFmtId="0" fontId="16" fillId="0" borderId="0" xfId="2" applyFont="1" applyAlignment="1">
      <alignment horizontal="center" vertical="center"/>
    </xf>
    <xf numFmtId="0" fontId="27" fillId="0" borderId="0" xfId="2" applyFont="1">
      <alignment vertical="center"/>
    </xf>
    <xf numFmtId="0" fontId="16" fillId="0" borderId="0" xfId="2" applyFont="1">
      <alignment vertical="center"/>
    </xf>
    <xf numFmtId="0" fontId="15" fillId="0" borderId="0" xfId="2" applyFont="1">
      <alignment vertical="center"/>
    </xf>
    <xf numFmtId="0" fontId="17" fillId="0" borderId="1" xfId="2" applyFont="1" applyBorder="1" applyAlignment="1">
      <alignment horizontal="right" vertical="center"/>
    </xf>
    <xf numFmtId="0" fontId="21" fillId="0" borderId="1" xfId="2" applyFont="1" applyBorder="1" applyAlignment="1">
      <alignment horizontal="center" vertical="center"/>
    </xf>
    <xf numFmtId="38" fontId="20" fillId="0" borderId="43" xfId="3" applyFont="1" applyFill="1" applyBorder="1" applyAlignment="1">
      <alignment horizontal="center" vertical="center"/>
    </xf>
    <xf numFmtId="0" fontId="21" fillId="0" borderId="1" xfId="2" applyFont="1" applyBorder="1" applyAlignment="1">
      <alignment horizontal="center" vertical="center" shrinkToFit="1"/>
    </xf>
    <xf numFmtId="0" fontId="15" fillId="7" borderId="0" xfId="2" applyFont="1" applyFill="1">
      <alignment vertical="center"/>
    </xf>
    <xf numFmtId="0" fontId="19" fillId="0" borderId="0" xfId="2" applyFont="1">
      <alignment vertical="center"/>
    </xf>
    <xf numFmtId="0" fontId="21" fillId="0" borderId="1" xfId="2" applyFont="1" applyBorder="1" applyAlignment="1">
      <alignment horizontal="center" vertical="center" wrapText="1" shrinkToFit="1"/>
    </xf>
    <xf numFmtId="0" fontId="15" fillId="0" borderId="0" xfId="2" applyFont="1" applyAlignment="1">
      <alignment horizontal="right" vertical="center"/>
    </xf>
    <xf numFmtId="0" fontId="18" fillId="0" borderId="0" xfId="2" applyFont="1" applyAlignment="1">
      <alignment horizontal="center" vertical="center"/>
    </xf>
    <xf numFmtId="0" fontId="15" fillId="0" borderId="0" xfId="2" applyFont="1" applyAlignment="1">
      <alignment horizontal="center" vertical="center"/>
    </xf>
    <xf numFmtId="38" fontId="20" fillId="0" borderId="41" xfId="3" applyFont="1" applyFill="1" applyBorder="1" applyAlignment="1">
      <alignment horizontal="right" vertical="center"/>
    </xf>
    <xf numFmtId="38" fontId="20" fillId="0" borderId="1" xfId="3" applyFont="1" applyFill="1" applyBorder="1" applyAlignment="1">
      <alignment horizontal="right" vertical="center"/>
    </xf>
    <xf numFmtId="0" fontId="4" fillId="0" borderId="0" xfId="0" applyFont="1" applyAlignment="1">
      <alignment vertical="top"/>
    </xf>
    <xf numFmtId="14" fontId="26" fillId="4" borderId="1" xfId="0" applyNumberFormat="1" applyFont="1" applyFill="1" applyBorder="1" applyAlignment="1">
      <alignment vertical="center" shrinkToFit="1"/>
    </xf>
    <xf numFmtId="14" fontId="26" fillId="4" borderId="6" xfId="0" applyNumberFormat="1" applyFont="1" applyFill="1" applyBorder="1" applyAlignment="1">
      <alignment vertical="center" shrinkToFit="1"/>
    </xf>
    <xf numFmtId="14" fontId="26" fillId="4" borderId="49" xfId="0" applyNumberFormat="1" applyFont="1" applyFill="1" applyBorder="1" applyAlignment="1">
      <alignment vertical="center" shrinkToFit="1"/>
    </xf>
    <xf numFmtId="14" fontId="26" fillId="4" borderId="50" xfId="0" applyNumberFormat="1" applyFont="1" applyFill="1" applyBorder="1" applyAlignment="1">
      <alignment vertical="center" shrinkToFit="1"/>
    </xf>
    <xf numFmtId="0" fontId="7" fillId="4" borderId="0" xfId="0" applyFont="1" applyFill="1">
      <alignment vertical="center"/>
    </xf>
    <xf numFmtId="0" fontId="30" fillId="4" borderId="0" xfId="0" applyFont="1" applyFill="1">
      <alignment vertical="center"/>
    </xf>
    <xf numFmtId="38" fontId="4" fillId="3" borderId="7" xfId="1" applyFont="1" applyFill="1" applyBorder="1" applyAlignment="1">
      <alignment horizontal="center" vertical="center" wrapText="1"/>
    </xf>
    <xf numFmtId="38" fontId="4" fillId="3" borderId="8" xfId="1" applyFont="1" applyFill="1" applyBorder="1" applyAlignment="1">
      <alignment horizontal="center" vertical="center" wrapText="1"/>
    </xf>
    <xf numFmtId="38" fontId="4" fillId="3" borderId="21" xfId="1" applyFont="1" applyFill="1" applyBorder="1" applyAlignment="1">
      <alignment horizontal="center" vertical="center" wrapText="1"/>
    </xf>
    <xf numFmtId="38" fontId="20" fillId="0" borderId="1" xfId="3" applyFont="1" applyFill="1" applyBorder="1" applyAlignment="1">
      <alignment horizontal="center" vertical="center"/>
    </xf>
    <xf numFmtId="0" fontId="30" fillId="10" borderId="0" xfId="0" applyFont="1" applyFill="1">
      <alignment vertical="center"/>
    </xf>
    <xf numFmtId="0" fontId="3" fillId="10" borderId="0" xfId="0" applyFont="1" applyFill="1">
      <alignment vertical="center"/>
    </xf>
    <xf numFmtId="0" fontId="29" fillId="10" borderId="1" xfId="0" applyFont="1" applyFill="1" applyBorder="1" applyAlignment="1">
      <alignment horizontal="center" vertical="center"/>
    </xf>
    <xf numFmtId="0" fontId="3" fillId="0" borderId="0" xfId="0" applyFont="1" applyFill="1" applyAlignment="1">
      <alignment horizontal="right" vertical="center"/>
    </xf>
    <xf numFmtId="0" fontId="7" fillId="0" borderId="49" xfId="0" applyFont="1" applyBorder="1" applyAlignment="1">
      <alignment horizontal="center" vertical="center"/>
    </xf>
    <xf numFmtId="0" fontId="5" fillId="0" borderId="0" xfId="0" applyFont="1" applyFill="1">
      <alignment vertical="center"/>
    </xf>
    <xf numFmtId="0" fontId="7" fillId="0" borderId="1" xfId="0" applyFont="1" applyBorder="1" applyAlignment="1">
      <alignment horizontal="center" vertical="center"/>
    </xf>
    <xf numFmtId="0" fontId="7" fillId="4" borderId="1" xfId="0" applyFont="1" applyFill="1" applyBorder="1" applyAlignment="1">
      <alignment horizontal="center" vertical="center"/>
    </xf>
    <xf numFmtId="38" fontId="4" fillId="3" borderId="4" xfId="1" applyFont="1" applyFill="1" applyBorder="1" applyAlignment="1">
      <alignment horizontal="center" vertical="center" wrapText="1"/>
    </xf>
    <xf numFmtId="38" fontId="4" fillId="3" borderId="47" xfId="1" applyFont="1" applyFill="1" applyBorder="1" applyAlignment="1">
      <alignment horizontal="center" vertical="center" wrapText="1"/>
    </xf>
    <xf numFmtId="0" fontId="15" fillId="0" borderId="0" xfId="2" applyFont="1" applyFill="1">
      <alignment vertical="center"/>
    </xf>
    <xf numFmtId="0" fontId="19" fillId="0" borderId="0" xfId="2" applyFont="1" applyFill="1">
      <alignment vertical="center"/>
    </xf>
    <xf numFmtId="0" fontId="16" fillId="8" borderId="44" xfId="2" applyFont="1" applyFill="1" applyBorder="1">
      <alignment vertical="center"/>
    </xf>
    <xf numFmtId="0" fontId="19" fillId="8" borderId="45" xfId="2" applyFont="1" applyFill="1" applyBorder="1" applyAlignment="1">
      <alignment horizontal="right" vertical="center"/>
    </xf>
    <xf numFmtId="0" fontId="21" fillId="8" borderId="45" xfId="2" applyFont="1" applyFill="1" applyBorder="1" applyAlignment="1">
      <alignment horizontal="center" vertical="center"/>
    </xf>
    <xf numFmtId="0" fontId="19" fillId="8" borderId="24" xfId="2" applyFont="1" applyFill="1" applyBorder="1" applyAlignment="1">
      <alignment horizontal="center" vertical="center"/>
    </xf>
    <xf numFmtId="0" fontId="19" fillId="8" borderId="3" xfId="2" applyFont="1" applyFill="1" applyBorder="1">
      <alignment vertical="center"/>
    </xf>
    <xf numFmtId="0" fontId="15" fillId="8" borderId="46" xfId="2" applyFont="1" applyFill="1" applyBorder="1" applyAlignment="1">
      <alignment vertical="center" wrapText="1"/>
    </xf>
    <xf numFmtId="0" fontId="15" fillId="8" borderId="7" xfId="2" applyFont="1" applyFill="1" applyBorder="1" applyAlignment="1">
      <alignment vertical="center" wrapText="1"/>
    </xf>
    <xf numFmtId="0" fontId="19" fillId="8" borderId="46" xfId="2" applyFont="1" applyFill="1" applyBorder="1" applyAlignment="1">
      <alignment vertical="center" wrapText="1"/>
    </xf>
    <xf numFmtId="0" fontId="15" fillId="8" borderId="52" xfId="2" applyFont="1" applyFill="1" applyBorder="1" applyAlignment="1">
      <alignment vertical="center" wrapText="1"/>
    </xf>
    <xf numFmtId="0" fontId="16" fillId="12" borderId="44" xfId="2" applyFont="1" applyFill="1" applyBorder="1">
      <alignment vertical="center"/>
    </xf>
    <xf numFmtId="0" fontId="19" fillId="12" borderId="45" xfId="2" applyFont="1" applyFill="1" applyBorder="1" applyAlignment="1">
      <alignment horizontal="right" vertical="center"/>
    </xf>
    <xf numFmtId="0" fontId="21" fillId="12" borderId="45" xfId="2" applyFont="1" applyFill="1" applyBorder="1" applyAlignment="1">
      <alignment horizontal="center" vertical="center"/>
    </xf>
    <xf numFmtId="0" fontId="19" fillId="12" borderId="24" xfId="2" applyFont="1" applyFill="1" applyBorder="1" applyAlignment="1">
      <alignment horizontal="center" vertical="center"/>
    </xf>
    <xf numFmtId="0" fontId="19" fillId="12" borderId="3" xfId="2" applyFont="1" applyFill="1" applyBorder="1">
      <alignment vertical="center"/>
    </xf>
    <xf numFmtId="0" fontId="15" fillId="12" borderId="46" xfId="2" applyFont="1" applyFill="1" applyBorder="1" applyAlignment="1">
      <alignment vertical="center" wrapText="1"/>
    </xf>
    <xf numFmtId="0" fontId="15" fillId="12" borderId="7" xfId="2" applyFont="1" applyFill="1" applyBorder="1" applyAlignment="1">
      <alignment vertical="center" wrapText="1"/>
    </xf>
    <xf numFmtId="0" fontId="19" fillId="12" borderId="46" xfId="2" applyFont="1" applyFill="1" applyBorder="1" applyAlignment="1">
      <alignment vertical="center" wrapText="1"/>
    </xf>
    <xf numFmtId="0" fontId="15" fillId="12" borderId="52" xfId="2" applyFont="1" applyFill="1" applyBorder="1" applyAlignment="1">
      <alignment vertical="center" wrapText="1"/>
    </xf>
    <xf numFmtId="0" fontId="22" fillId="12" borderId="0" xfId="2" applyFont="1" applyFill="1" applyAlignment="1">
      <alignment horizontal="center" vertical="center"/>
    </xf>
    <xf numFmtId="0" fontId="22" fillId="8" borderId="0" xfId="2" applyFont="1" applyFill="1" applyAlignment="1">
      <alignment horizontal="center" vertical="center"/>
    </xf>
    <xf numFmtId="38" fontId="4" fillId="3" borderId="48" xfId="1" applyFont="1" applyFill="1" applyBorder="1" applyAlignment="1">
      <alignment horizontal="center" vertical="center" wrapText="1"/>
    </xf>
    <xf numFmtId="0" fontId="4" fillId="0" borderId="0" xfId="0" applyFont="1" applyFill="1" applyBorder="1" applyAlignment="1">
      <alignment vertical="center"/>
    </xf>
    <xf numFmtId="38" fontId="4" fillId="3" borderId="34" xfId="1" applyFont="1" applyFill="1" applyBorder="1" applyAlignment="1">
      <alignment horizontal="center" vertical="center" wrapText="1"/>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14" xfId="0" applyFont="1" applyBorder="1">
      <alignment vertical="center"/>
    </xf>
    <xf numFmtId="0" fontId="5" fillId="0" borderId="15" xfId="0" applyFont="1" applyBorder="1">
      <alignment vertical="center"/>
    </xf>
    <xf numFmtId="0" fontId="3" fillId="0" borderId="14" xfId="0" applyFont="1" applyBorder="1">
      <alignment vertical="center"/>
    </xf>
    <xf numFmtId="0" fontId="4" fillId="0" borderId="54" xfId="0" applyFont="1" applyBorder="1">
      <alignment vertical="center"/>
    </xf>
    <xf numFmtId="0" fontId="4" fillId="0" borderId="40" xfId="0" applyFont="1" applyBorder="1">
      <alignment vertical="center"/>
    </xf>
    <xf numFmtId="0" fontId="4" fillId="4" borderId="1" xfId="0" applyFont="1" applyFill="1" applyBorder="1">
      <alignment vertical="center"/>
    </xf>
    <xf numFmtId="0" fontId="4" fillId="2" borderId="1" xfId="0" applyFont="1" applyFill="1" applyBorder="1">
      <alignment vertical="center"/>
    </xf>
    <xf numFmtId="0" fontId="4" fillId="0" borderId="16" xfId="0" applyFont="1" applyBorder="1">
      <alignment vertical="center"/>
    </xf>
    <xf numFmtId="0" fontId="4" fillId="0" borderId="12" xfId="0" applyFont="1" applyBorder="1">
      <alignment vertical="center"/>
    </xf>
    <xf numFmtId="0" fontId="4" fillId="0" borderId="17" xfId="0" applyFont="1" applyBorder="1">
      <alignment vertical="center"/>
    </xf>
    <xf numFmtId="0" fontId="3" fillId="0" borderId="13" xfId="0" applyFont="1" applyBorder="1" applyAlignment="1">
      <alignment vertical="center"/>
    </xf>
    <xf numFmtId="0" fontId="3" fillId="0" borderId="14" xfId="0" applyFont="1" applyBorder="1" applyAlignment="1">
      <alignment vertical="center"/>
    </xf>
    <xf numFmtId="0" fontId="40" fillId="0" borderId="13" xfId="0" applyFont="1" applyBorder="1">
      <alignment vertical="center"/>
    </xf>
    <xf numFmtId="0" fontId="3" fillId="0" borderId="0" xfId="0" applyFont="1" applyBorder="1">
      <alignment vertical="center"/>
    </xf>
    <xf numFmtId="0" fontId="4" fillId="4" borderId="0" xfId="0" applyFont="1" applyFill="1" applyBorder="1">
      <alignment vertical="center"/>
    </xf>
    <xf numFmtId="0" fontId="4" fillId="2" borderId="0" xfId="0" applyFont="1" applyFill="1" applyBorder="1">
      <alignment vertical="center"/>
    </xf>
    <xf numFmtId="0" fontId="5" fillId="0" borderId="0" xfId="0" applyFont="1" applyBorder="1" applyAlignment="1">
      <alignment horizontal="center" vertical="center"/>
    </xf>
    <xf numFmtId="0" fontId="4" fillId="4" borderId="12" xfId="0" applyFont="1" applyFill="1" applyBorder="1">
      <alignment vertical="center"/>
    </xf>
    <xf numFmtId="0" fontId="4" fillId="2" borderId="1" xfId="0" applyNumberFormat="1" applyFont="1" applyFill="1" applyBorder="1">
      <alignment vertical="center"/>
    </xf>
    <xf numFmtId="0" fontId="4" fillId="2" borderId="12" xfId="0" applyNumberFormat="1" applyFont="1" applyFill="1" applyBorder="1">
      <alignment vertical="center"/>
    </xf>
    <xf numFmtId="0" fontId="3" fillId="0" borderId="15" xfId="0" applyFont="1" applyBorder="1" applyAlignment="1">
      <alignment vertical="center"/>
    </xf>
    <xf numFmtId="0" fontId="3" fillId="0" borderId="0" xfId="0" applyFont="1" applyBorder="1" applyAlignment="1">
      <alignment vertical="center"/>
    </xf>
    <xf numFmtId="0" fontId="4" fillId="2" borderId="0" xfId="0" applyNumberFormat="1" applyFont="1" applyFill="1" applyBorder="1">
      <alignment vertical="center"/>
    </xf>
    <xf numFmtId="0" fontId="3" fillId="0" borderId="0" xfId="0" applyFont="1" applyAlignment="1">
      <alignment horizontal="right" vertical="center" wrapText="1"/>
    </xf>
    <xf numFmtId="0" fontId="3" fillId="0" borderId="40" xfId="0" applyFont="1" applyBorder="1" applyAlignment="1">
      <alignment horizontal="right" vertical="center" wrapText="1"/>
    </xf>
    <xf numFmtId="0" fontId="5" fillId="3" borderId="18" xfId="0" applyFont="1" applyFill="1" applyBorder="1" applyAlignment="1">
      <alignment horizontal="center" vertical="center" wrapText="1"/>
    </xf>
    <xf numFmtId="0" fontId="5" fillId="3" borderId="30" xfId="0" applyFont="1" applyFill="1" applyBorder="1" applyAlignment="1">
      <alignment horizontal="center" vertical="center" wrapText="1"/>
    </xf>
    <xf numFmtId="38" fontId="24" fillId="4" borderId="36" xfId="1" applyFont="1" applyFill="1" applyBorder="1" applyAlignment="1">
      <alignment horizontal="left" vertical="center" wrapText="1" shrinkToFit="1"/>
    </xf>
    <xf numFmtId="38" fontId="24" fillId="4" borderId="49" xfId="1" applyFont="1" applyFill="1" applyBorder="1" applyAlignment="1">
      <alignment horizontal="left" vertical="center" wrapText="1" shrinkToFit="1"/>
    </xf>
    <xf numFmtId="38" fontId="24" fillId="10" borderId="49" xfId="1" applyFont="1" applyFill="1" applyBorder="1" applyAlignment="1">
      <alignment horizontal="center" vertical="center" wrapText="1" shrinkToFit="1"/>
    </xf>
    <xf numFmtId="0" fontId="5" fillId="3" borderId="4"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3" borderId="47" xfId="0" applyFont="1" applyFill="1" applyBorder="1" applyAlignment="1">
      <alignment horizontal="center" vertical="center"/>
    </xf>
    <xf numFmtId="38" fontId="24" fillId="4" borderId="5" xfId="1" applyFont="1" applyFill="1" applyBorder="1" applyAlignment="1">
      <alignment horizontal="left" vertical="center" wrapText="1" shrinkToFit="1"/>
    </xf>
    <xf numFmtId="38" fontId="24" fillId="4" borderId="1" xfId="1" applyFont="1" applyFill="1" applyBorder="1" applyAlignment="1">
      <alignment horizontal="left" vertical="center" wrapText="1" shrinkToFit="1"/>
    </xf>
    <xf numFmtId="38" fontId="24" fillId="10" borderId="1" xfId="1" applyFont="1" applyFill="1" applyBorder="1" applyAlignment="1">
      <alignment horizontal="center" vertical="center" wrapText="1" shrinkToFit="1"/>
    </xf>
    <xf numFmtId="0" fontId="7" fillId="11" borderId="2" xfId="0" applyFont="1" applyFill="1" applyBorder="1" applyAlignment="1">
      <alignment horizontal="center" vertical="center"/>
    </xf>
    <xf numFmtId="0" fontId="7" fillId="11" borderId="24" xfId="0" applyFont="1" applyFill="1" applyBorder="1" applyAlignment="1">
      <alignment horizontal="center" vertical="center"/>
    </xf>
    <xf numFmtId="0" fontId="7" fillId="11" borderId="3" xfId="0"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4" xfId="0" applyFont="1" applyFill="1" applyBorder="1" applyAlignment="1">
      <alignment horizontal="left" vertical="center"/>
    </xf>
    <xf numFmtId="0" fontId="7" fillId="0" borderId="3" xfId="0" applyFont="1" applyFill="1" applyBorder="1" applyAlignment="1">
      <alignment horizontal="left" vertical="center"/>
    </xf>
    <xf numFmtId="0" fontId="26" fillId="10" borderId="27" xfId="0" applyFont="1" applyFill="1" applyBorder="1" applyAlignment="1">
      <alignment horizontal="center" vertical="center"/>
    </xf>
    <xf numFmtId="0" fontId="26" fillId="10" borderId="25" xfId="0" applyFont="1" applyFill="1" applyBorder="1" applyAlignment="1">
      <alignment horizontal="center" vertical="center"/>
    </xf>
    <xf numFmtId="0" fontId="9" fillId="6" borderId="1" xfId="0" applyFont="1" applyFill="1" applyBorder="1" applyAlignment="1">
      <alignment horizontal="center" vertical="center" wrapText="1"/>
    </xf>
    <xf numFmtId="0" fontId="9" fillId="6" borderId="1"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24"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35" xfId="0" applyFont="1" applyFill="1" applyBorder="1" applyAlignment="1">
      <alignment horizontal="center" vertical="center"/>
    </xf>
    <xf numFmtId="0" fontId="26" fillId="4" borderId="51" xfId="0" applyFont="1" applyFill="1" applyBorder="1" applyAlignment="1">
      <alignment horizontal="center" vertical="center" wrapText="1"/>
    </xf>
    <xf numFmtId="0" fontId="26" fillId="4" borderId="14"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26" fillId="4" borderId="24" xfId="0" applyFont="1" applyFill="1" applyBorder="1" applyAlignment="1">
      <alignment horizontal="center" vertical="center" wrapText="1"/>
    </xf>
    <xf numFmtId="0" fontId="26" fillId="10" borderId="26" xfId="0" applyFont="1" applyFill="1" applyBorder="1" applyAlignment="1">
      <alignment horizontal="center" vertical="center"/>
    </xf>
    <xf numFmtId="0" fontId="26" fillId="10" borderId="24" xfId="0" applyFont="1" applyFill="1" applyBorder="1" applyAlignment="1">
      <alignment horizontal="center" vertical="center"/>
    </xf>
    <xf numFmtId="0" fontId="26" fillId="4" borderId="19" xfId="0" applyFont="1" applyFill="1" applyBorder="1" applyAlignment="1">
      <alignment horizontal="center" vertical="center" wrapText="1"/>
    </xf>
    <xf numFmtId="0" fontId="26" fillId="4" borderId="25" xfId="0" applyFont="1" applyFill="1" applyBorder="1" applyAlignment="1">
      <alignment horizontal="center" vertical="center" wrapText="1"/>
    </xf>
    <xf numFmtId="0" fontId="26" fillId="10" borderId="34" xfId="0" applyFont="1" applyFill="1" applyBorder="1" applyAlignment="1">
      <alignment horizontal="center" vertical="center"/>
    </xf>
    <xf numFmtId="0" fontId="26" fillId="10" borderId="7" xfId="0" applyFont="1" applyFill="1" applyBorder="1" applyAlignment="1">
      <alignment horizontal="center" vertical="center"/>
    </xf>
    <xf numFmtId="0" fontId="26" fillId="10" borderId="8" xfId="0" applyFont="1" applyFill="1" applyBorder="1" applyAlignment="1">
      <alignment horizontal="center" vertical="center"/>
    </xf>
    <xf numFmtId="0" fontId="5" fillId="0" borderId="22" xfId="0" applyFont="1" applyBorder="1" applyAlignment="1">
      <alignment horizontal="center" vertical="center"/>
    </xf>
    <xf numFmtId="0" fontId="5" fillId="0" borderId="20" xfId="0" applyFont="1" applyBorder="1" applyAlignment="1">
      <alignment horizontal="center" vertical="center"/>
    </xf>
    <xf numFmtId="0" fontId="5" fillId="0" borderId="23" xfId="0" applyFont="1" applyBorder="1" applyAlignment="1">
      <alignment horizontal="center" vertical="center"/>
    </xf>
    <xf numFmtId="0" fontId="26" fillId="4" borderId="15" xfId="0" applyFont="1" applyFill="1" applyBorder="1" applyAlignment="1">
      <alignment horizontal="center" vertical="center" wrapText="1"/>
    </xf>
    <xf numFmtId="0" fontId="26" fillId="4" borderId="28"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4" xfId="0" applyFont="1" applyBorder="1" applyAlignment="1">
      <alignment horizontal="center" vertical="center"/>
    </xf>
    <xf numFmtId="0" fontId="5" fillId="0" borderId="47" xfId="0" applyFont="1" applyBorder="1" applyAlignment="1">
      <alignment horizontal="center" vertical="center"/>
    </xf>
    <xf numFmtId="0" fontId="9" fillId="6" borderId="7" xfId="0" applyFont="1" applyFill="1" applyBorder="1" applyAlignment="1">
      <alignment horizontal="center" vertical="center" wrapText="1"/>
    </xf>
    <xf numFmtId="0" fontId="9" fillId="6" borderId="7"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42" xfId="0" applyFont="1" applyFill="1" applyBorder="1" applyAlignment="1">
      <alignment horizontal="center" vertical="center"/>
    </xf>
    <xf numFmtId="58" fontId="26" fillId="4" borderId="26" xfId="0" applyNumberFormat="1" applyFont="1" applyFill="1" applyBorder="1" applyAlignment="1">
      <alignment horizontal="center" vertical="center" shrinkToFit="1"/>
    </xf>
    <xf numFmtId="58" fontId="26" fillId="4" borderId="24" xfId="0" applyNumberFormat="1" applyFont="1" applyFill="1" applyBorder="1" applyAlignment="1">
      <alignment horizontal="center" vertical="center" shrinkToFit="1"/>
    </xf>
    <xf numFmtId="58" fontId="26" fillId="4" borderId="28" xfId="0" applyNumberFormat="1" applyFont="1" applyFill="1" applyBorder="1" applyAlignment="1">
      <alignment horizontal="center" vertical="center" shrinkToFit="1"/>
    </xf>
    <xf numFmtId="58" fontId="26" fillId="4" borderId="27" xfId="0" applyNumberFormat="1" applyFont="1" applyFill="1" applyBorder="1" applyAlignment="1">
      <alignment horizontal="center" vertical="center" shrinkToFit="1"/>
    </xf>
    <xf numFmtId="58" fontId="26" fillId="4" borderId="25" xfId="0" applyNumberFormat="1" applyFont="1" applyFill="1" applyBorder="1" applyAlignment="1">
      <alignment horizontal="center" vertical="center" shrinkToFit="1"/>
    </xf>
    <xf numFmtId="58" fontId="26" fillId="4" borderId="29" xfId="0" applyNumberFormat="1" applyFont="1" applyFill="1" applyBorder="1" applyAlignment="1">
      <alignment horizontal="center" vertical="center" shrinkToFit="1"/>
    </xf>
    <xf numFmtId="0" fontId="26" fillId="4" borderId="29" xfId="0" applyFont="1" applyFill="1" applyBorder="1" applyAlignment="1">
      <alignment horizontal="center" vertical="center" wrapText="1"/>
    </xf>
    <xf numFmtId="0" fontId="7" fillId="3" borderId="11" xfId="0" applyFont="1" applyFill="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lignment horizontal="center" vertical="center"/>
    </xf>
    <xf numFmtId="38" fontId="8" fillId="2" borderId="19" xfId="1" applyFont="1" applyFill="1" applyBorder="1" applyAlignment="1">
      <alignment horizontal="right" vertical="center" shrinkToFit="1"/>
    </xf>
    <xf numFmtId="38" fontId="8" fillId="2" borderId="29" xfId="1" applyFont="1" applyFill="1" applyBorder="1" applyAlignment="1">
      <alignment horizontal="right" vertical="center" shrinkToFit="1"/>
    </xf>
    <xf numFmtId="38" fontId="8" fillId="5" borderId="2" xfId="1" applyFont="1" applyFill="1" applyBorder="1" applyAlignment="1">
      <alignment horizontal="right" vertical="center" shrinkToFit="1"/>
    </xf>
    <xf numFmtId="38" fontId="8" fillId="5" borderId="28" xfId="1" applyFont="1" applyFill="1" applyBorder="1" applyAlignment="1">
      <alignment horizontal="right" vertical="center" shrinkToFit="1"/>
    </xf>
    <xf numFmtId="38" fontId="8" fillId="3" borderId="18" xfId="1" applyFont="1" applyFill="1" applyBorder="1" applyAlignment="1">
      <alignment horizontal="center" vertical="center" wrapText="1"/>
    </xf>
    <xf numFmtId="38" fontId="8" fillId="3" borderId="23" xfId="1" applyFont="1" applyFill="1" applyBorder="1" applyAlignment="1">
      <alignment horizontal="center" vertical="center" wrapText="1"/>
    </xf>
    <xf numFmtId="38" fontId="5" fillId="5" borderId="19" xfId="1" applyFont="1" applyFill="1" applyBorder="1" applyAlignment="1">
      <alignment horizontal="right" vertical="center" shrinkToFit="1"/>
    </xf>
    <xf numFmtId="38" fontId="5" fillId="5" borderId="53" xfId="1" applyFont="1" applyFill="1" applyBorder="1" applyAlignment="1">
      <alignment horizontal="right" vertical="center" shrinkToFit="1"/>
    </xf>
    <xf numFmtId="38" fontId="5" fillId="2" borderId="2" xfId="1" applyFont="1" applyFill="1" applyBorder="1" applyAlignment="1">
      <alignment horizontal="right" vertical="center" shrinkToFit="1"/>
    </xf>
    <xf numFmtId="38" fontId="5" fillId="2" borderId="3" xfId="1" applyFont="1" applyFill="1" applyBorder="1" applyAlignment="1">
      <alignment horizontal="right" vertical="center" shrinkToFit="1"/>
    </xf>
    <xf numFmtId="38" fontId="5" fillId="3" borderId="18" xfId="1" applyFont="1" applyFill="1" applyBorder="1" applyAlignment="1">
      <alignment horizontal="center" vertical="center" wrapText="1"/>
    </xf>
    <xf numFmtId="38" fontId="5" fillId="3" borderId="30" xfId="1" applyFont="1" applyFill="1" applyBorder="1" applyAlignment="1">
      <alignment horizontal="center" vertical="center" wrapText="1"/>
    </xf>
    <xf numFmtId="38" fontId="24" fillId="4" borderId="2" xfId="1" applyFont="1" applyFill="1" applyBorder="1" applyAlignment="1">
      <alignment horizontal="right" vertical="center" wrapText="1" shrinkToFit="1"/>
    </xf>
    <xf numFmtId="38" fontId="24" fillId="4" borderId="3" xfId="1" applyFont="1" applyFill="1" applyBorder="1" applyAlignment="1">
      <alignment horizontal="right" vertical="center" wrapText="1" shrinkToFit="1"/>
    </xf>
    <xf numFmtId="38" fontId="24" fillId="9" borderId="19" xfId="1" applyFont="1" applyFill="1" applyBorder="1" applyAlignment="1" applyProtection="1">
      <alignment horizontal="right" vertical="center" shrinkToFit="1"/>
    </xf>
    <xf numFmtId="38" fontId="24" fillId="9" borderId="53" xfId="1" applyFont="1" applyFill="1" applyBorder="1" applyAlignment="1" applyProtection="1">
      <alignment horizontal="right" vertical="center" shrinkToFit="1"/>
    </xf>
    <xf numFmtId="38" fontId="24" fillId="4" borderId="19" xfId="1" applyFont="1" applyFill="1" applyBorder="1" applyAlignment="1">
      <alignment horizontal="right" vertical="center" shrinkToFit="1"/>
    </xf>
    <xf numFmtId="38" fontId="24" fillId="4" borderId="53" xfId="1" applyFont="1" applyFill="1" applyBorder="1" applyAlignment="1">
      <alignment horizontal="right" vertical="center" shrinkToFit="1"/>
    </xf>
    <xf numFmtId="38" fontId="24" fillId="4" borderId="38" xfId="1" applyFont="1" applyFill="1" applyBorder="1" applyAlignment="1">
      <alignment horizontal="center" vertical="center" shrinkToFit="1"/>
    </xf>
    <xf numFmtId="38" fontId="24" fillId="4" borderId="39" xfId="1" applyFont="1" applyFill="1" applyBorder="1" applyAlignment="1">
      <alignment horizontal="center" vertical="center" shrinkToFit="1"/>
    </xf>
    <xf numFmtId="38" fontId="24" fillId="9" borderId="2" xfId="1" applyFont="1" applyFill="1" applyBorder="1" applyAlignment="1" applyProtection="1">
      <alignment horizontal="right" vertical="center" shrinkToFit="1"/>
    </xf>
    <xf numFmtId="38" fontId="24" fillId="9" borderId="3" xfId="1" applyFont="1" applyFill="1" applyBorder="1" applyAlignment="1" applyProtection="1">
      <alignment horizontal="right" vertical="center" shrinkToFit="1"/>
    </xf>
    <xf numFmtId="38" fontId="24" fillId="4" borderId="31" xfId="1" applyFont="1" applyFill="1" applyBorder="1" applyAlignment="1">
      <alignment horizontal="right" vertical="center" wrapText="1" shrinkToFit="1"/>
    </xf>
    <xf numFmtId="38" fontId="24" fillId="4" borderId="32" xfId="1" applyFont="1" applyFill="1" applyBorder="1" applyAlignment="1">
      <alignment horizontal="right" vertical="center" wrapText="1" shrinkToFit="1"/>
    </xf>
    <xf numFmtId="0" fontId="5" fillId="0" borderId="9" xfId="0"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38" fontId="24" fillId="4" borderId="2" xfId="1" applyFont="1" applyFill="1" applyBorder="1" applyAlignment="1">
      <alignment horizontal="center" vertical="center"/>
    </xf>
    <xf numFmtId="38" fontId="24" fillId="4" borderId="24" xfId="1" applyFont="1" applyFill="1" applyBorder="1" applyAlignment="1">
      <alignment horizontal="center" vertical="center"/>
    </xf>
    <xf numFmtId="38" fontId="24" fillId="4" borderId="3" xfId="1" applyFont="1" applyFill="1" applyBorder="1" applyAlignment="1">
      <alignment horizontal="center" vertical="center"/>
    </xf>
    <xf numFmtId="0" fontId="5" fillId="0" borderId="30" xfId="0" applyFont="1" applyBorder="1" applyAlignment="1">
      <alignment horizontal="center" vertical="center"/>
    </xf>
    <xf numFmtId="0" fontId="26" fillId="4" borderId="26" xfId="0" applyFont="1" applyFill="1" applyBorder="1" applyAlignment="1">
      <alignment horizontal="center" vertical="center" wrapText="1"/>
    </xf>
    <xf numFmtId="0" fontId="26" fillId="4" borderId="27" xfId="0" applyFont="1" applyFill="1" applyBorder="1" applyAlignment="1">
      <alignment horizontal="center" vertical="center" wrapText="1"/>
    </xf>
    <xf numFmtId="0" fontId="26" fillId="4" borderId="13" xfId="0" applyFont="1" applyFill="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9" fillId="0" borderId="25"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36" xfId="0" applyFont="1" applyBorder="1" applyAlignment="1">
      <alignment horizontal="center" vertical="center" textRotation="255"/>
    </xf>
    <xf numFmtId="0" fontId="9" fillId="0" borderId="22" xfId="0" applyFont="1" applyFill="1" applyBorder="1" applyAlignment="1">
      <alignment vertical="center" wrapText="1"/>
    </xf>
    <xf numFmtId="0" fontId="9" fillId="0" borderId="20" xfId="0" applyFont="1" applyFill="1" applyBorder="1" applyAlignment="1">
      <alignment vertical="center" wrapText="1"/>
    </xf>
    <xf numFmtId="0" fontId="9" fillId="0" borderId="23" xfId="0" applyFont="1" applyFill="1" applyBorder="1" applyAlignment="1">
      <alignment vertical="center" wrapText="1"/>
    </xf>
    <xf numFmtId="0" fontId="9" fillId="0" borderId="20"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9" fillId="0" borderId="26" xfId="0" applyFont="1" applyBorder="1" applyAlignment="1">
      <alignment vertical="center" wrapText="1"/>
    </xf>
    <xf numFmtId="0" fontId="9" fillId="0" borderId="24" xfId="0" applyFont="1" applyBorder="1" applyAlignment="1">
      <alignment vertical="center" wrapText="1"/>
    </xf>
    <xf numFmtId="0" fontId="9" fillId="0" borderId="28" xfId="0" applyFont="1" applyBorder="1" applyAlignment="1">
      <alignment vertical="center" wrapText="1"/>
    </xf>
    <xf numFmtId="0" fontId="9" fillId="0" borderId="24"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9" fillId="0" borderId="27" xfId="0" applyFont="1" applyBorder="1" applyAlignment="1">
      <alignment vertical="center" wrapText="1"/>
    </xf>
    <xf numFmtId="0" fontId="9" fillId="0" borderId="25" xfId="0" applyFont="1" applyBorder="1" applyAlignment="1">
      <alignment vertical="center" wrapText="1"/>
    </xf>
    <xf numFmtId="0" fontId="9" fillId="0" borderId="29" xfId="0" applyFont="1" applyBorder="1" applyAlignment="1">
      <alignment vertical="center" wrapText="1"/>
    </xf>
    <xf numFmtId="0" fontId="9" fillId="0" borderId="26" xfId="0" applyFont="1" applyFill="1" applyBorder="1" applyAlignment="1">
      <alignment vertical="center" wrapText="1"/>
    </xf>
    <xf numFmtId="0" fontId="9" fillId="0" borderId="24" xfId="0" applyFont="1" applyFill="1" applyBorder="1" applyAlignment="1">
      <alignment vertical="center" wrapText="1"/>
    </xf>
    <xf numFmtId="0" fontId="9" fillId="0" borderId="28" xfId="0" applyFont="1" applyFill="1" applyBorder="1" applyAlignment="1">
      <alignment vertical="center" wrapText="1"/>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cellXfs>
  <cellStyles count="4">
    <cellStyle name="桁区切り" xfId="1" builtinId="6"/>
    <cellStyle name="桁区切り 3" xfId="3"/>
    <cellStyle name="標準" xfId="0" builtinId="0"/>
    <cellStyle name="標準 3" xfId="2"/>
  </cellStyles>
  <dxfs count="10">
    <dxf>
      <font>
        <color theme="1"/>
      </font>
      <fill>
        <patternFill>
          <bgColor theme="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ont>
        <color theme="1"/>
      </font>
      <fill>
        <patternFill>
          <bgColor theme="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s>
  <tableStyles count="0" defaultTableStyle="TableStyleMedium2" defaultPivotStyle="PivotStyleLight16"/>
  <colors>
    <mruColors>
      <color rgb="FFFFFF00"/>
      <color rgb="FFCCFFFF"/>
      <color rgb="FFCCFF99"/>
      <color rgb="FFFF3300"/>
      <color rgb="FF0066FF"/>
      <color rgb="FF3366FF"/>
      <color rgb="FF3333FF"/>
      <color rgb="FF0000FF"/>
      <color rgb="FF170CF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37</xdr:row>
          <xdr:rowOff>393700</xdr:rowOff>
        </xdr:from>
        <xdr:to>
          <xdr:col>17</xdr:col>
          <xdr:colOff>679450</xdr:colOff>
          <xdr:row>39</xdr:row>
          <xdr:rowOff>69850</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5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38</xdr:row>
          <xdr:rowOff>431800</xdr:rowOff>
        </xdr:from>
        <xdr:to>
          <xdr:col>17</xdr:col>
          <xdr:colOff>679450</xdr:colOff>
          <xdr:row>40</xdr:row>
          <xdr:rowOff>69850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5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38</xdr:row>
          <xdr:rowOff>431800</xdr:rowOff>
        </xdr:from>
        <xdr:to>
          <xdr:col>17</xdr:col>
          <xdr:colOff>679450</xdr:colOff>
          <xdr:row>40</xdr:row>
          <xdr:rowOff>69850</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5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39</xdr:row>
          <xdr:rowOff>431800</xdr:rowOff>
        </xdr:from>
        <xdr:to>
          <xdr:col>17</xdr:col>
          <xdr:colOff>679450</xdr:colOff>
          <xdr:row>41</xdr:row>
          <xdr:rowOff>69850</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0500-00000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39</xdr:row>
          <xdr:rowOff>431800</xdr:rowOff>
        </xdr:from>
        <xdr:to>
          <xdr:col>17</xdr:col>
          <xdr:colOff>679450</xdr:colOff>
          <xdr:row>41</xdr:row>
          <xdr:rowOff>69850</xdr:rowOff>
        </xdr:to>
        <xdr:sp macro="" textlink="">
          <xdr:nvSpPr>
            <xdr:cNvPr id="44037" name="Check Box 5" hidden="1">
              <a:extLst>
                <a:ext uri="{63B3BB69-23CF-44E3-9099-C40C66FF867C}">
                  <a14:compatExt spid="_x0000_s44037"/>
                </a:ext>
                <a:ext uri="{FF2B5EF4-FFF2-40B4-BE49-F238E27FC236}">
                  <a16:creationId xmlns:a16="http://schemas.microsoft.com/office/drawing/2014/main" id="{00000000-0008-0000-0500-00000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36</xdr:row>
          <xdr:rowOff>393700</xdr:rowOff>
        </xdr:from>
        <xdr:to>
          <xdr:col>17</xdr:col>
          <xdr:colOff>679450</xdr:colOff>
          <xdr:row>38</xdr:row>
          <xdr:rowOff>69850</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06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37</xdr:row>
          <xdr:rowOff>431800</xdr:rowOff>
        </xdr:from>
        <xdr:to>
          <xdr:col>17</xdr:col>
          <xdr:colOff>679450</xdr:colOff>
          <xdr:row>39</xdr:row>
          <xdr:rowOff>69850</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0600-00000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37</xdr:row>
          <xdr:rowOff>431800</xdr:rowOff>
        </xdr:from>
        <xdr:to>
          <xdr:col>17</xdr:col>
          <xdr:colOff>679450</xdr:colOff>
          <xdr:row>39</xdr:row>
          <xdr:rowOff>69850</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0600-00000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38</xdr:row>
          <xdr:rowOff>431800</xdr:rowOff>
        </xdr:from>
        <xdr:to>
          <xdr:col>17</xdr:col>
          <xdr:colOff>679450</xdr:colOff>
          <xdr:row>40</xdr:row>
          <xdr:rowOff>69850</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0600-00000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38</xdr:row>
          <xdr:rowOff>431800</xdr:rowOff>
        </xdr:from>
        <xdr:to>
          <xdr:col>17</xdr:col>
          <xdr:colOff>679450</xdr:colOff>
          <xdr:row>40</xdr:row>
          <xdr:rowOff>69850</xdr:rowOff>
        </xdr:to>
        <xdr:sp macro="" textlink="">
          <xdr:nvSpPr>
            <xdr:cNvPr id="45061" name="Check Box 5" hidden="1">
              <a:extLst>
                <a:ext uri="{63B3BB69-23CF-44E3-9099-C40C66FF867C}">
                  <a14:compatExt spid="_x0000_s45061"/>
                </a:ext>
                <a:ext uri="{FF2B5EF4-FFF2-40B4-BE49-F238E27FC236}">
                  <a16:creationId xmlns:a16="http://schemas.microsoft.com/office/drawing/2014/main" id="{00000000-0008-0000-0600-00000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38"/>
  <sheetViews>
    <sheetView view="pageBreakPreview" zoomScale="70" zoomScaleNormal="70" zoomScaleSheetLayoutView="70" zoomScalePageLayoutView="70" workbookViewId="0">
      <selection activeCell="C19" sqref="C19"/>
    </sheetView>
  </sheetViews>
  <sheetFormatPr defaultColWidth="9" defaultRowHeight="19" outlineLevelRow="1"/>
  <cols>
    <col min="1" max="1" width="4.58203125" style="40" customWidth="1"/>
    <col min="2" max="2" width="3.83203125" style="48" customWidth="1"/>
    <col min="3" max="3" width="72.75" style="49" customWidth="1"/>
    <col min="4" max="4" width="17" style="40" customWidth="1"/>
    <col min="5" max="5" width="18.83203125" style="40" customWidth="1"/>
    <col min="6" max="6" width="2.25" style="40" customWidth="1"/>
    <col min="7" max="7" width="12.75" style="40" hidden="1" customWidth="1"/>
    <col min="8" max="8" width="12" style="40" hidden="1" customWidth="1"/>
    <col min="9" max="9" width="0" style="40" hidden="1" customWidth="1"/>
    <col min="10" max="10" width="4.58203125" style="40" customWidth="1"/>
    <col min="11" max="11" width="3.83203125" style="48" customWidth="1"/>
    <col min="12" max="12" width="72.75" style="49" customWidth="1"/>
    <col min="13" max="13" width="17" style="40" customWidth="1"/>
    <col min="14" max="14" width="18.83203125" style="40" customWidth="1"/>
    <col min="15" max="15" width="2.25" style="40" customWidth="1"/>
    <col min="16" max="16" width="12.75" style="40" hidden="1" customWidth="1"/>
    <col min="17" max="17" width="12" style="40" hidden="1" customWidth="1"/>
    <col min="18" max="18" width="9" style="40" customWidth="1"/>
    <col min="19" max="16384" width="9" style="40"/>
  </cols>
  <sheetData>
    <row r="1" spans="1:17" ht="35.25" customHeight="1">
      <c r="A1" s="35"/>
      <c r="B1" s="36"/>
      <c r="C1" s="95" t="s">
        <v>176</v>
      </c>
      <c r="D1" s="38"/>
      <c r="E1" s="39"/>
      <c r="J1" s="35"/>
      <c r="K1" s="36"/>
      <c r="L1" s="94" t="s">
        <v>177</v>
      </c>
      <c r="M1" s="38"/>
      <c r="N1" s="39"/>
    </row>
    <row r="2" spans="1:17" ht="35.25" customHeight="1">
      <c r="A2" s="35" t="s">
        <v>137</v>
      </c>
      <c r="B2" s="36"/>
      <c r="C2" s="37"/>
      <c r="D2" s="38"/>
      <c r="E2" s="39"/>
      <c r="G2" s="40" t="s">
        <v>157</v>
      </c>
      <c r="H2" s="40" t="s">
        <v>156</v>
      </c>
      <c r="J2" s="35" t="s">
        <v>137</v>
      </c>
      <c r="K2" s="36"/>
      <c r="L2" s="37"/>
      <c r="M2" s="38"/>
      <c r="N2" s="39"/>
      <c r="P2" s="40" t="s">
        <v>157</v>
      </c>
      <c r="Q2" s="40" t="s">
        <v>156</v>
      </c>
    </row>
    <row r="3" spans="1:17" ht="21.75" customHeight="1">
      <c r="A3" s="76" t="s">
        <v>133</v>
      </c>
      <c r="B3" s="77"/>
      <c r="C3" s="78"/>
      <c r="D3" s="79" t="s">
        <v>145</v>
      </c>
      <c r="E3" s="80"/>
      <c r="G3" s="50" t="s">
        <v>146</v>
      </c>
      <c r="H3" s="50" t="s">
        <v>146</v>
      </c>
      <c r="J3" s="85" t="s">
        <v>133</v>
      </c>
      <c r="K3" s="86"/>
      <c r="L3" s="87"/>
      <c r="M3" s="88" t="s">
        <v>145</v>
      </c>
      <c r="N3" s="89"/>
      <c r="P3" s="50" t="s">
        <v>146</v>
      </c>
      <c r="Q3" s="50" t="s">
        <v>146</v>
      </c>
    </row>
    <row r="4" spans="1:17" ht="23.25" customHeight="1">
      <c r="A4" s="81"/>
      <c r="B4" s="41">
        <v>1</v>
      </c>
      <c r="C4" s="42" t="s">
        <v>138</v>
      </c>
      <c r="D4" s="51">
        <f>ROUND(G4*1000,0)</f>
        <v>537000</v>
      </c>
      <c r="E4" s="63" t="s">
        <v>121</v>
      </c>
      <c r="G4" s="40">
        <v>537</v>
      </c>
      <c r="H4" s="40">
        <v>537</v>
      </c>
      <c r="J4" s="90"/>
      <c r="K4" s="41">
        <v>1</v>
      </c>
      <c r="L4" s="42" t="s">
        <v>138</v>
      </c>
      <c r="M4" s="51">
        <f t="shared" ref="M4:M38" si="0">ROUND(P4*1000,0)</f>
        <v>268000</v>
      </c>
      <c r="N4" s="63" t="s">
        <v>121</v>
      </c>
      <c r="P4" s="40">
        <v>268</v>
      </c>
      <c r="Q4" s="40">
        <v>268</v>
      </c>
    </row>
    <row r="5" spans="1:17" ht="23.25" customHeight="1">
      <c r="A5" s="81"/>
      <c r="B5" s="41">
        <v>2</v>
      </c>
      <c r="C5" s="42" t="s">
        <v>139</v>
      </c>
      <c r="D5" s="52">
        <f t="shared" ref="D5:D20" si="1">ROUND(G5*1000,0)</f>
        <v>684000</v>
      </c>
      <c r="E5" s="43" t="s">
        <v>121</v>
      </c>
      <c r="G5" s="40">
        <v>684</v>
      </c>
      <c r="H5" s="40">
        <v>684</v>
      </c>
      <c r="J5" s="90"/>
      <c r="K5" s="41">
        <v>2</v>
      </c>
      <c r="L5" s="42" t="s">
        <v>139</v>
      </c>
      <c r="M5" s="52">
        <f t="shared" si="0"/>
        <v>342000</v>
      </c>
      <c r="N5" s="43" t="s">
        <v>121</v>
      </c>
      <c r="P5" s="40">
        <v>342</v>
      </c>
      <c r="Q5" s="40">
        <v>342</v>
      </c>
    </row>
    <row r="6" spans="1:17" ht="23.25" customHeight="1">
      <c r="A6" s="81"/>
      <c r="B6" s="41">
        <v>3</v>
      </c>
      <c r="C6" s="42" t="s">
        <v>140</v>
      </c>
      <c r="D6" s="52">
        <f t="shared" si="1"/>
        <v>889000</v>
      </c>
      <c r="E6" s="43" t="s">
        <v>121</v>
      </c>
      <c r="G6" s="40">
        <v>889</v>
      </c>
      <c r="H6" s="40">
        <v>889</v>
      </c>
      <c r="J6" s="90"/>
      <c r="K6" s="41">
        <v>3</v>
      </c>
      <c r="L6" s="42" t="s">
        <v>140</v>
      </c>
      <c r="M6" s="52">
        <f t="shared" si="0"/>
        <v>445000</v>
      </c>
      <c r="N6" s="43" t="s">
        <v>121</v>
      </c>
      <c r="P6" s="40">
        <v>445</v>
      </c>
      <c r="Q6" s="40">
        <v>445</v>
      </c>
    </row>
    <row r="7" spans="1:17" ht="23.25" customHeight="1">
      <c r="A7" s="81"/>
      <c r="B7" s="41">
        <v>4</v>
      </c>
      <c r="C7" s="44" t="s">
        <v>141</v>
      </c>
      <c r="D7" s="52">
        <f t="shared" si="1"/>
        <v>231000</v>
      </c>
      <c r="E7" s="43" t="s">
        <v>121</v>
      </c>
      <c r="G7" s="40">
        <v>231</v>
      </c>
      <c r="H7" s="40">
        <v>231</v>
      </c>
      <c r="J7" s="90"/>
      <c r="K7" s="41">
        <v>4</v>
      </c>
      <c r="L7" s="44" t="s">
        <v>141</v>
      </c>
      <c r="M7" s="52">
        <f t="shared" si="0"/>
        <v>115000</v>
      </c>
      <c r="N7" s="43" t="s">
        <v>121</v>
      </c>
      <c r="P7" s="40">
        <v>115</v>
      </c>
      <c r="Q7" s="40">
        <v>115</v>
      </c>
    </row>
    <row r="8" spans="1:17" ht="23.25" customHeight="1">
      <c r="A8" s="81"/>
      <c r="B8" s="41">
        <v>5</v>
      </c>
      <c r="C8" s="42" t="s">
        <v>132</v>
      </c>
      <c r="D8" s="52">
        <f t="shared" si="1"/>
        <v>226000</v>
      </c>
      <c r="E8" s="43" t="s">
        <v>121</v>
      </c>
      <c r="G8" s="40">
        <v>226</v>
      </c>
      <c r="H8" s="40">
        <v>226</v>
      </c>
      <c r="J8" s="90"/>
      <c r="K8" s="41">
        <v>5</v>
      </c>
      <c r="L8" s="42" t="s">
        <v>132</v>
      </c>
      <c r="M8" s="52">
        <f t="shared" si="0"/>
        <v>113000</v>
      </c>
      <c r="N8" s="43" t="s">
        <v>121</v>
      </c>
      <c r="P8" s="40">
        <v>113</v>
      </c>
      <c r="Q8" s="40">
        <v>113</v>
      </c>
    </row>
    <row r="9" spans="1:17" ht="23.25" customHeight="1">
      <c r="A9" s="81"/>
      <c r="B9" s="41">
        <v>6</v>
      </c>
      <c r="C9" s="42" t="s">
        <v>142</v>
      </c>
      <c r="D9" s="52">
        <f t="shared" si="1"/>
        <v>564000</v>
      </c>
      <c r="E9" s="43" t="s">
        <v>121</v>
      </c>
      <c r="G9" s="40">
        <v>564</v>
      </c>
      <c r="H9" s="40">
        <v>564</v>
      </c>
      <c r="J9" s="90"/>
      <c r="K9" s="41">
        <v>6</v>
      </c>
      <c r="L9" s="42" t="s">
        <v>142</v>
      </c>
      <c r="M9" s="52">
        <f t="shared" si="0"/>
        <v>282000</v>
      </c>
      <c r="N9" s="43" t="s">
        <v>121</v>
      </c>
      <c r="P9" s="40">
        <v>282</v>
      </c>
      <c r="Q9" s="40">
        <v>282</v>
      </c>
    </row>
    <row r="10" spans="1:17" ht="23.25" customHeight="1">
      <c r="A10" s="81"/>
      <c r="B10" s="41">
        <v>7</v>
      </c>
      <c r="C10" s="42" t="s">
        <v>143</v>
      </c>
      <c r="D10" s="52">
        <f t="shared" si="1"/>
        <v>710000</v>
      </c>
      <c r="E10" s="43" t="s">
        <v>121</v>
      </c>
      <c r="G10" s="40">
        <v>710</v>
      </c>
      <c r="H10" s="40">
        <v>710</v>
      </c>
      <c r="J10" s="90"/>
      <c r="K10" s="41">
        <v>7</v>
      </c>
      <c r="L10" s="42" t="s">
        <v>143</v>
      </c>
      <c r="M10" s="52">
        <f t="shared" si="0"/>
        <v>355000</v>
      </c>
      <c r="N10" s="43" t="s">
        <v>121</v>
      </c>
      <c r="P10" s="40">
        <v>355</v>
      </c>
      <c r="Q10" s="40">
        <v>355</v>
      </c>
    </row>
    <row r="11" spans="1:17" ht="23.25" customHeight="1">
      <c r="A11" s="82"/>
      <c r="B11" s="41">
        <v>8</v>
      </c>
      <c r="C11" s="42" t="s">
        <v>144</v>
      </c>
      <c r="D11" s="52">
        <f t="shared" si="1"/>
        <v>1133000</v>
      </c>
      <c r="E11" s="43" t="s">
        <v>121</v>
      </c>
      <c r="G11" s="40">
        <v>1133</v>
      </c>
      <c r="H11" s="40">
        <v>1133</v>
      </c>
      <c r="J11" s="91"/>
      <c r="K11" s="41">
        <v>8</v>
      </c>
      <c r="L11" s="42" t="s">
        <v>144</v>
      </c>
      <c r="M11" s="52">
        <f t="shared" si="0"/>
        <v>567000</v>
      </c>
      <c r="N11" s="43" t="s">
        <v>121</v>
      </c>
      <c r="P11" s="40">
        <v>567</v>
      </c>
      <c r="Q11" s="40">
        <v>567</v>
      </c>
    </row>
    <row r="12" spans="1:17" ht="23.25" customHeight="1">
      <c r="A12" s="81"/>
      <c r="B12" s="41">
        <v>9</v>
      </c>
      <c r="C12" s="42" t="s">
        <v>39</v>
      </c>
      <c r="D12" s="52">
        <f t="shared" si="1"/>
        <v>27000</v>
      </c>
      <c r="E12" s="43" t="s">
        <v>118</v>
      </c>
      <c r="G12" s="40">
        <v>27</v>
      </c>
      <c r="H12" s="40">
        <v>27</v>
      </c>
      <c r="J12" s="90"/>
      <c r="K12" s="41">
        <v>9</v>
      </c>
      <c r="L12" s="42" t="s">
        <v>39</v>
      </c>
      <c r="M12" s="52">
        <f t="shared" si="0"/>
        <v>13000</v>
      </c>
      <c r="N12" s="43" t="s">
        <v>118</v>
      </c>
      <c r="P12" s="40">
        <v>13</v>
      </c>
      <c r="Q12" s="40">
        <v>13</v>
      </c>
    </row>
    <row r="13" spans="1:17" ht="23.25" customHeight="1">
      <c r="A13" s="82"/>
      <c r="B13" s="41">
        <v>9</v>
      </c>
      <c r="C13" s="42" t="s">
        <v>40</v>
      </c>
      <c r="D13" s="52">
        <f t="shared" si="1"/>
        <v>27000</v>
      </c>
      <c r="E13" s="43" t="s">
        <v>118</v>
      </c>
      <c r="G13" s="40">
        <v>27</v>
      </c>
      <c r="H13" s="40">
        <v>27</v>
      </c>
      <c r="J13" s="91"/>
      <c r="K13" s="41">
        <v>9</v>
      </c>
      <c r="L13" s="42" t="s">
        <v>40</v>
      </c>
      <c r="M13" s="52">
        <f t="shared" si="0"/>
        <v>13000</v>
      </c>
      <c r="N13" s="43" t="s">
        <v>118</v>
      </c>
      <c r="P13" s="40">
        <v>13</v>
      </c>
      <c r="Q13" s="40">
        <v>13</v>
      </c>
    </row>
    <row r="14" spans="1:17" ht="23.25" customHeight="1">
      <c r="A14" s="81"/>
      <c r="B14" s="41">
        <v>10</v>
      </c>
      <c r="C14" s="42" t="s">
        <v>131</v>
      </c>
      <c r="D14" s="52">
        <f t="shared" si="1"/>
        <v>320000</v>
      </c>
      <c r="E14" s="43" t="s">
        <v>121</v>
      </c>
      <c r="G14" s="40">
        <v>320</v>
      </c>
      <c r="H14" s="40">
        <v>320</v>
      </c>
      <c r="J14" s="90"/>
      <c r="K14" s="41">
        <v>10</v>
      </c>
      <c r="L14" s="42" t="s">
        <v>131</v>
      </c>
      <c r="M14" s="52">
        <f t="shared" si="0"/>
        <v>160000</v>
      </c>
      <c r="N14" s="43" t="s">
        <v>121</v>
      </c>
      <c r="P14" s="40">
        <v>160</v>
      </c>
      <c r="Q14" s="40">
        <v>160</v>
      </c>
    </row>
    <row r="15" spans="1:17" ht="23.25" customHeight="1">
      <c r="A15" s="81"/>
      <c r="B15" s="41">
        <v>11</v>
      </c>
      <c r="C15" s="42" t="s">
        <v>130</v>
      </c>
      <c r="D15" s="52">
        <f t="shared" si="1"/>
        <v>339000</v>
      </c>
      <c r="E15" s="43" t="s">
        <v>121</v>
      </c>
      <c r="G15" s="40">
        <v>339</v>
      </c>
      <c r="H15" s="40">
        <v>339</v>
      </c>
      <c r="J15" s="90"/>
      <c r="K15" s="41">
        <v>11</v>
      </c>
      <c r="L15" s="42" t="s">
        <v>130</v>
      </c>
      <c r="M15" s="52">
        <f t="shared" si="0"/>
        <v>169000</v>
      </c>
      <c r="N15" s="43" t="s">
        <v>121</v>
      </c>
      <c r="P15" s="40">
        <v>169</v>
      </c>
      <c r="Q15" s="40">
        <v>169</v>
      </c>
    </row>
    <row r="16" spans="1:17" ht="23.25" customHeight="1">
      <c r="A16" s="81"/>
      <c r="B16" s="41">
        <v>12</v>
      </c>
      <c r="C16" s="42" t="s">
        <v>129</v>
      </c>
      <c r="D16" s="52">
        <f t="shared" si="1"/>
        <v>311000</v>
      </c>
      <c r="E16" s="43" t="s">
        <v>121</v>
      </c>
      <c r="G16" s="40">
        <v>311</v>
      </c>
      <c r="H16" s="40">
        <v>311</v>
      </c>
      <c r="J16" s="90"/>
      <c r="K16" s="41">
        <v>12</v>
      </c>
      <c r="L16" s="42" t="s">
        <v>129</v>
      </c>
      <c r="M16" s="52">
        <f t="shared" si="0"/>
        <v>156000</v>
      </c>
      <c r="N16" s="43" t="s">
        <v>121</v>
      </c>
      <c r="P16" s="40">
        <v>156</v>
      </c>
      <c r="Q16" s="40">
        <v>156</v>
      </c>
    </row>
    <row r="17" spans="1:17" ht="23.25" customHeight="1">
      <c r="A17" s="81"/>
      <c r="B17" s="41">
        <v>13</v>
      </c>
      <c r="C17" s="42" t="s">
        <v>128</v>
      </c>
      <c r="D17" s="52">
        <f t="shared" si="1"/>
        <v>137000</v>
      </c>
      <c r="E17" s="43" t="s">
        <v>121</v>
      </c>
      <c r="G17" s="40">
        <v>137</v>
      </c>
      <c r="H17" s="40">
        <v>137</v>
      </c>
      <c r="J17" s="90"/>
      <c r="K17" s="41">
        <v>13</v>
      </c>
      <c r="L17" s="42" t="s">
        <v>128</v>
      </c>
      <c r="M17" s="52">
        <f t="shared" si="0"/>
        <v>68000</v>
      </c>
      <c r="N17" s="43" t="s">
        <v>121</v>
      </c>
      <c r="P17" s="40">
        <v>68</v>
      </c>
      <c r="Q17" s="40">
        <v>68</v>
      </c>
    </row>
    <row r="18" spans="1:17" ht="23.25" customHeight="1">
      <c r="A18" s="81"/>
      <c r="B18" s="41">
        <v>14</v>
      </c>
      <c r="C18" s="42" t="s">
        <v>127</v>
      </c>
      <c r="D18" s="52">
        <f t="shared" si="1"/>
        <v>508000</v>
      </c>
      <c r="E18" s="43" t="s">
        <v>121</v>
      </c>
      <c r="G18" s="40">
        <v>508</v>
      </c>
      <c r="H18" s="40">
        <v>508</v>
      </c>
      <c r="J18" s="90"/>
      <c r="K18" s="41">
        <v>14</v>
      </c>
      <c r="L18" s="42" t="s">
        <v>127</v>
      </c>
      <c r="M18" s="52">
        <f t="shared" si="0"/>
        <v>254000</v>
      </c>
      <c r="N18" s="43" t="s">
        <v>121</v>
      </c>
      <c r="P18" s="40">
        <v>254</v>
      </c>
      <c r="Q18" s="40">
        <v>254</v>
      </c>
    </row>
    <row r="19" spans="1:17" ht="23.25" customHeight="1">
      <c r="A19" s="81"/>
      <c r="B19" s="41">
        <v>15</v>
      </c>
      <c r="C19" s="42" t="s">
        <v>126</v>
      </c>
      <c r="D19" s="52">
        <f t="shared" si="1"/>
        <v>204000</v>
      </c>
      <c r="E19" s="43" t="s">
        <v>121</v>
      </c>
      <c r="G19" s="40">
        <v>204</v>
      </c>
      <c r="H19" s="40">
        <v>204</v>
      </c>
      <c r="J19" s="90"/>
      <c r="K19" s="41">
        <v>15</v>
      </c>
      <c r="L19" s="42" t="s">
        <v>126</v>
      </c>
      <c r="M19" s="52">
        <f t="shared" si="0"/>
        <v>102000</v>
      </c>
      <c r="N19" s="43" t="s">
        <v>121</v>
      </c>
      <c r="P19" s="40">
        <v>102</v>
      </c>
      <c r="Q19" s="40">
        <v>102</v>
      </c>
    </row>
    <row r="20" spans="1:17" ht="23.25" customHeight="1">
      <c r="A20" s="81"/>
      <c r="B20" s="41">
        <v>16</v>
      </c>
      <c r="C20" s="42" t="s">
        <v>125</v>
      </c>
      <c r="D20" s="52">
        <f t="shared" si="1"/>
        <v>148000</v>
      </c>
      <c r="E20" s="43" t="s">
        <v>121</v>
      </c>
      <c r="G20" s="40">
        <v>148</v>
      </c>
      <c r="H20" s="40">
        <v>148</v>
      </c>
      <c r="J20" s="90"/>
      <c r="K20" s="41">
        <v>16</v>
      </c>
      <c r="L20" s="42" t="s">
        <v>125</v>
      </c>
      <c r="M20" s="52">
        <f t="shared" si="0"/>
        <v>74000</v>
      </c>
      <c r="N20" s="43" t="s">
        <v>121</v>
      </c>
      <c r="P20" s="40">
        <v>74</v>
      </c>
      <c r="Q20" s="40">
        <v>74</v>
      </c>
    </row>
    <row r="21" spans="1:17" s="45" customFormat="1" ht="23.25" customHeight="1" outlineLevel="1">
      <c r="A21" s="81"/>
      <c r="B21" s="41">
        <v>17</v>
      </c>
      <c r="C21" s="42"/>
      <c r="D21" s="52" t="s">
        <v>147</v>
      </c>
      <c r="E21" s="43"/>
      <c r="F21" s="74"/>
      <c r="G21" s="74" t="s">
        <v>147</v>
      </c>
      <c r="H21" s="74" t="s">
        <v>147</v>
      </c>
      <c r="I21" s="74"/>
      <c r="J21" s="90"/>
      <c r="K21" s="41">
        <v>17</v>
      </c>
      <c r="L21" s="42" t="s">
        <v>124</v>
      </c>
      <c r="M21" s="52">
        <f t="shared" si="0"/>
        <v>282000</v>
      </c>
      <c r="N21" s="26" t="s">
        <v>121</v>
      </c>
      <c r="O21" s="74"/>
      <c r="P21" s="40">
        <v>282</v>
      </c>
      <c r="Q21" s="40">
        <v>282</v>
      </c>
    </row>
    <row r="22" spans="1:17" s="46" customFormat="1" ht="23.25" customHeight="1" outlineLevel="1">
      <c r="A22" s="83"/>
      <c r="B22" s="41">
        <v>18</v>
      </c>
      <c r="C22" s="42" t="s">
        <v>30</v>
      </c>
      <c r="D22" s="52">
        <f t="shared" ref="D22:D38" si="2">ROUND(G22*1000,0)</f>
        <v>33000</v>
      </c>
      <c r="E22" s="43" t="s">
        <v>121</v>
      </c>
      <c r="G22" s="40">
        <v>33</v>
      </c>
      <c r="H22" s="46">
        <v>33</v>
      </c>
      <c r="J22" s="92"/>
      <c r="K22" s="41">
        <v>18</v>
      </c>
      <c r="L22" s="42" t="s">
        <v>30</v>
      </c>
      <c r="M22" s="52">
        <f t="shared" si="0"/>
        <v>16000</v>
      </c>
      <c r="N22" s="43" t="s">
        <v>121</v>
      </c>
      <c r="P22" s="74">
        <v>16</v>
      </c>
      <c r="Q22" s="74">
        <v>16</v>
      </c>
    </row>
    <row r="23" spans="1:17" ht="23.25" customHeight="1">
      <c r="A23" s="84"/>
      <c r="B23" s="41">
        <v>19</v>
      </c>
      <c r="C23" s="42" t="s">
        <v>123</v>
      </c>
      <c r="D23" s="52">
        <f t="shared" si="2"/>
        <v>475000</v>
      </c>
      <c r="E23" s="43" t="s">
        <v>121</v>
      </c>
      <c r="G23" s="40">
        <v>475</v>
      </c>
      <c r="H23" s="40">
        <v>475</v>
      </c>
      <c r="J23" s="93"/>
      <c r="K23" s="41">
        <v>19</v>
      </c>
      <c r="L23" s="42" t="s">
        <v>123</v>
      </c>
      <c r="M23" s="52">
        <f t="shared" si="0"/>
        <v>237000</v>
      </c>
      <c r="N23" s="43" t="s">
        <v>121</v>
      </c>
      <c r="P23" s="75">
        <v>237</v>
      </c>
      <c r="Q23" s="75">
        <v>237</v>
      </c>
    </row>
    <row r="24" spans="1:17" ht="23.25" customHeight="1">
      <c r="A24" s="82"/>
      <c r="B24" s="41">
        <v>20</v>
      </c>
      <c r="C24" s="42" t="s">
        <v>122</v>
      </c>
      <c r="D24" s="52">
        <f t="shared" si="2"/>
        <v>638000</v>
      </c>
      <c r="E24" s="43" t="s">
        <v>121</v>
      </c>
      <c r="G24" s="40">
        <v>638</v>
      </c>
      <c r="H24" s="40">
        <v>638</v>
      </c>
      <c r="J24" s="91"/>
      <c r="K24" s="41">
        <v>20</v>
      </c>
      <c r="L24" s="42" t="s">
        <v>122</v>
      </c>
      <c r="M24" s="52">
        <f t="shared" si="0"/>
        <v>319000</v>
      </c>
      <c r="N24" s="43" t="s">
        <v>121</v>
      </c>
      <c r="P24" s="74">
        <v>319</v>
      </c>
      <c r="Q24" s="74">
        <v>319</v>
      </c>
    </row>
    <row r="25" spans="1:17" ht="23.25" customHeight="1">
      <c r="A25" s="81"/>
      <c r="B25" s="41">
        <v>21</v>
      </c>
      <c r="C25" s="42" t="s">
        <v>33</v>
      </c>
      <c r="D25" s="52">
        <f t="shared" si="2"/>
        <v>38000</v>
      </c>
      <c r="E25" s="43" t="s">
        <v>118</v>
      </c>
      <c r="G25" s="40">
        <v>38</v>
      </c>
      <c r="H25" s="40">
        <v>38</v>
      </c>
      <c r="J25" s="90"/>
      <c r="K25" s="41">
        <v>21</v>
      </c>
      <c r="L25" s="42" t="s">
        <v>33</v>
      </c>
      <c r="M25" s="52">
        <f t="shared" si="0"/>
        <v>19000</v>
      </c>
      <c r="N25" s="43" t="s">
        <v>118</v>
      </c>
      <c r="P25" s="74">
        <v>19</v>
      </c>
      <c r="Q25" s="74">
        <v>19</v>
      </c>
    </row>
    <row r="26" spans="1:17" ht="23.25" customHeight="1">
      <c r="A26" s="81"/>
      <c r="B26" s="41">
        <v>22</v>
      </c>
      <c r="C26" s="42" t="s">
        <v>34</v>
      </c>
      <c r="D26" s="52">
        <f t="shared" si="2"/>
        <v>40000</v>
      </c>
      <c r="E26" s="43" t="s">
        <v>118</v>
      </c>
      <c r="G26" s="40">
        <v>40</v>
      </c>
      <c r="H26" s="40">
        <v>40</v>
      </c>
      <c r="J26" s="90"/>
      <c r="K26" s="41">
        <v>22</v>
      </c>
      <c r="L26" s="42" t="s">
        <v>34</v>
      </c>
      <c r="M26" s="52">
        <f t="shared" si="0"/>
        <v>20000</v>
      </c>
      <c r="N26" s="43" t="s">
        <v>118</v>
      </c>
      <c r="P26" s="74">
        <v>20</v>
      </c>
      <c r="Q26" s="74">
        <v>20</v>
      </c>
    </row>
    <row r="27" spans="1:17" ht="23.25" customHeight="1">
      <c r="A27" s="81"/>
      <c r="B27" s="41">
        <v>23</v>
      </c>
      <c r="C27" s="42" t="s">
        <v>35</v>
      </c>
      <c r="D27" s="52">
        <f t="shared" si="2"/>
        <v>38000</v>
      </c>
      <c r="E27" s="43" t="s">
        <v>118</v>
      </c>
      <c r="G27" s="40">
        <v>38</v>
      </c>
      <c r="H27" s="40">
        <v>38</v>
      </c>
      <c r="J27" s="90"/>
      <c r="K27" s="41">
        <v>23</v>
      </c>
      <c r="L27" s="42" t="s">
        <v>35</v>
      </c>
      <c r="M27" s="52">
        <f t="shared" si="0"/>
        <v>19000</v>
      </c>
      <c r="N27" s="43" t="s">
        <v>118</v>
      </c>
      <c r="P27" s="74">
        <v>19</v>
      </c>
      <c r="Q27" s="74">
        <v>19</v>
      </c>
    </row>
    <row r="28" spans="1:17" ht="23.25" customHeight="1">
      <c r="A28" s="81"/>
      <c r="B28" s="41">
        <v>24</v>
      </c>
      <c r="C28" s="42" t="s">
        <v>120</v>
      </c>
      <c r="D28" s="52">
        <f t="shared" si="2"/>
        <v>48000</v>
      </c>
      <c r="E28" s="43" t="s">
        <v>118</v>
      </c>
      <c r="G28" s="40">
        <v>48</v>
      </c>
      <c r="H28" s="40">
        <v>48</v>
      </c>
      <c r="J28" s="90"/>
      <c r="K28" s="41">
        <v>24</v>
      </c>
      <c r="L28" s="42" t="s">
        <v>120</v>
      </c>
      <c r="M28" s="52">
        <f t="shared" si="0"/>
        <v>24000</v>
      </c>
      <c r="N28" s="43" t="s">
        <v>118</v>
      </c>
      <c r="P28" s="74">
        <v>24</v>
      </c>
      <c r="Q28" s="74">
        <v>24</v>
      </c>
    </row>
    <row r="29" spans="1:17" ht="23.25" customHeight="1">
      <c r="A29" s="81"/>
      <c r="B29" s="41">
        <v>25</v>
      </c>
      <c r="C29" s="42" t="s">
        <v>119</v>
      </c>
      <c r="D29" s="52">
        <f t="shared" si="2"/>
        <v>43000</v>
      </c>
      <c r="E29" s="43" t="s">
        <v>118</v>
      </c>
      <c r="G29" s="40">
        <v>43</v>
      </c>
      <c r="H29" s="40">
        <v>43</v>
      </c>
      <c r="J29" s="90"/>
      <c r="K29" s="41">
        <v>25</v>
      </c>
      <c r="L29" s="42" t="s">
        <v>119</v>
      </c>
      <c r="M29" s="52">
        <f t="shared" si="0"/>
        <v>21000</v>
      </c>
      <c r="N29" s="43" t="s">
        <v>118</v>
      </c>
      <c r="P29" s="74">
        <v>21</v>
      </c>
      <c r="Q29" s="74">
        <v>21</v>
      </c>
    </row>
    <row r="30" spans="1:17" ht="23.25" customHeight="1">
      <c r="A30" s="81"/>
      <c r="B30" s="41">
        <v>26</v>
      </c>
      <c r="C30" s="42" t="s">
        <v>38</v>
      </c>
      <c r="D30" s="52">
        <f t="shared" si="2"/>
        <v>36000</v>
      </c>
      <c r="E30" s="43" t="s">
        <v>118</v>
      </c>
      <c r="G30" s="40">
        <v>36</v>
      </c>
      <c r="H30" s="40">
        <v>36</v>
      </c>
      <c r="J30" s="90"/>
      <c r="K30" s="41">
        <v>26</v>
      </c>
      <c r="L30" s="42" t="s">
        <v>38</v>
      </c>
      <c r="M30" s="52">
        <f t="shared" si="0"/>
        <v>18000</v>
      </c>
      <c r="N30" s="43" t="s">
        <v>118</v>
      </c>
      <c r="P30" s="74">
        <v>18</v>
      </c>
      <c r="Q30" s="74">
        <v>18</v>
      </c>
    </row>
    <row r="31" spans="1:17" ht="23.25" customHeight="1">
      <c r="A31" s="81"/>
      <c r="B31" s="41">
        <v>27</v>
      </c>
      <c r="C31" s="47" t="s">
        <v>41</v>
      </c>
      <c r="D31" s="52">
        <f t="shared" si="2"/>
        <v>37000</v>
      </c>
      <c r="E31" s="43" t="s">
        <v>118</v>
      </c>
      <c r="G31" s="40">
        <v>37</v>
      </c>
      <c r="H31" s="40">
        <v>37</v>
      </c>
      <c r="J31" s="90"/>
      <c r="K31" s="41">
        <v>27</v>
      </c>
      <c r="L31" s="47" t="s">
        <v>41</v>
      </c>
      <c r="M31" s="52">
        <f t="shared" si="0"/>
        <v>19000</v>
      </c>
      <c r="N31" s="43" t="s">
        <v>118</v>
      </c>
      <c r="P31" s="74">
        <v>19</v>
      </c>
      <c r="Q31" s="74">
        <v>19</v>
      </c>
    </row>
    <row r="32" spans="1:17" ht="23.25" customHeight="1">
      <c r="A32" s="81"/>
      <c r="B32" s="41">
        <v>28</v>
      </c>
      <c r="C32" s="47" t="s">
        <v>45</v>
      </c>
      <c r="D32" s="52">
        <f t="shared" si="2"/>
        <v>35000</v>
      </c>
      <c r="E32" s="43" t="s">
        <v>118</v>
      </c>
      <c r="G32" s="40">
        <v>35</v>
      </c>
      <c r="H32" s="40">
        <v>35</v>
      </c>
      <c r="J32" s="90"/>
      <c r="K32" s="41">
        <v>28</v>
      </c>
      <c r="L32" s="47" t="s">
        <v>45</v>
      </c>
      <c r="M32" s="52">
        <f t="shared" si="0"/>
        <v>18000</v>
      </c>
      <c r="N32" s="43" t="s">
        <v>118</v>
      </c>
      <c r="P32" s="74">
        <v>18</v>
      </c>
      <c r="Q32" s="74">
        <v>18</v>
      </c>
    </row>
    <row r="33" spans="1:17" ht="23.25" customHeight="1">
      <c r="A33" s="81"/>
      <c r="B33" s="41">
        <v>27</v>
      </c>
      <c r="C33" s="47" t="s">
        <v>42</v>
      </c>
      <c r="D33" s="52">
        <f t="shared" si="2"/>
        <v>37000</v>
      </c>
      <c r="E33" s="43" t="s">
        <v>118</v>
      </c>
      <c r="G33" s="40">
        <v>37</v>
      </c>
      <c r="H33" s="40">
        <v>37</v>
      </c>
      <c r="J33" s="90"/>
      <c r="K33" s="41">
        <v>27</v>
      </c>
      <c r="L33" s="47" t="s">
        <v>42</v>
      </c>
      <c r="M33" s="52">
        <f t="shared" si="0"/>
        <v>19000</v>
      </c>
      <c r="N33" s="43" t="s">
        <v>118</v>
      </c>
      <c r="P33" s="74">
        <v>19</v>
      </c>
      <c r="Q33" s="74">
        <v>19</v>
      </c>
    </row>
    <row r="34" spans="1:17" ht="23.25" customHeight="1">
      <c r="A34" s="81"/>
      <c r="B34" s="41">
        <v>28</v>
      </c>
      <c r="C34" s="47" t="s">
        <v>46</v>
      </c>
      <c r="D34" s="52">
        <f t="shared" si="2"/>
        <v>35000</v>
      </c>
      <c r="E34" s="43" t="s">
        <v>118</v>
      </c>
      <c r="G34" s="40">
        <v>35</v>
      </c>
      <c r="H34" s="40">
        <v>35</v>
      </c>
      <c r="J34" s="90"/>
      <c r="K34" s="41">
        <v>28</v>
      </c>
      <c r="L34" s="47" t="s">
        <v>46</v>
      </c>
      <c r="M34" s="52">
        <f t="shared" si="0"/>
        <v>18000</v>
      </c>
      <c r="N34" s="43" t="s">
        <v>118</v>
      </c>
      <c r="P34" s="40">
        <v>18</v>
      </c>
      <c r="Q34" s="74">
        <v>18</v>
      </c>
    </row>
    <row r="35" spans="1:17" ht="23.25" customHeight="1">
      <c r="A35" s="81"/>
      <c r="B35" s="41">
        <v>27</v>
      </c>
      <c r="C35" s="47" t="s">
        <v>43</v>
      </c>
      <c r="D35" s="52">
        <f t="shared" si="2"/>
        <v>37000</v>
      </c>
      <c r="E35" s="43" t="s">
        <v>118</v>
      </c>
      <c r="G35" s="40">
        <v>37</v>
      </c>
      <c r="H35" s="40">
        <v>37</v>
      </c>
      <c r="J35" s="90"/>
      <c r="K35" s="41">
        <v>27</v>
      </c>
      <c r="L35" s="47" t="s">
        <v>43</v>
      </c>
      <c r="M35" s="52">
        <f t="shared" si="0"/>
        <v>19000</v>
      </c>
      <c r="N35" s="43" t="s">
        <v>118</v>
      </c>
      <c r="P35" s="40">
        <v>19</v>
      </c>
      <c r="Q35" s="74">
        <v>19</v>
      </c>
    </row>
    <row r="36" spans="1:17" ht="23.25" customHeight="1">
      <c r="A36" s="81"/>
      <c r="B36" s="41">
        <v>28</v>
      </c>
      <c r="C36" s="47" t="s">
        <v>47</v>
      </c>
      <c r="D36" s="52">
        <f t="shared" si="2"/>
        <v>35000</v>
      </c>
      <c r="E36" s="43" t="s">
        <v>118</v>
      </c>
      <c r="G36" s="40">
        <v>35</v>
      </c>
      <c r="H36" s="40">
        <v>35</v>
      </c>
      <c r="J36" s="90"/>
      <c r="K36" s="41">
        <v>28</v>
      </c>
      <c r="L36" s="47" t="s">
        <v>47</v>
      </c>
      <c r="M36" s="52">
        <f t="shared" si="0"/>
        <v>18000</v>
      </c>
      <c r="N36" s="43" t="s">
        <v>118</v>
      </c>
      <c r="P36" s="40">
        <v>18</v>
      </c>
      <c r="Q36" s="74">
        <v>18</v>
      </c>
    </row>
    <row r="37" spans="1:17" ht="23.25" customHeight="1">
      <c r="A37" s="81"/>
      <c r="B37" s="41">
        <v>27</v>
      </c>
      <c r="C37" s="47" t="s">
        <v>44</v>
      </c>
      <c r="D37" s="52">
        <f t="shared" si="2"/>
        <v>37000</v>
      </c>
      <c r="E37" s="43" t="s">
        <v>118</v>
      </c>
      <c r="G37" s="40">
        <v>37</v>
      </c>
      <c r="H37" s="40">
        <v>37</v>
      </c>
      <c r="J37" s="90"/>
      <c r="K37" s="41">
        <v>27</v>
      </c>
      <c r="L37" s="47" t="s">
        <v>44</v>
      </c>
      <c r="M37" s="52">
        <f t="shared" si="0"/>
        <v>19000</v>
      </c>
      <c r="N37" s="43" t="s">
        <v>118</v>
      </c>
      <c r="P37" s="40">
        <v>19</v>
      </c>
      <c r="Q37" s="74">
        <v>19</v>
      </c>
    </row>
    <row r="38" spans="1:17" ht="23.25" customHeight="1">
      <c r="A38" s="82"/>
      <c r="B38" s="41">
        <v>28</v>
      </c>
      <c r="C38" s="47" t="s">
        <v>48</v>
      </c>
      <c r="D38" s="52">
        <f t="shared" si="2"/>
        <v>35000</v>
      </c>
      <c r="E38" s="43" t="s">
        <v>118</v>
      </c>
      <c r="G38" s="40">
        <v>35</v>
      </c>
      <c r="H38" s="40">
        <v>35</v>
      </c>
      <c r="J38" s="91"/>
      <c r="K38" s="41">
        <v>28</v>
      </c>
      <c r="L38" s="47" t="s">
        <v>48</v>
      </c>
      <c r="M38" s="52">
        <f t="shared" si="0"/>
        <v>18000</v>
      </c>
      <c r="N38" s="63" t="s">
        <v>118</v>
      </c>
      <c r="P38" s="40">
        <v>18</v>
      </c>
      <c r="Q38" s="74">
        <v>18</v>
      </c>
    </row>
  </sheetData>
  <sheetProtection algorithmName="SHA-512" hashValue="mgcvfF90EH6jbIrPFP/Re5N5Si1aAD9Vy/FHkqIl98Zom20GLbj6nlvE3ZAKzdlizO8qE8YHBimbHEdnm9FoRw==" saltValue="c6+wgjekRWUdMXRhGH18kA==" spinCount="100000" sheet="1" objects="1" scenarios="1"/>
  <phoneticPr fontId="1"/>
  <printOptions horizontalCentered="1"/>
  <pageMargins left="0.23622047244094491" right="0.23622047244094491" top="0.78740157480314965" bottom="0.19685039370078741" header="0.31496062992125984" footer="0.31496062992125984"/>
  <pageSetup paperSize="9" scale="38"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Q56"/>
  <sheetViews>
    <sheetView tabSelected="1" view="pageBreakPreview" zoomScale="85" zoomScaleNormal="85" zoomScaleSheetLayoutView="85" workbookViewId="0">
      <selection activeCell="B32" sqref="B32:D32"/>
    </sheetView>
  </sheetViews>
  <sheetFormatPr defaultColWidth="9" defaultRowHeight="17.5"/>
  <cols>
    <col min="1" max="1" width="4.08203125" style="5" customWidth="1"/>
    <col min="2" max="4" width="11.83203125" style="5" customWidth="1"/>
    <col min="5" max="6" width="10.58203125" style="5" customWidth="1"/>
    <col min="7" max="7" width="5.58203125" style="5" customWidth="1"/>
    <col min="8" max="9" width="10.58203125" style="5" customWidth="1"/>
    <col min="10" max="10" width="7.08203125" style="5" customWidth="1"/>
    <col min="11" max="11" width="17" style="5" customWidth="1"/>
    <col min="12" max="12" width="13.83203125" style="5" customWidth="1"/>
    <col min="13" max="14" width="10.58203125" style="5" customWidth="1"/>
    <col min="15" max="15" width="7.08203125" style="5" customWidth="1"/>
    <col min="16" max="16" width="14.08203125" style="5" customWidth="1"/>
    <col min="17" max="19" width="10.58203125" style="5" customWidth="1"/>
    <col min="20" max="20" width="10.58203125" style="4" customWidth="1"/>
    <col min="21" max="35" width="9.58203125" style="5" customWidth="1"/>
    <col min="36" max="40" width="8.25" style="5" customWidth="1"/>
    <col min="41" max="41" width="6.58203125" style="5" customWidth="1"/>
    <col min="42" max="44" width="6.33203125" style="5" customWidth="1"/>
    <col min="45" max="53" width="9" style="5"/>
    <col min="54" max="54" width="9" style="5" customWidth="1"/>
    <col min="55" max="16384" width="9" style="5"/>
  </cols>
  <sheetData>
    <row r="1" spans="1:42" s="18" customFormat="1" ht="42" customHeight="1">
      <c r="A1" s="17" t="s">
        <v>148</v>
      </c>
      <c r="B1" s="17"/>
      <c r="C1" s="17"/>
      <c r="D1" s="17"/>
      <c r="E1" s="17"/>
      <c r="F1" s="17"/>
      <c r="G1" s="17"/>
      <c r="H1" s="17"/>
      <c r="I1" s="17"/>
      <c r="J1" s="17"/>
      <c r="K1" s="17"/>
      <c r="L1" s="17"/>
      <c r="M1" s="17"/>
      <c r="N1" s="17"/>
      <c r="O1" s="17"/>
      <c r="P1" s="17"/>
      <c r="Q1" s="17"/>
      <c r="R1" s="17"/>
      <c r="S1" s="17"/>
      <c r="T1" s="17"/>
      <c r="U1" s="17"/>
    </row>
    <row r="2" spans="1:42" s="18" customFormat="1" ht="18" customHeight="1">
      <c r="A2" s="17"/>
      <c r="B2" s="17"/>
      <c r="C2" s="17"/>
      <c r="D2" s="17"/>
      <c r="E2" s="17"/>
      <c r="F2" s="17"/>
      <c r="G2" s="17"/>
      <c r="H2" s="17"/>
      <c r="I2" s="17"/>
      <c r="J2" s="17"/>
      <c r="K2" s="17"/>
      <c r="L2" s="17"/>
      <c r="M2" s="17"/>
      <c r="N2" s="17"/>
      <c r="O2" s="17"/>
      <c r="P2" s="17"/>
      <c r="Q2" s="17"/>
      <c r="R2" s="17"/>
      <c r="S2" s="17"/>
      <c r="T2" s="17"/>
      <c r="U2" s="17"/>
    </row>
    <row r="3" spans="1:42" s="1" customFormat="1" ht="27.75" customHeight="1">
      <c r="A3" s="59" t="s">
        <v>152</v>
      </c>
      <c r="B3" s="58"/>
      <c r="C3" s="58"/>
      <c r="D3" s="58"/>
      <c r="E3" s="58"/>
      <c r="F3" s="58"/>
      <c r="G3" s="58"/>
      <c r="H3" s="11"/>
      <c r="I3" s="64" t="s">
        <v>158</v>
      </c>
      <c r="J3" s="65"/>
      <c r="K3" s="65"/>
      <c r="L3" s="65"/>
      <c r="M3" s="65"/>
      <c r="N3" s="65"/>
      <c r="O3" s="65"/>
      <c r="P3" s="65"/>
      <c r="Q3" s="6"/>
      <c r="T3" s="18"/>
      <c r="U3" s="18"/>
      <c r="V3" s="18"/>
      <c r="W3" s="18"/>
      <c r="X3" s="18"/>
      <c r="Y3" s="18"/>
      <c r="Z3" s="18"/>
      <c r="AA3" s="18"/>
      <c r="AB3" s="18"/>
      <c r="AC3" s="18"/>
      <c r="AD3" s="18"/>
      <c r="AE3" s="18"/>
      <c r="AF3" s="18"/>
      <c r="AG3" s="18"/>
      <c r="AH3" s="18"/>
      <c r="AI3" s="18"/>
    </row>
    <row r="4" spans="1:42" s="1" customFormat="1" ht="27.75" customHeight="1">
      <c r="A4" s="11" t="s">
        <v>79</v>
      </c>
      <c r="B4" s="11"/>
      <c r="C4" s="11"/>
      <c r="D4" s="11"/>
      <c r="E4" s="11"/>
      <c r="F4" s="11"/>
      <c r="G4" s="11"/>
      <c r="H4" s="11"/>
      <c r="I4" s="11"/>
      <c r="T4" s="18"/>
      <c r="U4" s="18"/>
      <c r="V4" s="18"/>
      <c r="W4" s="18"/>
      <c r="X4" s="18"/>
      <c r="Y4" s="18"/>
      <c r="Z4" s="18"/>
      <c r="AA4" s="18"/>
      <c r="AB4" s="18"/>
      <c r="AC4" s="18"/>
      <c r="AD4" s="18"/>
      <c r="AE4" s="18"/>
      <c r="AF4" s="18"/>
      <c r="AG4" s="18"/>
      <c r="AH4" s="18"/>
      <c r="AI4" s="18"/>
    </row>
    <row r="5" spans="1:42" s="1" customFormat="1" ht="27.75" customHeight="1">
      <c r="A5" s="11"/>
      <c r="B5" s="137" t="s">
        <v>195</v>
      </c>
      <c r="C5" s="138"/>
      <c r="D5" s="138"/>
      <c r="E5" s="138"/>
      <c r="F5" s="138"/>
      <c r="G5" s="138"/>
      <c r="H5" s="138"/>
      <c r="I5" s="139"/>
      <c r="J5" s="66"/>
      <c r="L5" s="140" t="s">
        <v>171</v>
      </c>
      <c r="M5" s="141"/>
      <c r="N5" s="221" t="s">
        <v>201</v>
      </c>
      <c r="O5" s="222"/>
      <c r="P5" s="222"/>
      <c r="Q5" s="223"/>
      <c r="R5" s="1" t="s">
        <v>172</v>
      </c>
      <c r="T5" s="18"/>
      <c r="U5" s="18"/>
      <c r="V5" s="18"/>
      <c r="W5" s="18"/>
      <c r="X5" s="18"/>
      <c r="Y5" s="18"/>
      <c r="Z5" s="18"/>
      <c r="AA5" s="18"/>
      <c r="AB5" s="18"/>
      <c r="AC5" s="18"/>
      <c r="AD5" s="18"/>
      <c r="AE5" s="18"/>
      <c r="AF5" s="18"/>
      <c r="AG5" s="18"/>
      <c r="AH5" s="18"/>
      <c r="AI5" s="18"/>
    </row>
    <row r="6" spans="1:42" s="1" customFormat="1" ht="27.75" customHeight="1">
      <c r="A6" s="11"/>
      <c r="L6" s="140" t="s">
        <v>61</v>
      </c>
      <c r="M6" s="141"/>
      <c r="N6" s="221"/>
      <c r="O6" s="222"/>
      <c r="P6" s="222"/>
      <c r="Q6" s="223"/>
      <c r="T6" s="18"/>
      <c r="U6" s="18"/>
      <c r="V6" s="18"/>
      <c r="W6" s="18"/>
      <c r="X6" s="18"/>
      <c r="Y6" s="18"/>
      <c r="Z6" s="18"/>
      <c r="AA6" s="18"/>
      <c r="AB6" s="18"/>
      <c r="AC6" s="18"/>
      <c r="AD6" s="18"/>
      <c r="AE6" s="18"/>
      <c r="AF6" s="18"/>
      <c r="AG6" s="18"/>
      <c r="AH6" s="18"/>
      <c r="AI6" s="18"/>
    </row>
    <row r="7" spans="1:42" s="1" customFormat="1" ht="18" customHeight="1"/>
    <row r="8" spans="1:42" s="1" customFormat="1" ht="18" customHeight="1"/>
    <row r="9" spans="1:42" s="1" customFormat="1" ht="32.25" customHeight="1" thickBot="1">
      <c r="A9" s="11" t="s">
        <v>78</v>
      </c>
      <c r="Q9" s="13"/>
      <c r="S9" s="2"/>
      <c r="T9" s="3"/>
      <c r="AI9" s="8"/>
      <c r="AJ9" s="8"/>
    </row>
    <row r="10" spans="1:42" s="1" customFormat="1" ht="20.25" customHeight="1" thickBot="1">
      <c r="E10" s="187" t="s">
        <v>9</v>
      </c>
      <c r="F10" s="188"/>
      <c r="G10" s="188"/>
      <c r="H10" s="188"/>
      <c r="I10" s="188"/>
      <c r="J10" s="188"/>
      <c r="K10" s="188"/>
      <c r="L10" s="188"/>
      <c r="M10" s="188"/>
      <c r="N10" s="188"/>
      <c r="O10" s="188"/>
      <c r="P10" s="188"/>
      <c r="Q10" s="188"/>
      <c r="R10" s="188"/>
      <c r="S10" s="188"/>
      <c r="T10" s="189"/>
      <c r="U10" s="217" t="s">
        <v>81</v>
      </c>
      <c r="V10" s="185"/>
      <c r="W10" s="185"/>
      <c r="X10" s="185"/>
      <c r="Y10" s="185"/>
      <c r="Z10" s="185"/>
      <c r="AA10" s="185"/>
      <c r="AB10" s="185"/>
      <c r="AC10" s="185"/>
      <c r="AD10" s="185"/>
      <c r="AE10" s="185"/>
      <c r="AF10" s="185"/>
      <c r="AG10" s="185"/>
      <c r="AH10" s="185"/>
      <c r="AI10" s="186"/>
      <c r="AJ10" s="8"/>
      <c r="AK10" s="8"/>
      <c r="AL10" s="10"/>
      <c r="AM10" s="10"/>
      <c r="AN10" s="10"/>
      <c r="AO10" s="10"/>
      <c r="AP10" s="10"/>
    </row>
    <row r="11" spans="1:42" s="1" customFormat="1" ht="24" customHeight="1" thickBot="1">
      <c r="D11" s="7"/>
      <c r="E11" s="190"/>
      <c r="F11" s="191"/>
      <c r="G11" s="191"/>
      <c r="H11" s="191"/>
      <c r="I11" s="191"/>
      <c r="J11" s="191"/>
      <c r="K11" s="191"/>
      <c r="L11" s="191"/>
      <c r="M11" s="191"/>
      <c r="N11" s="191"/>
      <c r="O11" s="191"/>
      <c r="P11" s="191"/>
      <c r="Q11" s="191"/>
      <c r="R11" s="191"/>
      <c r="S11" s="191"/>
      <c r="T11" s="192"/>
      <c r="U11" s="217" t="s">
        <v>10</v>
      </c>
      <c r="V11" s="185"/>
      <c r="W11" s="185"/>
      <c r="X11" s="185"/>
      <c r="Y11" s="185"/>
      <c r="Z11" s="185"/>
      <c r="AA11" s="185"/>
      <c r="AB11" s="185"/>
      <c r="AC11" s="185"/>
      <c r="AD11" s="185"/>
      <c r="AE11" s="185"/>
      <c r="AF11" s="185"/>
      <c r="AG11" s="185"/>
      <c r="AH11" s="185"/>
      <c r="AI11" s="186"/>
      <c r="AJ11" s="8"/>
      <c r="AK11" s="8"/>
    </row>
    <row r="12" spans="1:42" s="1" customFormat="1" ht="105.75" customHeight="1">
      <c r="E12" s="131" t="s">
        <v>1</v>
      </c>
      <c r="F12" s="132"/>
      <c r="G12" s="132"/>
      <c r="H12" s="133" t="s">
        <v>0</v>
      </c>
      <c r="I12" s="133"/>
      <c r="J12" s="133"/>
      <c r="K12" s="126" t="s">
        <v>173</v>
      </c>
      <c r="L12" s="127"/>
      <c r="M12" s="126" t="s">
        <v>62</v>
      </c>
      <c r="N12" s="127"/>
      <c r="O12" s="126" t="s">
        <v>100</v>
      </c>
      <c r="P12" s="127"/>
      <c r="Q12" s="203" t="s">
        <v>63</v>
      </c>
      <c r="R12" s="204"/>
      <c r="S12" s="197" t="s">
        <v>64</v>
      </c>
      <c r="T12" s="198"/>
      <c r="U12" s="98" t="s">
        <v>2</v>
      </c>
      <c r="V12" s="60" t="s">
        <v>3</v>
      </c>
      <c r="W12" s="60" t="s">
        <v>4</v>
      </c>
      <c r="X12" s="60" t="s">
        <v>56</v>
      </c>
      <c r="Y12" s="60" t="s">
        <v>57</v>
      </c>
      <c r="Z12" s="60" t="s">
        <v>58</v>
      </c>
      <c r="AA12" s="60" t="s">
        <v>153</v>
      </c>
      <c r="AB12" s="60" t="s">
        <v>6</v>
      </c>
      <c r="AC12" s="60" t="s">
        <v>59</v>
      </c>
      <c r="AD12" s="61" t="s">
        <v>12</v>
      </c>
      <c r="AE12" s="61" t="s">
        <v>49</v>
      </c>
      <c r="AF12" s="61" t="s">
        <v>155</v>
      </c>
      <c r="AG12" s="61" t="s">
        <v>51</v>
      </c>
      <c r="AH12" s="61" t="s">
        <v>154</v>
      </c>
      <c r="AI12" s="62" t="s">
        <v>154</v>
      </c>
      <c r="AJ12" s="8"/>
      <c r="AK12" s="8"/>
    </row>
    <row r="13" spans="1:42" s="1" customFormat="1" ht="37.5" customHeight="1">
      <c r="B13" s="124" t="s">
        <v>83</v>
      </c>
      <c r="C13" s="124"/>
      <c r="D13" s="125"/>
      <c r="E13" s="134"/>
      <c r="F13" s="135"/>
      <c r="G13" s="135"/>
      <c r="H13" s="136"/>
      <c r="I13" s="136"/>
      <c r="J13" s="136"/>
      <c r="K13" s="205"/>
      <c r="L13" s="206"/>
      <c r="M13" s="213" t="e">
        <f>VLOOKUP(H13,【非表示】基準額!C4:D38,2,FALSE)*K13</f>
        <v>#N/A</v>
      </c>
      <c r="N13" s="214"/>
      <c r="O13" s="211"/>
      <c r="P13" s="212"/>
      <c r="Q13" s="201">
        <f>SUM(U13:AI13)</f>
        <v>0</v>
      </c>
      <c r="R13" s="202"/>
      <c r="S13" s="195" t="e">
        <f>Q13-MAX(M13:P13)</f>
        <v>#N/A</v>
      </c>
      <c r="T13" s="196"/>
      <c r="U13" s="27"/>
      <c r="V13" s="28"/>
      <c r="W13" s="28"/>
      <c r="X13" s="28"/>
      <c r="Y13" s="28"/>
      <c r="Z13" s="28"/>
      <c r="AA13" s="28"/>
      <c r="AB13" s="28"/>
      <c r="AC13" s="28"/>
      <c r="AD13" s="28"/>
      <c r="AE13" s="28"/>
      <c r="AF13" s="28"/>
      <c r="AG13" s="28"/>
      <c r="AH13" s="28"/>
      <c r="AI13" s="29"/>
      <c r="AJ13" s="8"/>
      <c r="AK13" s="8"/>
    </row>
    <row r="14" spans="1:42" s="1" customFormat="1" ht="37.5" customHeight="1" thickBot="1">
      <c r="B14" s="124" t="s">
        <v>84</v>
      </c>
      <c r="C14" s="124"/>
      <c r="D14" s="125"/>
      <c r="E14" s="128"/>
      <c r="F14" s="129"/>
      <c r="G14" s="129"/>
      <c r="H14" s="130"/>
      <c r="I14" s="130"/>
      <c r="J14" s="130"/>
      <c r="K14" s="215"/>
      <c r="L14" s="216"/>
      <c r="M14" s="207" t="e">
        <f>VLOOKUP(H14,【非表示】基準額!C5:D39,2,FALSE)*K14</f>
        <v>#N/A</v>
      </c>
      <c r="N14" s="208"/>
      <c r="O14" s="209"/>
      <c r="P14" s="210"/>
      <c r="Q14" s="199">
        <f>O14+S14</f>
        <v>0</v>
      </c>
      <c r="R14" s="200"/>
      <c r="S14" s="193">
        <f>SUM(U14:AI14)</f>
        <v>0</v>
      </c>
      <c r="T14" s="194"/>
      <c r="U14" s="30"/>
      <c r="V14" s="31"/>
      <c r="W14" s="31"/>
      <c r="X14" s="31"/>
      <c r="Y14" s="31"/>
      <c r="Z14" s="31"/>
      <c r="AA14" s="31"/>
      <c r="AB14" s="31"/>
      <c r="AC14" s="31"/>
      <c r="AD14" s="31"/>
      <c r="AE14" s="31"/>
      <c r="AF14" s="31"/>
      <c r="AG14" s="31"/>
      <c r="AH14" s="31"/>
      <c r="AI14" s="32"/>
      <c r="AJ14" s="8"/>
      <c r="AK14" s="8"/>
    </row>
    <row r="15" spans="1:42" ht="21" customHeight="1">
      <c r="A15" s="1"/>
      <c r="B15" s="67"/>
      <c r="C15" s="67"/>
      <c r="D15" s="67"/>
      <c r="E15" s="6"/>
      <c r="F15" s="6"/>
      <c r="G15" s="6"/>
      <c r="H15" s="6"/>
      <c r="I15" s="6"/>
      <c r="J15" s="97"/>
      <c r="K15" s="97"/>
      <c r="L15" s="97"/>
      <c r="M15" s="97"/>
      <c r="N15" s="97"/>
      <c r="O15" s="97"/>
      <c r="P15" s="97"/>
      <c r="Q15" s="97"/>
      <c r="R15" s="6"/>
      <c r="S15" s="6"/>
      <c r="AI15" s="8"/>
      <c r="AJ15" s="8"/>
    </row>
    <row r="16" spans="1:42" ht="32.25" customHeight="1" thickBot="1">
      <c r="A16" s="11" t="s">
        <v>80</v>
      </c>
      <c r="N16" s="53"/>
      <c r="O16" s="53"/>
    </row>
    <row r="17" spans="1:43" ht="24" customHeight="1">
      <c r="A17" s="11"/>
      <c r="B17" s="169" t="s">
        <v>161</v>
      </c>
      <c r="C17" s="169"/>
      <c r="D17" s="169"/>
      <c r="E17" s="170"/>
      <c r="F17" s="171" t="s">
        <v>150</v>
      </c>
      <c r="G17" s="172"/>
      <c r="H17" s="99" t="s">
        <v>169</v>
      </c>
      <c r="I17" s="100" t="s">
        <v>166</v>
      </c>
      <c r="J17" s="7"/>
      <c r="K17" s="111" t="s">
        <v>197</v>
      </c>
      <c r="L17" s="112"/>
      <c r="M17" s="112"/>
      <c r="N17" s="112"/>
      <c r="O17" s="112"/>
      <c r="P17" s="112"/>
      <c r="Q17" s="101"/>
      <c r="R17" s="102"/>
      <c r="S17" s="7"/>
      <c r="T17" s="164" t="s">
        <v>151</v>
      </c>
      <c r="U17" s="224"/>
      <c r="V17" s="99" t="s">
        <v>167</v>
      </c>
      <c r="W17" s="100" t="s">
        <v>168</v>
      </c>
      <c r="X17" s="117"/>
      <c r="Y17" s="113" t="s">
        <v>198</v>
      </c>
      <c r="Z17" s="103"/>
      <c r="AA17" s="103"/>
      <c r="AB17" s="103"/>
      <c r="AC17" s="103"/>
      <c r="AD17" s="103"/>
      <c r="AE17" s="101"/>
      <c r="AF17" s="101"/>
      <c r="AG17" s="102"/>
      <c r="AI17" s="164" t="s">
        <v>149</v>
      </c>
      <c r="AJ17" s="165"/>
      <c r="AK17" s="165"/>
      <c r="AL17" s="165"/>
      <c r="AM17" s="165"/>
      <c r="AN17" s="165"/>
      <c r="AO17" s="165"/>
      <c r="AP17" s="165"/>
      <c r="AQ17" s="166"/>
    </row>
    <row r="18" spans="1:43" ht="24" customHeight="1">
      <c r="B18" s="173" t="s">
        <v>162</v>
      </c>
      <c r="C18" s="174"/>
      <c r="D18" s="175" t="s">
        <v>54</v>
      </c>
      <c r="E18" s="176"/>
      <c r="F18" s="33"/>
      <c r="G18" s="70" t="s">
        <v>65</v>
      </c>
      <c r="H18" s="54"/>
      <c r="I18" s="55"/>
      <c r="K18" s="104" t="s">
        <v>184</v>
      </c>
      <c r="R18" s="105"/>
      <c r="T18" s="33"/>
      <c r="U18" s="70" t="s">
        <v>65</v>
      </c>
      <c r="V18" s="54"/>
      <c r="W18" s="55"/>
      <c r="X18" s="117"/>
      <c r="Y18" s="104" t="s">
        <v>184</v>
      </c>
      <c r="Z18" s="12"/>
      <c r="AA18" s="12"/>
      <c r="AB18" s="12"/>
      <c r="AC18" s="12"/>
      <c r="AD18" s="12"/>
      <c r="AE18" s="12"/>
      <c r="AF18" s="12"/>
      <c r="AG18" s="105"/>
      <c r="AI18" s="177"/>
      <c r="AJ18" s="178"/>
      <c r="AK18" s="178"/>
      <c r="AL18" s="178"/>
      <c r="AM18" s="178"/>
      <c r="AN18" s="178"/>
      <c r="AO18" s="178"/>
      <c r="AP18" s="178"/>
      <c r="AQ18" s="179"/>
    </row>
    <row r="19" spans="1:43" ht="24" customHeight="1">
      <c r="B19" s="147"/>
      <c r="C19" s="147"/>
      <c r="D19" s="148" t="s">
        <v>55</v>
      </c>
      <c r="E19" s="149"/>
      <c r="F19" s="33"/>
      <c r="G19" s="70" t="s">
        <v>65</v>
      </c>
      <c r="H19" s="54"/>
      <c r="I19" s="55"/>
      <c r="K19" s="104"/>
      <c r="L19" s="106"/>
      <c r="M19" s="5" t="s">
        <v>185</v>
      </c>
      <c r="N19" s="5" t="s">
        <v>186</v>
      </c>
      <c r="R19" s="105"/>
      <c r="T19" s="33"/>
      <c r="U19" s="70" t="s">
        <v>65</v>
      </c>
      <c r="V19" s="54"/>
      <c r="W19" s="55"/>
      <c r="X19" s="117"/>
      <c r="Y19" s="104"/>
      <c r="Z19" s="115"/>
      <c r="AA19" s="12" t="s">
        <v>185</v>
      </c>
      <c r="AB19" s="12" t="s">
        <v>186</v>
      </c>
      <c r="AC19" s="12"/>
      <c r="AD19" s="12"/>
      <c r="AE19" s="12"/>
      <c r="AF19" s="12"/>
      <c r="AG19" s="105"/>
      <c r="AI19" s="177"/>
      <c r="AJ19" s="178"/>
      <c r="AK19" s="178"/>
      <c r="AL19" s="178"/>
      <c r="AM19" s="178"/>
      <c r="AN19" s="178"/>
      <c r="AO19" s="178"/>
      <c r="AP19" s="178"/>
      <c r="AQ19" s="179"/>
    </row>
    <row r="20" spans="1:43" ht="24" customHeight="1">
      <c r="B20" s="146" t="s">
        <v>199</v>
      </c>
      <c r="C20" s="147"/>
      <c r="D20" s="148" t="s">
        <v>54</v>
      </c>
      <c r="E20" s="149"/>
      <c r="F20" s="33"/>
      <c r="G20" s="70" t="s">
        <v>65</v>
      </c>
      <c r="H20" s="54"/>
      <c r="I20" s="55"/>
      <c r="K20" s="104"/>
      <c r="R20" s="105"/>
      <c r="T20" s="33"/>
      <c r="U20" s="70" t="s">
        <v>65</v>
      </c>
      <c r="V20" s="54"/>
      <c r="W20" s="55"/>
      <c r="X20" s="117"/>
      <c r="Y20" s="104"/>
      <c r="Z20" s="12"/>
      <c r="AA20" s="12"/>
      <c r="AB20" s="12"/>
      <c r="AC20" s="12"/>
      <c r="AD20" s="12"/>
      <c r="AE20" s="12"/>
      <c r="AF20" s="12"/>
      <c r="AG20" s="105"/>
      <c r="AI20" s="177"/>
      <c r="AJ20" s="178"/>
      <c r="AK20" s="178"/>
      <c r="AL20" s="178"/>
      <c r="AM20" s="178"/>
      <c r="AN20" s="178"/>
      <c r="AO20" s="178"/>
      <c r="AP20" s="178"/>
      <c r="AQ20" s="179"/>
    </row>
    <row r="21" spans="1:43" ht="37.5" customHeight="1" thickBot="1">
      <c r="B21" s="147"/>
      <c r="C21" s="147"/>
      <c r="D21" s="148" t="s">
        <v>55</v>
      </c>
      <c r="E21" s="149"/>
      <c r="F21" s="34"/>
      <c r="G21" s="68" t="s">
        <v>65</v>
      </c>
      <c r="H21" s="56"/>
      <c r="I21" s="57"/>
      <c r="K21" s="104" t="s">
        <v>187</v>
      </c>
      <c r="L21" s="5" t="s">
        <v>188</v>
      </c>
      <c r="M21" s="107">
        <f>2*N23*Q23</f>
        <v>0</v>
      </c>
      <c r="N21" s="5" t="s">
        <v>189</v>
      </c>
      <c r="R21" s="105"/>
      <c r="T21" s="34"/>
      <c r="U21" s="68" t="s">
        <v>65</v>
      </c>
      <c r="V21" s="56"/>
      <c r="W21" s="57"/>
      <c r="X21" s="117"/>
      <c r="Y21" s="104" t="s">
        <v>187</v>
      </c>
      <c r="Z21" s="12"/>
      <c r="AA21" s="12" t="s">
        <v>188</v>
      </c>
      <c r="AB21" s="116">
        <f>2*AB23*AE23</f>
        <v>0</v>
      </c>
      <c r="AC21" s="12" t="s">
        <v>189</v>
      </c>
      <c r="AD21" s="12"/>
      <c r="AE21" s="12"/>
      <c r="AF21" s="12"/>
      <c r="AG21" s="105"/>
      <c r="AI21" s="180"/>
      <c r="AJ21" s="181"/>
      <c r="AK21" s="181"/>
      <c r="AL21" s="181"/>
      <c r="AM21" s="181"/>
      <c r="AN21" s="181"/>
      <c r="AO21" s="181"/>
      <c r="AP21" s="181"/>
      <c r="AQ21" s="182"/>
    </row>
    <row r="22" spans="1:43" ht="21" customHeight="1">
      <c r="B22" s="5" t="s">
        <v>170</v>
      </c>
      <c r="K22" s="104"/>
      <c r="N22" s="5" t="s">
        <v>190</v>
      </c>
      <c r="Q22" s="5" t="s">
        <v>191</v>
      </c>
      <c r="R22" s="105"/>
      <c r="T22" s="5"/>
      <c r="Y22" s="104"/>
      <c r="Z22" s="12"/>
      <c r="AA22" s="12"/>
      <c r="AB22" s="12" t="s">
        <v>190</v>
      </c>
      <c r="AC22" s="12"/>
      <c r="AD22" s="12"/>
      <c r="AE22" s="12" t="s">
        <v>191</v>
      </c>
      <c r="AF22" s="12"/>
      <c r="AG22" s="105"/>
    </row>
    <row r="23" spans="1:43" ht="21" customHeight="1" thickBot="1">
      <c r="B23" s="7"/>
      <c r="K23" s="104"/>
      <c r="L23" s="5" t="s">
        <v>192</v>
      </c>
      <c r="M23" s="5" t="s">
        <v>193</v>
      </c>
      <c r="N23" s="106"/>
      <c r="O23" s="5" t="s">
        <v>65</v>
      </c>
      <c r="P23" s="5" t="s">
        <v>193</v>
      </c>
      <c r="Q23" s="119">
        <f>MAX(DATEDIF(H19,I19,"ｍ")+1,DATEDIF(H18,I18,"ｍ")+1)</f>
        <v>1</v>
      </c>
      <c r="R23" s="105" t="s">
        <v>194</v>
      </c>
      <c r="T23" s="5"/>
      <c r="Y23" s="108"/>
      <c r="Z23" s="109" t="s">
        <v>192</v>
      </c>
      <c r="AA23" s="109" t="s">
        <v>193</v>
      </c>
      <c r="AB23" s="118"/>
      <c r="AC23" s="109" t="s">
        <v>65</v>
      </c>
      <c r="AD23" s="109" t="s">
        <v>193</v>
      </c>
      <c r="AE23" s="120">
        <f>MAX(DATEDIF(V19,W19,"ｍ")+1,DATEDIF(V18,W18,"ｍ")+1)</f>
        <v>1</v>
      </c>
      <c r="AF23" s="109" t="s">
        <v>194</v>
      </c>
      <c r="AG23" s="110"/>
    </row>
    <row r="24" spans="1:43" ht="21" customHeight="1">
      <c r="B24" s="7"/>
      <c r="K24" s="104"/>
      <c r="R24" s="105"/>
      <c r="T24" s="5"/>
      <c r="Z24" s="12"/>
      <c r="AA24" s="12"/>
      <c r="AB24" s="12"/>
      <c r="AC24" s="12"/>
      <c r="AD24" s="12"/>
      <c r="AE24" s="12"/>
      <c r="AF24" s="12"/>
      <c r="AG24" s="12"/>
    </row>
    <row r="25" spans="1:43" ht="21" customHeight="1" thickBot="1">
      <c r="B25" s="7"/>
      <c r="K25" s="108"/>
      <c r="L25" s="109"/>
      <c r="M25" s="109"/>
      <c r="N25" s="109"/>
      <c r="O25" s="109"/>
      <c r="P25" s="109"/>
      <c r="Q25" s="109"/>
      <c r="R25" s="110"/>
      <c r="T25" s="5"/>
      <c r="Z25" s="12"/>
      <c r="AA25" s="12"/>
      <c r="AB25" s="12"/>
      <c r="AC25" s="12"/>
      <c r="AD25" s="12"/>
      <c r="AE25" s="12"/>
      <c r="AF25" s="12"/>
      <c r="AG25" s="12"/>
    </row>
    <row r="26" spans="1:43" ht="21" customHeight="1">
      <c r="B26" s="7"/>
      <c r="T26" s="5"/>
    </row>
    <row r="27" spans="1:43" ht="21" customHeight="1">
      <c r="B27" s="7"/>
      <c r="T27" s="5"/>
    </row>
    <row r="28" spans="1:43" ht="21" customHeight="1">
      <c r="B28" s="69"/>
      <c r="C28" s="14"/>
      <c r="D28" s="14"/>
      <c r="E28" s="14"/>
      <c r="F28" s="14"/>
      <c r="G28" s="14"/>
      <c r="H28" s="14"/>
      <c r="I28" s="14"/>
      <c r="J28" s="14"/>
      <c r="K28" s="14"/>
      <c r="L28" s="14"/>
      <c r="M28" s="14"/>
      <c r="N28" s="14"/>
      <c r="O28" s="14"/>
      <c r="T28" s="5"/>
    </row>
    <row r="29" spans="1:43" ht="32.25" customHeight="1">
      <c r="A29" s="11" t="s">
        <v>163</v>
      </c>
      <c r="B29" s="14"/>
      <c r="C29" s="14"/>
      <c r="D29" s="14"/>
      <c r="E29" s="14"/>
      <c r="F29" s="14"/>
      <c r="G29" s="14"/>
      <c r="H29" s="14"/>
      <c r="I29" s="14"/>
      <c r="J29" s="14"/>
      <c r="K29" s="14"/>
      <c r="L29" s="14"/>
      <c r="M29" s="14"/>
      <c r="N29" s="14"/>
      <c r="O29" s="14"/>
    </row>
    <row r="30" spans="1:43" ht="32.25" customHeight="1" thickBot="1">
      <c r="A30" s="11" t="s">
        <v>164</v>
      </c>
      <c r="B30" s="14"/>
      <c r="C30" s="14"/>
      <c r="D30" s="14"/>
      <c r="E30" s="14"/>
      <c r="F30" s="14"/>
      <c r="G30" s="14"/>
      <c r="H30" s="14"/>
      <c r="I30" s="14"/>
      <c r="J30" s="14"/>
      <c r="K30" s="14"/>
      <c r="L30" s="14"/>
      <c r="M30" s="14"/>
      <c r="N30" s="14"/>
      <c r="O30" s="14"/>
    </row>
    <row r="31" spans="1:43" ht="35.25" customHeight="1" thickBot="1">
      <c r="B31" s="150" t="s">
        <v>66</v>
      </c>
      <c r="C31" s="151"/>
      <c r="D31" s="151"/>
      <c r="E31" s="150" t="s">
        <v>72</v>
      </c>
      <c r="F31" s="151"/>
      <c r="G31" s="151"/>
      <c r="H31" s="151"/>
      <c r="I31" s="151"/>
      <c r="J31" s="151"/>
      <c r="K31" s="151"/>
      <c r="L31" s="151"/>
      <c r="M31" s="151"/>
      <c r="N31" s="151"/>
      <c r="O31" s="151"/>
      <c r="P31" s="151"/>
      <c r="Q31" s="151"/>
      <c r="R31" s="151"/>
      <c r="S31" s="150" t="s">
        <v>73</v>
      </c>
      <c r="T31" s="151"/>
      <c r="U31" s="151"/>
      <c r="V31" s="151"/>
      <c r="W31" s="151"/>
      <c r="X31" s="151"/>
      <c r="Y31" s="151"/>
      <c r="Z31" s="151"/>
      <c r="AA31" s="151"/>
      <c r="AB31" s="151"/>
      <c r="AC31" s="151"/>
      <c r="AD31" s="151"/>
      <c r="AE31" s="151"/>
      <c r="AF31" s="151"/>
      <c r="AG31" s="151"/>
      <c r="AH31" s="151"/>
      <c r="AI31" s="184"/>
    </row>
    <row r="32" spans="1:43" ht="60" customHeight="1">
      <c r="A32" s="5">
        <v>1</v>
      </c>
      <c r="B32" s="161"/>
      <c r="C32" s="162"/>
      <c r="D32" s="163"/>
      <c r="E32" s="227"/>
      <c r="F32" s="154"/>
      <c r="G32" s="154"/>
      <c r="H32" s="154"/>
      <c r="I32" s="154"/>
      <c r="J32" s="154"/>
      <c r="K32" s="154"/>
      <c r="L32" s="154"/>
      <c r="M32" s="154"/>
      <c r="N32" s="154"/>
      <c r="O32" s="154"/>
      <c r="P32" s="154"/>
      <c r="Q32" s="154"/>
      <c r="R32" s="154"/>
      <c r="S32" s="153"/>
      <c r="T32" s="154"/>
      <c r="U32" s="154"/>
      <c r="V32" s="154"/>
      <c r="W32" s="154"/>
      <c r="X32" s="154"/>
      <c r="Y32" s="154"/>
      <c r="Z32" s="154"/>
      <c r="AA32" s="154"/>
      <c r="AB32" s="154"/>
      <c r="AC32" s="154"/>
      <c r="AD32" s="154"/>
      <c r="AE32" s="154"/>
      <c r="AF32" s="154"/>
      <c r="AG32" s="154"/>
      <c r="AH32" s="154"/>
      <c r="AI32" s="167"/>
    </row>
    <row r="33" spans="1:35" ht="60" customHeight="1">
      <c r="A33" s="5">
        <v>2</v>
      </c>
      <c r="B33" s="157"/>
      <c r="C33" s="158"/>
      <c r="D33" s="158"/>
      <c r="E33" s="225"/>
      <c r="F33" s="156"/>
      <c r="G33" s="156"/>
      <c r="H33" s="156"/>
      <c r="I33" s="156"/>
      <c r="J33" s="156"/>
      <c r="K33" s="156"/>
      <c r="L33" s="156"/>
      <c r="M33" s="156"/>
      <c r="N33" s="156"/>
      <c r="O33" s="156"/>
      <c r="P33" s="156"/>
      <c r="Q33" s="156"/>
      <c r="R33" s="156"/>
      <c r="S33" s="155"/>
      <c r="T33" s="156"/>
      <c r="U33" s="156"/>
      <c r="V33" s="156"/>
      <c r="W33" s="156"/>
      <c r="X33" s="156"/>
      <c r="Y33" s="156"/>
      <c r="Z33" s="156"/>
      <c r="AA33" s="156"/>
      <c r="AB33" s="156"/>
      <c r="AC33" s="156"/>
      <c r="AD33" s="156"/>
      <c r="AE33" s="156"/>
      <c r="AF33" s="156"/>
      <c r="AG33" s="156"/>
      <c r="AH33" s="156"/>
      <c r="AI33" s="168"/>
    </row>
    <row r="34" spans="1:35" ht="60" customHeight="1">
      <c r="A34" s="5">
        <v>3</v>
      </c>
      <c r="B34" s="157"/>
      <c r="C34" s="158"/>
      <c r="D34" s="158"/>
      <c r="E34" s="225"/>
      <c r="F34" s="156"/>
      <c r="G34" s="156"/>
      <c r="H34" s="156"/>
      <c r="I34" s="156"/>
      <c r="J34" s="156"/>
      <c r="K34" s="156"/>
      <c r="L34" s="156"/>
      <c r="M34" s="156"/>
      <c r="N34" s="156"/>
      <c r="O34" s="156"/>
      <c r="P34" s="156"/>
      <c r="Q34" s="156"/>
      <c r="R34" s="156"/>
      <c r="S34" s="155"/>
      <c r="T34" s="156"/>
      <c r="U34" s="156"/>
      <c r="V34" s="156"/>
      <c r="W34" s="156"/>
      <c r="X34" s="156"/>
      <c r="Y34" s="156"/>
      <c r="Z34" s="156"/>
      <c r="AA34" s="156"/>
      <c r="AB34" s="156"/>
      <c r="AC34" s="156"/>
      <c r="AD34" s="156"/>
      <c r="AE34" s="156"/>
      <c r="AF34" s="156"/>
      <c r="AG34" s="156"/>
      <c r="AH34" s="156"/>
      <c r="AI34" s="168"/>
    </row>
    <row r="35" spans="1:35" ht="60" customHeight="1">
      <c r="A35" s="5">
        <v>4</v>
      </c>
      <c r="B35" s="157"/>
      <c r="C35" s="158"/>
      <c r="D35" s="158"/>
      <c r="E35" s="225"/>
      <c r="F35" s="156"/>
      <c r="G35" s="156"/>
      <c r="H35" s="156"/>
      <c r="I35" s="156"/>
      <c r="J35" s="156"/>
      <c r="K35" s="156"/>
      <c r="L35" s="156"/>
      <c r="M35" s="156"/>
      <c r="N35" s="156"/>
      <c r="O35" s="156"/>
      <c r="P35" s="156"/>
      <c r="Q35" s="156"/>
      <c r="R35" s="156"/>
      <c r="S35" s="155"/>
      <c r="T35" s="156"/>
      <c r="U35" s="156"/>
      <c r="V35" s="156"/>
      <c r="W35" s="156"/>
      <c r="X35" s="156"/>
      <c r="Y35" s="156"/>
      <c r="Z35" s="156"/>
      <c r="AA35" s="156"/>
      <c r="AB35" s="156"/>
      <c r="AC35" s="156"/>
      <c r="AD35" s="156"/>
      <c r="AE35" s="156"/>
      <c r="AF35" s="156"/>
      <c r="AG35" s="156"/>
      <c r="AH35" s="156"/>
      <c r="AI35" s="168"/>
    </row>
    <row r="36" spans="1:35" ht="60" customHeight="1" thickBot="1">
      <c r="A36" s="5">
        <v>5</v>
      </c>
      <c r="B36" s="144"/>
      <c r="C36" s="145"/>
      <c r="D36" s="145"/>
      <c r="E36" s="226"/>
      <c r="F36" s="160"/>
      <c r="G36" s="160"/>
      <c r="H36" s="160"/>
      <c r="I36" s="160"/>
      <c r="J36" s="160"/>
      <c r="K36" s="160"/>
      <c r="L36" s="160"/>
      <c r="M36" s="160"/>
      <c r="N36" s="160"/>
      <c r="O36" s="160"/>
      <c r="P36" s="160"/>
      <c r="Q36" s="160"/>
      <c r="R36" s="160"/>
      <c r="S36" s="159"/>
      <c r="T36" s="160"/>
      <c r="U36" s="160"/>
      <c r="V36" s="160"/>
      <c r="W36" s="160"/>
      <c r="X36" s="160"/>
      <c r="Y36" s="160"/>
      <c r="Z36" s="160"/>
      <c r="AA36" s="160"/>
      <c r="AB36" s="160"/>
      <c r="AC36" s="160"/>
      <c r="AD36" s="160"/>
      <c r="AE36" s="160"/>
      <c r="AF36" s="160"/>
      <c r="AG36" s="160"/>
      <c r="AH36" s="160"/>
      <c r="AI36" s="183"/>
    </row>
    <row r="37" spans="1:35" ht="24.75" customHeight="1"/>
    <row r="38" spans="1:35" ht="28.5" customHeight="1">
      <c r="A38" s="15" t="s">
        <v>136</v>
      </c>
      <c r="B38" s="14"/>
      <c r="C38" s="14"/>
      <c r="D38" s="14"/>
      <c r="E38" s="14"/>
      <c r="F38" s="14"/>
      <c r="G38" s="14"/>
      <c r="H38" s="14"/>
      <c r="I38" s="14"/>
      <c r="J38" s="14"/>
      <c r="K38" s="14"/>
      <c r="L38" s="14"/>
      <c r="R38" s="16" t="s">
        <v>13</v>
      </c>
      <c r="T38" s="5"/>
    </row>
    <row r="39" spans="1:35" ht="28.5" customHeight="1">
      <c r="A39" s="25">
        <v>1</v>
      </c>
      <c r="B39" s="142" t="s">
        <v>53</v>
      </c>
      <c r="C39" s="142"/>
      <c r="D39" s="142"/>
      <c r="E39" s="142"/>
      <c r="F39" s="142"/>
      <c r="G39" s="142"/>
      <c r="H39" s="142"/>
      <c r="I39" s="142"/>
      <c r="J39" s="142"/>
      <c r="K39" s="142"/>
      <c r="L39" s="142"/>
      <c r="M39" s="142"/>
      <c r="N39" s="142"/>
      <c r="O39" s="142"/>
      <c r="P39" s="142"/>
      <c r="Q39" s="143"/>
      <c r="R39" s="71"/>
      <c r="T39" s="5"/>
    </row>
    <row r="40" spans="1:35" ht="28.5" customHeight="1">
      <c r="A40" s="25">
        <v>2</v>
      </c>
      <c r="B40" s="142" t="s">
        <v>97</v>
      </c>
      <c r="C40" s="142"/>
      <c r="D40" s="142"/>
      <c r="E40" s="142"/>
      <c r="F40" s="142"/>
      <c r="G40" s="142"/>
      <c r="H40" s="142"/>
      <c r="I40" s="142"/>
      <c r="J40" s="142"/>
      <c r="K40" s="142"/>
      <c r="L40" s="142"/>
      <c r="M40" s="142"/>
      <c r="N40" s="142"/>
      <c r="O40" s="142"/>
      <c r="P40" s="142"/>
      <c r="Q40" s="143"/>
      <c r="R40" s="71"/>
      <c r="T40" s="5"/>
    </row>
    <row r="41" spans="1:35" ht="28.5" customHeight="1">
      <c r="A41" s="25">
        <v>3</v>
      </c>
      <c r="B41" s="142" t="s">
        <v>52</v>
      </c>
      <c r="C41" s="142"/>
      <c r="D41" s="142"/>
      <c r="E41" s="142"/>
      <c r="F41" s="142"/>
      <c r="G41" s="142"/>
      <c r="H41" s="142"/>
      <c r="I41" s="142"/>
      <c r="J41" s="142"/>
      <c r="K41" s="142"/>
      <c r="L41" s="142"/>
      <c r="M41" s="142"/>
      <c r="N41" s="142"/>
      <c r="O41" s="142"/>
      <c r="P41" s="142"/>
      <c r="Q41" s="143"/>
      <c r="R41" s="71"/>
      <c r="T41" s="5"/>
    </row>
    <row r="42" spans="1:35" ht="24.75" customHeight="1"/>
    <row r="43" spans="1:35" ht="24.75" customHeight="1"/>
    <row r="44" spans="1:35" ht="24.75" customHeight="1"/>
    <row r="45" spans="1:35" ht="24.75" customHeight="1"/>
    <row r="46" spans="1:35" ht="24.75" customHeight="1"/>
    <row r="47" spans="1:35" ht="24.75" customHeight="1"/>
    <row r="48" spans="1:35" ht="24.75" customHeight="1"/>
    <row r="49" ht="24.75" customHeight="1"/>
    <row r="50" ht="24.75" customHeight="1"/>
    <row r="51" ht="24.75" customHeight="1"/>
    <row r="52" ht="24.75" customHeight="1"/>
    <row r="53" ht="24.75" customHeight="1"/>
    <row r="54" ht="24.75" customHeight="1"/>
    <row r="55" ht="24.75" customHeight="1"/>
    <row r="56" ht="24.75" customHeight="1"/>
  </sheetData>
  <sheetProtection formatCells="0" formatRows="0" insertRows="0" insertHyperlinks="0" deleteRows="0" sort="0"/>
  <protectedRanges>
    <protectedRange sqref="L5:Q6 L1:R4 L7:R15 R5 A1:K15 S1:AJ15 A28:W340 X29:AJ340 X28:AK28" name="範囲1"/>
    <protectedRange sqref="A17:E21 A16:AK16 A22:J27 K20:M20 K25:P27 Q24:Y27 Z26:AL27 Y20:AA20 Z25:AE25 AI22:AR24 AF24:AH25 AI25:AT25 AG22:AG23 S22:X23 AR17:BD21" name="範囲1_2"/>
    <protectedRange sqref="F17:J21 N24:P24 K21:M24 Y17:AA19 S17:X21 Z24:AE24 AI17:AQ21 AB17:AG20 Y21:Y23 Z22:AF23 Z21:AG21 N17:R23 K17:M19" name="範囲1_1_1"/>
  </protectedRanges>
  <mergeCells count="66">
    <mergeCell ref="AI18:AQ18"/>
    <mergeCell ref="D19:E19"/>
    <mergeCell ref="AI19:AQ19"/>
    <mergeCell ref="B39:Q39"/>
    <mergeCell ref="B40:Q40"/>
    <mergeCell ref="S35:AI35"/>
    <mergeCell ref="S36:AI36"/>
    <mergeCell ref="S33:AI33"/>
    <mergeCell ref="B34:D34"/>
    <mergeCell ref="E34:R34"/>
    <mergeCell ref="S34:AI34"/>
    <mergeCell ref="S31:AI31"/>
    <mergeCell ref="B32:D32"/>
    <mergeCell ref="E32:R32"/>
    <mergeCell ref="S32:AI32"/>
    <mergeCell ref="AI20:AQ20"/>
    <mergeCell ref="B41:Q41"/>
    <mergeCell ref="B17:E17"/>
    <mergeCell ref="F17:G17"/>
    <mergeCell ref="B20:C21"/>
    <mergeCell ref="D20:E20"/>
    <mergeCell ref="B35:D35"/>
    <mergeCell ref="E35:R35"/>
    <mergeCell ref="B31:D31"/>
    <mergeCell ref="E31:R31"/>
    <mergeCell ref="D21:E21"/>
    <mergeCell ref="B18:C19"/>
    <mergeCell ref="D18:E18"/>
    <mergeCell ref="B36:D36"/>
    <mergeCell ref="E36:R36"/>
    <mergeCell ref="B33:D33"/>
    <mergeCell ref="E33:R33"/>
    <mergeCell ref="Q14:R14"/>
    <mergeCell ref="S14:T14"/>
    <mergeCell ref="T17:U17"/>
    <mergeCell ref="B14:D14"/>
    <mergeCell ref="E14:G14"/>
    <mergeCell ref="H14:J14"/>
    <mergeCell ref="K14:L14"/>
    <mergeCell ref="M14:N14"/>
    <mergeCell ref="O14:P14"/>
    <mergeCell ref="AI21:AQ21"/>
    <mergeCell ref="AI17:AQ17"/>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U10:AI10"/>
    <mergeCell ref="U11:AI11"/>
    <mergeCell ref="Q12:R12"/>
    <mergeCell ref="B5:I5"/>
    <mergeCell ref="L5:M5"/>
    <mergeCell ref="L6:M6"/>
    <mergeCell ref="E10:T11"/>
    <mergeCell ref="N5:Q5"/>
    <mergeCell ref="N6:Q6"/>
  </mergeCells>
  <phoneticPr fontId="1"/>
  <conditionalFormatting sqref="J5">
    <cfRule type="containsText" dxfId="9" priority="1" operator="containsText" text="○">
      <formula>NOT(ISERROR(SEARCH("○",J5)))</formula>
    </cfRule>
    <cfRule type="containsText" dxfId="8" priority="2" operator="containsText" text="○">
      <formula>NOT(ISERROR(SEARCH("○",J5)))</formula>
    </cfRule>
    <cfRule type="containsText" dxfId="7" priority="3" operator="containsText" text="○">
      <formula>NOT(ISERROR(SEARCH("○",J5)))</formula>
    </cfRule>
    <cfRule type="containsText" dxfId="6" priority="4" operator="containsText" text="○">
      <formula>NOT(ISERROR(SEARCH("○",J5)))</formula>
    </cfRule>
  </conditionalFormatting>
  <dataValidations count="2">
    <dataValidation imeMode="halfAlpha" allowBlank="1" showInputMessage="1" showErrorMessage="1" sqref="M13:M14 O13:O14 U13:AI14"/>
    <dataValidation type="list" allowBlank="1" showInputMessage="1" showErrorMessage="1" sqref="J5">
      <formula1>"○"</formula1>
    </dataValidation>
  </dataValidations>
  <printOptions horizontalCentered="1" verticalCentered="1"/>
  <pageMargins left="0.25" right="0.25" top="0.75" bottom="0.75" header="0.3" footer="0.3"/>
  <pageSetup paperSize="9" scale="32"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17</xdr:col>
                    <xdr:colOff>304800</xdr:colOff>
                    <xdr:row>37</xdr:row>
                    <xdr:rowOff>393700</xdr:rowOff>
                  </from>
                  <to>
                    <xdr:col>17</xdr:col>
                    <xdr:colOff>679450</xdr:colOff>
                    <xdr:row>39</xdr:row>
                    <xdr:rowOff>69850</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17</xdr:col>
                    <xdr:colOff>298450</xdr:colOff>
                    <xdr:row>38</xdr:row>
                    <xdr:rowOff>431800</xdr:rowOff>
                  </from>
                  <to>
                    <xdr:col>17</xdr:col>
                    <xdr:colOff>679450</xdr:colOff>
                    <xdr:row>40</xdr:row>
                    <xdr:rowOff>69850</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17</xdr:col>
                    <xdr:colOff>298450</xdr:colOff>
                    <xdr:row>38</xdr:row>
                    <xdr:rowOff>431800</xdr:rowOff>
                  </from>
                  <to>
                    <xdr:col>17</xdr:col>
                    <xdr:colOff>679450</xdr:colOff>
                    <xdr:row>40</xdr:row>
                    <xdr:rowOff>69850</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17</xdr:col>
                    <xdr:colOff>298450</xdr:colOff>
                    <xdr:row>39</xdr:row>
                    <xdr:rowOff>431800</xdr:rowOff>
                  </from>
                  <to>
                    <xdr:col>17</xdr:col>
                    <xdr:colOff>679450</xdr:colOff>
                    <xdr:row>41</xdr:row>
                    <xdr:rowOff>69850</xdr:rowOff>
                  </to>
                </anchor>
              </controlPr>
            </control>
          </mc:Choice>
        </mc:AlternateContent>
        <mc:AlternateContent xmlns:mc="http://schemas.openxmlformats.org/markup-compatibility/2006">
          <mc:Choice Requires="x14">
            <control shapeId="44037" r:id="rId8" name="Check Box 5">
              <controlPr defaultSize="0" autoFill="0" autoLine="0" autoPict="0">
                <anchor moveWithCells="1">
                  <from>
                    <xdr:col>17</xdr:col>
                    <xdr:colOff>298450</xdr:colOff>
                    <xdr:row>39</xdr:row>
                    <xdr:rowOff>431800</xdr:rowOff>
                  </from>
                  <to>
                    <xdr:col>17</xdr:col>
                    <xdr:colOff>679450</xdr:colOff>
                    <xdr:row>41</xdr:row>
                    <xdr:rowOff>69850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5" operator="containsText" id="{5B2567C7-FFF3-4380-AD30-9F04DD059F7B}">
            <xm:f>NOT(ISERROR(SEARCH($J$5,B5)))</xm:f>
            <xm:f>$J$5</xm:f>
            <x14:dxf>
              <font>
                <color theme="1"/>
              </font>
              <fill>
                <patternFill>
                  <bgColor theme="0"/>
                </patternFill>
              </fill>
            </x14:dxf>
          </x14:cfRule>
          <xm:sqref>B5:I5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【非表示】基準額!$C$4:$C$38</xm:f>
          </x14:formula1>
          <xm:sqref>H13:J14</xm:sqref>
        </x14:dataValidation>
        <x14:dataValidation type="list" allowBlank="1" showInputMessage="1" showErrorMessage="1">
          <x14:formula1>
            <xm:f>'「費用の概要、積算内訳」記載例'!$C$4:$C$18</xm:f>
          </x14:formula1>
          <xm:sqref>B32:D36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R55"/>
  <sheetViews>
    <sheetView view="pageBreakPreview" zoomScale="85" zoomScaleNormal="85" zoomScaleSheetLayoutView="85" workbookViewId="0">
      <selection activeCell="N6" sqref="N6:Q6"/>
    </sheetView>
  </sheetViews>
  <sheetFormatPr defaultColWidth="9" defaultRowHeight="17.5"/>
  <cols>
    <col min="1" max="1" width="4.08203125" style="5" customWidth="1"/>
    <col min="2" max="4" width="11.83203125" style="5" customWidth="1"/>
    <col min="5" max="6" width="10.58203125" style="5" customWidth="1"/>
    <col min="7" max="7" width="5.58203125" style="5" customWidth="1"/>
    <col min="8" max="9" width="10.58203125" style="5" customWidth="1"/>
    <col min="10" max="10" width="7.08203125" style="5" customWidth="1"/>
    <col min="11" max="11" width="15.75" style="5" customWidth="1"/>
    <col min="12" max="12" width="14.5" style="5" customWidth="1"/>
    <col min="13" max="14" width="10.58203125" style="5" customWidth="1"/>
    <col min="15" max="15" width="7.08203125" style="5" customWidth="1"/>
    <col min="16" max="16" width="14.08203125" style="5" customWidth="1"/>
    <col min="17" max="19" width="10.58203125" style="5" customWidth="1"/>
    <col min="20" max="20" width="10.58203125" style="4" customWidth="1"/>
    <col min="21" max="25" width="12.58203125" style="5" customWidth="1"/>
    <col min="26" max="36" width="9.58203125" style="5" customWidth="1"/>
    <col min="37" max="41" width="8.25" style="5" customWidth="1"/>
    <col min="42" max="42" width="6.58203125" style="5" customWidth="1"/>
    <col min="43" max="45" width="6.33203125" style="5" customWidth="1"/>
    <col min="46" max="54" width="9" style="5"/>
    <col min="55" max="55" width="9" style="5" customWidth="1"/>
    <col min="56" max="16384" width="9" style="5"/>
  </cols>
  <sheetData>
    <row r="1" spans="1:43" s="18" customFormat="1" ht="42" customHeight="1">
      <c r="A1" s="17" t="s">
        <v>175</v>
      </c>
      <c r="B1" s="17"/>
      <c r="C1" s="17"/>
      <c r="D1" s="17"/>
      <c r="E1" s="17"/>
      <c r="F1" s="17"/>
      <c r="G1" s="17"/>
      <c r="H1" s="17"/>
      <c r="I1" s="17"/>
      <c r="J1" s="17"/>
      <c r="K1" s="17"/>
      <c r="L1" s="17"/>
      <c r="M1" s="17"/>
      <c r="N1" s="17"/>
      <c r="O1" s="17"/>
      <c r="P1" s="17"/>
      <c r="Q1" s="17"/>
      <c r="R1" s="17"/>
      <c r="S1" s="17"/>
      <c r="T1" s="17"/>
      <c r="U1" s="17"/>
    </row>
    <row r="2" spans="1:43" s="18" customFormat="1" ht="18" customHeight="1">
      <c r="A2" s="17"/>
      <c r="B2" s="17"/>
      <c r="C2" s="17"/>
      <c r="D2" s="17"/>
      <c r="E2" s="17"/>
      <c r="F2" s="17"/>
      <c r="G2" s="17"/>
      <c r="H2" s="17"/>
      <c r="I2" s="17"/>
      <c r="J2" s="17"/>
      <c r="K2" s="17"/>
      <c r="L2" s="17"/>
      <c r="M2" s="17"/>
      <c r="N2" s="17"/>
      <c r="O2" s="17"/>
      <c r="P2" s="17"/>
      <c r="Q2" s="17"/>
      <c r="R2" s="17"/>
      <c r="S2" s="17"/>
      <c r="T2" s="17"/>
      <c r="U2" s="17"/>
    </row>
    <row r="3" spans="1:43" s="1" customFormat="1" ht="27.75" customHeight="1">
      <c r="A3" s="59" t="s">
        <v>152</v>
      </c>
      <c r="B3" s="58"/>
      <c r="C3" s="58"/>
      <c r="D3" s="58"/>
      <c r="E3" s="58"/>
      <c r="F3" s="58"/>
      <c r="G3" s="58"/>
      <c r="H3" s="11"/>
      <c r="I3" s="64" t="s">
        <v>158</v>
      </c>
      <c r="J3" s="65"/>
      <c r="K3" s="65"/>
      <c r="L3" s="65"/>
      <c r="M3" s="65"/>
      <c r="N3" s="65"/>
      <c r="O3" s="65"/>
      <c r="P3" s="65"/>
      <c r="Q3" s="6"/>
      <c r="T3" s="18"/>
      <c r="U3" s="18"/>
      <c r="V3" s="18"/>
      <c r="W3" s="18"/>
      <c r="X3" s="18"/>
      <c r="Y3" s="18"/>
      <c r="Z3" s="18"/>
      <c r="AA3" s="18"/>
      <c r="AB3" s="18"/>
      <c r="AC3" s="18"/>
      <c r="AD3" s="18"/>
      <c r="AE3" s="18"/>
      <c r="AF3" s="18"/>
      <c r="AG3" s="18"/>
      <c r="AH3" s="18"/>
      <c r="AI3" s="18"/>
      <c r="AJ3" s="18"/>
    </row>
    <row r="4" spans="1:43" s="1" customFormat="1" ht="27.75" customHeight="1">
      <c r="A4" s="11" t="s">
        <v>79</v>
      </c>
      <c r="B4" s="11"/>
      <c r="C4" s="11"/>
      <c r="D4" s="11"/>
      <c r="E4" s="11"/>
      <c r="F4" s="11"/>
      <c r="G4" s="11"/>
      <c r="H4" s="11"/>
      <c r="I4" s="11"/>
      <c r="T4" s="18"/>
      <c r="U4" s="18"/>
      <c r="V4" s="18"/>
      <c r="W4" s="18"/>
      <c r="X4" s="18"/>
      <c r="Y4" s="18"/>
      <c r="Z4" s="18"/>
      <c r="AA4" s="18"/>
      <c r="AB4" s="18"/>
      <c r="AC4" s="18"/>
      <c r="AD4" s="18"/>
      <c r="AE4" s="18"/>
      <c r="AF4" s="18"/>
      <c r="AG4" s="18"/>
      <c r="AH4" s="18"/>
      <c r="AI4" s="18"/>
      <c r="AJ4" s="18"/>
    </row>
    <row r="5" spans="1:43" s="1" customFormat="1" ht="27.75" customHeight="1">
      <c r="A5" s="11"/>
      <c r="B5" s="137" t="s">
        <v>196</v>
      </c>
      <c r="C5" s="138"/>
      <c r="D5" s="138"/>
      <c r="E5" s="138"/>
      <c r="F5" s="138"/>
      <c r="G5" s="138"/>
      <c r="H5" s="138"/>
      <c r="I5" s="139"/>
      <c r="J5" s="66"/>
      <c r="L5" s="140" t="s">
        <v>171</v>
      </c>
      <c r="M5" s="141"/>
      <c r="N5" s="221" t="s">
        <v>202</v>
      </c>
      <c r="O5" s="222"/>
      <c r="P5" s="222"/>
      <c r="Q5" s="223"/>
      <c r="R5" s="1" t="s">
        <v>172</v>
      </c>
      <c r="T5" s="18"/>
      <c r="U5" s="18"/>
      <c r="V5" s="18"/>
      <c r="W5" s="18"/>
      <c r="X5" s="18"/>
      <c r="Y5" s="18"/>
      <c r="Z5" s="18"/>
      <c r="AA5" s="18"/>
      <c r="AB5" s="18"/>
      <c r="AC5" s="18"/>
      <c r="AD5" s="18"/>
      <c r="AE5" s="18"/>
      <c r="AF5" s="18"/>
      <c r="AG5" s="18"/>
      <c r="AH5" s="18"/>
      <c r="AI5" s="18"/>
      <c r="AJ5" s="18"/>
    </row>
    <row r="6" spans="1:43" s="1" customFormat="1" ht="27.75" customHeight="1">
      <c r="A6" s="11"/>
      <c r="L6" s="140" t="s">
        <v>61</v>
      </c>
      <c r="M6" s="141"/>
      <c r="N6" s="221"/>
      <c r="O6" s="222"/>
      <c r="P6" s="222"/>
      <c r="Q6" s="223"/>
      <c r="T6" s="18"/>
      <c r="U6" s="18"/>
      <c r="V6" s="18"/>
      <c r="W6" s="18"/>
      <c r="X6" s="18"/>
      <c r="Y6" s="18"/>
      <c r="Z6" s="18"/>
      <c r="AA6" s="18"/>
      <c r="AB6" s="18"/>
      <c r="AC6" s="18"/>
      <c r="AD6" s="18"/>
      <c r="AE6" s="18"/>
      <c r="AF6" s="18"/>
      <c r="AG6" s="18"/>
      <c r="AH6" s="18"/>
      <c r="AI6" s="18"/>
      <c r="AJ6" s="18"/>
    </row>
    <row r="7" spans="1:43" s="1" customFormat="1" ht="18" customHeight="1"/>
    <row r="8" spans="1:43" s="1" customFormat="1" ht="18" customHeight="1"/>
    <row r="9" spans="1:43" s="1" customFormat="1" ht="32.25" customHeight="1" thickBot="1">
      <c r="A9" s="11" t="s">
        <v>78</v>
      </c>
      <c r="Q9" s="13"/>
      <c r="S9" s="2"/>
      <c r="T9" s="3"/>
      <c r="AI9" s="8"/>
      <c r="AJ9" s="8"/>
      <c r="AK9" s="8"/>
    </row>
    <row r="10" spans="1:43" s="1" customFormat="1" ht="69.75" customHeight="1" thickBot="1">
      <c r="E10" s="187" t="s">
        <v>9</v>
      </c>
      <c r="F10" s="188"/>
      <c r="G10" s="188"/>
      <c r="H10" s="188"/>
      <c r="I10" s="188"/>
      <c r="J10" s="188"/>
      <c r="K10" s="188"/>
      <c r="L10" s="188"/>
      <c r="M10" s="188"/>
      <c r="N10" s="188"/>
      <c r="O10" s="188"/>
      <c r="P10" s="188"/>
      <c r="Q10" s="188"/>
      <c r="R10" s="188"/>
      <c r="S10" s="188"/>
      <c r="T10" s="189"/>
      <c r="U10" s="218" t="s">
        <v>81</v>
      </c>
      <c r="V10" s="219"/>
      <c r="W10" s="219"/>
      <c r="X10" s="219"/>
      <c r="Y10" s="220"/>
      <c r="Z10" s="18"/>
      <c r="AA10" s="18"/>
      <c r="AB10" s="18"/>
      <c r="AC10" s="18"/>
      <c r="AD10" s="18"/>
      <c r="AE10" s="18"/>
      <c r="AF10" s="18"/>
      <c r="AG10" s="18"/>
      <c r="AH10" s="18"/>
      <c r="AI10" s="18"/>
      <c r="AJ10" s="18"/>
      <c r="AK10" s="8"/>
      <c r="AL10" s="8"/>
      <c r="AM10" s="10"/>
      <c r="AN10" s="10"/>
      <c r="AO10" s="10"/>
      <c r="AP10" s="10"/>
      <c r="AQ10" s="10"/>
    </row>
    <row r="11" spans="1:43" s="1" customFormat="1" ht="24" customHeight="1" thickBot="1">
      <c r="D11" s="7"/>
      <c r="E11" s="190"/>
      <c r="F11" s="191"/>
      <c r="G11" s="191"/>
      <c r="H11" s="191"/>
      <c r="I11" s="191"/>
      <c r="J11" s="191"/>
      <c r="K11" s="191"/>
      <c r="L11" s="191"/>
      <c r="M11" s="191"/>
      <c r="N11" s="191"/>
      <c r="O11" s="191"/>
      <c r="P11" s="191"/>
      <c r="Q11" s="191"/>
      <c r="R11" s="191"/>
      <c r="S11" s="191"/>
      <c r="T11" s="192"/>
      <c r="U11" s="217" t="s">
        <v>11</v>
      </c>
      <c r="V11" s="185"/>
      <c r="W11" s="185"/>
      <c r="X11" s="185"/>
      <c r="Y11" s="186"/>
      <c r="Z11" s="18"/>
      <c r="AA11" s="18"/>
      <c r="AB11" s="18"/>
      <c r="AC11" s="18"/>
      <c r="AD11" s="18"/>
      <c r="AE11" s="18"/>
      <c r="AF11" s="18"/>
      <c r="AG11" s="18"/>
      <c r="AH11" s="18"/>
      <c r="AI11" s="18"/>
      <c r="AJ11" s="18"/>
      <c r="AK11" s="8"/>
      <c r="AL11" s="8"/>
    </row>
    <row r="12" spans="1:43" s="1" customFormat="1" ht="105.75" customHeight="1">
      <c r="E12" s="131" t="s">
        <v>1</v>
      </c>
      <c r="F12" s="132"/>
      <c r="G12" s="132"/>
      <c r="H12" s="133" t="s">
        <v>0</v>
      </c>
      <c r="I12" s="133"/>
      <c r="J12" s="133"/>
      <c r="K12" s="126" t="s">
        <v>173</v>
      </c>
      <c r="L12" s="127"/>
      <c r="M12" s="126" t="s">
        <v>62</v>
      </c>
      <c r="N12" s="127"/>
      <c r="O12" s="126" t="s">
        <v>100</v>
      </c>
      <c r="P12" s="127"/>
      <c r="Q12" s="203" t="s">
        <v>63</v>
      </c>
      <c r="R12" s="204"/>
      <c r="S12" s="197" t="s">
        <v>64</v>
      </c>
      <c r="T12" s="198"/>
      <c r="U12" s="72" t="s">
        <v>180</v>
      </c>
      <c r="V12" s="73" t="s">
        <v>182</v>
      </c>
      <c r="W12" s="73" t="s">
        <v>179</v>
      </c>
      <c r="X12" s="73" t="s">
        <v>178</v>
      </c>
      <c r="Y12" s="96" t="s">
        <v>60</v>
      </c>
      <c r="Z12" s="18"/>
      <c r="AA12" s="18"/>
      <c r="AB12" s="18"/>
      <c r="AC12" s="18"/>
      <c r="AD12" s="18"/>
      <c r="AE12" s="18"/>
      <c r="AF12" s="18"/>
      <c r="AG12" s="18"/>
      <c r="AH12" s="18"/>
      <c r="AI12" s="18"/>
      <c r="AJ12" s="18"/>
      <c r="AK12" s="8"/>
      <c r="AL12" s="8"/>
    </row>
    <row r="13" spans="1:43" s="1" customFormat="1" ht="37.5" customHeight="1">
      <c r="B13" s="124" t="s">
        <v>83</v>
      </c>
      <c r="C13" s="124"/>
      <c r="D13" s="125"/>
      <c r="E13" s="134"/>
      <c r="F13" s="135"/>
      <c r="G13" s="135"/>
      <c r="H13" s="136"/>
      <c r="I13" s="136"/>
      <c r="J13" s="136"/>
      <c r="K13" s="205"/>
      <c r="L13" s="206"/>
      <c r="M13" s="213" t="e">
        <f>VLOOKUP(H13,【非表示】基準額!L4:M38,2,FALSE)*K13</f>
        <v>#N/A</v>
      </c>
      <c r="N13" s="214"/>
      <c r="O13" s="211"/>
      <c r="P13" s="212"/>
      <c r="Q13" s="201">
        <f>SUM(U13:AJ13)</f>
        <v>0</v>
      </c>
      <c r="R13" s="202"/>
      <c r="S13" s="195" t="e">
        <f>Q13-MAX(M13:P13)</f>
        <v>#N/A</v>
      </c>
      <c r="T13" s="196"/>
      <c r="U13" s="27"/>
      <c r="V13" s="28"/>
      <c r="W13" s="28"/>
      <c r="X13" s="28"/>
      <c r="Y13" s="29"/>
      <c r="Z13" s="18"/>
      <c r="AA13" s="18"/>
      <c r="AB13" s="18"/>
      <c r="AC13" s="18"/>
      <c r="AD13" s="18"/>
      <c r="AE13" s="18"/>
      <c r="AF13" s="18"/>
      <c r="AG13" s="18"/>
      <c r="AH13" s="18"/>
      <c r="AI13" s="18"/>
      <c r="AJ13" s="18"/>
      <c r="AK13" s="8"/>
      <c r="AL13" s="8"/>
    </row>
    <row r="14" spans="1:43" s="1" customFormat="1" ht="37.5" customHeight="1" thickBot="1">
      <c r="B14" s="124" t="s">
        <v>84</v>
      </c>
      <c r="C14" s="124"/>
      <c r="D14" s="125"/>
      <c r="E14" s="128"/>
      <c r="F14" s="129"/>
      <c r="G14" s="129"/>
      <c r="H14" s="130"/>
      <c r="I14" s="130"/>
      <c r="J14" s="130"/>
      <c r="K14" s="215"/>
      <c r="L14" s="216"/>
      <c r="M14" s="207" t="e">
        <f>VLOOKUP(H14,【非表示】基準額!L5:M39,2,FALSE)*K14</f>
        <v>#N/A</v>
      </c>
      <c r="N14" s="208"/>
      <c r="O14" s="209"/>
      <c r="P14" s="210"/>
      <c r="Q14" s="199">
        <f>O14+S14</f>
        <v>0</v>
      </c>
      <c r="R14" s="200"/>
      <c r="S14" s="193">
        <f>SUM(U14:AJ14)</f>
        <v>0</v>
      </c>
      <c r="T14" s="194"/>
      <c r="U14" s="30"/>
      <c r="V14" s="31"/>
      <c r="W14" s="31"/>
      <c r="X14" s="31"/>
      <c r="Y14" s="32"/>
      <c r="Z14" s="18"/>
      <c r="AA14" s="18"/>
      <c r="AB14" s="18"/>
      <c r="AC14" s="18"/>
      <c r="AD14" s="18"/>
      <c r="AE14" s="18"/>
      <c r="AF14" s="18"/>
      <c r="AG14" s="18"/>
      <c r="AH14" s="18"/>
      <c r="AI14" s="18"/>
      <c r="AJ14" s="18"/>
      <c r="AK14" s="8"/>
      <c r="AL14" s="8"/>
    </row>
    <row r="15" spans="1:43" ht="21" customHeight="1">
      <c r="A15" s="1"/>
      <c r="B15" s="67"/>
      <c r="C15" s="67"/>
      <c r="D15" s="67"/>
      <c r="E15" s="6"/>
      <c r="F15" s="6"/>
      <c r="G15" s="6"/>
      <c r="H15" s="6"/>
      <c r="I15" s="6"/>
      <c r="J15" s="97"/>
      <c r="K15" s="97"/>
      <c r="L15" s="97"/>
      <c r="M15" s="97"/>
      <c r="N15" s="97"/>
      <c r="O15" s="97"/>
      <c r="P15" s="97"/>
      <c r="Q15" s="97"/>
      <c r="R15" s="6"/>
      <c r="S15" s="6"/>
      <c r="Z15" s="18"/>
      <c r="AA15" s="18"/>
      <c r="AB15" s="18"/>
      <c r="AC15" s="18"/>
      <c r="AD15" s="18"/>
      <c r="AE15" s="18"/>
      <c r="AF15" s="18"/>
      <c r="AG15" s="18"/>
      <c r="AH15" s="18"/>
      <c r="AI15" s="18"/>
      <c r="AJ15" s="18"/>
      <c r="AK15" s="8"/>
    </row>
    <row r="16" spans="1:43" ht="32.25" customHeight="1" thickBot="1">
      <c r="A16" s="11" t="s">
        <v>80</v>
      </c>
      <c r="N16" s="53"/>
      <c r="O16" s="53"/>
    </row>
    <row r="17" spans="1:44" ht="24" customHeight="1">
      <c r="A17" s="11"/>
      <c r="B17" s="169" t="s">
        <v>161</v>
      </c>
      <c r="C17" s="169"/>
      <c r="D17" s="169"/>
      <c r="E17" s="170"/>
      <c r="F17" s="171" t="s">
        <v>150</v>
      </c>
      <c r="G17" s="172"/>
      <c r="H17" s="99" t="s">
        <v>169</v>
      </c>
      <c r="I17" s="100" t="s">
        <v>166</v>
      </c>
      <c r="J17" s="7"/>
      <c r="K17" s="228" t="s">
        <v>200</v>
      </c>
      <c r="L17" s="229"/>
      <c r="M17" s="229"/>
      <c r="N17" s="229"/>
      <c r="O17" s="229"/>
      <c r="P17" s="229"/>
      <c r="Q17" s="229"/>
      <c r="R17" s="230"/>
      <c r="S17" s="7"/>
      <c r="T17" s="164" t="s">
        <v>151</v>
      </c>
      <c r="U17" s="224"/>
      <c r="V17" s="99" t="s">
        <v>167</v>
      </c>
      <c r="W17" s="100" t="s">
        <v>168</v>
      </c>
      <c r="X17" s="7"/>
      <c r="Y17" s="111" t="s">
        <v>200</v>
      </c>
      <c r="Z17" s="112"/>
      <c r="AA17" s="112"/>
      <c r="AB17" s="112"/>
      <c r="AC17" s="112"/>
      <c r="AD17" s="112"/>
      <c r="AE17" s="112"/>
      <c r="AF17" s="112"/>
      <c r="AG17" s="112"/>
      <c r="AH17" s="121"/>
      <c r="AI17" s="122"/>
      <c r="AJ17" s="164" t="s">
        <v>149</v>
      </c>
      <c r="AK17" s="165"/>
      <c r="AL17" s="165"/>
      <c r="AM17" s="165"/>
      <c r="AN17" s="165"/>
      <c r="AO17" s="165"/>
      <c r="AP17" s="165"/>
      <c r="AQ17" s="165"/>
      <c r="AR17" s="166"/>
    </row>
    <row r="18" spans="1:44" ht="24" customHeight="1">
      <c r="B18" s="173" t="s">
        <v>162</v>
      </c>
      <c r="C18" s="174"/>
      <c r="D18" s="175" t="s">
        <v>54</v>
      </c>
      <c r="E18" s="176"/>
      <c r="F18" s="33"/>
      <c r="G18" s="70" t="s">
        <v>65</v>
      </c>
      <c r="H18" s="54"/>
      <c r="I18" s="55"/>
      <c r="K18" s="104" t="s">
        <v>184</v>
      </c>
      <c r="R18" s="105"/>
      <c r="T18" s="33"/>
      <c r="U18" s="70" t="s">
        <v>65</v>
      </c>
      <c r="V18" s="54"/>
      <c r="W18" s="55"/>
      <c r="Y18" s="104" t="s">
        <v>184</v>
      </c>
      <c r="Z18" s="12"/>
      <c r="AA18" s="12"/>
      <c r="AB18" s="12"/>
      <c r="AC18" s="12"/>
      <c r="AD18" s="12"/>
      <c r="AE18" s="12"/>
      <c r="AF18" s="12"/>
      <c r="AG18" s="12"/>
      <c r="AH18" s="105"/>
      <c r="AI18" s="12"/>
      <c r="AJ18" s="177"/>
      <c r="AK18" s="178"/>
      <c r="AL18" s="178"/>
      <c r="AM18" s="178"/>
      <c r="AN18" s="178"/>
      <c r="AO18" s="178"/>
      <c r="AP18" s="178"/>
      <c r="AQ18" s="178"/>
      <c r="AR18" s="179"/>
    </row>
    <row r="19" spans="1:44" ht="24" customHeight="1">
      <c r="B19" s="147"/>
      <c r="C19" s="147"/>
      <c r="D19" s="148" t="s">
        <v>55</v>
      </c>
      <c r="E19" s="149"/>
      <c r="F19" s="33"/>
      <c r="G19" s="70" t="s">
        <v>65</v>
      </c>
      <c r="H19" s="54"/>
      <c r="I19" s="55"/>
      <c r="K19" s="104"/>
      <c r="L19" s="106"/>
      <c r="M19" s="5" t="s">
        <v>185</v>
      </c>
      <c r="N19" s="5" t="s">
        <v>186</v>
      </c>
      <c r="R19" s="105"/>
      <c r="T19" s="33"/>
      <c r="U19" s="70" t="s">
        <v>65</v>
      </c>
      <c r="V19" s="54"/>
      <c r="W19" s="55"/>
      <c r="Y19" s="104"/>
      <c r="Z19" s="115"/>
      <c r="AA19" s="12" t="s">
        <v>185</v>
      </c>
      <c r="AB19" s="12" t="s">
        <v>186</v>
      </c>
      <c r="AC19" s="12"/>
      <c r="AD19" s="114"/>
      <c r="AE19" s="12"/>
      <c r="AF19" s="12"/>
      <c r="AG19" s="12"/>
      <c r="AH19" s="105"/>
      <c r="AI19" s="12"/>
      <c r="AJ19" s="177"/>
      <c r="AK19" s="178"/>
      <c r="AL19" s="178"/>
      <c r="AM19" s="178"/>
      <c r="AN19" s="178"/>
      <c r="AO19" s="178"/>
      <c r="AP19" s="178"/>
      <c r="AQ19" s="178"/>
      <c r="AR19" s="179"/>
    </row>
    <row r="20" spans="1:44" ht="24" customHeight="1">
      <c r="B20" s="146" t="s">
        <v>199</v>
      </c>
      <c r="C20" s="147"/>
      <c r="D20" s="148" t="s">
        <v>54</v>
      </c>
      <c r="E20" s="149"/>
      <c r="F20" s="33"/>
      <c r="G20" s="70" t="s">
        <v>65</v>
      </c>
      <c r="H20" s="54"/>
      <c r="I20" s="55"/>
      <c r="K20" s="104"/>
      <c r="R20" s="105"/>
      <c r="T20" s="33"/>
      <c r="U20" s="70" t="s">
        <v>65</v>
      </c>
      <c r="V20" s="54"/>
      <c r="W20" s="55"/>
      <c r="Y20" s="104"/>
      <c r="Z20" s="12"/>
      <c r="AA20" s="12"/>
      <c r="AB20" s="12"/>
      <c r="AC20" s="12"/>
      <c r="AD20" s="12"/>
      <c r="AE20" s="12"/>
      <c r="AF20" s="12"/>
      <c r="AG20" s="12"/>
      <c r="AH20" s="105"/>
      <c r="AI20" s="12"/>
      <c r="AJ20" s="177"/>
      <c r="AK20" s="178"/>
      <c r="AL20" s="178"/>
      <c r="AM20" s="178"/>
      <c r="AN20" s="178"/>
      <c r="AO20" s="178"/>
      <c r="AP20" s="178"/>
      <c r="AQ20" s="178"/>
      <c r="AR20" s="179"/>
    </row>
    <row r="21" spans="1:44" ht="37.5" customHeight="1" thickBot="1">
      <c r="B21" s="147"/>
      <c r="C21" s="147"/>
      <c r="D21" s="148" t="s">
        <v>55</v>
      </c>
      <c r="E21" s="149"/>
      <c r="F21" s="34"/>
      <c r="G21" s="68" t="s">
        <v>65</v>
      </c>
      <c r="H21" s="56"/>
      <c r="I21" s="57"/>
      <c r="K21" s="104" t="s">
        <v>187</v>
      </c>
      <c r="L21" s="5" t="s">
        <v>188</v>
      </c>
      <c r="M21" s="107">
        <f>2*N23*Q23</f>
        <v>0</v>
      </c>
      <c r="N21" s="5" t="s">
        <v>189</v>
      </c>
      <c r="R21" s="105"/>
      <c r="T21" s="34"/>
      <c r="U21" s="68" t="s">
        <v>65</v>
      </c>
      <c r="V21" s="56"/>
      <c r="W21" s="57"/>
      <c r="Y21" s="104" t="s">
        <v>187</v>
      </c>
      <c r="Z21" s="12" t="s">
        <v>188</v>
      </c>
      <c r="AA21" s="116">
        <f>2*AB23*AE23</f>
        <v>0</v>
      </c>
      <c r="AB21" s="12" t="s">
        <v>189</v>
      </c>
      <c r="AC21" s="12"/>
      <c r="AD21" s="12"/>
      <c r="AE21" s="12"/>
      <c r="AF21" s="12"/>
      <c r="AG21" s="12"/>
      <c r="AH21" s="105"/>
      <c r="AI21" s="12"/>
      <c r="AJ21" s="180"/>
      <c r="AK21" s="181"/>
      <c r="AL21" s="181"/>
      <c r="AM21" s="181"/>
      <c r="AN21" s="181"/>
      <c r="AO21" s="181"/>
      <c r="AP21" s="181"/>
      <c r="AQ21" s="181"/>
      <c r="AR21" s="182"/>
    </row>
    <row r="22" spans="1:44" ht="21" customHeight="1">
      <c r="B22" s="5" t="s">
        <v>170</v>
      </c>
      <c r="K22" s="104"/>
      <c r="N22" s="5" t="s">
        <v>190</v>
      </c>
      <c r="Q22" s="5" t="s">
        <v>191</v>
      </c>
      <c r="R22" s="105"/>
      <c r="T22" s="5"/>
      <c r="Y22" s="104"/>
      <c r="Z22" s="12"/>
      <c r="AA22" s="12"/>
      <c r="AB22" s="12" t="s">
        <v>190</v>
      </c>
      <c r="AC22" s="12"/>
      <c r="AD22" s="12"/>
      <c r="AE22" s="12" t="s">
        <v>191</v>
      </c>
      <c r="AF22" s="12"/>
      <c r="AG22" s="12"/>
      <c r="AH22" s="105"/>
      <c r="AI22" s="12"/>
    </row>
    <row r="23" spans="1:44" ht="21" customHeight="1">
      <c r="B23" s="7"/>
      <c r="K23" s="104"/>
      <c r="L23" s="5" t="s">
        <v>192</v>
      </c>
      <c r="M23" s="5" t="s">
        <v>193</v>
      </c>
      <c r="N23" s="106"/>
      <c r="O23" s="5" t="s">
        <v>65</v>
      </c>
      <c r="P23" s="5" t="s">
        <v>193</v>
      </c>
      <c r="Q23" s="119">
        <f>MAX(DATEDIF(H19,I19,"ｍ")+1,DATEDIF(H18,I18,"ｍ")+1)</f>
        <v>1</v>
      </c>
      <c r="R23" s="105" t="s">
        <v>194</v>
      </c>
      <c r="T23" s="5"/>
      <c r="Y23" s="104"/>
      <c r="Z23" s="12" t="s">
        <v>192</v>
      </c>
      <c r="AA23" s="12" t="s">
        <v>193</v>
      </c>
      <c r="AB23" s="115"/>
      <c r="AC23" s="12" t="s">
        <v>65</v>
      </c>
      <c r="AD23" s="12" t="s">
        <v>193</v>
      </c>
      <c r="AE23" s="123">
        <f>MAX(DATEDIF(V19,W19,"ｍ")+1,DATEDIF(V18,W18,"ｍ")+1)</f>
        <v>1</v>
      </c>
      <c r="AF23" s="12" t="s">
        <v>194</v>
      </c>
      <c r="AG23" s="12"/>
      <c r="AH23" s="105"/>
      <c r="AI23" s="12"/>
    </row>
    <row r="24" spans="1:44" ht="21" customHeight="1" thickBot="1">
      <c r="B24" s="7"/>
      <c r="K24" s="104"/>
      <c r="R24" s="105"/>
      <c r="T24" s="5"/>
      <c r="Y24" s="108"/>
      <c r="Z24" s="109"/>
      <c r="AA24" s="109"/>
      <c r="AB24" s="109"/>
      <c r="AC24" s="109"/>
      <c r="AD24" s="109"/>
      <c r="AE24" s="109"/>
      <c r="AF24" s="109"/>
      <c r="AG24" s="109"/>
      <c r="AH24" s="110"/>
      <c r="AI24" s="12"/>
    </row>
    <row r="25" spans="1:44" ht="21" customHeight="1" thickBot="1">
      <c r="B25" s="7"/>
      <c r="K25" s="108"/>
      <c r="L25" s="109"/>
      <c r="M25" s="109"/>
      <c r="N25" s="109"/>
      <c r="O25" s="109"/>
      <c r="P25" s="109"/>
      <c r="Q25" s="109"/>
      <c r="R25" s="110"/>
      <c r="T25" s="5"/>
      <c r="Y25" s="12"/>
      <c r="Z25" s="12"/>
      <c r="AA25" s="12"/>
      <c r="AB25" s="12"/>
      <c r="AC25" s="12"/>
      <c r="AD25" s="12"/>
      <c r="AE25" s="12"/>
      <c r="AF25" s="12"/>
      <c r="AG25" s="12"/>
      <c r="AH25" s="12"/>
      <c r="AI25" s="12"/>
    </row>
    <row r="26" spans="1:44" ht="21" customHeight="1">
      <c r="B26" s="7"/>
      <c r="T26" s="5"/>
    </row>
    <row r="27" spans="1:44" ht="21" customHeight="1">
      <c r="B27" s="7"/>
      <c r="T27" s="5"/>
    </row>
    <row r="28" spans="1:44" ht="32.25" customHeight="1">
      <c r="A28" s="11" t="s">
        <v>181</v>
      </c>
      <c r="B28" s="14"/>
      <c r="C28" s="14"/>
      <c r="D28" s="14"/>
      <c r="E28" s="14"/>
      <c r="F28" s="14"/>
      <c r="G28" s="14"/>
      <c r="H28" s="14"/>
      <c r="I28" s="14"/>
      <c r="J28" s="14"/>
      <c r="K28" s="14"/>
      <c r="L28" s="14"/>
      <c r="M28" s="14"/>
      <c r="N28" s="14"/>
      <c r="O28" s="14"/>
    </row>
    <row r="29" spans="1:44" ht="32.25" customHeight="1" thickBot="1">
      <c r="A29" s="11" t="s">
        <v>164</v>
      </c>
      <c r="B29" s="14"/>
      <c r="C29" s="14"/>
      <c r="D29" s="14"/>
      <c r="E29" s="14"/>
      <c r="F29" s="14"/>
      <c r="G29" s="14"/>
      <c r="H29" s="14"/>
      <c r="I29" s="14"/>
      <c r="J29" s="14"/>
      <c r="K29" s="14"/>
      <c r="L29" s="14"/>
      <c r="M29" s="14"/>
      <c r="N29" s="14"/>
      <c r="O29" s="14"/>
    </row>
    <row r="30" spans="1:44" ht="35.25" customHeight="1" thickBot="1">
      <c r="B30" s="150" t="s">
        <v>66</v>
      </c>
      <c r="C30" s="151"/>
      <c r="D30" s="151"/>
      <c r="E30" s="152" t="s">
        <v>72</v>
      </c>
      <c r="F30" s="151"/>
      <c r="G30" s="151"/>
      <c r="H30" s="151"/>
      <c r="I30" s="151"/>
      <c r="J30" s="151"/>
      <c r="K30" s="151"/>
      <c r="L30" s="151"/>
      <c r="M30" s="151"/>
      <c r="N30" s="151"/>
      <c r="O30" s="151"/>
      <c r="P30" s="151"/>
      <c r="Q30" s="151"/>
      <c r="R30" s="151"/>
      <c r="S30" s="150" t="s">
        <v>73</v>
      </c>
      <c r="T30" s="151"/>
      <c r="U30" s="151"/>
      <c r="V30" s="151"/>
      <c r="W30" s="151"/>
      <c r="X30" s="151"/>
      <c r="Y30" s="151"/>
      <c r="Z30" s="151"/>
      <c r="AA30" s="151"/>
      <c r="AB30" s="151"/>
      <c r="AC30" s="151"/>
      <c r="AD30" s="151"/>
      <c r="AE30" s="151"/>
      <c r="AF30" s="151"/>
      <c r="AG30" s="151"/>
      <c r="AH30" s="151"/>
      <c r="AI30" s="151"/>
      <c r="AJ30" s="184"/>
    </row>
    <row r="31" spans="1:44" ht="60" customHeight="1">
      <c r="A31" s="5">
        <v>1</v>
      </c>
      <c r="B31" s="161"/>
      <c r="C31" s="162"/>
      <c r="D31" s="163"/>
      <c r="E31" s="153"/>
      <c r="F31" s="154"/>
      <c r="G31" s="154"/>
      <c r="H31" s="154"/>
      <c r="I31" s="154"/>
      <c r="J31" s="154"/>
      <c r="K31" s="154"/>
      <c r="L31" s="154"/>
      <c r="M31" s="154"/>
      <c r="N31" s="154"/>
      <c r="O31" s="154"/>
      <c r="P31" s="154"/>
      <c r="Q31" s="154"/>
      <c r="R31" s="154"/>
      <c r="S31" s="153"/>
      <c r="T31" s="154"/>
      <c r="U31" s="154"/>
      <c r="V31" s="154"/>
      <c r="W31" s="154"/>
      <c r="X31" s="154"/>
      <c r="Y31" s="154"/>
      <c r="Z31" s="154"/>
      <c r="AA31" s="154"/>
      <c r="AB31" s="154"/>
      <c r="AC31" s="154"/>
      <c r="AD31" s="154"/>
      <c r="AE31" s="154"/>
      <c r="AF31" s="154"/>
      <c r="AG31" s="154"/>
      <c r="AH31" s="154"/>
      <c r="AI31" s="154"/>
      <c r="AJ31" s="167"/>
    </row>
    <row r="32" spans="1:44" ht="60" customHeight="1">
      <c r="A32" s="5">
        <v>2</v>
      </c>
      <c r="B32" s="157"/>
      <c r="C32" s="158"/>
      <c r="D32" s="158"/>
      <c r="E32" s="155"/>
      <c r="F32" s="156"/>
      <c r="G32" s="156"/>
      <c r="H32" s="156"/>
      <c r="I32" s="156"/>
      <c r="J32" s="156"/>
      <c r="K32" s="156"/>
      <c r="L32" s="156"/>
      <c r="M32" s="156"/>
      <c r="N32" s="156"/>
      <c r="O32" s="156"/>
      <c r="P32" s="156"/>
      <c r="Q32" s="156"/>
      <c r="R32" s="156"/>
      <c r="S32" s="155"/>
      <c r="T32" s="156"/>
      <c r="U32" s="156"/>
      <c r="V32" s="156"/>
      <c r="W32" s="156"/>
      <c r="X32" s="156"/>
      <c r="Y32" s="156"/>
      <c r="Z32" s="156"/>
      <c r="AA32" s="156"/>
      <c r="AB32" s="156"/>
      <c r="AC32" s="156"/>
      <c r="AD32" s="156"/>
      <c r="AE32" s="156"/>
      <c r="AF32" s="156"/>
      <c r="AG32" s="156"/>
      <c r="AH32" s="156"/>
      <c r="AI32" s="156"/>
      <c r="AJ32" s="168"/>
    </row>
    <row r="33" spans="1:36" ht="60" customHeight="1">
      <c r="A33" s="5">
        <v>3</v>
      </c>
      <c r="B33" s="157"/>
      <c r="C33" s="158"/>
      <c r="D33" s="158"/>
      <c r="E33" s="155"/>
      <c r="F33" s="156"/>
      <c r="G33" s="156"/>
      <c r="H33" s="156"/>
      <c r="I33" s="156"/>
      <c r="J33" s="156"/>
      <c r="K33" s="156"/>
      <c r="L33" s="156"/>
      <c r="M33" s="156"/>
      <c r="N33" s="156"/>
      <c r="O33" s="156"/>
      <c r="P33" s="156"/>
      <c r="Q33" s="156"/>
      <c r="R33" s="156"/>
      <c r="S33" s="155"/>
      <c r="T33" s="156"/>
      <c r="U33" s="156"/>
      <c r="V33" s="156"/>
      <c r="W33" s="156"/>
      <c r="X33" s="156"/>
      <c r="Y33" s="156"/>
      <c r="Z33" s="156"/>
      <c r="AA33" s="156"/>
      <c r="AB33" s="156"/>
      <c r="AC33" s="156"/>
      <c r="AD33" s="156"/>
      <c r="AE33" s="156"/>
      <c r="AF33" s="156"/>
      <c r="AG33" s="156"/>
      <c r="AH33" s="156"/>
      <c r="AI33" s="156"/>
      <c r="AJ33" s="168"/>
    </row>
    <row r="34" spans="1:36" ht="60" customHeight="1">
      <c r="A34" s="5">
        <v>4</v>
      </c>
      <c r="B34" s="157"/>
      <c r="C34" s="158"/>
      <c r="D34" s="158"/>
      <c r="E34" s="155"/>
      <c r="F34" s="156"/>
      <c r="G34" s="156"/>
      <c r="H34" s="156"/>
      <c r="I34" s="156"/>
      <c r="J34" s="156"/>
      <c r="K34" s="156"/>
      <c r="L34" s="156"/>
      <c r="M34" s="156"/>
      <c r="N34" s="156"/>
      <c r="O34" s="156"/>
      <c r="P34" s="156"/>
      <c r="Q34" s="156"/>
      <c r="R34" s="156"/>
      <c r="S34" s="155"/>
      <c r="T34" s="156"/>
      <c r="U34" s="156"/>
      <c r="V34" s="156"/>
      <c r="W34" s="156"/>
      <c r="X34" s="156"/>
      <c r="Y34" s="156"/>
      <c r="Z34" s="156"/>
      <c r="AA34" s="156"/>
      <c r="AB34" s="156"/>
      <c r="AC34" s="156"/>
      <c r="AD34" s="156"/>
      <c r="AE34" s="156"/>
      <c r="AF34" s="156"/>
      <c r="AG34" s="156"/>
      <c r="AH34" s="156"/>
      <c r="AI34" s="156"/>
      <c r="AJ34" s="168"/>
    </row>
    <row r="35" spans="1:36" ht="60" customHeight="1" thickBot="1">
      <c r="A35" s="5">
        <v>5</v>
      </c>
      <c r="B35" s="144"/>
      <c r="C35" s="145"/>
      <c r="D35" s="145"/>
      <c r="E35" s="159"/>
      <c r="F35" s="160"/>
      <c r="G35" s="160"/>
      <c r="H35" s="160"/>
      <c r="I35" s="160"/>
      <c r="J35" s="160"/>
      <c r="K35" s="160"/>
      <c r="L35" s="160"/>
      <c r="M35" s="160"/>
      <c r="N35" s="160"/>
      <c r="O35" s="160"/>
      <c r="P35" s="160"/>
      <c r="Q35" s="160"/>
      <c r="R35" s="160"/>
      <c r="S35" s="159"/>
      <c r="T35" s="160"/>
      <c r="U35" s="160"/>
      <c r="V35" s="160"/>
      <c r="W35" s="160"/>
      <c r="X35" s="160"/>
      <c r="Y35" s="160"/>
      <c r="Z35" s="160"/>
      <c r="AA35" s="160"/>
      <c r="AB35" s="160"/>
      <c r="AC35" s="160"/>
      <c r="AD35" s="160"/>
      <c r="AE35" s="160"/>
      <c r="AF35" s="160"/>
      <c r="AG35" s="160"/>
      <c r="AH35" s="160"/>
      <c r="AI35" s="160"/>
      <c r="AJ35" s="183"/>
    </row>
    <row r="36" spans="1:36" ht="24.75" customHeight="1"/>
    <row r="37" spans="1:36" ht="28.5" customHeight="1">
      <c r="A37" s="15" t="s">
        <v>136</v>
      </c>
      <c r="B37" s="14"/>
      <c r="C37" s="14"/>
      <c r="D37" s="14"/>
      <c r="E37" s="14"/>
      <c r="F37" s="14"/>
      <c r="G37" s="14"/>
      <c r="H37" s="14"/>
      <c r="I37" s="14"/>
      <c r="J37" s="14"/>
      <c r="K37" s="14"/>
      <c r="L37" s="14"/>
      <c r="R37" s="16" t="s">
        <v>13</v>
      </c>
      <c r="T37" s="5"/>
    </row>
    <row r="38" spans="1:36" ht="28.5" customHeight="1">
      <c r="A38" s="25">
        <v>1</v>
      </c>
      <c r="B38" s="142" t="s">
        <v>53</v>
      </c>
      <c r="C38" s="142"/>
      <c r="D38" s="142"/>
      <c r="E38" s="142"/>
      <c r="F38" s="142"/>
      <c r="G38" s="142"/>
      <c r="H38" s="142"/>
      <c r="I38" s="142"/>
      <c r="J38" s="142"/>
      <c r="K38" s="142"/>
      <c r="L38" s="142"/>
      <c r="M38" s="142"/>
      <c r="N38" s="142"/>
      <c r="O38" s="142"/>
      <c r="P38" s="142"/>
      <c r="Q38" s="143"/>
      <c r="R38" s="71"/>
      <c r="T38" s="5"/>
    </row>
    <row r="39" spans="1:36" ht="28.5" customHeight="1">
      <c r="A39" s="25">
        <v>2</v>
      </c>
      <c r="B39" s="142" t="s">
        <v>97</v>
      </c>
      <c r="C39" s="142"/>
      <c r="D39" s="142"/>
      <c r="E39" s="142"/>
      <c r="F39" s="142"/>
      <c r="G39" s="142"/>
      <c r="H39" s="142"/>
      <c r="I39" s="142"/>
      <c r="J39" s="142"/>
      <c r="K39" s="142"/>
      <c r="L39" s="142"/>
      <c r="M39" s="142"/>
      <c r="N39" s="142"/>
      <c r="O39" s="142"/>
      <c r="P39" s="142"/>
      <c r="Q39" s="143"/>
      <c r="R39" s="71"/>
      <c r="T39" s="5"/>
    </row>
    <row r="40" spans="1:36" ht="28.5" customHeight="1">
      <c r="A40" s="25">
        <v>3</v>
      </c>
      <c r="B40" s="142" t="s">
        <v>52</v>
      </c>
      <c r="C40" s="142"/>
      <c r="D40" s="142"/>
      <c r="E40" s="142"/>
      <c r="F40" s="142"/>
      <c r="G40" s="142"/>
      <c r="H40" s="142"/>
      <c r="I40" s="142"/>
      <c r="J40" s="142"/>
      <c r="K40" s="142"/>
      <c r="L40" s="142"/>
      <c r="M40" s="142"/>
      <c r="N40" s="142"/>
      <c r="O40" s="142"/>
      <c r="P40" s="142"/>
      <c r="Q40" s="143"/>
      <c r="R40" s="71"/>
      <c r="T40" s="5"/>
    </row>
    <row r="41" spans="1:36" ht="24.75" customHeight="1"/>
    <row r="42" spans="1:36" ht="24.75" customHeight="1"/>
    <row r="43" spans="1:36" ht="24.75" customHeight="1"/>
    <row r="44" spans="1:36" ht="24.75" customHeight="1"/>
    <row r="45" spans="1:36" ht="24.75" customHeight="1"/>
    <row r="46" spans="1:36" ht="24.75" customHeight="1"/>
    <row r="47" spans="1:36" ht="24.75" customHeight="1"/>
    <row r="48" spans="1:36" ht="24.75" customHeight="1"/>
    <row r="49" ht="24.75" customHeight="1"/>
    <row r="50" ht="24.75" customHeight="1"/>
    <row r="51" ht="24.75" customHeight="1"/>
    <row r="52" ht="24.75" customHeight="1"/>
    <row r="53" ht="24.75" customHeight="1"/>
    <row r="54" ht="24.75" customHeight="1"/>
    <row r="55" ht="24.75" customHeight="1"/>
  </sheetData>
  <sheetProtection formatCells="0" formatRows="0" insertRows="0" insertHyperlinks="0" deleteRows="0" sort="0"/>
  <protectedRanges>
    <protectedRange sqref="L7:R15 A1:K15 A28:AK339 L1:R4 R5 S1:AK15 L5:Q6" name="範囲1"/>
    <protectedRange sqref="AS17:BE21 A17:E19 A16:AK16 A22:J27 K20:M20 K25:P27 S22:X23 Q24:X27 Y26:AK27 Y20:AA20 Y25:AD25 AK24:AT24 AE24:AJ25 AK25:AV25 AJ22:AS23 A20:A21 D20:E21" name="範囲1_3"/>
    <protectedRange sqref="F17:J21 K17:M19 N24:P24 K21:M24 S17:X21 N17:R23 Y17:AA19 AB24:AD24 Y21:AA24 AJ17:AR21 AB17:AI23" name="範囲1_1_1"/>
    <protectedRange sqref="B20:C21" name="範囲1_2"/>
  </protectedRanges>
  <mergeCells count="67">
    <mergeCell ref="AJ17:AR17"/>
    <mergeCell ref="B18:C19"/>
    <mergeCell ref="D18:E18"/>
    <mergeCell ref="AJ18:AR18"/>
    <mergeCell ref="D19:E19"/>
    <mergeCell ref="AJ19:AR19"/>
    <mergeCell ref="B38:Q38"/>
    <mergeCell ref="B39:Q39"/>
    <mergeCell ref="B40:Q40"/>
    <mergeCell ref="B17:E17"/>
    <mergeCell ref="F17:G17"/>
    <mergeCell ref="B20:C21"/>
    <mergeCell ref="D20:E20"/>
    <mergeCell ref="B34:D34"/>
    <mergeCell ref="E34:R34"/>
    <mergeCell ref="B30:D30"/>
    <mergeCell ref="E30:R30"/>
    <mergeCell ref="D21:E21"/>
    <mergeCell ref="S34:AJ34"/>
    <mergeCell ref="B35:D35"/>
    <mergeCell ref="E35:R35"/>
    <mergeCell ref="S35:AJ35"/>
    <mergeCell ref="B32:D32"/>
    <mergeCell ref="E32:R32"/>
    <mergeCell ref="S32:AJ32"/>
    <mergeCell ref="B33:D33"/>
    <mergeCell ref="E33:R33"/>
    <mergeCell ref="S33:AJ33"/>
    <mergeCell ref="S30:AJ30"/>
    <mergeCell ref="B31:D31"/>
    <mergeCell ref="E31:R31"/>
    <mergeCell ref="S31:AJ31"/>
    <mergeCell ref="Q14:R14"/>
    <mergeCell ref="S14:T14"/>
    <mergeCell ref="T17:U17"/>
    <mergeCell ref="B14:D14"/>
    <mergeCell ref="E14:G14"/>
    <mergeCell ref="H14:J14"/>
    <mergeCell ref="K14:L14"/>
    <mergeCell ref="M14:N14"/>
    <mergeCell ref="O14:P14"/>
    <mergeCell ref="K17:R17"/>
    <mergeCell ref="AJ20:AR20"/>
    <mergeCell ref="AJ21:AR21"/>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Q12:R12"/>
    <mergeCell ref="B5:I5"/>
    <mergeCell ref="L5:M5"/>
    <mergeCell ref="L6:M6"/>
    <mergeCell ref="E10:T11"/>
    <mergeCell ref="U10:Y10"/>
    <mergeCell ref="U11:Y11"/>
    <mergeCell ref="N5:Q5"/>
    <mergeCell ref="N6:Q6"/>
  </mergeCells>
  <phoneticPr fontId="1"/>
  <conditionalFormatting sqref="J5">
    <cfRule type="containsText" dxfId="4" priority="1" operator="containsText" text="○">
      <formula>NOT(ISERROR(SEARCH("○",J5)))</formula>
    </cfRule>
    <cfRule type="containsText" dxfId="3" priority="2" operator="containsText" text="○">
      <formula>NOT(ISERROR(SEARCH("○",J5)))</formula>
    </cfRule>
    <cfRule type="containsText" dxfId="2" priority="3" operator="containsText" text="○">
      <formula>NOT(ISERROR(SEARCH("○",J5)))</formula>
    </cfRule>
    <cfRule type="containsText" dxfId="1" priority="4" operator="containsText" text="○">
      <formula>NOT(ISERROR(SEARCH("○",J5)))</formula>
    </cfRule>
  </conditionalFormatting>
  <dataValidations count="2">
    <dataValidation type="list" allowBlank="1" showInputMessage="1" showErrorMessage="1" sqref="J5">
      <formula1>"○"</formula1>
    </dataValidation>
    <dataValidation imeMode="halfAlpha" allowBlank="1" showInputMessage="1" showErrorMessage="1" sqref="U13:Y14 O13:O14 M13:M14"/>
  </dataValidations>
  <printOptions horizontalCentered="1" verticalCentered="1"/>
  <pageMargins left="0.25" right="0.25" top="0.75" bottom="0.75" header="0.3" footer="0.3"/>
  <pageSetup paperSize="9" scale="29"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17</xdr:col>
                    <xdr:colOff>304800</xdr:colOff>
                    <xdr:row>36</xdr:row>
                    <xdr:rowOff>393700</xdr:rowOff>
                  </from>
                  <to>
                    <xdr:col>17</xdr:col>
                    <xdr:colOff>679450</xdr:colOff>
                    <xdr:row>38</xdr:row>
                    <xdr:rowOff>69850</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17</xdr:col>
                    <xdr:colOff>298450</xdr:colOff>
                    <xdr:row>37</xdr:row>
                    <xdr:rowOff>431800</xdr:rowOff>
                  </from>
                  <to>
                    <xdr:col>17</xdr:col>
                    <xdr:colOff>679450</xdr:colOff>
                    <xdr:row>39</xdr:row>
                    <xdr:rowOff>69850</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17</xdr:col>
                    <xdr:colOff>298450</xdr:colOff>
                    <xdr:row>37</xdr:row>
                    <xdr:rowOff>431800</xdr:rowOff>
                  </from>
                  <to>
                    <xdr:col>17</xdr:col>
                    <xdr:colOff>679450</xdr:colOff>
                    <xdr:row>39</xdr:row>
                    <xdr:rowOff>69850</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17</xdr:col>
                    <xdr:colOff>298450</xdr:colOff>
                    <xdr:row>38</xdr:row>
                    <xdr:rowOff>431800</xdr:rowOff>
                  </from>
                  <to>
                    <xdr:col>17</xdr:col>
                    <xdr:colOff>679450</xdr:colOff>
                    <xdr:row>40</xdr:row>
                    <xdr:rowOff>69850</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17</xdr:col>
                    <xdr:colOff>298450</xdr:colOff>
                    <xdr:row>38</xdr:row>
                    <xdr:rowOff>431800</xdr:rowOff>
                  </from>
                  <to>
                    <xdr:col>17</xdr:col>
                    <xdr:colOff>679450</xdr:colOff>
                    <xdr:row>40</xdr:row>
                    <xdr:rowOff>69850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5" operator="containsText" id="{A4DBC6F4-65B1-4294-B6E3-4DF410C50524}">
            <xm:f>NOT(ISERROR(SEARCH($J$5,B5)))</xm:f>
            <xm:f>$J$5</xm:f>
            <x14:dxf>
              <font>
                <color theme="1"/>
              </font>
              <fill>
                <patternFill>
                  <bgColor theme="0"/>
                </patternFill>
              </fill>
            </x14:dxf>
          </x14:cfRule>
          <xm:sqref>B5:I5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'「費用の概要、積算内訳」記載例'!$C$19:$C$23</xm:f>
          </x14:formula1>
          <xm:sqref>B31:D35</xm:sqref>
        </x14:dataValidation>
        <x14:dataValidation type="list" allowBlank="1" showInputMessage="1" showErrorMessage="1">
          <x14:formula1>
            <xm:f>【非表示】基準額!$L$4:$L$38</xm:f>
          </x14:formula1>
          <xm:sqref>H13:J14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23"/>
  <sheetViews>
    <sheetView view="pageBreakPreview" zoomScale="70" zoomScaleNormal="85" zoomScaleSheetLayoutView="70" workbookViewId="0">
      <pane ySplit="3" topLeftCell="A4" activePane="bottomLeft" state="frozen"/>
      <selection activeCell="I17" sqref="I17"/>
      <selection pane="bottomLeft" activeCell="A19" sqref="A19:XFD19"/>
    </sheetView>
  </sheetViews>
  <sheetFormatPr defaultColWidth="9" defaultRowHeight="17.5"/>
  <cols>
    <col min="1" max="1" width="2.08203125" style="5" customWidth="1"/>
    <col min="2" max="2" width="4.33203125" style="5" customWidth="1"/>
    <col min="3" max="3" width="29.83203125" style="5" bestFit="1" customWidth="1"/>
    <col min="4" max="11" width="8.5" style="5" customWidth="1"/>
    <col min="12" max="12" width="8.5" style="4" customWidth="1"/>
    <col min="13" max="37" width="8.5" style="5" customWidth="1"/>
    <col min="38" max="40" width="8.25" style="5" customWidth="1"/>
    <col min="41" max="41" width="6.58203125" style="5" customWidth="1"/>
    <col min="42" max="44" width="6.33203125" style="5" customWidth="1"/>
    <col min="45" max="16384" width="9" style="5"/>
  </cols>
  <sheetData>
    <row r="1" spans="1:37" ht="24.75" customHeight="1"/>
    <row r="2" spans="1:37" ht="24.75" customHeight="1" thickBot="1">
      <c r="A2" s="7" t="s">
        <v>98</v>
      </c>
      <c r="L2" s="5"/>
    </row>
    <row r="3" spans="1:37" ht="24.75" customHeight="1" thickBot="1">
      <c r="B3" s="19"/>
      <c r="C3" s="20" t="s">
        <v>66</v>
      </c>
      <c r="D3" s="252" t="s">
        <v>74</v>
      </c>
      <c r="E3" s="253"/>
      <c r="F3" s="253"/>
      <c r="G3" s="253"/>
      <c r="H3" s="253"/>
      <c r="I3" s="253"/>
      <c r="J3" s="253"/>
      <c r="K3" s="253"/>
      <c r="L3" s="253"/>
      <c r="M3" s="253"/>
      <c r="N3" s="253"/>
      <c r="O3" s="253"/>
      <c r="P3" s="253"/>
      <c r="Q3" s="253"/>
      <c r="R3" s="253"/>
      <c r="S3" s="253"/>
      <c r="T3" s="254"/>
      <c r="U3" s="253" t="s">
        <v>75</v>
      </c>
      <c r="V3" s="253"/>
      <c r="W3" s="253"/>
      <c r="X3" s="253"/>
      <c r="Y3" s="253"/>
      <c r="Z3" s="253"/>
      <c r="AA3" s="253"/>
      <c r="AB3" s="253"/>
      <c r="AC3" s="253"/>
      <c r="AD3" s="253"/>
      <c r="AE3" s="253"/>
      <c r="AF3" s="253"/>
      <c r="AG3" s="253"/>
      <c r="AH3" s="253"/>
      <c r="AI3" s="253"/>
      <c r="AJ3" s="253"/>
      <c r="AK3" s="254"/>
    </row>
    <row r="4" spans="1:37" ht="57.75" customHeight="1">
      <c r="B4" s="233" t="s">
        <v>10</v>
      </c>
      <c r="C4" s="21" t="s">
        <v>2</v>
      </c>
      <c r="D4" s="236" t="s">
        <v>134</v>
      </c>
      <c r="E4" s="237"/>
      <c r="F4" s="237"/>
      <c r="G4" s="237"/>
      <c r="H4" s="237"/>
      <c r="I4" s="237"/>
      <c r="J4" s="237"/>
      <c r="K4" s="237"/>
      <c r="L4" s="237"/>
      <c r="M4" s="237"/>
      <c r="N4" s="237"/>
      <c r="O4" s="237"/>
      <c r="P4" s="237"/>
      <c r="Q4" s="237"/>
      <c r="R4" s="237"/>
      <c r="S4" s="237"/>
      <c r="T4" s="238"/>
      <c r="U4" s="239" t="s">
        <v>160</v>
      </c>
      <c r="V4" s="239"/>
      <c r="W4" s="239"/>
      <c r="X4" s="239"/>
      <c r="Y4" s="239"/>
      <c r="Z4" s="239"/>
      <c r="AA4" s="239"/>
      <c r="AB4" s="239"/>
      <c r="AC4" s="239"/>
      <c r="AD4" s="239"/>
      <c r="AE4" s="239"/>
      <c r="AF4" s="239"/>
      <c r="AG4" s="239"/>
      <c r="AH4" s="239"/>
      <c r="AI4" s="239"/>
      <c r="AJ4" s="239"/>
      <c r="AK4" s="240"/>
    </row>
    <row r="5" spans="1:37" ht="126.75" customHeight="1">
      <c r="B5" s="234"/>
      <c r="C5" s="22" t="s">
        <v>3</v>
      </c>
      <c r="D5" s="249" t="s">
        <v>135</v>
      </c>
      <c r="E5" s="250"/>
      <c r="F5" s="250"/>
      <c r="G5" s="250"/>
      <c r="H5" s="250"/>
      <c r="I5" s="250"/>
      <c r="J5" s="250"/>
      <c r="K5" s="250"/>
      <c r="L5" s="250"/>
      <c r="M5" s="250"/>
      <c r="N5" s="250"/>
      <c r="O5" s="250"/>
      <c r="P5" s="250"/>
      <c r="Q5" s="250"/>
      <c r="R5" s="250"/>
      <c r="S5" s="250"/>
      <c r="T5" s="251"/>
      <c r="U5" s="244" t="s">
        <v>159</v>
      </c>
      <c r="V5" s="244"/>
      <c r="W5" s="244"/>
      <c r="X5" s="244"/>
      <c r="Y5" s="244"/>
      <c r="Z5" s="244"/>
      <c r="AA5" s="244"/>
      <c r="AB5" s="244"/>
      <c r="AC5" s="244"/>
      <c r="AD5" s="244"/>
      <c r="AE5" s="244"/>
      <c r="AF5" s="244"/>
      <c r="AG5" s="244"/>
      <c r="AH5" s="244"/>
      <c r="AI5" s="244"/>
      <c r="AJ5" s="244"/>
      <c r="AK5" s="245"/>
    </row>
    <row r="6" spans="1:37" ht="57.75" customHeight="1">
      <c r="B6" s="234"/>
      <c r="C6" s="22" t="s">
        <v>4</v>
      </c>
      <c r="D6" s="249" t="s">
        <v>101</v>
      </c>
      <c r="E6" s="250"/>
      <c r="F6" s="250"/>
      <c r="G6" s="250"/>
      <c r="H6" s="250"/>
      <c r="I6" s="250"/>
      <c r="J6" s="250"/>
      <c r="K6" s="250"/>
      <c r="L6" s="250"/>
      <c r="M6" s="250"/>
      <c r="N6" s="250"/>
      <c r="O6" s="250"/>
      <c r="P6" s="250"/>
      <c r="Q6" s="250"/>
      <c r="R6" s="250"/>
      <c r="S6" s="250"/>
      <c r="T6" s="251"/>
      <c r="U6" s="244" t="s">
        <v>99</v>
      </c>
      <c r="V6" s="244"/>
      <c r="W6" s="244"/>
      <c r="X6" s="244"/>
      <c r="Y6" s="244"/>
      <c r="Z6" s="244"/>
      <c r="AA6" s="244"/>
      <c r="AB6" s="244"/>
      <c r="AC6" s="244"/>
      <c r="AD6" s="244"/>
      <c r="AE6" s="244"/>
      <c r="AF6" s="244"/>
      <c r="AG6" s="244"/>
      <c r="AH6" s="244"/>
      <c r="AI6" s="244"/>
      <c r="AJ6" s="244"/>
      <c r="AK6" s="245"/>
    </row>
    <row r="7" spans="1:37" ht="57.75" customHeight="1">
      <c r="B7" s="234"/>
      <c r="C7" s="22" t="s">
        <v>56</v>
      </c>
      <c r="D7" s="249" t="s">
        <v>102</v>
      </c>
      <c r="E7" s="250"/>
      <c r="F7" s="250"/>
      <c r="G7" s="250"/>
      <c r="H7" s="250"/>
      <c r="I7" s="250"/>
      <c r="J7" s="250"/>
      <c r="K7" s="250"/>
      <c r="L7" s="250"/>
      <c r="M7" s="250"/>
      <c r="N7" s="250"/>
      <c r="O7" s="250"/>
      <c r="P7" s="250"/>
      <c r="Q7" s="250"/>
      <c r="R7" s="250"/>
      <c r="S7" s="250"/>
      <c r="T7" s="251"/>
      <c r="U7" s="244" t="s">
        <v>86</v>
      </c>
      <c r="V7" s="244"/>
      <c r="W7" s="244"/>
      <c r="X7" s="244"/>
      <c r="Y7" s="244"/>
      <c r="Z7" s="244"/>
      <c r="AA7" s="244"/>
      <c r="AB7" s="244"/>
      <c r="AC7" s="244"/>
      <c r="AD7" s="244"/>
      <c r="AE7" s="244"/>
      <c r="AF7" s="244"/>
      <c r="AG7" s="244"/>
      <c r="AH7" s="244"/>
      <c r="AI7" s="244"/>
      <c r="AJ7" s="244"/>
      <c r="AK7" s="245"/>
    </row>
    <row r="8" spans="1:37" ht="57.75" customHeight="1">
      <c r="B8" s="234"/>
      <c r="C8" s="22" t="s">
        <v>57</v>
      </c>
      <c r="D8" s="249" t="s">
        <v>103</v>
      </c>
      <c r="E8" s="250"/>
      <c r="F8" s="250"/>
      <c r="G8" s="250"/>
      <c r="H8" s="250"/>
      <c r="I8" s="250"/>
      <c r="J8" s="250"/>
      <c r="K8" s="250"/>
      <c r="L8" s="250"/>
      <c r="M8" s="250"/>
      <c r="N8" s="250"/>
      <c r="O8" s="250"/>
      <c r="P8" s="250"/>
      <c r="Q8" s="250"/>
      <c r="R8" s="250"/>
      <c r="S8" s="250"/>
      <c r="T8" s="251"/>
      <c r="U8" s="244" t="s">
        <v>174</v>
      </c>
      <c r="V8" s="244"/>
      <c r="W8" s="244"/>
      <c r="X8" s="244"/>
      <c r="Y8" s="244"/>
      <c r="Z8" s="244"/>
      <c r="AA8" s="244"/>
      <c r="AB8" s="244"/>
      <c r="AC8" s="244"/>
      <c r="AD8" s="244"/>
      <c r="AE8" s="244"/>
      <c r="AF8" s="244"/>
      <c r="AG8" s="244"/>
      <c r="AH8" s="244"/>
      <c r="AI8" s="244"/>
      <c r="AJ8" s="244"/>
      <c r="AK8" s="245"/>
    </row>
    <row r="9" spans="1:37" ht="57.75" customHeight="1">
      <c r="B9" s="234"/>
      <c r="C9" s="22" t="s">
        <v>58</v>
      </c>
      <c r="D9" s="249" t="s">
        <v>104</v>
      </c>
      <c r="E9" s="250"/>
      <c r="F9" s="250"/>
      <c r="G9" s="250"/>
      <c r="H9" s="250"/>
      <c r="I9" s="250"/>
      <c r="J9" s="250"/>
      <c r="K9" s="250"/>
      <c r="L9" s="250"/>
      <c r="M9" s="250"/>
      <c r="N9" s="250"/>
      <c r="O9" s="250"/>
      <c r="P9" s="250"/>
      <c r="Q9" s="250"/>
      <c r="R9" s="250"/>
      <c r="S9" s="250"/>
      <c r="T9" s="251"/>
      <c r="U9" s="244" t="s">
        <v>91</v>
      </c>
      <c r="V9" s="244"/>
      <c r="W9" s="244"/>
      <c r="X9" s="244"/>
      <c r="Y9" s="244"/>
      <c r="Z9" s="244"/>
      <c r="AA9" s="244"/>
      <c r="AB9" s="244"/>
      <c r="AC9" s="244"/>
      <c r="AD9" s="244"/>
      <c r="AE9" s="244"/>
      <c r="AF9" s="244"/>
      <c r="AG9" s="244"/>
      <c r="AH9" s="244"/>
      <c r="AI9" s="244"/>
      <c r="AJ9" s="244"/>
      <c r="AK9" s="245"/>
    </row>
    <row r="10" spans="1:37" ht="57.75" customHeight="1">
      <c r="B10" s="234"/>
      <c r="C10" s="22" t="s">
        <v>5</v>
      </c>
      <c r="D10" s="249" t="s">
        <v>183</v>
      </c>
      <c r="E10" s="250"/>
      <c r="F10" s="250"/>
      <c r="G10" s="250"/>
      <c r="H10" s="250"/>
      <c r="I10" s="250"/>
      <c r="J10" s="250"/>
      <c r="K10" s="250"/>
      <c r="L10" s="250"/>
      <c r="M10" s="250"/>
      <c r="N10" s="250"/>
      <c r="O10" s="250"/>
      <c r="P10" s="250"/>
      <c r="Q10" s="250"/>
      <c r="R10" s="250"/>
      <c r="S10" s="250"/>
      <c r="T10" s="251"/>
      <c r="U10" s="244" t="s">
        <v>76</v>
      </c>
      <c r="V10" s="244"/>
      <c r="W10" s="244"/>
      <c r="X10" s="244"/>
      <c r="Y10" s="244"/>
      <c r="Z10" s="244"/>
      <c r="AA10" s="244"/>
      <c r="AB10" s="244"/>
      <c r="AC10" s="244"/>
      <c r="AD10" s="244"/>
      <c r="AE10" s="244"/>
      <c r="AF10" s="244"/>
      <c r="AG10" s="244"/>
      <c r="AH10" s="244"/>
      <c r="AI10" s="244"/>
      <c r="AJ10" s="244"/>
      <c r="AK10" s="245"/>
    </row>
    <row r="11" spans="1:37" ht="57.75" customHeight="1">
      <c r="B11" s="234"/>
      <c r="C11" s="22" t="s">
        <v>6</v>
      </c>
      <c r="D11" s="249" t="s">
        <v>105</v>
      </c>
      <c r="E11" s="250"/>
      <c r="F11" s="250"/>
      <c r="G11" s="250"/>
      <c r="H11" s="250"/>
      <c r="I11" s="250"/>
      <c r="J11" s="250"/>
      <c r="K11" s="250"/>
      <c r="L11" s="250"/>
      <c r="M11" s="250"/>
      <c r="N11" s="250"/>
      <c r="O11" s="250"/>
      <c r="P11" s="250"/>
      <c r="Q11" s="250"/>
      <c r="R11" s="250"/>
      <c r="S11" s="250"/>
      <c r="T11" s="251"/>
      <c r="U11" s="244" t="s">
        <v>85</v>
      </c>
      <c r="V11" s="244"/>
      <c r="W11" s="244"/>
      <c r="X11" s="244"/>
      <c r="Y11" s="244"/>
      <c r="Z11" s="244"/>
      <c r="AA11" s="244"/>
      <c r="AB11" s="244"/>
      <c r="AC11" s="244"/>
      <c r="AD11" s="244"/>
      <c r="AE11" s="244"/>
      <c r="AF11" s="244"/>
      <c r="AG11" s="244"/>
      <c r="AH11" s="244"/>
      <c r="AI11" s="244"/>
      <c r="AJ11" s="244"/>
      <c r="AK11" s="245"/>
    </row>
    <row r="12" spans="1:37" ht="57.75" customHeight="1">
      <c r="B12" s="234"/>
      <c r="C12" s="22" t="s">
        <v>59</v>
      </c>
      <c r="D12" s="249" t="s">
        <v>106</v>
      </c>
      <c r="E12" s="250"/>
      <c r="F12" s="250"/>
      <c r="G12" s="250"/>
      <c r="H12" s="250"/>
      <c r="I12" s="250"/>
      <c r="J12" s="250"/>
      <c r="K12" s="250"/>
      <c r="L12" s="250"/>
      <c r="M12" s="250"/>
      <c r="N12" s="250"/>
      <c r="O12" s="250"/>
      <c r="P12" s="250"/>
      <c r="Q12" s="250"/>
      <c r="R12" s="250"/>
      <c r="S12" s="250"/>
      <c r="T12" s="251"/>
      <c r="U12" s="244" t="s">
        <v>82</v>
      </c>
      <c r="V12" s="244"/>
      <c r="W12" s="244"/>
      <c r="X12" s="244"/>
      <c r="Y12" s="244"/>
      <c r="Z12" s="244"/>
      <c r="AA12" s="244"/>
      <c r="AB12" s="244"/>
      <c r="AC12" s="244"/>
      <c r="AD12" s="244"/>
      <c r="AE12" s="244"/>
      <c r="AF12" s="244"/>
      <c r="AG12" s="244"/>
      <c r="AH12" s="244"/>
      <c r="AI12" s="244"/>
      <c r="AJ12" s="244"/>
      <c r="AK12" s="245"/>
    </row>
    <row r="13" spans="1:37" ht="134.25" customHeight="1">
      <c r="B13" s="234"/>
      <c r="C13" s="22" t="s">
        <v>12</v>
      </c>
      <c r="D13" s="249" t="s">
        <v>107</v>
      </c>
      <c r="E13" s="250"/>
      <c r="F13" s="250"/>
      <c r="G13" s="250"/>
      <c r="H13" s="250"/>
      <c r="I13" s="250"/>
      <c r="J13" s="250"/>
      <c r="K13" s="250"/>
      <c r="L13" s="250"/>
      <c r="M13" s="250"/>
      <c r="N13" s="250"/>
      <c r="O13" s="250"/>
      <c r="P13" s="250"/>
      <c r="Q13" s="250"/>
      <c r="R13" s="250"/>
      <c r="S13" s="250"/>
      <c r="T13" s="251"/>
      <c r="U13" s="244" t="s">
        <v>165</v>
      </c>
      <c r="V13" s="244"/>
      <c r="W13" s="244"/>
      <c r="X13" s="244"/>
      <c r="Y13" s="244"/>
      <c r="Z13" s="244"/>
      <c r="AA13" s="244"/>
      <c r="AB13" s="244"/>
      <c r="AC13" s="244"/>
      <c r="AD13" s="244"/>
      <c r="AE13" s="244"/>
      <c r="AF13" s="244"/>
      <c r="AG13" s="244"/>
      <c r="AH13" s="244"/>
      <c r="AI13" s="244"/>
      <c r="AJ13" s="244"/>
      <c r="AK13" s="245"/>
    </row>
    <row r="14" spans="1:37" ht="57.75" customHeight="1">
      <c r="B14" s="234"/>
      <c r="C14" s="22" t="s">
        <v>49</v>
      </c>
      <c r="D14" s="249" t="s">
        <v>108</v>
      </c>
      <c r="E14" s="250"/>
      <c r="F14" s="250"/>
      <c r="G14" s="250"/>
      <c r="H14" s="250"/>
      <c r="I14" s="250"/>
      <c r="J14" s="250"/>
      <c r="K14" s="250"/>
      <c r="L14" s="250"/>
      <c r="M14" s="250"/>
      <c r="N14" s="250"/>
      <c r="O14" s="250"/>
      <c r="P14" s="250"/>
      <c r="Q14" s="250"/>
      <c r="R14" s="250"/>
      <c r="S14" s="250"/>
      <c r="T14" s="251"/>
      <c r="U14" s="244" t="s">
        <v>92</v>
      </c>
      <c r="V14" s="244"/>
      <c r="W14" s="244"/>
      <c r="X14" s="244"/>
      <c r="Y14" s="244"/>
      <c r="Z14" s="244"/>
      <c r="AA14" s="244"/>
      <c r="AB14" s="244"/>
      <c r="AC14" s="244"/>
      <c r="AD14" s="244"/>
      <c r="AE14" s="244"/>
      <c r="AF14" s="244"/>
      <c r="AG14" s="244"/>
      <c r="AH14" s="244"/>
      <c r="AI14" s="244"/>
      <c r="AJ14" s="244"/>
      <c r="AK14" s="245"/>
    </row>
    <row r="15" spans="1:37" ht="57.75" customHeight="1">
      <c r="B15" s="234"/>
      <c r="C15" s="22" t="s">
        <v>50</v>
      </c>
      <c r="D15" s="249" t="s">
        <v>109</v>
      </c>
      <c r="E15" s="250"/>
      <c r="F15" s="250"/>
      <c r="G15" s="250"/>
      <c r="H15" s="250"/>
      <c r="I15" s="250"/>
      <c r="J15" s="250"/>
      <c r="K15" s="250"/>
      <c r="L15" s="250"/>
      <c r="M15" s="250"/>
      <c r="N15" s="250"/>
      <c r="O15" s="250"/>
      <c r="P15" s="250"/>
      <c r="Q15" s="250"/>
      <c r="R15" s="250"/>
      <c r="S15" s="250"/>
      <c r="T15" s="251"/>
      <c r="U15" s="244" t="s">
        <v>89</v>
      </c>
      <c r="V15" s="244"/>
      <c r="W15" s="244"/>
      <c r="X15" s="244"/>
      <c r="Y15" s="244"/>
      <c r="Z15" s="244"/>
      <c r="AA15" s="244"/>
      <c r="AB15" s="244"/>
      <c r="AC15" s="244"/>
      <c r="AD15" s="244"/>
      <c r="AE15" s="244"/>
      <c r="AF15" s="244"/>
      <c r="AG15" s="244"/>
      <c r="AH15" s="244"/>
      <c r="AI15" s="244"/>
      <c r="AJ15" s="244"/>
      <c r="AK15" s="245"/>
    </row>
    <row r="16" spans="1:37" ht="57.75" customHeight="1">
      <c r="B16" s="234"/>
      <c r="C16" s="22" t="s">
        <v>51</v>
      </c>
      <c r="D16" s="249" t="s">
        <v>110</v>
      </c>
      <c r="E16" s="250"/>
      <c r="F16" s="250"/>
      <c r="G16" s="250"/>
      <c r="H16" s="250"/>
      <c r="I16" s="250"/>
      <c r="J16" s="250"/>
      <c r="K16" s="250"/>
      <c r="L16" s="250"/>
      <c r="M16" s="250"/>
      <c r="N16" s="250"/>
      <c r="O16" s="250"/>
      <c r="P16" s="250"/>
      <c r="Q16" s="250"/>
      <c r="R16" s="250"/>
      <c r="S16" s="250"/>
      <c r="T16" s="251"/>
      <c r="U16" s="244" t="s">
        <v>90</v>
      </c>
      <c r="V16" s="244"/>
      <c r="W16" s="244"/>
      <c r="X16" s="244"/>
      <c r="Y16" s="244"/>
      <c r="Z16" s="244"/>
      <c r="AA16" s="244"/>
      <c r="AB16" s="244"/>
      <c r="AC16" s="244"/>
      <c r="AD16" s="244"/>
      <c r="AE16" s="244"/>
      <c r="AF16" s="244"/>
      <c r="AG16" s="244"/>
      <c r="AH16" s="244"/>
      <c r="AI16" s="244"/>
      <c r="AJ16" s="244"/>
      <c r="AK16" s="245"/>
    </row>
    <row r="17" spans="2:37" ht="57.75" customHeight="1">
      <c r="B17" s="234"/>
      <c r="C17" s="22" t="s">
        <v>7</v>
      </c>
      <c r="D17" s="249" t="s">
        <v>111</v>
      </c>
      <c r="E17" s="250"/>
      <c r="F17" s="250"/>
      <c r="G17" s="250"/>
      <c r="H17" s="250"/>
      <c r="I17" s="250"/>
      <c r="J17" s="250"/>
      <c r="K17" s="250"/>
      <c r="L17" s="250"/>
      <c r="M17" s="250"/>
      <c r="N17" s="250"/>
      <c r="O17" s="250"/>
      <c r="P17" s="250"/>
      <c r="Q17" s="250"/>
      <c r="R17" s="250"/>
      <c r="S17" s="250"/>
      <c r="T17" s="251"/>
      <c r="U17" s="244" t="s">
        <v>88</v>
      </c>
      <c r="V17" s="244"/>
      <c r="W17" s="244"/>
      <c r="X17" s="244"/>
      <c r="Y17" s="244"/>
      <c r="Z17" s="244"/>
      <c r="AA17" s="244"/>
      <c r="AB17" s="244"/>
      <c r="AC17" s="244"/>
      <c r="AD17" s="244"/>
      <c r="AE17" s="244"/>
      <c r="AF17" s="244"/>
      <c r="AG17" s="244"/>
      <c r="AH17" s="244"/>
      <c r="AI17" s="244"/>
      <c r="AJ17" s="244"/>
      <c r="AK17" s="245"/>
    </row>
    <row r="18" spans="2:37" ht="57.75" customHeight="1" thickBot="1">
      <c r="B18" s="234"/>
      <c r="C18" s="22" t="s">
        <v>8</v>
      </c>
      <c r="D18" s="249" t="s">
        <v>112</v>
      </c>
      <c r="E18" s="250"/>
      <c r="F18" s="250"/>
      <c r="G18" s="250"/>
      <c r="H18" s="250"/>
      <c r="I18" s="250"/>
      <c r="J18" s="250"/>
      <c r="K18" s="250"/>
      <c r="L18" s="250"/>
      <c r="M18" s="250"/>
      <c r="N18" s="250"/>
      <c r="O18" s="250"/>
      <c r="P18" s="250"/>
      <c r="Q18" s="250"/>
      <c r="R18" s="250"/>
      <c r="S18" s="250"/>
      <c r="T18" s="251"/>
      <c r="U18" s="244" t="s">
        <v>87</v>
      </c>
      <c r="V18" s="244"/>
      <c r="W18" s="244"/>
      <c r="X18" s="244"/>
      <c r="Y18" s="244"/>
      <c r="Z18" s="244"/>
      <c r="AA18" s="244"/>
      <c r="AB18" s="244"/>
      <c r="AC18" s="244"/>
      <c r="AD18" s="244"/>
      <c r="AE18" s="244"/>
      <c r="AF18" s="244"/>
      <c r="AG18" s="244"/>
      <c r="AH18" s="244"/>
      <c r="AI18" s="244"/>
      <c r="AJ18" s="244"/>
      <c r="AK18" s="245"/>
    </row>
    <row r="19" spans="2:37" ht="57.75" customHeight="1">
      <c r="B19" s="233" t="s">
        <v>11</v>
      </c>
      <c r="C19" s="21" t="s">
        <v>67</v>
      </c>
      <c r="D19" s="236" t="s">
        <v>113</v>
      </c>
      <c r="E19" s="237"/>
      <c r="F19" s="237"/>
      <c r="G19" s="237"/>
      <c r="H19" s="237"/>
      <c r="I19" s="237"/>
      <c r="J19" s="237"/>
      <c r="K19" s="237"/>
      <c r="L19" s="237"/>
      <c r="M19" s="237"/>
      <c r="N19" s="237"/>
      <c r="O19" s="237"/>
      <c r="P19" s="237"/>
      <c r="Q19" s="237"/>
      <c r="R19" s="237"/>
      <c r="S19" s="237"/>
      <c r="T19" s="238"/>
      <c r="U19" s="239" t="s">
        <v>96</v>
      </c>
      <c r="V19" s="239"/>
      <c r="W19" s="239"/>
      <c r="X19" s="239"/>
      <c r="Y19" s="239"/>
      <c r="Z19" s="239"/>
      <c r="AA19" s="239"/>
      <c r="AB19" s="239"/>
      <c r="AC19" s="239"/>
      <c r="AD19" s="239"/>
      <c r="AE19" s="239"/>
      <c r="AF19" s="239"/>
      <c r="AG19" s="239"/>
      <c r="AH19" s="239"/>
      <c r="AI19" s="239"/>
      <c r="AJ19" s="239"/>
      <c r="AK19" s="240"/>
    </row>
    <row r="20" spans="2:37" ht="57.75" customHeight="1">
      <c r="B20" s="234"/>
      <c r="C20" s="22" t="s">
        <v>68</v>
      </c>
      <c r="D20" s="241" t="s">
        <v>114</v>
      </c>
      <c r="E20" s="242"/>
      <c r="F20" s="242"/>
      <c r="G20" s="242"/>
      <c r="H20" s="242"/>
      <c r="I20" s="242"/>
      <c r="J20" s="242"/>
      <c r="K20" s="242"/>
      <c r="L20" s="242"/>
      <c r="M20" s="242"/>
      <c r="N20" s="242"/>
      <c r="O20" s="242"/>
      <c r="P20" s="242"/>
      <c r="Q20" s="242"/>
      <c r="R20" s="242"/>
      <c r="S20" s="242"/>
      <c r="T20" s="243"/>
      <c r="U20" s="244" t="s">
        <v>95</v>
      </c>
      <c r="V20" s="244"/>
      <c r="W20" s="244"/>
      <c r="X20" s="244"/>
      <c r="Y20" s="244"/>
      <c r="Z20" s="244"/>
      <c r="AA20" s="244"/>
      <c r="AB20" s="244"/>
      <c r="AC20" s="244"/>
      <c r="AD20" s="244"/>
      <c r="AE20" s="244"/>
      <c r="AF20" s="244"/>
      <c r="AG20" s="244"/>
      <c r="AH20" s="244"/>
      <c r="AI20" s="244"/>
      <c r="AJ20" s="244"/>
      <c r="AK20" s="245"/>
    </row>
    <row r="21" spans="2:37" ht="57.75" customHeight="1">
      <c r="B21" s="234"/>
      <c r="C21" s="22" t="s">
        <v>69</v>
      </c>
      <c r="D21" s="241" t="s">
        <v>115</v>
      </c>
      <c r="E21" s="242"/>
      <c r="F21" s="242"/>
      <c r="G21" s="242"/>
      <c r="H21" s="242"/>
      <c r="I21" s="242"/>
      <c r="J21" s="242"/>
      <c r="K21" s="242"/>
      <c r="L21" s="242"/>
      <c r="M21" s="242"/>
      <c r="N21" s="242"/>
      <c r="O21" s="242"/>
      <c r="P21" s="242"/>
      <c r="Q21" s="242"/>
      <c r="R21" s="242"/>
      <c r="S21" s="242"/>
      <c r="T21" s="243"/>
      <c r="U21" s="244" t="s">
        <v>77</v>
      </c>
      <c r="V21" s="244"/>
      <c r="W21" s="244"/>
      <c r="X21" s="244"/>
      <c r="Y21" s="244"/>
      <c r="Z21" s="244"/>
      <c r="AA21" s="244"/>
      <c r="AB21" s="244"/>
      <c r="AC21" s="244"/>
      <c r="AD21" s="244"/>
      <c r="AE21" s="244"/>
      <c r="AF21" s="244"/>
      <c r="AG21" s="244"/>
      <c r="AH21" s="244"/>
      <c r="AI21" s="244"/>
      <c r="AJ21" s="244"/>
      <c r="AK21" s="245"/>
    </row>
    <row r="22" spans="2:37" ht="57.75" customHeight="1">
      <c r="B22" s="234"/>
      <c r="C22" s="24" t="s">
        <v>70</v>
      </c>
      <c r="D22" s="241" t="s">
        <v>116</v>
      </c>
      <c r="E22" s="242"/>
      <c r="F22" s="242"/>
      <c r="G22" s="242"/>
      <c r="H22" s="242"/>
      <c r="I22" s="242"/>
      <c r="J22" s="242"/>
      <c r="K22" s="242"/>
      <c r="L22" s="242"/>
      <c r="M22" s="242"/>
      <c r="N22" s="242"/>
      <c r="O22" s="242"/>
      <c r="P22" s="242"/>
      <c r="Q22" s="242"/>
      <c r="R22" s="242"/>
      <c r="S22" s="242"/>
      <c r="T22" s="243"/>
      <c r="U22" s="244" t="s">
        <v>94</v>
      </c>
      <c r="V22" s="244"/>
      <c r="W22" s="244"/>
      <c r="X22" s="244"/>
      <c r="Y22" s="244"/>
      <c r="Z22" s="244"/>
      <c r="AA22" s="244"/>
      <c r="AB22" s="244"/>
      <c r="AC22" s="244"/>
      <c r="AD22" s="244"/>
      <c r="AE22" s="244"/>
      <c r="AF22" s="244"/>
      <c r="AG22" s="244"/>
      <c r="AH22" s="244"/>
      <c r="AI22" s="244"/>
      <c r="AJ22" s="244"/>
      <c r="AK22" s="245"/>
    </row>
    <row r="23" spans="2:37" ht="57.75" customHeight="1" thickBot="1">
      <c r="B23" s="235"/>
      <c r="C23" s="23" t="s">
        <v>71</v>
      </c>
      <c r="D23" s="246" t="s">
        <v>117</v>
      </c>
      <c r="E23" s="247"/>
      <c r="F23" s="247"/>
      <c r="G23" s="247"/>
      <c r="H23" s="247"/>
      <c r="I23" s="247"/>
      <c r="J23" s="247"/>
      <c r="K23" s="247"/>
      <c r="L23" s="247"/>
      <c r="M23" s="247"/>
      <c r="N23" s="247"/>
      <c r="O23" s="247"/>
      <c r="P23" s="247"/>
      <c r="Q23" s="247"/>
      <c r="R23" s="247"/>
      <c r="S23" s="247"/>
      <c r="T23" s="248"/>
      <c r="U23" s="231" t="s">
        <v>93</v>
      </c>
      <c r="V23" s="231"/>
      <c r="W23" s="231"/>
      <c r="X23" s="231"/>
      <c r="Y23" s="231"/>
      <c r="Z23" s="231"/>
      <c r="AA23" s="231"/>
      <c r="AB23" s="231"/>
      <c r="AC23" s="231"/>
      <c r="AD23" s="231"/>
      <c r="AE23" s="231"/>
      <c r="AF23" s="231"/>
      <c r="AG23" s="231"/>
      <c r="AH23" s="231"/>
      <c r="AI23" s="231"/>
      <c r="AJ23" s="231"/>
      <c r="AK23" s="232"/>
    </row>
  </sheetData>
  <mergeCells count="44">
    <mergeCell ref="D3:T3"/>
    <mergeCell ref="U3:AK3"/>
    <mergeCell ref="B4:B18"/>
    <mergeCell ref="D4:T4"/>
    <mergeCell ref="U4:AK4"/>
    <mergeCell ref="D5:T5"/>
    <mergeCell ref="U5:AK5"/>
    <mergeCell ref="D6:T6"/>
    <mergeCell ref="U6:AK6"/>
    <mergeCell ref="D7:T7"/>
    <mergeCell ref="U7:AK7"/>
    <mergeCell ref="D8:T8"/>
    <mergeCell ref="U8:AK8"/>
    <mergeCell ref="D9:T9"/>
    <mergeCell ref="U9:AK9"/>
    <mergeCell ref="D11:T11"/>
    <mergeCell ref="U11:AK11"/>
    <mergeCell ref="D12:T12"/>
    <mergeCell ref="U12:AK12"/>
    <mergeCell ref="D10:T10"/>
    <mergeCell ref="U10:AK10"/>
    <mergeCell ref="D13:T13"/>
    <mergeCell ref="U13:AK13"/>
    <mergeCell ref="D14:T14"/>
    <mergeCell ref="U14:AK14"/>
    <mergeCell ref="D15:T15"/>
    <mergeCell ref="U15:AK15"/>
    <mergeCell ref="D16:T16"/>
    <mergeCell ref="U16:AK16"/>
    <mergeCell ref="D17:T17"/>
    <mergeCell ref="U17:AK17"/>
    <mergeCell ref="D18:T18"/>
    <mergeCell ref="U18:AK18"/>
    <mergeCell ref="U23:AK23"/>
    <mergeCell ref="B19:B23"/>
    <mergeCell ref="D19:T19"/>
    <mergeCell ref="U19:AK19"/>
    <mergeCell ref="D20:T20"/>
    <mergeCell ref="U20:AK20"/>
    <mergeCell ref="D21:T21"/>
    <mergeCell ref="U21:AK21"/>
    <mergeCell ref="D22:T22"/>
    <mergeCell ref="U22:AK22"/>
    <mergeCell ref="D23:T23"/>
  </mergeCells>
  <phoneticPr fontId="1"/>
  <printOptions horizontalCentered="1"/>
  <pageMargins left="0.11811023622047245" right="0.11811023622047245" top="0.74803149606299213" bottom="0.35433070866141736" header="0.31496062992125984" footer="0.31496062992125984"/>
  <pageSetup paperSize="9" scale="3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3:D38"/>
  <sheetViews>
    <sheetView workbookViewId="0"/>
  </sheetViews>
  <sheetFormatPr defaultRowHeight="18"/>
  <cols>
    <col min="3" max="3" width="54.58203125" bestFit="1" customWidth="1"/>
  </cols>
  <sheetData>
    <row r="3" spans="3:4">
      <c r="C3" s="9" t="s">
        <v>0</v>
      </c>
      <c r="D3">
        <v>1</v>
      </c>
    </row>
    <row r="4" spans="3:4">
      <c r="C4" t="s">
        <v>14</v>
      </c>
      <c r="D4">
        <v>2</v>
      </c>
    </row>
    <row r="5" spans="3:4">
      <c r="C5" t="s">
        <v>15</v>
      </c>
      <c r="D5">
        <v>3</v>
      </c>
    </row>
    <row r="6" spans="3:4">
      <c r="C6" t="s">
        <v>16</v>
      </c>
      <c r="D6">
        <v>4</v>
      </c>
    </row>
    <row r="7" spans="3:4">
      <c r="C7" t="s">
        <v>17</v>
      </c>
      <c r="D7">
        <v>5</v>
      </c>
    </row>
    <row r="8" spans="3:4">
      <c r="C8" t="s">
        <v>18</v>
      </c>
      <c r="D8">
        <v>6</v>
      </c>
    </row>
    <row r="9" spans="3:4">
      <c r="C9" t="s">
        <v>19</v>
      </c>
      <c r="D9">
        <v>7</v>
      </c>
    </row>
    <row r="10" spans="3:4">
      <c r="C10" t="s">
        <v>20</v>
      </c>
      <c r="D10">
        <v>8</v>
      </c>
    </row>
    <row r="11" spans="3:4">
      <c r="C11" t="s">
        <v>21</v>
      </c>
      <c r="D11">
        <v>9</v>
      </c>
    </row>
    <row r="12" spans="3:4">
      <c r="C12" t="s">
        <v>39</v>
      </c>
      <c r="D12">
        <v>10</v>
      </c>
    </row>
    <row r="13" spans="3:4">
      <c r="C13" t="s">
        <v>40</v>
      </c>
      <c r="D13">
        <v>11</v>
      </c>
    </row>
    <row r="14" spans="3:4">
      <c r="C14" t="s">
        <v>22</v>
      </c>
      <c r="D14">
        <v>12</v>
      </c>
    </row>
    <row r="15" spans="3:4">
      <c r="C15" t="s">
        <v>23</v>
      </c>
      <c r="D15">
        <v>13</v>
      </c>
    </row>
    <row r="16" spans="3:4">
      <c r="C16" t="s">
        <v>24</v>
      </c>
      <c r="D16">
        <v>14</v>
      </c>
    </row>
    <row r="17" spans="3:4">
      <c r="C17" t="s">
        <v>25</v>
      </c>
      <c r="D17">
        <v>15</v>
      </c>
    </row>
    <row r="18" spans="3:4">
      <c r="C18" t="s">
        <v>26</v>
      </c>
      <c r="D18">
        <v>16</v>
      </c>
    </row>
    <row r="19" spans="3:4">
      <c r="C19" t="s">
        <v>27</v>
      </c>
      <c r="D19">
        <v>17</v>
      </c>
    </row>
    <row r="20" spans="3:4">
      <c r="C20" t="s">
        <v>28</v>
      </c>
      <c r="D20">
        <v>18</v>
      </c>
    </row>
    <row r="21" spans="3:4">
      <c r="C21" t="s">
        <v>29</v>
      </c>
      <c r="D21">
        <v>19</v>
      </c>
    </row>
    <row r="22" spans="3:4">
      <c r="C22" t="s">
        <v>30</v>
      </c>
      <c r="D22">
        <v>20</v>
      </c>
    </row>
    <row r="23" spans="3:4">
      <c r="C23" t="s">
        <v>31</v>
      </c>
      <c r="D23">
        <v>21</v>
      </c>
    </row>
    <row r="24" spans="3:4">
      <c r="C24" t="s">
        <v>32</v>
      </c>
      <c r="D24">
        <v>22</v>
      </c>
    </row>
    <row r="25" spans="3:4">
      <c r="C25" t="s">
        <v>33</v>
      </c>
      <c r="D25">
        <v>23</v>
      </c>
    </row>
    <row r="26" spans="3:4">
      <c r="C26" t="s">
        <v>34</v>
      </c>
      <c r="D26">
        <v>24</v>
      </c>
    </row>
    <row r="27" spans="3:4">
      <c r="C27" t="s">
        <v>35</v>
      </c>
      <c r="D27">
        <v>25</v>
      </c>
    </row>
    <row r="28" spans="3:4">
      <c r="C28" t="s">
        <v>36</v>
      </c>
      <c r="D28">
        <v>26</v>
      </c>
    </row>
    <row r="29" spans="3:4">
      <c r="C29" t="s">
        <v>37</v>
      </c>
      <c r="D29">
        <v>27</v>
      </c>
    </row>
    <row r="30" spans="3:4">
      <c r="C30" t="s">
        <v>38</v>
      </c>
      <c r="D30">
        <v>28</v>
      </c>
    </row>
    <row r="31" spans="3:4">
      <c r="C31" t="s">
        <v>41</v>
      </c>
      <c r="D31">
        <v>29</v>
      </c>
    </row>
    <row r="32" spans="3:4">
      <c r="C32" t="s">
        <v>42</v>
      </c>
      <c r="D32">
        <v>30</v>
      </c>
    </row>
    <row r="33" spans="3:4">
      <c r="C33" t="s">
        <v>43</v>
      </c>
      <c r="D33">
        <v>31</v>
      </c>
    </row>
    <row r="34" spans="3:4">
      <c r="C34" t="s">
        <v>44</v>
      </c>
    </row>
    <row r="35" spans="3:4">
      <c r="C35" t="s">
        <v>45</v>
      </c>
    </row>
    <row r="36" spans="3:4">
      <c r="C36" t="s">
        <v>46</v>
      </c>
    </row>
    <row r="37" spans="3:4">
      <c r="C37" t="s">
        <v>47</v>
      </c>
    </row>
    <row r="38" spans="3:4">
      <c r="C38" t="s">
        <v>48</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【非表示】基準額</vt:lpstr>
      <vt:lpstr>個別協議様式ア（ア）分 </vt:lpstr>
      <vt:lpstr>個別協議様式ア（ウ）分</vt:lpstr>
      <vt:lpstr>「費用の概要、積算内訳」記載例</vt:lpstr>
      <vt:lpstr>参照</vt:lpstr>
      <vt:lpstr>'「費用の概要、積算内訳」記載例'!Print_Area</vt:lpstr>
      <vt:lpstr>【非表示】基準額!Print_Area</vt:lpstr>
      <vt:lpstr>'個別協議様式ア（ア）分 '!Print_Area</vt:lpstr>
      <vt:lpstr>'個別協議様式ア（ウ）分'!Print_Area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1050039</cp:lastModifiedBy>
  <cp:lastPrinted>2023-03-08T08:36:51Z</cp:lastPrinted>
  <dcterms:created xsi:type="dcterms:W3CDTF">2020-07-28T08:02:09Z</dcterms:created>
  <dcterms:modified xsi:type="dcterms:W3CDTF">2023-10-04T13:15:26Z</dcterms:modified>
</cp:coreProperties>
</file>