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64\share3\R5（2023）\01　高齢者支援課\☆　新型コロナ\☆介護サービス事業所等のサービス提供体制確保事業\03 県交付要項等\★HP掲載（交付要項・様式）R5.10月\03_令和5年度\"/>
    </mc:Choice>
  </mc:AlternateContent>
  <bookViews>
    <workbookView xWindow="0" yWindow="0" windowWidth="19200" windowHeight="7070"/>
  </bookViews>
  <sheets>
    <sheet name="R5.10～11" sheetId="1" r:id="rId1"/>
    <sheet name="R5.11～12" sheetId="2" r:id="rId2"/>
    <sheet name="R5.12～R6.1" sheetId="3" r:id="rId3"/>
    <sheet name="R6.1～2" sheetId="4" r:id="rId4"/>
    <sheet name="R6.2～3"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15" i="5" l="1"/>
  <c r="BP16" i="5"/>
  <c r="BP17" i="5"/>
  <c r="BP18" i="5"/>
  <c r="BP19" i="5"/>
  <c r="BP20" i="5"/>
  <c r="BP21" i="5"/>
  <c r="BP22" i="5"/>
  <c r="BP23" i="5"/>
  <c r="BP24" i="5"/>
  <c r="BP25" i="5"/>
  <c r="BP26" i="5"/>
  <c r="BP27" i="5"/>
  <c r="BP28" i="5"/>
  <c r="BP29" i="5"/>
  <c r="BP30" i="5"/>
  <c r="BP31" i="5"/>
  <c r="BP32" i="5"/>
  <c r="BP33" i="5"/>
  <c r="BP34" i="5"/>
  <c r="BP35" i="5"/>
  <c r="BP36" i="5"/>
  <c r="BP37" i="5"/>
  <c r="BP38" i="5"/>
  <c r="BP39" i="5"/>
  <c r="BP40" i="5"/>
  <c r="BP41" i="5"/>
  <c r="BP42" i="5"/>
  <c r="BP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14"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AM43" i="5"/>
  <c r="AN43" i="5"/>
  <c r="AO43" i="5"/>
  <c r="AP43" i="5"/>
  <c r="AQ43" i="5"/>
  <c r="AR43" i="5"/>
  <c r="AS43" i="5"/>
  <c r="AT43" i="5"/>
  <c r="AU43" i="5"/>
  <c r="AV43" i="5"/>
  <c r="AW43" i="5"/>
  <c r="AX43" i="5"/>
  <c r="AY43" i="5"/>
  <c r="AZ43" i="5"/>
  <c r="BA43" i="5"/>
  <c r="BB43" i="5"/>
  <c r="BC43" i="5"/>
  <c r="BD43" i="5"/>
  <c r="BE43" i="5"/>
  <c r="BF43" i="5"/>
  <c r="BG43" i="5"/>
  <c r="BH43" i="5"/>
  <c r="BI43" i="5"/>
  <c r="BJ43" i="5"/>
  <c r="D43" i="5"/>
  <c r="BP22" i="4"/>
  <c r="BP30" i="4"/>
  <c r="BN18" i="4"/>
  <c r="BN19" i="4"/>
  <c r="BN20" i="4"/>
  <c r="BN21" i="4"/>
  <c r="BN22" i="4"/>
  <c r="BN23" i="4"/>
  <c r="BN24" i="4"/>
  <c r="BN25" i="4"/>
  <c r="BN26" i="4"/>
  <c r="BN27" i="4"/>
  <c r="BN28" i="4"/>
  <c r="BN29" i="4"/>
  <c r="BN30" i="4"/>
  <c r="BN31" i="4"/>
  <c r="BN32" i="4"/>
  <c r="BN33" i="4"/>
  <c r="BN34" i="4"/>
  <c r="BN35" i="4"/>
  <c r="BN36" i="4"/>
  <c r="BN37" i="4"/>
  <c r="BN38" i="4"/>
  <c r="BN39" i="4"/>
  <c r="BN40" i="4"/>
  <c r="BN41" i="4"/>
  <c r="BN42" i="4"/>
  <c r="E43" i="4"/>
  <c r="F43" i="4"/>
  <c r="G43" i="4"/>
  <c r="H43" i="4"/>
  <c r="I43" i="4"/>
  <c r="J43" i="4"/>
  <c r="K43" i="4"/>
  <c r="L43" i="4"/>
  <c r="M43" i="4"/>
  <c r="N43" i="4"/>
  <c r="O43" i="4"/>
  <c r="P43" i="4"/>
  <c r="Q43" i="4"/>
  <c r="R43" i="4"/>
  <c r="S43" i="4"/>
  <c r="T43" i="4"/>
  <c r="U43" i="4"/>
  <c r="V43" i="4"/>
  <c r="W43" i="4"/>
  <c r="X43" i="4"/>
  <c r="Y43" i="4"/>
  <c r="Z43" i="4"/>
  <c r="AA43" i="4"/>
  <c r="AB43" i="4"/>
  <c r="AC43" i="4"/>
  <c r="AD43" i="4"/>
  <c r="AE43" i="4"/>
  <c r="AF43" i="4"/>
  <c r="AG43" i="4"/>
  <c r="AH43" i="4"/>
  <c r="AI43" i="4"/>
  <c r="AJ43" i="4"/>
  <c r="AK43" i="4"/>
  <c r="AL43" i="4"/>
  <c r="AM43" i="4"/>
  <c r="AN43" i="4"/>
  <c r="AO43" i="4"/>
  <c r="AP43" i="4"/>
  <c r="AQ43" i="4"/>
  <c r="AR43" i="4"/>
  <c r="AS43" i="4"/>
  <c r="AT43" i="4"/>
  <c r="AU43" i="4"/>
  <c r="AV43" i="4"/>
  <c r="AW43" i="4"/>
  <c r="AX43" i="4"/>
  <c r="AY43" i="4"/>
  <c r="AZ43" i="4"/>
  <c r="BA43" i="4"/>
  <c r="BB43" i="4"/>
  <c r="BC43" i="4"/>
  <c r="BD43" i="4"/>
  <c r="BE43" i="4"/>
  <c r="BF43" i="4"/>
  <c r="BG43" i="4"/>
  <c r="BH43" i="4"/>
  <c r="BI43" i="4"/>
  <c r="BJ43" i="4"/>
  <c r="D43" i="4"/>
  <c r="BS15" i="3"/>
  <c r="BS16" i="3"/>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14" i="3"/>
  <c r="BQ15" i="3"/>
  <c r="BQ16" i="3"/>
  <c r="BR14" i="3" s="1"/>
  <c r="BQ17" i="3"/>
  <c r="BQ18" i="3"/>
  <c r="BQ19" i="3"/>
  <c r="BQ20" i="3"/>
  <c r="BQ21" i="3"/>
  <c r="BQ22" i="3"/>
  <c r="BQ23" i="3"/>
  <c r="BQ24" i="3"/>
  <c r="BQ25" i="3"/>
  <c r="BQ26" i="3"/>
  <c r="BQ27" i="3"/>
  <c r="BQ28" i="3"/>
  <c r="BQ29" i="3"/>
  <c r="BQ30" i="3"/>
  <c r="BQ31" i="3"/>
  <c r="BQ32" i="3"/>
  <c r="BQ33" i="3"/>
  <c r="BQ34" i="3"/>
  <c r="BQ35" i="3"/>
  <c r="BQ36" i="3"/>
  <c r="BQ37" i="3"/>
  <c r="BQ38" i="3"/>
  <c r="BQ39" i="3"/>
  <c r="BQ40" i="3"/>
  <c r="BQ41" i="3"/>
  <c r="BQ42" i="3"/>
  <c r="BQ14"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D43" i="3"/>
  <c r="BR16" i="2"/>
  <c r="BR17" i="2"/>
  <c r="BR18" i="2"/>
  <c r="BR19" i="2"/>
  <c r="BR20" i="2"/>
  <c r="BR21" i="2"/>
  <c r="BR22" i="2"/>
  <c r="BR23" i="2"/>
  <c r="BR24" i="2"/>
  <c r="BR25" i="2"/>
  <c r="BR26" i="2"/>
  <c r="BR27" i="2"/>
  <c r="BR28" i="2"/>
  <c r="BR29" i="2"/>
  <c r="BR30" i="2"/>
  <c r="BR31" i="2"/>
  <c r="BR32" i="2"/>
  <c r="BR33" i="2"/>
  <c r="BR34" i="2"/>
  <c r="BR35" i="2"/>
  <c r="BR36" i="2"/>
  <c r="BR37" i="2"/>
  <c r="BR38" i="2"/>
  <c r="BR39" i="2"/>
  <c r="BR40" i="2"/>
  <c r="BR41" i="2"/>
  <c r="BR42" i="2"/>
  <c r="BR15" i="2"/>
  <c r="BR14" i="2"/>
  <c r="BP16" i="2"/>
  <c r="BP17" i="2"/>
  <c r="BP18" i="2"/>
  <c r="BP19" i="2"/>
  <c r="BP20" i="2"/>
  <c r="BP21" i="2"/>
  <c r="BP22" i="2"/>
  <c r="BP23" i="2"/>
  <c r="BP24" i="2"/>
  <c r="BP25" i="2"/>
  <c r="BP26" i="2"/>
  <c r="BP27" i="2"/>
  <c r="BP28" i="2"/>
  <c r="BP29" i="2"/>
  <c r="BP30" i="2"/>
  <c r="BP31" i="2"/>
  <c r="BP32" i="2"/>
  <c r="BP33" i="2"/>
  <c r="BP34" i="2"/>
  <c r="BP35" i="2"/>
  <c r="BP36" i="2"/>
  <c r="BP37" i="2"/>
  <c r="BP38" i="2"/>
  <c r="BP39" i="2"/>
  <c r="BP40" i="2"/>
  <c r="BP41" i="2"/>
  <c r="BP42" i="2"/>
  <c r="BP15" i="2"/>
  <c r="BP14" i="2"/>
  <c r="E43" i="2"/>
  <c r="F43" i="2"/>
  <c r="G43" i="2"/>
  <c r="H43" i="2"/>
  <c r="I43" i="2"/>
  <c r="J43" i="2"/>
  <c r="K43" i="2"/>
  <c r="L43" i="2"/>
  <c r="M43" i="2"/>
  <c r="N43" i="2"/>
  <c r="O43" i="2"/>
  <c r="P43" i="2"/>
  <c r="Q43" i="2"/>
  <c r="R43" i="2"/>
  <c r="S43" i="2"/>
  <c r="T43" i="2"/>
  <c r="BO16" i="2" s="1"/>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BC43" i="2"/>
  <c r="BD43" i="2"/>
  <c r="BE43" i="2"/>
  <c r="BF43" i="2"/>
  <c r="BG43" i="2"/>
  <c r="BH43" i="2"/>
  <c r="BI43" i="2"/>
  <c r="BJ43" i="2"/>
  <c r="BK43" i="2"/>
  <c r="BL43" i="2"/>
  <c r="D43" i="2"/>
  <c r="E43" i="1"/>
  <c r="F43" i="1"/>
  <c r="G43" i="1"/>
  <c r="H43" i="1"/>
  <c r="I43" i="1"/>
  <c r="J43" i="1"/>
  <c r="K43" i="1"/>
  <c r="L43" i="1"/>
  <c r="M43" i="1"/>
  <c r="N43" i="1"/>
  <c r="O43" i="1"/>
  <c r="P43" i="1"/>
  <c r="Q43" i="1"/>
  <c r="R43" i="1"/>
  <c r="S43" i="1"/>
  <c r="T43" i="1"/>
  <c r="U43" i="1"/>
  <c r="V43" i="1"/>
  <c r="BO18" i="1" s="1"/>
  <c r="BR18" i="1" s="1"/>
  <c r="W43" i="1"/>
  <c r="BO19" i="1" s="1"/>
  <c r="BR19" i="1" s="1"/>
  <c r="X43" i="1"/>
  <c r="Y43" i="1"/>
  <c r="Z43" i="1"/>
  <c r="AA43" i="1"/>
  <c r="AB43" i="1"/>
  <c r="AC43" i="1"/>
  <c r="AD43" i="1"/>
  <c r="AE43" i="1"/>
  <c r="AF43" i="1"/>
  <c r="AG43" i="1"/>
  <c r="AH43" i="1"/>
  <c r="AI43" i="1"/>
  <c r="AJ43" i="1"/>
  <c r="AK43" i="1"/>
  <c r="AL43" i="1"/>
  <c r="AM43" i="1"/>
  <c r="AN43" i="1"/>
  <c r="AO43" i="1"/>
  <c r="AP43" i="1"/>
  <c r="AQ43" i="1"/>
  <c r="AR43" i="1"/>
  <c r="AS43" i="1"/>
  <c r="AT43" i="1"/>
  <c r="AU43" i="1"/>
  <c r="AV43" i="1"/>
  <c r="AW43" i="1"/>
  <c r="AX43" i="1"/>
  <c r="AY43" i="1"/>
  <c r="AZ43" i="1"/>
  <c r="BA43" i="1"/>
  <c r="BB43" i="1"/>
  <c r="BC43" i="1"/>
  <c r="BD43" i="1"/>
  <c r="BE43" i="1"/>
  <c r="BF43" i="1"/>
  <c r="BG43" i="1"/>
  <c r="BH43" i="1"/>
  <c r="BI43" i="1"/>
  <c r="BJ43" i="1"/>
  <c r="BK43" i="1"/>
  <c r="BL43" i="1"/>
  <c r="D43" i="1"/>
  <c r="BP20" i="1"/>
  <c r="BP21" i="1"/>
  <c r="BP22" i="1"/>
  <c r="BP23" i="1"/>
  <c r="BP24" i="1"/>
  <c r="BP25" i="1"/>
  <c r="BP26" i="1"/>
  <c r="BP27" i="1"/>
  <c r="BP28" i="1"/>
  <c r="BP29" i="1"/>
  <c r="BP30" i="1"/>
  <c r="BP31" i="1"/>
  <c r="BP32" i="1"/>
  <c r="BP33" i="1"/>
  <c r="BP34" i="1"/>
  <c r="BP35" i="1"/>
  <c r="BP36" i="1"/>
  <c r="BP37" i="1"/>
  <c r="BP38" i="1"/>
  <c r="BP39" i="1"/>
  <c r="BP40" i="1"/>
  <c r="BP41" i="1"/>
  <c r="BP42" i="1"/>
  <c r="BK14" i="5"/>
  <c r="BM14" i="5"/>
  <c r="BK15" i="5"/>
  <c r="BM15" i="5"/>
  <c r="BK16" i="5"/>
  <c r="BM16" i="5"/>
  <c r="BK17" i="5"/>
  <c r="BM17" i="5"/>
  <c r="BK18" i="5"/>
  <c r="BM18" i="5"/>
  <c r="BK19" i="5"/>
  <c r="BM19" i="5"/>
  <c r="BK20" i="5"/>
  <c r="BM20" i="5"/>
  <c r="BK21" i="5"/>
  <c r="BM21" i="5"/>
  <c r="BK22" i="5"/>
  <c r="BM22" i="5"/>
  <c r="BK23" i="5"/>
  <c r="BM23" i="5"/>
  <c r="BK24" i="5"/>
  <c r="BM24" i="5"/>
  <c r="BK25" i="5"/>
  <c r="BM25" i="5"/>
  <c r="BK26" i="5"/>
  <c r="BM26" i="5"/>
  <c r="BK27" i="5"/>
  <c r="BM27" i="5"/>
  <c r="BK28" i="5"/>
  <c r="BM28" i="5"/>
  <c r="BK29" i="5"/>
  <c r="BM29" i="5"/>
  <c r="BK30" i="5"/>
  <c r="BM30" i="5"/>
  <c r="BK31" i="5"/>
  <c r="BM31" i="5"/>
  <c r="BK32" i="5"/>
  <c r="BM32" i="5"/>
  <c r="BK33" i="5"/>
  <c r="BM33" i="5"/>
  <c r="BK34" i="5"/>
  <c r="BM34" i="5"/>
  <c r="BK35" i="5"/>
  <c r="BM35" i="5"/>
  <c r="BK36" i="5"/>
  <c r="BM36" i="5"/>
  <c r="BK37" i="5"/>
  <c r="BM37" i="5"/>
  <c r="BK38" i="5"/>
  <c r="BM38" i="5"/>
  <c r="BK39" i="5"/>
  <c r="BM39" i="5"/>
  <c r="BK40" i="5"/>
  <c r="BM40" i="5"/>
  <c r="BK41" i="5"/>
  <c r="BM41" i="5"/>
  <c r="BK42" i="5"/>
  <c r="BM42" i="5"/>
  <c r="BK14" i="4"/>
  <c r="BN14" i="4" s="1"/>
  <c r="BM14" i="4"/>
  <c r="BP14" i="4" s="1"/>
  <c r="BK15" i="4"/>
  <c r="BN15" i="4" s="1"/>
  <c r="BM15" i="4"/>
  <c r="BP15" i="4" s="1"/>
  <c r="BK16" i="4"/>
  <c r="BN16" i="4" s="1"/>
  <c r="BM16" i="4"/>
  <c r="BP16" i="4" s="1"/>
  <c r="BK17" i="4"/>
  <c r="BN17" i="4" s="1"/>
  <c r="BM17" i="4"/>
  <c r="BP17" i="4" s="1"/>
  <c r="BK18" i="4"/>
  <c r="BM18" i="4"/>
  <c r="BP18" i="4" s="1"/>
  <c r="BK19" i="4"/>
  <c r="BM19" i="4"/>
  <c r="BP19" i="4" s="1"/>
  <c r="BK20" i="4"/>
  <c r="BM20" i="4"/>
  <c r="BP20" i="4" s="1"/>
  <c r="BK21" i="4"/>
  <c r="BM21" i="4"/>
  <c r="BP21" i="4" s="1"/>
  <c r="BK22" i="4"/>
  <c r="BM22" i="4"/>
  <c r="BK23" i="4"/>
  <c r="BM23" i="4"/>
  <c r="BP23" i="4" s="1"/>
  <c r="BK24" i="4"/>
  <c r="BM24" i="4"/>
  <c r="BP24" i="4" s="1"/>
  <c r="BK25" i="4"/>
  <c r="BM25" i="4"/>
  <c r="BP25" i="4" s="1"/>
  <c r="BK26" i="4"/>
  <c r="BM26" i="4"/>
  <c r="BP26" i="4" s="1"/>
  <c r="BK27" i="4"/>
  <c r="BM27" i="4"/>
  <c r="BP27" i="4" s="1"/>
  <c r="BK28" i="4"/>
  <c r="BM28" i="4"/>
  <c r="BP28" i="4" s="1"/>
  <c r="BK29" i="4"/>
  <c r="BM29" i="4"/>
  <c r="BP29" i="4" s="1"/>
  <c r="BK30" i="4"/>
  <c r="BM30" i="4"/>
  <c r="BK31" i="4"/>
  <c r="BM31" i="4"/>
  <c r="BP31" i="4" s="1"/>
  <c r="BK32" i="4"/>
  <c r="BM32" i="4"/>
  <c r="BP32" i="4" s="1"/>
  <c r="BK33" i="4"/>
  <c r="BM33" i="4"/>
  <c r="BP33" i="4" s="1"/>
  <c r="BK34" i="4"/>
  <c r="BM34" i="4"/>
  <c r="BP34" i="4" s="1"/>
  <c r="BK35" i="4"/>
  <c r="BM35" i="4"/>
  <c r="BP35" i="4" s="1"/>
  <c r="BK36" i="4"/>
  <c r="BM36" i="4"/>
  <c r="BP36" i="4" s="1"/>
  <c r="BK37" i="4"/>
  <c r="BM37" i="4"/>
  <c r="BP37" i="4" s="1"/>
  <c r="BK38" i="4"/>
  <c r="BM38" i="4"/>
  <c r="BP38" i="4" s="1"/>
  <c r="BK39" i="4"/>
  <c r="BM39" i="4"/>
  <c r="BP39" i="4" s="1"/>
  <c r="BK40" i="4"/>
  <c r="BM40" i="4"/>
  <c r="BP40" i="4" s="1"/>
  <c r="BK41" i="4"/>
  <c r="BM41" i="4"/>
  <c r="BP41" i="4" s="1"/>
  <c r="BK42" i="4"/>
  <c r="BM42" i="4"/>
  <c r="BP42" i="4" s="1"/>
  <c r="BN14" i="3"/>
  <c r="BP14" i="3"/>
  <c r="BN15" i="3"/>
  <c r="BP15" i="3"/>
  <c r="BN16" i="3"/>
  <c r="BP16" i="3"/>
  <c r="BN17" i="3"/>
  <c r="BP17" i="3"/>
  <c r="BN18" i="3"/>
  <c r="BP18" i="3"/>
  <c r="BN19" i="3"/>
  <c r="BP19" i="3"/>
  <c r="BN20" i="3"/>
  <c r="BP20" i="3"/>
  <c r="BN21" i="3"/>
  <c r="BP21" i="3"/>
  <c r="BN22" i="3"/>
  <c r="BP22" i="3"/>
  <c r="BN23" i="3"/>
  <c r="BP23" i="3"/>
  <c r="BN24" i="3"/>
  <c r="BP24" i="3"/>
  <c r="BN25" i="3"/>
  <c r="BP25" i="3"/>
  <c r="BN26" i="3"/>
  <c r="BP26" i="3"/>
  <c r="BN27" i="3"/>
  <c r="BP27" i="3"/>
  <c r="BN28" i="3"/>
  <c r="BP28" i="3"/>
  <c r="BN29" i="3"/>
  <c r="BP29" i="3"/>
  <c r="BN30" i="3"/>
  <c r="BP30" i="3"/>
  <c r="BN31" i="3"/>
  <c r="BP31" i="3"/>
  <c r="BN32" i="3"/>
  <c r="BP32" i="3"/>
  <c r="BN33" i="3"/>
  <c r="BP33" i="3"/>
  <c r="BN34" i="3"/>
  <c r="BP34" i="3"/>
  <c r="BN35" i="3"/>
  <c r="BP35" i="3"/>
  <c r="BN36" i="3"/>
  <c r="BP36" i="3"/>
  <c r="BN37" i="3"/>
  <c r="BP37" i="3"/>
  <c r="BN38" i="3"/>
  <c r="BP38" i="3"/>
  <c r="BN39" i="3"/>
  <c r="BP39" i="3"/>
  <c r="BN40" i="3"/>
  <c r="BP40" i="3"/>
  <c r="BN41" i="3"/>
  <c r="BP41" i="3"/>
  <c r="BN42" i="3"/>
  <c r="BP42" i="3"/>
  <c r="BM14" i="2"/>
  <c r="BO14" i="2"/>
  <c r="BM15" i="2"/>
  <c r="BO15" i="2"/>
  <c r="BM16" i="2"/>
  <c r="BM17" i="2"/>
  <c r="BM18" i="2"/>
  <c r="BM19" i="2"/>
  <c r="BO19" i="2"/>
  <c r="BM20" i="2"/>
  <c r="BM21" i="2"/>
  <c r="BO21" i="2"/>
  <c r="BM22" i="2"/>
  <c r="BO22" i="2"/>
  <c r="BM23" i="2"/>
  <c r="BO23" i="2"/>
  <c r="BM24" i="2"/>
  <c r="BO24" i="2"/>
  <c r="BM25" i="2"/>
  <c r="BO25" i="2"/>
  <c r="BM26" i="2"/>
  <c r="BO26" i="2"/>
  <c r="BM27" i="2"/>
  <c r="BO27" i="2"/>
  <c r="BM28" i="2"/>
  <c r="BO28" i="2"/>
  <c r="BM29" i="2"/>
  <c r="BO29" i="2"/>
  <c r="BM30" i="2"/>
  <c r="BO30" i="2"/>
  <c r="BM31" i="2"/>
  <c r="BO31" i="2"/>
  <c r="BM32" i="2"/>
  <c r="BO32" i="2"/>
  <c r="BM33" i="2"/>
  <c r="BO33" i="2"/>
  <c r="BM34" i="2"/>
  <c r="BO34" i="2"/>
  <c r="BM35" i="2"/>
  <c r="BO35" i="2"/>
  <c r="BM36" i="2"/>
  <c r="BO36" i="2"/>
  <c r="BM37" i="2"/>
  <c r="BO37" i="2"/>
  <c r="BM38" i="2"/>
  <c r="BO38" i="2"/>
  <c r="BM39" i="2"/>
  <c r="BO39" i="2"/>
  <c r="BM40" i="2"/>
  <c r="BO40" i="2"/>
  <c r="BM41" i="2"/>
  <c r="BO41" i="2"/>
  <c r="BM42" i="2"/>
  <c r="BO42" i="2"/>
  <c r="BM14" i="1"/>
  <c r="BP14" i="1" s="1"/>
  <c r="BM15" i="1"/>
  <c r="BP15" i="1" s="1"/>
  <c r="BM16" i="1"/>
  <c r="BP16" i="1" s="1"/>
  <c r="BM17" i="1"/>
  <c r="BP17" i="1" s="1"/>
  <c r="BM18" i="1"/>
  <c r="BP18" i="1" s="1"/>
  <c r="BM19" i="1"/>
  <c r="BP19" i="1" s="1"/>
  <c r="BM20" i="1"/>
  <c r="BO20" i="1"/>
  <c r="BR20" i="1" s="1"/>
  <c r="BM21" i="1"/>
  <c r="BO21" i="1"/>
  <c r="BR21" i="1" s="1"/>
  <c r="BM22" i="1"/>
  <c r="BO22" i="1"/>
  <c r="BR22" i="1" s="1"/>
  <c r="BM23" i="1"/>
  <c r="BO23" i="1"/>
  <c r="BR23" i="1" s="1"/>
  <c r="BM24" i="1"/>
  <c r="BO24" i="1"/>
  <c r="BR24" i="1" s="1"/>
  <c r="BM25" i="1"/>
  <c r="BO25" i="1"/>
  <c r="BR25" i="1" s="1"/>
  <c r="BM26" i="1"/>
  <c r="BO26" i="1"/>
  <c r="BR26" i="1" s="1"/>
  <c r="BM27" i="1"/>
  <c r="BO27" i="1"/>
  <c r="BR27" i="1" s="1"/>
  <c r="BM28" i="1"/>
  <c r="BO28" i="1"/>
  <c r="BR28" i="1" s="1"/>
  <c r="BM29" i="1"/>
  <c r="BO29" i="1"/>
  <c r="BR29" i="1" s="1"/>
  <c r="BM30" i="1"/>
  <c r="BO30" i="1"/>
  <c r="BR30" i="1" s="1"/>
  <c r="BM31" i="1"/>
  <c r="BO31" i="1"/>
  <c r="BR31" i="1" s="1"/>
  <c r="BM32" i="1"/>
  <c r="BO32" i="1"/>
  <c r="BR32" i="1" s="1"/>
  <c r="BM33" i="1"/>
  <c r="BO33" i="1"/>
  <c r="BR33" i="1" s="1"/>
  <c r="BM34" i="1"/>
  <c r="BO34" i="1"/>
  <c r="BR34" i="1" s="1"/>
  <c r="BM35" i="1"/>
  <c r="BO35" i="1"/>
  <c r="BR35" i="1" s="1"/>
  <c r="BM36" i="1"/>
  <c r="BO36" i="1"/>
  <c r="BR36" i="1" s="1"/>
  <c r="BM37" i="1"/>
  <c r="BO37" i="1"/>
  <c r="BR37" i="1" s="1"/>
  <c r="BM38" i="1"/>
  <c r="BO38" i="1"/>
  <c r="BR38" i="1" s="1"/>
  <c r="BM39" i="1"/>
  <c r="BO39" i="1"/>
  <c r="BR39" i="1" s="1"/>
  <c r="BM40" i="1"/>
  <c r="BO40" i="1"/>
  <c r="BR40" i="1" s="1"/>
  <c r="BM41" i="1"/>
  <c r="BO41" i="1"/>
  <c r="BR41" i="1" s="1"/>
  <c r="BM42" i="1"/>
  <c r="BO42" i="1"/>
  <c r="BR42" i="1" s="1"/>
  <c r="BO14" i="5" l="1"/>
  <c r="BO18" i="2"/>
  <c r="BO17" i="2"/>
  <c r="BO20" i="2"/>
  <c r="BO17" i="1"/>
  <c r="BR17" i="1" s="1"/>
  <c r="BO16" i="1"/>
  <c r="BR16" i="1" s="1"/>
  <c r="BO15" i="1"/>
  <c r="BR15" i="1" s="1"/>
  <c r="BO14" i="1"/>
  <c r="BR14" i="1" s="1"/>
  <c r="BT14" i="3"/>
  <c r="BU14" i="3" s="1"/>
  <c r="BQ14" i="2"/>
  <c r="BQ14" i="1"/>
  <c r="BO14" i="4"/>
  <c r="BQ14" i="4"/>
  <c r="BQ14" i="5"/>
  <c r="BR14" i="5" l="1"/>
  <c r="BR14" i="4"/>
  <c r="BS14" i="2"/>
  <c r="BT14" i="2" s="1"/>
  <c r="BS14" i="1"/>
  <c r="BT14" i="1" s="1"/>
</calcChain>
</file>

<file path=xl/comments1.xml><?xml version="1.0" encoding="utf-8"?>
<comments xmlns="http://schemas.openxmlformats.org/spreadsheetml/2006/main">
  <authors>
    <author>1550191</author>
  </authors>
  <commentList>
    <comment ref="BM12" authorId="0" shapeId="0">
      <text>
        <r>
          <rPr>
            <sz val="14"/>
            <color indexed="81"/>
            <rFont val="MS P ゴシック"/>
            <family val="3"/>
            <charset val="128"/>
          </rPr>
          <t>日数、補助金額は自動計算されます。</t>
        </r>
      </text>
    </comment>
    <comment ref="T14" authorId="0" shapeId="0">
      <text>
        <r>
          <rPr>
            <b/>
            <u/>
            <sz val="14"/>
            <color indexed="81"/>
            <rFont val="MS P ゴシック"/>
            <family val="3"/>
            <charset val="128"/>
          </rPr>
          <t>発症日から施設内療養をした日まで（最大15日間）に「●」印を入力してください。</t>
        </r>
        <r>
          <rPr>
            <sz val="14"/>
            <color indexed="81"/>
            <rFont val="MS P ゴシック"/>
            <family val="3"/>
            <charset val="128"/>
          </rPr>
          <t xml:space="preserve">
※退院後に再入居した場合は「施設内療養」にはなりません。</t>
        </r>
      </text>
    </comment>
  </commentList>
</comments>
</file>

<file path=xl/comments2.xml><?xml version="1.0" encoding="utf-8"?>
<comments xmlns="http://schemas.openxmlformats.org/spreadsheetml/2006/main">
  <authors>
    <author>1550191</author>
  </authors>
  <commentList>
    <comment ref="BM12" authorId="0" shapeId="0">
      <text>
        <r>
          <rPr>
            <sz val="14"/>
            <color indexed="81"/>
            <rFont val="MS P ゴシック"/>
            <family val="3"/>
            <charset val="128"/>
          </rPr>
          <t>日数、補助金額は自動計算されます。</t>
        </r>
      </text>
    </comment>
    <comment ref="T14" authorId="0" shapeId="0">
      <text>
        <r>
          <rPr>
            <b/>
            <u/>
            <sz val="14"/>
            <color indexed="81"/>
            <rFont val="MS P ゴシック"/>
            <family val="3"/>
            <charset val="128"/>
          </rPr>
          <t>発症日から施設内療養をした日まで（最大15日間）に「●」印を入力してください。</t>
        </r>
        <r>
          <rPr>
            <sz val="14"/>
            <color indexed="81"/>
            <rFont val="MS P ゴシック"/>
            <family val="3"/>
            <charset val="128"/>
          </rPr>
          <t xml:space="preserve">
※退院後に再入居した場合は「施設内療養」にはなりません。</t>
        </r>
      </text>
    </comment>
  </commentList>
</comments>
</file>

<file path=xl/comments3.xml><?xml version="1.0" encoding="utf-8"?>
<comments xmlns="http://schemas.openxmlformats.org/spreadsheetml/2006/main">
  <authors>
    <author>1550191</author>
  </authors>
  <commentList>
    <comment ref="BN12" authorId="0" shapeId="0">
      <text>
        <r>
          <rPr>
            <sz val="14"/>
            <color indexed="81"/>
            <rFont val="MS P ゴシック"/>
            <family val="3"/>
            <charset val="128"/>
          </rPr>
          <t>日数、補助金額は自動計算されます。</t>
        </r>
      </text>
    </comment>
    <comment ref="T14" authorId="0" shapeId="0">
      <text>
        <r>
          <rPr>
            <b/>
            <u/>
            <sz val="14"/>
            <color indexed="81"/>
            <rFont val="MS P ゴシック"/>
            <family val="3"/>
            <charset val="128"/>
          </rPr>
          <t>発症日から施設内療養をした日まで（最大15日間）に「●」印を入力してください。</t>
        </r>
        <r>
          <rPr>
            <sz val="14"/>
            <color indexed="81"/>
            <rFont val="MS P ゴシック"/>
            <family val="3"/>
            <charset val="128"/>
          </rPr>
          <t xml:space="preserve">
※退院後に再入居した場合は「施設内療養」にはなりません。</t>
        </r>
      </text>
    </comment>
  </commentList>
</comments>
</file>

<file path=xl/comments4.xml><?xml version="1.0" encoding="utf-8"?>
<comments xmlns="http://schemas.openxmlformats.org/spreadsheetml/2006/main">
  <authors>
    <author>1550191</author>
  </authors>
  <commentList>
    <comment ref="BK12" authorId="0" shapeId="0">
      <text>
        <r>
          <rPr>
            <sz val="14"/>
            <color indexed="81"/>
            <rFont val="MS P ゴシック"/>
            <family val="3"/>
            <charset val="128"/>
          </rPr>
          <t>日数、補助金額は自動計算されます。</t>
        </r>
      </text>
    </comment>
    <comment ref="T14" authorId="0" shapeId="0">
      <text>
        <r>
          <rPr>
            <b/>
            <u/>
            <sz val="14"/>
            <color indexed="81"/>
            <rFont val="MS P ゴシック"/>
            <family val="3"/>
            <charset val="128"/>
          </rPr>
          <t>発症日から施設内療養をした日まで（最大15日間）に「●」印を入力してください。</t>
        </r>
        <r>
          <rPr>
            <sz val="14"/>
            <color indexed="81"/>
            <rFont val="MS P ゴシック"/>
            <family val="3"/>
            <charset val="128"/>
          </rPr>
          <t xml:space="preserve">
※退院後に再入居した場合は「施設内療養」にはなりません。</t>
        </r>
      </text>
    </comment>
  </commentList>
</comments>
</file>

<file path=xl/comments5.xml><?xml version="1.0" encoding="utf-8"?>
<comments xmlns="http://schemas.openxmlformats.org/spreadsheetml/2006/main">
  <authors>
    <author>1550191</author>
  </authors>
  <commentList>
    <comment ref="BK12" authorId="0" shapeId="0">
      <text>
        <r>
          <rPr>
            <sz val="14"/>
            <color indexed="81"/>
            <rFont val="MS P ゴシック"/>
            <family val="3"/>
            <charset val="128"/>
          </rPr>
          <t>日数、補助金額は自動計算されます。</t>
        </r>
      </text>
    </comment>
    <comment ref="T14" authorId="0" shapeId="0">
      <text>
        <r>
          <rPr>
            <b/>
            <u/>
            <sz val="14"/>
            <color indexed="81"/>
            <rFont val="MS P ゴシック"/>
            <family val="3"/>
            <charset val="128"/>
          </rPr>
          <t>発症日から施設内療養をした日まで（最大15日間）に「●」印を入力してください。</t>
        </r>
        <r>
          <rPr>
            <sz val="14"/>
            <color indexed="81"/>
            <rFont val="MS P ゴシック"/>
            <family val="3"/>
            <charset val="128"/>
          </rPr>
          <t xml:space="preserve">
※退院後に再入居した場合は「施設内療養」にはなりません。</t>
        </r>
      </text>
    </comment>
  </commentList>
</comments>
</file>

<file path=xl/sharedStrings.xml><?xml version="1.0" encoding="utf-8"?>
<sst xmlns="http://schemas.openxmlformats.org/spreadsheetml/2006/main" count="115" uniqueCount="33">
  <si>
    <t>性別</t>
    <rPh sb="0" eb="2">
      <t>セイベツ</t>
    </rPh>
    <phoneticPr fontId="2"/>
  </si>
  <si>
    <t>生年月日</t>
    <rPh sb="0" eb="4">
      <t>セイネンガッピ</t>
    </rPh>
    <phoneticPr fontId="2"/>
  </si>
  <si>
    <t>No.</t>
    <phoneticPr fontId="2"/>
  </si>
  <si>
    <t>合計金額
（円）</t>
    <rPh sb="0" eb="2">
      <t>ゴウケイ</t>
    </rPh>
    <rPh sb="2" eb="4">
      <t>キンガク</t>
    </rPh>
    <rPh sb="6" eb="7">
      <t>エン</t>
    </rPh>
    <phoneticPr fontId="2"/>
  </si>
  <si>
    <t>追加補助金額
小計（円）</t>
    <rPh sb="0" eb="2">
      <t>ツイカ</t>
    </rPh>
    <rPh sb="2" eb="6">
      <t>ホジョキンガク</t>
    </rPh>
    <rPh sb="7" eb="9">
      <t>ショウケイ</t>
    </rPh>
    <rPh sb="10" eb="11">
      <t>エン</t>
    </rPh>
    <phoneticPr fontId="2"/>
  </si>
  <si>
    <t>追加補助
金額（円）</t>
    <rPh sb="0" eb="4">
      <t>ツイカホジョ</t>
    </rPh>
    <rPh sb="5" eb="7">
      <t>キンガク</t>
    </rPh>
    <rPh sb="8" eb="9">
      <t>エン</t>
    </rPh>
    <phoneticPr fontId="2"/>
  </si>
  <si>
    <t>補助金額
小計（円）</t>
    <rPh sb="0" eb="4">
      <t>ホジョキンガク</t>
    </rPh>
    <rPh sb="5" eb="7">
      <t>ショウケイ</t>
    </rPh>
    <rPh sb="8" eb="9">
      <t>エン</t>
    </rPh>
    <phoneticPr fontId="2"/>
  </si>
  <si>
    <t>補助金額
（円）</t>
    <rPh sb="0" eb="2">
      <t>ホジョ</t>
    </rPh>
    <rPh sb="2" eb="4">
      <t>キンガク</t>
    </rPh>
    <rPh sb="6" eb="7">
      <t>エン</t>
    </rPh>
    <phoneticPr fontId="2"/>
  </si>
  <si>
    <t>追加補助
対象日数</t>
    <rPh sb="0" eb="4">
      <t>ツイカホジョ</t>
    </rPh>
    <rPh sb="5" eb="7">
      <t>タイショウ</t>
    </rPh>
    <rPh sb="7" eb="9">
      <t>ニッスウ</t>
    </rPh>
    <phoneticPr fontId="2"/>
  </si>
  <si>
    <t>備考
（療養期間が１０日を超える理由）</t>
    <rPh sb="0" eb="2">
      <t>ビコウ</t>
    </rPh>
    <rPh sb="4" eb="8">
      <t>リョウヨウキカン</t>
    </rPh>
    <rPh sb="11" eb="12">
      <t>ニチ</t>
    </rPh>
    <rPh sb="13" eb="14">
      <t>コ</t>
    </rPh>
    <rPh sb="16" eb="18">
      <t>リユウ</t>
    </rPh>
    <phoneticPr fontId="2"/>
  </si>
  <si>
    <t>施設内
療養日数</t>
    <rPh sb="0" eb="3">
      <t>シセツナイ</t>
    </rPh>
    <rPh sb="4" eb="8">
      <t>リョウヨウニッスウ</t>
    </rPh>
    <phoneticPr fontId="2"/>
  </si>
  <si>
    <t>令和5年11月</t>
    <rPh sb="0" eb="2">
      <t>レイワ</t>
    </rPh>
    <rPh sb="3" eb="4">
      <t>ネン</t>
    </rPh>
    <rPh sb="6" eb="7">
      <t>ツキ</t>
    </rPh>
    <phoneticPr fontId="2"/>
  </si>
  <si>
    <t>令和5年10月</t>
    <rPh sb="0" eb="2">
      <t>レイワ</t>
    </rPh>
    <rPh sb="3" eb="4">
      <t>ネン</t>
    </rPh>
    <rPh sb="6" eb="7">
      <t>ツキ</t>
    </rPh>
    <phoneticPr fontId="2"/>
  </si>
  <si>
    <t>施設内療養者の情報</t>
    <rPh sb="0" eb="6">
      <t>シセツナイリョウヨウシャ</t>
    </rPh>
    <rPh sb="7" eb="9">
      <t>ジョウホウ</t>
    </rPh>
    <phoneticPr fontId="2"/>
  </si>
  <si>
    <t>定員（人）</t>
    <rPh sb="0" eb="2">
      <t>テイイン</t>
    </rPh>
    <rPh sb="3" eb="4">
      <t>ヒト</t>
    </rPh>
    <phoneticPr fontId="2"/>
  </si>
  <si>
    <t>事業所種別</t>
    <rPh sb="0" eb="3">
      <t>ジギョウショ</t>
    </rPh>
    <rPh sb="3" eb="5">
      <t>シュベツ</t>
    </rPh>
    <phoneticPr fontId="2"/>
  </si>
  <si>
    <t>事業所名</t>
    <rPh sb="0" eb="4">
      <t>ジギョウショメイ</t>
    </rPh>
    <phoneticPr fontId="2"/>
  </si>
  <si>
    <t>※施設内療養者の療養期間の計算の注意点
◎施設内療養者は原則、発症日から起算して１０日以内の者（発症日を含めて１０日間（無症状者は検体採取日から起算して７日以内の者（検体採取日を含めて７日間））とされています。当該期間を超える場合は超えた理由を「備考」に記載してください。</t>
    <rPh sb="21" eb="27">
      <t>シセツナイリョウヨウシャ</t>
    </rPh>
    <rPh sb="36" eb="38">
      <t>キサン</t>
    </rPh>
    <rPh sb="48" eb="51">
      <t>ハッショウビ</t>
    </rPh>
    <rPh sb="52" eb="53">
      <t>フク</t>
    </rPh>
    <rPh sb="57" eb="59">
      <t>ニチカン</t>
    </rPh>
    <rPh sb="65" eb="70">
      <t>ケンタイサイシュビ</t>
    </rPh>
    <rPh sb="72" eb="74">
      <t>キサン</t>
    </rPh>
    <rPh sb="77" eb="78">
      <t>ニチ</t>
    </rPh>
    <rPh sb="78" eb="80">
      <t>イナイ</t>
    </rPh>
    <rPh sb="81" eb="82">
      <t>モノ</t>
    </rPh>
    <rPh sb="83" eb="88">
      <t>ケンタイサイシュビ</t>
    </rPh>
    <rPh sb="89" eb="90">
      <t>フク</t>
    </rPh>
    <rPh sb="123" eb="125">
      <t>ビコウ</t>
    </rPh>
    <phoneticPr fontId="2"/>
  </si>
  <si>
    <t>・追加補助については、１施設あたり200万円を限度額とします。</t>
    <rPh sb="1" eb="5">
      <t>ツイカホジョ</t>
    </rPh>
    <rPh sb="23" eb="26">
      <t>ゲンドガク</t>
    </rPh>
    <phoneticPr fontId="2"/>
  </si>
  <si>
    <t>・熊本県が実施した『３月１７日付け厚労省事務連絡「新型コロナウイルス感染症の感染症法所の位置づけの変更に伴う医療提供体制の移行及び公費支援の具体的内容について」に基づく調査について（依頼）』（令和５年３月２８日付け事務連絡）、熊本市が実施した『３月１７日付け厚労省事務連絡「新型コロナウイルス感染症の感染症法所の位置づけの変更に伴う医療提供体制の移行及び公費支援の具体的内容について」に基づく調査について（依頼）』（令和５年３月３０日付け事務連絡）に、ご回答いただき、要件を満たすことが確認できた事業所か、もしくは令和５年度に新規指定等された事業所で要件を満たすことが確認できたもののみが補助対象となります。</t>
    <phoneticPr fontId="2"/>
  </si>
  <si>
    <t>・助成対象、助成要件等については、【別添２－２】を確認してください。</t>
    <rPh sb="1" eb="5">
      <t>ジョセイタイショウ</t>
    </rPh>
    <rPh sb="6" eb="8">
      <t>ジョセイ</t>
    </rPh>
    <rPh sb="8" eb="10">
      <t>ヨウケン</t>
    </rPh>
    <rPh sb="10" eb="11">
      <t>トウ</t>
    </rPh>
    <rPh sb="18" eb="20">
      <t>ベッテン</t>
    </rPh>
    <rPh sb="25" eb="27">
      <t>カクニン</t>
    </rPh>
    <phoneticPr fontId="2"/>
  </si>
  <si>
    <r>
      <t>【施設内療養費　積算様式】</t>
    </r>
    <r>
      <rPr>
        <sz val="14"/>
        <color theme="1"/>
        <rFont val="ＭＳ Ｐゴシック"/>
        <family val="3"/>
        <charset val="128"/>
      </rPr>
      <t xml:space="preserve"> 追加補助適用：</t>
    </r>
    <r>
      <rPr>
        <b/>
        <u/>
        <sz val="14"/>
        <color theme="1"/>
        <rFont val="ＭＳ Ｐゴシック"/>
        <family val="3"/>
        <charset val="128"/>
      </rPr>
      <t>小規模施設等（定員29人以下）用</t>
    </r>
    <rPh sb="8" eb="10">
      <t>セキサン</t>
    </rPh>
    <rPh sb="10" eb="12">
      <t>ヨウシキ</t>
    </rPh>
    <rPh sb="18" eb="20">
      <t>テキヨウ</t>
    </rPh>
    <rPh sb="21" eb="27">
      <t>ショウキボシセツトウ</t>
    </rPh>
    <rPh sb="28" eb="30">
      <t>テイイン</t>
    </rPh>
    <rPh sb="32" eb="35">
      <t>ニンイカ</t>
    </rPh>
    <rPh sb="36" eb="37">
      <t>ヨウ</t>
    </rPh>
    <phoneticPr fontId="2"/>
  </si>
  <si>
    <t>No.</t>
    <phoneticPr fontId="2"/>
  </si>
  <si>
    <t>令和5年12月</t>
    <rPh sb="0" eb="2">
      <t>レイワ</t>
    </rPh>
    <rPh sb="3" eb="4">
      <t>ネン</t>
    </rPh>
    <rPh sb="6" eb="7">
      <t>ツキ</t>
    </rPh>
    <phoneticPr fontId="2"/>
  </si>
  <si>
    <t>・熊本県が実施した『３月１７日付け厚労省事務連絡「新型コロナウイルス感染症の感染症法所の位置づけの変更に伴う医療提供体制の移行及び公費支援の具体的内容について」に基づく調査について（依頼）』（令和５年３月２８日付け事務連絡）、熊本市が実施した『３月１７日付け厚労省事務連絡「新型コロナウイルス感染症の感染症法所の位置づけの変更に伴う医療提供体制の移行及び公費支援の具体的内容について」に基づく調査について（依頼）』（令和５年３月３０日付け事務連絡）に、ご回答いただき、要件を満たすことが確認できた事業所か、もしくは令和５年度に新規指定等された事業所で要件を満たすことが確認できたもののみが補助対象となります。</t>
    <phoneticPr fontId="2"/>
  </si>
  <si>
    <t>No.</t>
    <phoneticPr fontId="2"/>
  </si>
  <si>
    <t>令和6年1月</t>
    <rPh sb="0" eb="2">
      <t>レイワ</t>
    </rPh>
    <rPh sb="3" eb="4">
      <t>ネン</t>
    </rPh>
    <rPh sb="5" eb="6">
      <t>ツキ</t>
    </rPh>
    <phoneticPr fontId="2"/>
  </si>
  <si>
    <t>No.</t>
    <phoneticPr fontId="2"/>
  </si>
  <si>
    <t>令和6年2月</t>
    <rPh sb="0" eb="2">
      <t>レイワ</t>
    </rPh>
    <rPh sb="3" eb="4">
      <t>ネン</t>
    </rPh>
    <rPh sb="5" eb="6">
      <t>ツキ</t>
    </rPh>
    <phoneticPr fontId="2"/>
  </si>
  <si>
    <t>・熊本県が実施した『３月１７日付け厚労省事務連絡「新型コロナウイルス感染症の感染症法所の位置づけの変更に伴う医療提供体制の移行及び公費支援の具体的内容について」に基づく調査について（依頼）』（令和５年３月２８日付け事務連絡）、熊本市が実施した『３月１７日付け厚労省事務連絡「新型コロナウイルス感染症の感染症法所の位置づけの変更に伴う医療提供体制の移行及び公費支援の具体的内容について」に基づく調査について（依頼）』（令和５年３月３０日付け事務連絡）に、ご回答いただき、要件を満たすことが確認できた事業所か、もしくは令和５年度に新規指定等された事業所で要件を満たすことが確認できたもののみが補助対象となります。</t>
    <phoneticPr fontId="2"/>
  </si>
  <si>
    <t>No.</t>
    <phoneticPr fontId="2"/>
  </si>
  <si>
    <t>令和6年3月</t>
    <rPh sb="0" eb="2">
      <t>レイワ</t>
    </rPh>
    <rPh sb="3" eb="4">
      <t>ネン</t>
    </rPh>
    <rPh sb="5" eb="6">
      <t>ツキ</t>
    </rPh>
    <phoneticPr fontId="2"/>
  </si>
  <si>
    <r>
      <t>・追加補助の要件は、施設内療養者が</t>
    </r>
    <r>
      <rPr>
        <b/>
        <u/>
        <sz val="14"/>
        <color theme="1"/>
        <rFont val="ＭＳ Ｐゴシック"/>
        <family val="3"/>
        <charset val="128"/>
      </rPr>
      <t>同一日に４人以上</t>
    </r>
    <r>
      <rPr>
        <sz val="14"/>
        <color theme="1"/>
        <rFont val="ＭＳ Ｐゴシック"/>
        <family val="2"/>
        <charset val="128"/>
      </rPr>
      <t>いること。</t>
    </r>
    <rPh sb="1" eb="5">
      <t>ツイカホジョ</t>
    </rPh>
    <rPh sb="6" eb="8">
      <t>ヨウケン</t>
    </rPh>
    <rPh sb="10" eb="16">
      <t>シセツナイリョウヨウシャ</t>
    </rPh>
    <rPh sb="17" eb="19">
      <t>ドウイツ</t>
    </rPh>
    <rPh sb="19" eb="20">
      <t>ヒ</t>
    </rPh>
    <rPh sb="22" eb="23">
      <t>ヒト</t>
    </rPh>
    <rPh sb="23" eb="25">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</si>
</sst>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font>
      <sz val="11"/>
      <color theme="1"/>
      <name val="ＭＳ Ｐゴシック"/>
      <family val="2"/>
      <charset val="128"/>
    </font>
    <font>
      <sz val="11"/>
      <color theme="1"/>
      <name val="ＭＳ Ｐゴシック"/>
      <family val="2"/>
      <charset val="128"/>
    </font>
    <font>
      <sz val="6"/>
      <name val="ＭＳ Ｐゴシック"/>
      <family val="2"/>
      <charset val="128"/>
    </font>
    <font>
      <sz val="11"/>
      <color rgb="FFFF0000"/>
      <name val="ＭＳ Ｐゴシック"/>
      <family val="3"/>
      <charset val="128"/>
    </font>
    <font>
      <sz val="11"/>
      <name val="ＭＳ Ｐゴシック"/>
      <family val="2"/>
      <charset val="128"/>
    </font>
    <font>
      <sz val="10"/>
      <name val="ＭＳ Ｐゴシック"/>
      <family val="2"/>
      <charset val="128"/>
    </font>
    <font>
      <b/>
      <sz val="11"/>
      <color theme="1"/>
      <name val="ＭＳ Ｐゴシック"/>
      <family val="3"/>
      <charset val="128"/>
    </font>
    <font>
      <sz val="8"/>
      <color theme="1"/>
      <name val="ＭＳ Ｐゴシック"/>
      <family val="3"/>
      <charset val="128"/>
    </font>
    <font>
      <sz val="8"/>
      <color theme="1"/>
      <name val="ＭＳ Ｐゴシック"/>
      <family val="2"/>
      <charset val="128"/>
    </font>
    <font>
      <sz val="14"/>
      <color theme="1"/>
      <name val="ＭＳ Ｐゴシック"/>
      <family val="2"/>
      <charset val="128"/>
    </font>
    <font>
      <sz val="14"/>
      <name val="ＭＳ Ｐゴシック"/>
      <family val="3"/>
      <charset val="128"/>
    </font>
    <font>
      <sz val="14"/>
      <name val="ＭＳ Ｐゴシック"/>
      <family val="2"/>
      <charset val="128"/>
    </font>
    <font>
      <b/>
      <u/>
      <sz val="14"/>
      <color theme="1"/>
      <name val="ＭＳ Ｐゴシック"/>
      <family val="3"/>
      <charset val="128"/>
    </font>
    <font>
      <sz val="16"/>
      <color theme="1"/>
      <name val="ＭＳ Ｐゴシック"/>
      <family val="2"/>
      <charset val="128"/>
    </font>
    <font>
      <sz val="14"/>
      <color theme="1"/>
      <name val="ＭＳ Ｐゴシック"/>
      <family val="3"/>
      <charset val="128"/>
    </font>
    <font>
      <b/>
      <u/>
      <sz val="14"/>
      <color indexed="81"/>
      <name val="MS P ゴシック"/>
      <family val="3"/>
      <charset val="128"/>
    </font>
    <font>
      <sz val="14"/>
      <color indexed="81"/>
      <name val="MS P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38" fontId="0" fillId="0" borderId="1" xfId="1" applyFont="1" applyBorder="1" applyAlignment="1">
      <alignment vertical="top" shrinkToFit="1"/>
    </xf>
    <xf numFmtId="38" fontId="0" fillId="0" borderId="2" xfId="1" applyFont="1" applyBorder="1">
      <alignment vertical="center"/>
    </xf>
    <xf numFmtId="38" fontId="0" fillId="0" borderId="3" xfId="1" applyFont="1" applyBorder="1" applyAlignment="1">
      <alignment vertical="center" shrinkToFit="1"/>
    </xf>
    <xf numFmtId="0" fontId="0" fillId="0" borderId="3" xfId="0" applyBorder="1" applyAlignment="1">
      <alignment vertical="center" shrinkToFit="1"/>
    </xf>
    <xf numFmtId="0" fontId="0" fillId="0" borderId="4" xfId="0" applyBorder="1">
      <alignment vertical="center"/>
    </xf>
    <xf numFmtId="0" fontId="4" fillId="0" borderId="4" xfId="0" applyFont="1" applyBorder="1">
      <alignment vertical="center"/>
    </xf>
    <xf numFmtId="0" fontId="4" fillId="0" borderId="4" xfId="0" applyFont="1" applyBorder="1" applyAlignment="1">
      <alignment horizontal="center" vertical="center"/>
    </xf>
    <xf numFmtId="0" fontId="5" fillId="0" borderId="4" xfId="0" applyFont="1" applyBorder="1" applyAlignment="1">
      <alignment horizontal="center" vertical="center" shrinkToFit="1"/>
    </xf>
    <xf numFmtId="176" fontId="5" fillId="0" borderId="3" xfId="0" applyNumberFormat="1" applyFont="1" applyBorder="1" applyAlignment="1">
      <alignment vertical="center" shrinkToFit="1"/>
    </xf>
    <xf numFmtId="0" fontId="0" fillId="0" borderId="3" xfId="0" applyBorder="1">
      <alignment vertical="center"/>
    </xf>
    <xf numFmtId="38" fontId="0" fillId="0" borderId="5" xfId="1" applyFont="1" applyBorder="1" applyAlignment="1">
      <alignment vertical="top" shrinkToFit="1"/>
    </xf>
    <xf numFmtId="38" fontId="0" fillId="0" borderId="0" xfId="1" applyFont="1" applyBorder="1">
      <alignment vertical="center"/>
    </xf>
    <xf numFmtId="38" fontId="0" fillId="0" borderId="6" xfId="1" applyFont="1" applyBorder="1" applyAlignment="1">
      <alignment vertical="center" shrinkToFit="1"/>
    </xf>
    <xf numFmtId="0" fontId="5" fillId="0" borderId="3" xfId="0" applyFont="1" applyBorder="1" applyAlignment="1">
      <alignment horizontal="center" vertical="center" shrinkToFit="1"/>
    </xf>
    <xf numFmtId="0" fontId="4" fillId="0" borderId="3" xfId="0" applyFont="1" applyBorder="1" applyAlignment="1">
      <alignment horizontal="center" vertical="center"/>
    </xf>
    <xf numFmtId="38" fontId="6" fillId="0" borderId="7" xfId="1" applyFont="1" applyBorder="1" applyAlignment="1">
      <alignment vertical="center" shrinkToFit="1"/>
    </xf>
    <xf numFmtId="38" fontId="0" fillId="0" borderId="0" xfId="1" applyFont="1" applyBorder="1" applyAlignment="1">
      <alignment vertical="center" shrinkToFit="1"/>
    </xf>
    <xf numFmtId="38" fontId="0" fillId="0" borderId="8" xfId="1" applyFont="1" applyBorder="1" applyAlignment="1">
      <alignment vertical="center" shrinkToFit="1"/>
    </xf>
    <xf numFmtId="0" fontId="4" fillId="0" borderId="3" xfId="0" applyFont="1" applyBorder="1">
      <alignment vertical="center"/>
    </xf>
    <xf numFmtId="0" fontId="0" fillId="0" borderId="0" xfId="0" applyAlignment="1">
      <alignment vertical="center" shrinkToFit="1"/>
    </xf>
    <xf numFmtId="38" fontId="7" fillId="2" borderId="1" xfId="1" applyFont="1" applyFill="1" applyBorder="1" applyAlignment="1">
      <alignment horizontal="center" vertical="center" wrapText="1"/>
    </xf>
    <xf numFmtId="38" fontId="7" fillId="2" borderId="1" xfId="1" applyFont="1" applyFill="1" applyBorder="1" applyAlignment="1">
      <alignment horizontal="center" vertical="center" shrinkToFit="1"/>
    </xf>
    <xf numFmtId="38" fontId="8" fillId="2" borderId="1" xfId="1"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0" fontId="4" fillId="0" borderId="9" xfId="0" applyFont="1"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38" fontId="7" fillId="2" borderId="7" xfId="1" applyFont="1" applyFill="1" applyBorder="1" applyAlignment="1">
      <alignment horizontal="center" vertical="center" wrapText="1"/>
    </xf>
    <xf numFmtId="38" fontId="7" fillId="2" borderId="7" xfId="1" applyFont="1" applyFill="1" applyBorder="1" applyAlignment="1">
      <alignment horizontal="center" vertical="center" wrapText="1" shrinkToFit="1"/>
    </xf>
    <xf numFmtId="38" fontId="8" fillId="2" borderId="7" xfId="1" applyFont="1" applyFill="1" applyBorder="1" applyAlignment="1">
      <alignment horizontal="center" vertical="center" wrapText="1" shrinkToFit="1"/>
    </xf>
    <xf numFmtId="38" fontId="8" fillId="2" borderId="7" xfId="1"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shrinkToFit="1"/>
    </xf>
    <xf numFmtId="0" fontId="9" fillId="0" borderId="0" xfId="0" applyFont="1" applyBorder="1" applyAlignment="1">
      <alignment horizontal="right"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9" fillId="2" borderId="16" xfId="0" applyFont="1" applyFill="1" applyBorder="1" applyAlignment="1">
      <alignment horizontal="center" vertical="center"/>
    </xf>
    <xf numFmtId="0" fontId="10" fillId="0" borderId="13" xfId="0" applyFont="1" applyBorder="1" applyAlignment="1">
      <alignment horizontal="center" vertical="center" shrinkToFit="1"/>
    </xf>
    <xf numFmtId="0" fontId="11" fillId="0" borderId="12" xfId="0" applyFont="1" applyBorder="1" applyAlignment="1">
      <alignment horizontal="center" vertical="center" shrinkToFit="1"/>
    </xf>
    <xf numFmtId="0" fontId="9" fillId="2" borderId="17" xfId="0" applyFont="1" applyFill="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vertical="center"/>
    </xf>
    <xf numFmtId="0" fontId="9" fillId="0" borderId="0" xfId="0" applyFont="1" applyBorder="1" applyAlignment="1">
      <alignment vertical="center" wrapText="1"/>
    </xf>
    <xf numFmtId="0" fontId="13" fillId="0" borderId="0" xfId="0" applyFont="1" applyAlignment="1">
      <alignment vertical="center"/>
    </xf>
    <xf numFmtId="0" fontId="0" fillId="0" borderId="13" xfId="0" applyBorder="1" applyAlignment="1">
      <alignment horizontal="center" vertical="center"/>
    </xf>
    <xf numFmtId="0" fontId="0" fillId="0" borderId="12"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U43"/>
  <sheetViews>
    <sheetView tabSelected="1" zoomScale="60" zoomScaleNormal="60" workbookViewId="0">
      <pane xSplit="3" ySplit="13" topLeftCell="D14" activePane="bottomRight" state="frozen"/>
      <selection activeCell="A3" sqref="A3:BT3"/>
      <selection pane="topRight" activeCell="A3" sqref="A3:BT3"/>
      <selection pane="bottomLeft" activeCell="A3" sqref="A3:BT3"/>
      <selection pane="bottomRight" activeCell="BP14" sqref="BP14"/>
    </sheetView>
  </sheetViews>
  <sheetFormatPr defaultRowHeight="13"/>
  <cols>
    <col min="1" max="1" width="4.453125" customWidth="1"/>
    <col min="2" max="2" width="13.453125" customWidth="1"/>
    <col min="3" max="3" width="5.7265625" style="2" customWidth="1"/>
    <col min="4" max="5" width="2.6328125" style="1" customWidth="1"/>
    <col min="6" max="64" width="2.6328125" customWidth="1"/>
    <col min="65" max="65" width="7" bestFit="1" customWidth="1"/>
    <col min="66" max="66" width="25.26953125" customWidth="1"/>
    <col min="67" max="67" width="7" customWidth="1"/>
    <col min="68" max="68" width="7.90625" bestFit="1" customWidth="1"/>
    <col min="69" max="69" width="11.6328125" customWidth="1"/>
    <col min="70" max="70" width="7.90625" customWidth="1"/>
    <col min="71" max="71" width="11.6328125" customWidth="1"/>
    <col min="72" max="72" width="12.6328125" customWidth="1"/>
  </cols>
  <sheetData>
    <row r="1" spans="1:73" ht="36" customHeight="1">
      <c r="A1" s="54" t="s">
        <v>21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row>
    <row r="2" spans="1:73" ht="20" customHeight="1">
      <c r="A2" s="52" t="s">
        <v>20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row>
    <row r="3" spans="1:73" ht="71.5" customHeight="1">
      <c r="A3" s="51" t="s">
        <v>19</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3"/>
    </row>
    <row r="4" spans="1:73" ht="20.149999999999999" customHeight="1">
      <c r="A4" s="52" t="s">
        <v>18</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row>
    <row r="5" spans="1:73" ht="20.149999999999999" customHeight="1">
      <c r="A5" s="52" t="s">
        <v>32</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row>
    <row r="6" spans="1:73" ht="58" customHeight="1">
      <c r="A6" s="51" t="s">
        <v>17</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row>
    <row r="7" spans="1:73" ht="20.149999999999999" customHeight="1" thickBo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row>
    <row r="8" spans="1:73" ht="30" customHeight="1" thickBot="1">
      <c r="A8" s="42"/>
      <c r="B8" s="50" t="s">
        <v>16</v>
      </c>
      <c r="C8" s="49"/>
      <c r="D8" s="49"/>
      <c r="E8" s="49"/>
      <c r="F8" s="49"/>
      <c r="G8" s="49"/>
      <c r="H8" s="49"/>
      <c r="I8" s="49"/>
      <c r="J8" s="49"/>
      <c r="K8" s="49"/>
      <c r="L8" s="49"/>
      <c r="M8" s="49"/>
      <c r="N8" s="49"/>
      <c r="O8" s="49"/>
      <c r="P8" s="49"/>
      <c r="Q8" s="49"/>
      <c r="R8" s="48"/>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row>
    <row r="9" spans="1:73" ht="30" customHeight="1" thickBot="1">
      <c r="A9" s="42"/>
      <c r="B9" s="50" t="s">
        <v>15</v>
      </c>
      <c r="C9" s="49"/>
      <c r="D9" s="49"/>
      <c r="E9" s="49"/>
      <c r="F9" s="49"/>
      <c r="G9" s="49"/>
      <c r="H9" s="49"/>
      <c r="I9" s="49"/>
      <c r="J9" s="49"/>
      <c r="K9" s="49"/>
      <c r="L9" s="49"/>
      <c r="M9" s="49"/>
      <c r="N9" s="49"/>
      <c r="O9" s="49"/>
      <c r="P9" s="49"/>
      <c r="Q9" s="49"/>
      <c r="R9" s="48"/>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row>
    <row r="10" spans="1:73" ht="30" customHeight="1" thickBot="1">
      <c r="A10" s="42"/>
      <c r="B10" s="47" t="s">
        <v>14</v>
      </c>
      <c r="C10" s="46"/>
      <c r="D10" s="46"/>
      <c r="E10" s="46"/>
      <c r="F10" s="46"/>
      <c r="G10" s="46"/>
      <c r="H10" s="46"/>
      <c r="I10" s="46"/>
      <c r="J10" s="46"/>
      <c r="K10" s="46"/>
      <c r="L10" s="46"/>
      <c r="M10" s="46"/>
      <c r="N10" s="46"/>
      <c r="O10" s="46"/>
      <c r="P10" s="46"/>
      <c r="Q10" s="46"/>
      <c r="R10" s="45"/>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row>
    <row r="11" spans="1:73" ht="12" customHeight="1" thickBot="1">
      <c r="A11" s="42"/>
      <c r="B11" s="44"/>
      <c r="C11" s="43"/>
      <c r="D11" s="43"/>
      <c r="E11" s="43"/>
      <c r="F11" s="43"/>
      <c r="G11" s="43"/>
      <c r="H11" s="43"/>
      <c r="I11" s="43"/>
      <c r="J11" s="43"/>
      <c r="K11" s="43"/>
      <c r="L11" s="43"/>
      <c r="M11" s="43"/>
      <c r="N11" s="43"/>
      <c r="O11" s="43"/>
      <c r="P11" s="43"/>
      <c r="Q11" s="43"/>
      <c r="R11" s="43"/>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row>
    <row r="12" spans="1:73" ht="29.25" customHeight="1" thickBot="1">
      <c r="A12" s="40" t="s">
        <v>13</v>
      </c>
      <c r="B12" s="39"/>
      <c r="C12" s="41"/>
      <c r="D12" s="40" t="s">
        <v>12</v>
      </c>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41"/>
      <c r="AI12" s="40" t="s">
        <v>11</v>
      </c>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8" t="s">
        <v>10</v>
      </c>
      <c r="BN12" s="38" t="s">
        <v>9</v>
      </c>
      <c r="BO12" s="37" t="s">
        <v>8</v>
      </c>
      <c r="BP12" s="36" t="s">
        <v>7</v>
      </c>
      <c r="BQ12" s="35" t="s">
        <v>6</v>
      </c>
      <c r="BR12" s="33" t="s">
        <v>5</v>
      </c>
      <c r="BS12" s="34" t="s">
        <v>4</v>
      </c>
      <c r="BT12" s="33" t="s">
        <v>3</v>
      </c>
    </row>
    <row r="13" spans="1:73" s="22" customFormat="1" ht="20.149999999999999" customHeight="1" thickBot="1">
      <c r="A13" s="32" t="s">
        <v>2</v>
      </c>
      <c r="B13" s="31" t="s">
        <v>1</v>
      </c>
      <c r="C13" s="30" t="s">
        <v>0</v>
      </c>
      <c r="D13" s="28">
        <v>1</v>
      </c>
      <c r="E13" s="28">
        <v>2</v>
      </c>
      <c r="F13" s="28">
        <v>3</v>
      </c>
      <c r="G13" s="28">
        <v>4</v>
      </c>
      <c r="H13" s="28">
        <v>5</v>
      </c>
      <c r="I13" s="28">
        <v>6</v>
      </c>
      <c r="J13" s="28">
        <v>7</v>
      </c>
      <c r="K13" s="28">
        <v>8</v>
      </c>
      <c r="L13" s="28">
        <v>9</v>
      </c>
      <c r="M13" s="28">
        <v>10</v>
      </c>
      <c r="N13" s="28">
        <v>11</v>
      </c>
      <c r="O13" s="28">
        <v>12</v>
      </c>
      <c r="P13" s="28">
        <v>13</v>
      </c>
      <c r="Q13" s="28">
        <v>14</v>
      </c>
      <c r="R13" s="28">
        <v>15</v>
      </c>
      <c r="S13" s="28">
        <v>16</v>
      </c>
      <c r="T13" s="28">
        <v>17</v>
      </c>
      <c r="U13" s="28">
        <v>18</v>
      </c>
      <c r="V13" s="28">
        <v>19</v>
      </c>
      <c r="W13" s="28">
        <v>20</v>
      </c>
      <c r="X13" s="28">
        <v>21</v>
      </c>
      <c r="Y13" s="28">
        <v>22</v>
      </c>
      <c r="Z13" s="28">
        <v>23</v>
      </c>
      <c r="AA13" s="28">
        <v>24</v>
      </c>
      <c r="AB13" s="28">
        <v>25</v>
      </c>
      <c r="AC13" s="28">
        <v>26</v>
      </c>
      <c r="AD13" s="28">
        <v>27</v>
      </c>
      <c r="AE13" s="28">
        <v>28</v>
      </c>
      <c r="AF13" s="28">
        <v>29</v>
      </c>
      <c r="AG13" s="28">
        <v>30</v>
      </c>
      <c r="AH13" s="29">
        <v>31</v>
      </c>
      <c r="AI13" s="28">
        <v>1</v>
      </c>
      <c r="AJ13" s="28">
        <v>2</v>
      </c>
      <c r="AK13" s="28">
        <v>3</v>
      </c>
      <c r="AL13" s="28">
        <v>4</v>
      </c>
      <c r="AM13" s="28">
        <v>5</v>
      </c>
      <c r="AN13" s="28">
        <v>6</v>
      </c>
      <c r="AO13" s="28">
        <v>7</v>
      </c>
      <c r="AP13" s="28">
        <v>8</v>
      </c>
      <c r="AQ13" s="28">
        <v>9</v>
      </c>
      <c r="AR13" s="28">
        <v>10</v>
      </c>
      <c r="AS13" s="28">
        <v>11</v>
      </c>
      <c r="AT13" s="28">
        <v>12</v>
      </c>
      <c r="AU13" s="28">
        <v>13</v>
      </c>
      <c r="AV13" s="28">
        <v>14</v>
      </c>
      <c r="AW13" s="28">
        <v>15</v>
      </c>
      <c r="AX13" s="28">
        <v>16</v>
      </c>
      <c r="AY13" s="28">
        <v>17</v>
      </c>
      <c r="AZ13" s="28">
        <v>18</v>
      </c>
      <c r="BA13" s="28">
        <v>19</v>
      </c>
      <c r="BB13" s="28">
        <v>20</v>
      </c>
      <c r="BC13" s="28">
        <v>21</v>
      </c>
      <c r="BD13" s="28">
        <v>22</v>
      </c>
      <c r="BE13" s="28">
        <v>23</v>
      </c>
      <c r="BF13" s="28">
        <v>24</v>
      </c>
      <c r="BG13" s="28">
        <v>25</v>
      </c>
      <c r="BH13" s="28">
        <v>26</v>
      </c>
      <c r="BI13" s="28">
        <v>27</v>
      </c>
      <c r="BJ13" s="28">
        <v>28</v>
      </c>
      <c r="BK13" s="28">
        <v>29</v>
      </c>
      <c r="BL13" s="28">
        <v>30</v>
      </c>
      <c r="BM13" s="26"/>
      <c r="BN13" s="27"/>
      <c r="BO13" s="26"/>
      <c r="BP13" s="23"/>
      <c r="BQ13" s="25"/>
      <c r="BR13" s="23"/>
      <c r="BS13" s="24"/>
      <c r="BT13" s="23"/>
    </row>
    <row r="14" spans="1:73" ht="20.149999999999999" customHeight="1">
      <c r="A14" s="12">
        <v>1</v>
      </c>
      <c r="B14" s="11"/>
      <c r="C14" s="16"/>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12"/>
      <c r="BM14" s="6">
        <f>COUNTA(D14:BL14)</f>
        <v>0</v>
      </c>
      <c r="BN14" s="6"/>
      <c r="BO14" s="6">
        <f>COUNTIFS(D14:BL14,"●",$D$43:$BL$43,"○")</f>
        <v>0</v>
      </c>
      <c r="BP14" s="5">
        <f>IF(BM14="","",IF(BM14&gt;15,75000,BM14*5000))</f>
        <v>0</v>
      </c>
      <c r="BQ14" s="20">
        <f>SUM(BP14:BP42)</f>
        <v>0</v>
      </c>
      <c r="BR14" s="5">
        <f>IF(BO14="","",IF(BO14&gt;15,75000,BO14*5000))</f>
        <v>0</v>
      </c>
      <c r="BS14" s="19">
        <f>SUM(BR14:BR42)</f>
        <v>0</v>
      </c>
      <c r="BT14" s="18">
        <f>IF(BS14&gt;2000000,BQ14+2000000,BQ14+BS14)</f>
        <v>0</v>
      </c>
    </row>
    <row r="15" spans="1:73" ht="20.149999999999999" customHeight="1">
      <c r="A15" s="12">
        <v>2</v>
      </c>
      <c r="B15" s="11"/>
      <c r="C15" s="10"/>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7"/>
      <c r="BM15" s="6">
        <f>COUNTA(D15:BL15)</f>
        <v>0</v>
      </c>
      <c r="BN15" s="6"/>
      <c r="BO15" s="6">
        <f>COUNTIFS(D15:BL15,"●",$D$43:$BL$43,"○")</f>
        <v>0</v>
      </c>
      <c r="BP15" s="5">
        <f>IF(BM15="","",IF(BM15&gt;15,75000,BM15*5000))</f>
        <v>0</v>
      </c>
      <c r="BQ15" s="15"/>
      <c r="BR15" s="5">
        <f>IF(BO15="","",IF(BO15&gt;15,75000,BO15*5000))</f>
        <v>0</v>
      </c>
      <c r="BS15" s="14"/>
      <c r="BT15" s="13"/>
    </row>
    <row r="16" spans="1:73" ht="20.149999999999999" customHeight="1">
      <c r="A16" s="12">
        <v>3</v>
      </c>
      <c r="B16" s="11"/>
      <c r="C16" s="16"/>
      <c r="D16" s="9"/>
      <c r="E16" s="9"/>
      <c r="F16" s="9"/>
      <c r="G16" s="9"/>
      <c r="H16" s="9"/>
      <c r="I16" s="9"/>
      <c r="J16" s="9"/>
      <c r="K16" s="9"/>
      <c r="L16" s="9"/>
      <c r="M16" s="9"/>
      <c r="N16" s="9"/>
      <c r="O16" s="9"/>
      <c r="P16" s="9"/>
      <c r="Q16" s="9"/>
      <c r="R16" s="9"/>
      <c r="S16" s="9"/>
      <c r="T16" s="9"/>
      <c r="U16" s="17"/>
      <c r="V16" s="17"/>
      <c r="W16" s="17"/>
      <c r="X16" s="17"/>
      <c r="Y16" s="17"/>
      <c r="Z16" s="17"/>
      <c r="AA16" s="17"/>
      <c r="AB16" s="17"/>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7"/>
      <c r="BM16" s="6">
        <f>COUNTA(D16:BL16)</f>
        <v>0</v>
      </c>
      <c r="BN16" s="6"/>
      <c r="BO16" s="6">
        <f>COUNTIFS(D16:BL16,"●",$D$43:$BL$43,"○")</f>
        <v>0</v>
      </c>
      <c r="BP16" s="5">
        <f t="shared" ref="BP16:BP42" si="0">IF(BM16="","",IF(BM16&gt;15,75000,BM16*5000))</f>
        <v>0</v>
      </c>
      <c r="BQ16" s="15"/>
      <c r="BR16" s="5">
        <f t="shared" ref="BR16:BR42" si="1">IF(BO16="","",IF(BO16&gt;15,75000,BO16*5000))</f>
        <v>0</v>
      </c>
      <c r="BS16" s="14"/>
      <c r="BT16" s="13"/>
    </row>
    <row r="17" spans="1:72" ht="20.149999999999999" customHeight="1">
      <c r="A17" s="12">
        <v>4</v>
      </c>
      <c r="B17" s="11"/>
      <c r="C17" s="10"/>
      <c r="D17" s="9"/>
      <c r="E17" s="9"/>
      <c r="F17" s="9"/>
      <c r="G17" s="9"/>
      <c r="H17" s="9"/>
      <c r="I17" s="9"/>
      <c r="J17" s="9"/>
      <c r="K17" s="9"/>
      <c r="L17" s="9"/>
      <c r="M17" s="9"/>
      <c r="N17" s="9"/>
      <c r="O17" s="9"/>
      <c r="P17" s="9"/>
      <c r="Q17" s="9"/>
      <c r="R17" s="9"/>
      <c r="S17" s="9"/>
      <c r="T17" s="9"/>
      <c r="U17" s="17"/>
      <c r="V17" s="17"/>
      <c r="W17" s="17"/>
      <c r="X17" s="17"/>
      <c r="Y17" s="17"/>
      <c r="Z17" s="17"/>
      <c r="AA17" s="17"/>
      <c r="AB17" s="17"/>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7"/>
      <c r="BM17" s="6">
        <f>COUNTA(D17:BL17)</f>
        <v>0</v>
      </c>
      <c r="BN17" s="6"/>
      <c r="BO17" s="6">
        <f>COUNTIFS(D17:BL17,"●",$D$43:$BL$43,"○")</f>
        <v>0</v>
      </c>
      <c r="BP17" s="5">
        <f t="shared" si="0"/>
        <v>0</v>
      </c>
      <c r="BQ17" s="15"/>
      <c r="BR17" s="5">
        <f t="shared" si="1"/>
        <v>0</v>
      </c>
      <c r="BS17" s="14"/>
      <c r="BT17" s="13"/>
    </row>
    <row r="18" spans="1:72" ht="20.149999999999999" customHeight="1">
      <c r="A18" s="12">
        <v>5</v>
      </c>
      <c r="B18" s="11"/>
      <c r="C18" s="16"/>
      <c r="D18" s="9"/>
      <c r="E18" s="9"/>
      <c r="F18" s="8"/>
      <c r="G18" s="8"/>
      <c r="H18" s="8"/>
      <c r="I18" s="8"/>
      <c r="J18" s="8"/>
      <c r="K18" s="8"/>
      <c r="L18" s="8"/>
      <c r="M18" s="8"/>
      <c r="N18" s="8"/>
      <c r="O18" s="8"/>
      <c r="P18" s="8"/>
      <c r="Q18" s="8"/>
      <c r="R18" s="8"/>
      <c r="S18" s="8"/>
      <c r="T18" s="8"/>
      <c r="U18" s="17"/>
      <c r="V18" s="17"/>
      <c r="W18" s="17"/>
      <c r="X18" s="17"/>
      <c r="Y18" s="17"/>
      <c r="Z18" s="17"/>
      <c r="AA18" s="17"/>
      <c r="AB18" s="17"/>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7"/>
      <c r="BM18" s="6">
        <f>COUNTA(D18:BL18)</f>
        <v>0</v>
      </c>
      <c r="BN18" s="6"/>
      <c r="BO18" s="6">
        <f>COUNTIFS(D18:BL18,"●",$D$43:$BL$43,"○")</f>
        <v>0</v>
      </c>
      <c r="BP18" s="5">
        <f t="shared" si="0"/>
        <v>0</v>
      </c>
      <c r="BQ18" s="15"/>
      <c r="BR18" s="5">
        <f t="shared" si="1"/>
        <v>0</v>
      </c>
      <c r="BS18" s="14"/>
      <c r="BT18" s="13"/>
    </row>
    <row r="19" spans="1:72" ht="20.149999999999999" customHeight="1">
      <c r="A19" s="12">
        <v>6</v>
      </c>
      <c r="B19" s="11"/>
      <c r="C19" s="10"/>
      <c r="D19" s="9"/>
      <c r="E19" s="9"/>
      <c r="F19" s="8"/>
      <c r="G19" s="8"/>
      <c r="H19" s="8"/>
      <c r="I19" s="8"/>
      <c r="J19" s="8"/>
      <c r="K19" s="8"/>
      <c r="L19" s="8"/>
      <c r="M19" s="8"/>
      <c r="N19" s="8"/>
      <c r="O19" s="8"/>
      <c r="P19" s="8"/>
      <c r="Q19" s="8"/>
      <c r="R19" s="8"/>
      <c r="S19" s="8"/>
      <c r="T19" s="8"/>
      <c r="U19" s="17"/>
      <c r="V19" s="17"/>
      <c r="W19" s="17"/>
      <c r="X19" s="17"/>
      <c r="Y19" s="17"/>
      <c r="Z19" s="17"/>
      <c r="AA19" s="17"/>
      <c r="AB19" s="17"/>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7"/>
      <c r="BM19" s="6">
        <f>COUNTA(D19:BL19)</f>
        <v>0</v>
      </c>
      <c r="BN19" s="6"/>
      <c r="BO19" s="6">
        <f>COUNTIFS(D19:BL19,"●",$D$43:$BL$43,"○")</f>
        <v>0</v>
      </c>
      <c r="BP19" s="5">
        <f t="shared" si="0"/>
        <v>0</v>
      </c>
      <c r="BQ19" s="15"/>
      <c r="BR19" s="5">
        <f t="shared" si="1"/>
        <v>0</v>
      </c>
      <c r="BS19" s="14"/>
      <c r="BT19" s="13"/>
    </row>
    <row r="20" spans="1:72" ht="20.149999999999999" customHeight="1">
      <c r="A20" s="12">
        <v>7</v>
      </c>
      <c r="B20" s="11"/>
      <c r="C20" s="16"/>
      <c r="D20" s="9"/>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7"/>
      <c r="BM20" s="6">
        <f>COUNTA(D20:BL20)</f>
        <v>0</v>
      </c>
      <c r="BN20" s="6"/>
      <c r="BO20" s="6">
        <f>COUNTIFS(D20:BL20,"●",$D$43:$BL$43,"○")</f>
        <v>0</v>
      </c>
      <c r="BP20" s="5">
        <f t="shared" si="0"/>
        <v>0</v>
      </c>
      <c r="BQ20" s="15"/>
      <c r="BR20" s="5">
        <f t="shared" si="1"/>
        <v>0</v>
      </c>
      <c r="BS20" s="14"/>
      <c r="BT20" s="13"/>
    </row>
    <row r="21" spans="1:72" ht="20.149999999999999" customHeight="1">
      <c r="A21" s="12">
        <v>8</v>
      </c>
      <c r="B21" s="11"/>
      <c r="C21" s="10"/>
      <c r="D21" s="9"/>
      <c r="E21" s="9"/>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7"/>
      <c r="BM21" s="6">
        <f>COUNTA(D21:BL21)</f>
        <v>0</v>
      </c>
      <c r="BN21" s="6"/>
      <c r="BO21" s="6">
        <f>COUNTIFS(D21:BL21,"●",$D$43:$BL$43,"○")</f>
        <v>0</v>
      </c>
      <c r="BP21" s="5">
        <f t="shared" si="0"/>
        <v>0</v>
      </c>
      <c r="BQ21" s="15"/>
      <c r="BR21" s="5">
        <f t="shared" si="1"/>
        <v>0</v>
      </c>
      <c r="BS21" s="14"/>
      <c r="BT21" s="13"/>
    </row>
    <row r="22" spans="1:72" ht="20.149999999999999" customHeight="1">
      <c r="A22" s="12">
        <v>9</v>
      </c>
      <c r="B22" s="11"/>
      <c r="C22" s="16"/>
      <c r="D22" s="9"/>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7"/>
      <c r="BM22" s="6">
        <f>COUNTA(D22:BL22)</f>
        <v>0</v>
      </c>
      <c r="BN22" s="6"/>
      <c r="BO22" s="6">
        <f>COUNTIFS(D22:BL22,"●",$D$43:$BL$43,"○")</f>
        <v>0</v>
      </c>
      <c r="BP22" s="5">
        <f t="shared" si="0"/>
        <v>0</v>
      </c>
      <c r="BQ22" s="15"/>
      <c r="BR22" s="5">
        <f t="shared" si="1"/>
        <v>0</v>
      </c>
      <c r="BS22" s="14"/>
      <c r="BT22" s="13"/>
    </row>
    <row r="23" spans="1:72" ht="20.149999999999999" customHeight="1">
      <c r="A23" s="12">
        <v>10</v>
      </c>
      <c r="B23" s="11"/>
      <c r="C23" s="10"/>
      <c r="D23" s="9"/>
      <c r="E23" s="9"/>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7"/>
      <c r="BM23" s="6">
        <f>COUNTA(D23:BL23)</f>
        <v>0</v>
      </c>
      <c r="BN23" s="6"/>
      <c r="BO23" s="6">
        <f>COUNTIFS(D23:BL23,"●",$D$43:$BL$43,"○")</f>
        <v>0</v>
      </c>
      <c r="BP23" s="5">
        <f t="shared" si="0"/>
        <v>0</v>
      </c>
      <c r="BQ23" s="15"/>
      <c r="BR23" s="5">
        <f t="shared" si="1"/>
        <v>0</v>
      </c>
      <c r="BS23" s="14"/>
      <c r="BT23" s="13"/>
    </row>
    <row r="24" spans="1:72" ht="20.149999999999999" customHeight="1">
      <c r="A24" s="12">
        <v>11</v>
      </c>
      <c r="B24" s="11"/>
      <c r="C24" s="16"/>
      <c r="D24" s="9"/>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7"/>
      <c r="BM24" s="6">
        <f>COUNTA(D24:BL24)</f>
        <v>0</v>
      </c>
      <c r="BN24" s="6"/>
      <c r="BO24" s="6">
        <f>COUNTIFS(D24:BL24,"●",$D$43:$BL$43,"○")</f>
        <v>0</v>
      </c>
      <c r="BP24" s="5">
        <f t="shared" si="0"/>
        <v>0</v>
      </c>
      <c r="BQ24" s="15"/>
      <c r="BR24" s="5">
        <f t="shared" si="1"/>
        <v>0</v>
      </c>
      <c r="BS24" s="14"/>
      <c r="BT24" s="13"/>
    </row>
    <row r="25" spans="1:72" ht="20.149999999999999" customHeight="1">
      <c r="A25" s="12">
        <v>12</v>
      </c>
      <c r="B25" s="11"/>
      <c r="C25" s="10"/>
      <c r="D25" s="9"/>
      <c r="E25" s="9"/>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7"/>
      <c r="BM25" s="6">
        <f>COUNTA(D25:BL25)</f>
        <v>0</v>
      </c>
      <c r="BN25" s="6"/>
      <c r="BO25" s="6">
        <f>COUNTIFS(D25:BL25,"●",$D$43:$BL$43,"○")</f>
        <v>0</v>
      </c>
      <c r="BP25" s="5">
        <f t="shared" si="0"/>
        <v>0</v>
      </c>
      <c r="BQ25" s="15"/>
      <c r="BR25" s="5">
        <f t="shared" si="1"/>
        <v>0</v>
      </c>
      <c r="BS25" s="14"/>
      <c r="BT25" s="13"/>
    </row>
    <row r="26" spans="1:72" ht="20.149999999999999" customHeight="1">
      <c r="A26" s="12">
        <v>13</v>
      </c>
      <c r="B26" s="11"/>
      <c r="C26" s="16"/>
      <c r="D26" s="9"/>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7"/>
      <c r="BM26" s="6">
        <f>COUNTA(D26:BL26)</f>
        <v>0</v>
      </c>
      <c r="BN26" s="6"/>
      <c r="BO26" s="6">
        <f>COUNTIFS(D26:BL26,"●",$D$43:$BL$43,"○")</f>
        <v>0</v>
      </c>
      <c r="BP26" s="5">
        <f t="shared" si="0"/>
        <v>0</v>
      </c>
      <c r="BQ26" s="15"/>
      <c r="BR26" s="5">
        <f t="shared" si="1"/>
        <v>0</v>
      </c>
      <c r="BS26" s="14"/>
      <c r="BT26" s="13"/>
    </row>
    <row r="27" spans="1:72" ht="20.149999999999999" customHeight="1">
      <c r="A27" s="12">
        <v>14</v>
      </c>
      <c r="B27" s="11"/>
      <c r="C27" s="10"/>
      <c r="D27" s="9"/>
      <c r="E27" s="9"/>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7"/>
      <c r="BM27" s="6">
        <f>COUNTA(D27:BL27)</f>
        <v>0</v>
      </c>
      <c r="BN27" s="6"/>
      <c r="BO27" s="6">
        <f>COUNTIFS(D27:BL27,"●",$D$43:$BL$43,"○")</f>
        <v>0</v>
      </c>
      <c r="BP27" s="5">
        <f t="shared" si="0"/>
        <v>0</v>
      </c>
      <c r="BQ27" s="15"/>
      <c r="BR27" s="5">
        <f t="shared" si="1"/>
        <v>0</v>
      </c>
      <c r="BS27" s="14"/>
      <c r="BT27" s="13"/>
    </row>
    <row r="28" spans="1:72" ht="20.149999999999999" customHeight="1">
      <c r="A28" s="12">
        <v>15</v>
      </c>
      <c r="B28" s="11"/>
      <c r="C28" s="16"/>
      <c r="D28" s="9"/>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7"/>
      <c r="BM28" s="6">
        <f>COUNTA(D28:BL28)</f>
        <v>0</v>
      </c>
      <c r="BN28" s="6"/>
      <c r="BO28" s="6">
        <f>COUNTIFS(D28:BL28,"●",$D$43:$BL$43,"○")</f>
        <v>0</v>
      </c>
      <c r="BP28" s="5">
        <f t="shared" si="0"/>
        <v>0</v>
      </c>
      <c r="BQ28" s="15"/>
      <c r="BR28" s="5">
        <f t="shared" si="1"/>
        <v>0</v>
      </c>
      <c r="BS28" s="14"/>
      <c r="BT28" s="13"/>
    </row>
    <row r="29" spans="1:72" ht="20.149999999999999" customHeight="1">
      <c r="A29" s="12">
        <v>16</v>
      </c>
      <c r="B29" s="11"/>
      <c r="C29" s="10"/>
      <c r="D29" s="9"/>
      <c r="E29" s="9"/>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7"/>
      <c r="BM29" s="6">
        <f>COUNTA(D29:BL29)</f>
        <v>0</v>
      </c>
      <c r="BN29" s="6"/>
      <c r="BO29" s="6">
        <f>COUNTIFS(D29:BL29,"●",$D$43:$BL$43,"○")</f>
        <v>0</v>
      </c>
      <c r="BP29" s="5">
        <f t="shared" si="0"/>
        <v>0</v>
      </c>
      <c r="BQ29" s="15"/>
      <c r="BR29" s="5">
        <f t="shared" si="1"/>
        <v>0</v>
      </c>
      <c r="BS29" s="14"/>
      <c r="BT29" s="13"/>
    </row>
    <row r="30" spans="1:72" ht="20.149999999999999" customHeight="1">
      <c r="A30" s="12">
        <v>17</v>
      </c>
      <c r="B30" s="11"/>
      <c r="C30" s="10"/>
      <c r="D30" s="9"/>
      <c r="E30" s="9"/>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7"/>
      <c r="BM30" s="6">
        <f>COUNTA(D30:BL30)</f>
        <v>0</v>
      </c>
      <c r="BN30" s="6"/>
      <c r="BO30" s="6">
        <f>COUNTIFS(D30:BL30,"●",$D$43:$BL$43,"○")</f>
        <v>0</v>
      </c>
      <c r="BP30" s="5">
        <f t="shared" si="0"/>
        <v>0</v>
      </c>
      <c r="BQ30" s="15"/>
      <c r="BR30" s="5">
        <f t="shared" si="1"/>
        <v>0</v>
      </c>
      <c r="BS30" s="14"/>
      <c r="BT30" s="13"/>
    </row>
    <row r="31" spans="1:72" ht="20.149999999999999" customHeight="1">
      <c r="A31" s="12">
        <v>18</v>
      </c>
      <c r="B31" s="11"/>
      <c r="C31" s="10"/>
      <c r="D31" s="9"/>
      <c r="E31" s="9"/>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7"/>
      <c r="BM31" s="6">
        <f>COUNTA(D31:BL31)</f>
        <v>0</v>
      </c>
      <c r="BN31" s="6"/>
      <c r="BO31" s="6">
        <f>COUNTIFS(D31:BL31,"●",$D$43:$BL$43,"○")</f>
        <v>0</v>
      </c>
      <c r="BP31" s="5">
        <f t="shared" si="0"/>
        <v>0</v>
      </c>
      <c r="BQ31" s="15"/>
      <c r="BR31" s="5">
        <f t="shared" si="1"/>
        <v>0</v>
      </c>
      <c r="BS31" s="14"/>
      <c r="BT31" s="13"/>
    </row>
    <row r="32" spans="1:72" ht="20.149999999999999" customHeight="1">
      <c r="A32" s="12">
        <v>19</v>
      </c>
      <c r="B32" s="11"/>
      <c r="C32" s="10"/>
      <c r="D32" s="9"/>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7"/>
      <c r="BM32" s="6">
        <f>COUNTA(D32:BL32)</f>
        <v>0</v>
      </c>
      <c r="BN32" s="6"/>
      <c r="BO32" s="6">
        <f>COUNTIFS(D32:BL32,"●",$D$43:$BL$43,"○")</f>
        <v>0</v>
      </c>
      <c r="BP32" s="5">
        <f t="shared" si="0"/>
        <v>0</v>
      </c>
      <c r="BQ32" s="15"/>
      <c r="BR32" s="5">
        <f t="shared" si="1"/>
        <v>0</v>
      </c>
      <c r="BS32" s="14"/>
      <c r="BT32" s="13"/>
    </row>
    <row r="33" spans="1:72" ht="20.149999999999999" customHeight="1">
      <c r="A33" s="12">
        <v>20</v>
      </c>
      <c r="B33" s="11"/>
      <c r="C33" s="10"/>
      <c r="D33" s="9"/>
      <c r="E33" s="9"/>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7"/>
      <c r="BM33" s="6">
        <f>COUNTA(D33:BL33)</f>
        <v>0</v>
      </c>
      <c r="BN33" s="6"/>
      <c r="BO33" s="6">
        <f>COUNTIFS(D33:BL33,"●",$D$43:$BL$43,"○")</f>
        <v>0</v>
      </c>
      <c r="BP33" s="5">
        <f t="shared" si="0"/>
        <v>0</v>
      </c>
      <c r="BQ33" s="15"/>
      <c r="BR33" s="5">
        <f t="shared" si="1"/>
        <v>0</v>
      </c>
      <c r="BS33" s="14"/>
      <c r="BT33" s="13"/>
    </row>
    <row r="34" spans="1:72" ht="20.149999999999999" customHeight="1">
      <c r="A34" s="12">
        <v>21</v>
      </c>
      <c r="B34" s="11"/>
      <c r="C34" s="10"/>
      <c r="D34" s="9"/>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7"/>
      <c r="BM34" s="6">
        <f>COUNTA(D34:BL34)</f>
        <v>0</v>
      </c>
      <c r="BN34" s="6"/>
      <c r="BO34" s="6">
        <f>COUNTIFS(D34:BL34,"●",$D$43:$BL$43,"○")</f>
        <v>0</v>
      </c>
      <c r="BP34" s="5">
        <f t="shared" si="0"/>
        <v>0</v>
      </c>
      <c r="BQ34" s="15"/>
      <c r="BR34" s="5">
        <f t="shared" si="1"/>
        <v>0</v>
      </c>
      <c r="BS34" s="14"/>
      <c r="BT34" s="13"/>
    </row>
    <row r="35" spans="1:72" ht="20.149999999999999" customHeight="1">
      <c r="A35" s="12">
        <v>22</v>
      </c>
      <c r="B35" s="11"/>
      <c r="C35" s="10"/>
      <c r="D35" s="9"/>
      <c r="E35" s="9"/>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7"/>
      <c r="BM35" s="6">
        <f>COUNTA(D35:BL35)</f>
        <v>0</v>
      </c>
      <c r="BN35" s="6"/>
      <c r="BO35" s="6">
        <f>COUNTIFS(D35:BL35,"●",$D$43:$BL$43,"○")</f>
        <v>0</v>
      </c>
      <c r="BP35" s="5">
        <f t="shared" si="0"/>
        <v>0</v>
      </c>
      <c r="BQ35" s="15"/>
      <c r="BR35" s="5">
        <f t="shared" si="1"/>
        <v>0</v>
      </c>
      <c r="BS35" s="14"/>
      <c r="BT35" s="13"/>
    </row>
    <row r="36" spans="1:72" ht="20.149999999999999" customHeight="1">
      <c r="A36" s="12">
        <v>23</v>
      </c>
      <c r="B36" s="11"/>
      <c r="C36" s="10"/>
      <c r="D36" s="9"/>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7"/>
      <c r="BM36" s="6">
        <f>COUNTA(D36:BL36)</f>
        <v>0</v>
      </c>
      <c r="BN36" s="6"/>
      <c r="BO36" s="6">
        <f>COUNTIFS(D36:BL36,"●",$D$43:$BL$43,"○")</f>
        <v>0</v>
      </c>
      <c r="BP36" s="5">
        <f t="shared" si="0"/>
        <v>0</v>
      </c>
      <c r="BQ36" s="15"/>
      <c r="BR36" s="5">
        <f t="shared" si="1"/>
        <v>0</v>
      </c>
      <c r="BS36" s="14"/>
      <c r="BT36" s="13"/>
    </row>
    <row r="37" spans="1:72" ht="20.149999999999999" customHeight="1">
      <c r="A37" s="12">
        <v>24</v>
      </c>
      <c r="B37" s="11"/>
      <c r="C37" s="10"/>
      <c r="D37" s="9"/>
      <c r="E37" s="9"/>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7"/>
      <c r="BM37" s="6">
        <f>COUNTA(D37:BL37)</f>
        <v>0</v>
      </c>
      <c r="BN37" s="6"/>
      <c r="BO37" s="6">
        <f>COUNTIFS(D37:BL37,"●",$D$43:$BL$43,"○")</f>
        <v>0</v>
      </c>
      <c r="BP37" s="5">
        <f t="shared" si="0"/>
        <v>0</v>
      </c>
      <c r="BQ37" s="15"/>
      <c r="BR37" s="5">
        <f t="shared" si="1"/>
        <v>0</v>
      </c>
      <c r="BS37" s="14"/>
      <c r="BT37" s="13"/>
    </row>
    <row r="38" spans="1:72" ht="20.149999999999999" customHeight="1">
      <c r="A38" s="12">
        <v>25</v>
      </c>
      <c r="B38" s="11"/>
      <c r="C38" s="10"/>
      <c r="D38" s="9"/>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7"/>
      <c r="BM38" s="6">
        <f>COUNTA(D38:BL38)</f>
        <v>0</v>
      </c>
      <c r="BN38" s="6"/>
      <c r="BO38" s="6">
        <f>COUNTIFS(D38:BL38,"●",$D$43:$BL$43,"○")</f>
        <v>0</v>
      </c>
      <c r="BP38" s="5">
        <f t="shared" si="0"/>
        <v>0</v>
      </c>
      <c r="BQ38" s="15"/>
      <c r="BR38" s="5">
        <f t="shared" si="1"/>
        <v>0</v>
      </c>
      <c r="BS38" s="14"/>
      <c r="BT38" s="13"/>
    </row>
    <row r="39" spans="1:72" ht="20.149999999999999" customHeight="1">
      <c r="A39" s="12">
        <v>26</v>
      </c>
      <c r="B39" s="11"/>
      <c r="C39" s="10"/>
      <c r="D39" s="9"/>
      <c r="E39" s="9"/>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7"/>
      <c r="BM39" s="6">
        <f>COUNTA(D39:BL39)</f>
        <v>0</v>
      </c>
      <c r="BN39" s="6"/>
      <c r="BO39" s="6">
        <f>COUNTIFS(D39:BL39,"●",$D$43:$BL$43,"○")</f>
        <v>0</v>
      </c>
      <c r="BP39" s="5">
        <f t="shared" si="0"/>
        <v>0</v>
      </c>
      <c r="BQ39" s="15"/>
      <c r="BR39" s="5">
        <f t="shared" si="1"/>
        <v>0</v>
      </c>
      <c r="BS39" s="14"/>
      <c r="BT39" s="13"/>
    </row>
    <row r="40" spans="1:72" ht="20.149999999999999" customHeight="1">
      <c r="A40" s="12">
        <v>27</v>
      </c>
      <c r="B40" s="11"/>
      <c r="C40" s="10"/>
      <c r="D40" s="9"/>
      <c r="E40" s="9"/>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7"/>
      <c r="BM40" s="6">
        <f>COUNTA(D40:BL40)</f>
        <v>0</v>
      </c>
      <c r="BN40" s="6"/>
      <c r="BO40" s="6">
        <f>COUNTIFS(D40:BL40,"●",$D$43:$BL$43,"○")</f>
        <v>0</v>
      </c>
      <c r="BP40" s="5">
        <f t="shared" si="0"/>
        <v>0</v>
      </c>
      <c r="BQ40" s="15"/>
      <c r="BR40" s="5">
        <f t="shared" si="1"/>
        <v>0</v>
      </c>
      <c r="BS40" s="14"/>
      <c r="BT40" s="13"/>
    </row>
    <row r="41" spans="1:72" ht="20.149999999999999" customHeight="1">
      <c r="A41" s="12">
        <v>28</v>
      </c>
      <c r="B41" s="11"/>
      <c r="C41" s="10"/>
      <c r="D41" s="9"/>
      <c r="E41" s="9"/>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7"/>
      <c r="BM41" s="6">
        <f>COUNTA(D41:BL41)</f>
        <v>0</v>
      </c>
      <c r="BN41" s="6"/>
      <c r="BO41" s="6">
        <f>COUNTIFS(D41:BL41,"●",$D$43:$BL$43,"○")</f>
        <v>0</v>
      </c>
      <c r="BP41" s="5">
        <f t="shared" si="0"/>
        <v>0</v>
      </c>
      <c r="BQ41" s="15"/>
      <c r="BR41" s="5">
        <f t="shared" si="1"/>
        <v>0</v>
      </c>
      <c r="BS41" s="14"/>
      <c r="BT41" s="13"/>
    </row>
    <row r="42" spans="1:72" ht="20.149999999999999" customHeight="1" thickBot="1">
      <c r="A42" s="12">
        <v>29</v>
      </c>
      <c r="B42" s="11"/>
      <c r="C42" s="10"/>
      <c r="D42" s="9"/>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7"/>
      <c r="BM42" s="6">
        <f>COUNTA(D42:BL42)</f>
        <v>0</v>
      </c>
      <c r="BN42" s="6"/>
      <c r="BO42" s="6">
        <f>COUNTIFS(D42:BL42,"●",$D$43:$BL$43,"○")</f>
        <v>0</v>
      </c>
      <c r="BP42" s="5">
        <f t="shared" si="0"/>
        <v>0</v>
      </c>
      <c r="BQ42" s="5"/>
      <c r="BR42" s="5">
        <f t="shared" si="1"/>
        <v>0</v>
      </c>
      <c r="BS42" s="4"/>
      <c r="BT42" s="3"/>
    </row>
    <row r="43" spans="1:72">
      <c r="D43" t="b">
        <f>IF(COUNTA(D14:D42)&gt;3,"○")</f>
        <v>0</v>
      </c>
      <c r="E43" t="b">
        <f t="shared" ref="E43:BL43" si="2">IF(COUNTA(E14:E42)&gt;3,"○")</f>
        <v>0</v>
      </c>
      <c r="F43" t="b">
        <f t="shared" si="2"/>
        <v>0</v>
      </c>
      <c r="G43" t="b">
        <f t="shared" si="2"/>
        <v>0</v>
      </c>
      <c r="H43" t="b">
        <f t="shared" si="2"/>
        <v>0</v>
      </c>
      <c r="I43" t="b">
        <f t="shared" si="2"/>
        <v>0</v>
      </c>
      <c r="J43" t="b">
        <f t="shared" si="2"/>
        <v>0</v>
      </c>
      <c r="K43" t="b">
        <f t="shared" si="2"/>
        <v>0</v>
      </c>
      <c r="L43" t="b">
        <f t="shared" si="2"/>
        <v>0</v>
      </c>
      <c r="M43" t="b">
        <f t="shared" si="2"/>
        <v>0</v>
      </c>
      <c r="N43" t="b">
        <f t="shared" si="2"/>
        <v>0</v>
      </c>
      <c r="O43" t="b">
        <f t="shared" si="2"/>
        <v>0</v>
      </c>
      <c r="P43" t="b">
        <f t="shared" si="2"/>
        <v>0</v>
      </c>
      <c r="Q43" t="b">
        <f t="shared" si="2"/>
        <v>0</v>
      </c>
      <c r="R43" t="b">
        <f t="shared" si="2"/>
        <v>0</v>
      </c>
      <c r="S43" t="b">
        <f t="shared" si="2"/>
        <v>0</v>
      </c>
      <c r="T43" t="b">
        <f t="shared" si="2"/>
        <v>0</v>
      </c>
      <c r="U43" t="b">
        <f t="shared" si="2"/>
        <v>0</v>
      </c>
      <c r="V43" t="b">
        <f t="shared" si="2"/>
        <v>0</v>
      </c>
      <c r="W43" t="b">
        <f t="shared" si="2"/>
        <v>0</v>
      </c>
      <c r="X43" t="b">
        <f t="shared" si="2"/>
        <v>0</v>
      </c>
      <c r="Y43" t="b">
        <f t="shared" si="2"/>
        <v>0</v>
      </c>
      <c r="Z43" t="b">
        <f t="shared" si="2"/>
        <v>0</v>
      </c>
      <c r="AA43" t="b">
        <f t="shared" si="2"/>
        <v>0</v>
      </c>
      <c r="AB43" t="b">
        <f t="shared" si="2"/>
        <v>0</v>
      </c>
      <c r="AC43" t="b">
        <f t="shared" si="2"/>
        <v>0</v>
      </c>
      <c r="AD43" t="b">
        <f t="shared" si="2"/>
        <v>0</v>
      </c>
      <c r="AE43" t="b">
        <f t="shared" si="2"/>
        <v>0</v>
      </c>
      <c r="AF43" t="b">
        <f t="shared" si="2"/>
        <v>0</v>
      </c>
      <c r="AG43" t="b">
        <f t="shared" si="2"/>
        <v>0</v>
      </c>
      <c r="AH43" t="b">
        <f t="shared" si="2"/>
        <v>0</v>
      </c>
      <c r="AI43" t="b">
        <f t="shared" si="2"/>
        <v>0</v>
      </c>
      <c r="AJ43" t="b">
        <f t="shared" si="2"/>
        <v>0</v>
      </c>
      <c r="AK43" t="b">
        <f t="shared" si="2"/>
        <v>0</v>
      </c>
      <c r="AL43" t="b">
        <f t="shared" si="2"/>
        <v>0</v>
      </c>
      <c r="AM43" t="b">
        <f t="shared" si="2"/>
        <v>0</v>
      </c>
      <c r="AN43" t="b">
        <f t="shared" si="2"/>
        <v>0</v>
      </c>
      <c r="AO43" t="b">
        <f t="shared" si="2"/>
        <v>0</v>
      </c>
      <c r="AP43" t="b">
        <f t="shared" si="2"/>
        <v>0</v>
      </c>
      <c r="AQ43" t="b">
        <f t="shared" si="2"/>
        <v>0</v>
      </c>
      <c r="AR43" t="b">
        <f t="shared" si="2"/>
        <v>0</v>
      </c>
      <c r="AS43" t="b">
        <f t="shared" si="2"/>
        <v>0</v>
      </c>
      <c r="AT43" t="b">
        <f t="shared" si="2"/>
        <v>0</v>
      </c>
      <c r="AU43" t="b">
        <f t="shared" si="2"/>
        <v>0</v>
      </c>
      <c r="AV43" t="b">
        <f t="shared" si="2"/>
        <v>0</v>
      </c>
      <c r="AW43" t="b">
        <f t="shared" si="2"/>
        <v>0</v>
      </c>
      <c r="AX43" t="b">
        <f t="shared" si="2"/>
        <v>0</v>
      </c>
      <c r="AY43" t="b">
        <f t="shared" si="2"/>
        <v>0</v>
      </c>
      <c r="AZ43" t="b">
        <f t="shared" si="2"/>
        <v>0</v>
      </c>
      <c r="BA43" t="b">
        <f t="shared" si="2"/>
        <v>0</v>
      </c>
      <c r="BB43" t="b">
        <f t="shared" si="2"/>
        <v>0</v>
      </c>
      <c r="BC43" t="b">
        <f t="shared" si="2"/>
        <v>0</v>
      </c>
      <c r="BD43" t="b">
        <f t="shared" si="2"/>
        <v>0</v>
      </c>
      <c r="BE43" t="b">
        <f t="shared" si="2"/>
        <v>0</v>
      </c>
      <c r="BF43" t="b">
        <f t="shared" si="2"/>
        <v>0</v>
      </c>
      <c r="BG43" t="b">
        <f t="shared" si="2"/>
        <v>0</v>
      </c>
      <c r="BH43" t="b">
        <f t="shared" si="2"/>
        <v>0</v>
      </c>
      <c r="BI43" t="b">
        <f t="shared" si="2"/>
        <v>0</v>
      </c>
      <c r="BJ43" t="b">
        <f t="shared" si="2"/>
        <v>0</v>
      </c>
      <c r="BK43" t="b">
        <f t="shared" si="2"/>
        <v>0</v>
      </c>
      <c r="BL43" t="b">
        <f t="shared" si="2"/>
        <v>0</v>
      </c>
    </row>
  </sheetData>
  <mergeCells count="16">
    <mergeCell ref="BT12:BT13"/>
    <mergeCell ref="BO12:BO13"/>
    <mergeCell ref="BP12:BP13"/>
    <mergeCell ref="BQ12:BQ13"/>
    <mergeCell ref="BR12:BR13"/>
    <mergeCell ref="BS12:BS13"/>
    <mergeCell ref="A3:BT3"/>
    <mergeCell ref="A6:BT6"/>
    <mergeCell ref="C8:R8"/>
    <mergeCell ref="C9:R9"/>
    <mergeCell ref="C10:R10"/>
    <mergeCell ref="A12:C12"/>
    <mergeCell ref="D12:AH12"/>
    <mergeCell ref="AI12:BL12"/>
    <mergeCell ref="BM12:BM13"/>
    <mergeCell ref="BN12:BN13"/>
  </mergeCells>
  <phoneticPr fontId="2"/>
  <dataValidations count="2">
    <dataValidation type="list" allowBlank="1" showInputMessage="1" showErrorMessage="1" sqref="C9:R9">
      <formula1>"介護老人福祉施設,地域密着型介護老人福祉施設,介護老人保健施設,介護医療院,介護療養型医療施設,認知症対応型共同生活介護事業所,養護老人ホーム,軽費老人ホーム,有料老人ホーム,サービス付き高齢者向け住宅,短期入所生活介護事業所,短期入所療養介護事業所"</formula1>
    </dataValidation>
    <dataValidation type="list" allowBlank="1" showInputMessage="1" showErrorMessage="1" sqref="D14:BL42">
      <formula1>"●"</formula1>
    </dataValidation>
  </dataValidations>
  <pageMargins left="0.70866141732283472" right="0.70866141732283472" top="0.74803149606299213" bottom="0.74803149606299213" header="0.31496062992125984" footer="0.31496062992125984"/>
  <pageSetup paperSize="8" scale="70"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U43"/>
  <sheetViews>
    <sheetView zoomScale="60" zoomScaleNormal="60" workbookViewId="0">
      <pane xSplit="3" ySplit="13" topLeftCell="D14" activePane="bottomRight" state="frozen"/>
      <selection activeCell="A3" sqref="A3:BT3"/>
      <selection pane="topRight" activeCell="A3" sqref="A3:BT3"/>
      <selection pane="bottomLeft" activeCell="A3" sqref="A3:BT3"/>
      <selection pane="bottomRight" activeCell="BF17" sqref="BF17"/>
    </sheetView>
  </sheetViews>
  <sheetFormatPr defaultRowHeight="13"/>
  <cols>
    <col min="1" max="1" width="4.453125" customWidth="1"/>
    <col min="2" max="2" width="13.453125" customWidth="1"/>
    <col min="3" max="3" width="5.7265625" style="2" customWidth="1"/>
    <col min="4" max="5" width="2.6328125" style="1" customWidth="1"/>
    <col min="6" max="64" width="2.6328125" customWidth="1"/>
    <col min="65" max="65" width="7" bestFit="1" customWidth="1"/>
    <col min="66" max="66" width="25.26953125" customWidth="1"/>
    <col min="67" max="67" width="7" customWidth="1"/>
    <col min="68" max="68" width="7.90625" bestFit="1" customWidth="1"/>
    <col min="69" max="69" width="11.6328125" customWidth="1"/>
    <col min="70" max="70" width="7.90625" customWidth="1"/>
    <col min="71" max="71" width="11.6328125" customWidth="1"/>
    <col min="72" max="72" width="12.6328125" customWidth="1"/>
  </cols>
  <sheetData>
    <row r="1" spans="1:73" ht="36" customHeight="1">
      <c r="A1" s="54" t="s">
        <v>21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row>
    <row r="2" spans="1:73" ht="20" customHeight="1">
      <c r="A2" s="52" t="s">
        <v>20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row>
    <row r="3" spans="1:73" ht="71.5" customHeight="1">
      <c r="A3" s="51" t="s">
        <v>24</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3"/>
    </row>
    <row r="4" spans="1:73" ht="20.149999999999999" customHeight="1">
      <c r="A4" s="52" t="s">
        <v>18</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row>
    <row r="5" spans="1:73" ht="20.149999999999999" customHeight="1">
      <c r="A5" s="52" t="s">
        <v>32</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row>
    <row r="6" spans="1:73" ht="58" customHeight="1">
      <c r="A6" s="51" t="s">
        <v>17</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row>
    <row r="7" spans="1:73" ht="20.149999999999999" customHeight="1" thickBo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row>
    <row r="8" spans="1:73" ht="30" customHeight="1" thickBot="1">
      <c r="A8" s="42"/>
      <c r="B8" s="50" t="s">
        <v>16</v>
      </c>
      <c r="C8" s="49"/>
      <c r="D8" s="49"/>
      <c r="E8" s="49"/>
      <c r="F8" s="49"/>
      <c r="G8" s="49"/>
      <c r="H8" s="49"/>
      <c r="I8" s="49"/>
      <c r="J8" s="49"/>
      <c r="K8" s="49"/>
      <c r="L8" s="49"/>
      <c r="M8" s="49"/>
      <c r="N8" s="49"/>
      <c r="O8" s="49"/>
      <c r="P8" s="49"/>
      <c r="Q8" s="49"/>
      <c r="R8" s="48"/>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row>
    <row r="9" spans="1:73" ht="30" customHeight="1" thickBot="1">
      <c r="A9" s="42"/>
      <c r="B9" s="50" t="s">
        <v>15</v>
      </c>
      <c r="C9" s="49"/>
      <c r="D9" s="49"/>
      <c r="E9" s="49"/>
      <c r="F9" s="49"/>
      <c r="G9" s="49"/>
      <c r="H9" s="49"/>
      <c r="I9" s="49"/>
      <c r="J9" s="49"/>
      <c r="K9" s="49"/>
      <c r="L9" s="49"/>
      <c r="M9" s="49"/>
      <c r="N9" s="49"/>
      <c r="O9" s="49"/>
      <c r="P9" s="49"/>
      <c r="Q9" s="49"/>
      <c r="R9" s="48"/>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row>
    <row r="10" spans="1:73" ht="30" customHeight="1" thickBot="1">
      <c r="A10" s="42"/>
      <c r="B10" s="47" t="s">
        <v>14</v>
      </c>
      <c r="C10" s="46"/>
      <c r="D10" s="46"/>
      <c r="E10" s="46"/>
      <c r="F10" s="46"/>
      <c r="G10" s="46"/>
      <c r="H10" s="46"/>
      <c r="I10" s="46"/>
      <c r="J10" s="46"/>
      <c r="K10" s="46"/>
      <c r="L10" s="46"/>
      <c r="M10" s="46"/>
      <c r="N10" s="46"/>
      <c r="O10" s="46"/>
      <c r="P10" s="46"/>
      <c r="Q10" s="46"/>
      <c r="R10" s="45"/>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row>
    <row r="11" spans="1:73" ht="12" customHeight="1" thickBot="1">
      <c r="A11" s="42"/>
      <c r="B11" s="44"/>
      <c r="C11" s="43"/>
      <c r="D11" s="43"/>
      <c r="E11" s="43"/>
      <c r="F11" s="43"/>
      <c r="G11" s="43"/>
      <c r="H11" s="43"/>
      <c r="I11" s="43"/>
      <c r="J11" s="43"/>
      <c r="K11" s="43"/>
      <c r="L11" s="43"/>
      <c r="M11" s="43"/>
      <c r="N11" s="43"/>
      <c r="O11" s="43"/>
      <c r="P11" s="43"/>
      <c r="Q11" s="43"/>
      <c r="R11" s="43"/>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row>
    <row r="12" spans="1:73" ht="29.25" customHeight="1" thickBot="1">
      <c r="A12" s="40" t="s">
        <v>13</v>
      </c>
      <c r="B12" s="39"/>
      <c r="C12" s="41"/>
      <c r="D12" s="40" t="s">
        <v>11</v>
      </c>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5"/>
      <c r="AH12" s="40" t="s">
        <v>23</v>
      </c>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55"/>
      <c r="BM12" s="38" t="s">
        <v>10</v>
      </c>
      <c r="BN12" s="38" t="s">
        <v>9</v>
      </c>
      <c r="BO12" s="37" t="s">
        <v>8</v>
      </c>
      <c r="BP12" s="36" t="s">
        <v>7</v>
      </c>
      <c r="BQ12" s="35" t="s">
        <v>6</v>
      </c>
      <c r="BR12" s="33" t="s">
        <v>5</v>
      </c>
      <c r="BS12" s="34" t="s">
        <v>4</v>
      </c>
      <c r="BT12" s="33" t="s">
        <v>3</v>
      </c>
    </row>
    <row r="13" spans="1:73" s="22" customFormat="1" ht="20.149999999999999" customHeight="1" thickBot="1">
      <c r="A13" s="32" t="s">
        <v>22</v>
      </c>
      <c r="B13" s="31" t="s">
        <v>1</v>
      </c>
      <c r="C13" s="30" t="s">
        <v>0</v>
      </c>
      <c r="D13" s="28">
        <v>1</v>
      </c>
      <c r="E13" s="28">
        <v>2</v>
      </c>
      <c r="F13" s="28">
        <v>3</v>
      </c>
      <c r="G13" s="28">
        <v>4</v>
      </c>
      <c r="H13" s="28">
        <v>5</v>
      </c>
      <c r="I13" s="28">
        <v>6</v>
      </c>
      <c r="J13" s="28">
        <v>7</v>
      </c>
      <c r="K13" s="28">
        <v>8</v>
      </c>
      <c r="L13" s="28">
        <v>9</v>
      </c>
      <c r="M13" s="28">
        <v>10</v>
      </c>
      <c r="N13" s="28">
        <v>11</v>
      </c>
      <c r="O13" s="28">
        <v>12</v>
      </c>
      <c r="P13" s="28">
        <v>13</v>
      </c>
      <c r="Q13" s="28">
        <v>14</v>
      </c>
      <c r="R13" s="28">
        <v>15</v>
      </c>
      <c r="S13" s="28">
        <v>16</v>
      </c>
      <c r="T13" s="28">
        <v>17</v>
      </c>
      <c r="U13" s="28">
        <v>18</v>
      </c>
      <c r="V13" s="28">
        <v>19</v>
      </c>
      <c r="W13" s="28">
        <v>20</v>
      </c>
      <c r="X13" s="28">
        <v>21</v>
      </c>
      <c r="Y13" s="28">
        <v>22</v>
      </c>
      <c r="Z13" s="28">
        <v>23</v>
      </c>
      <c r="AA13" s="28">
        <v>24</v>
      </c>
      <c r="AB13" s="28">
        <v>25</v>
      </c>
      <c r="AC13" s="28">
        <v>26</v>
      </c>
      <c r="AD13" s="28">
        <v>27</v>
      </c>
      <c r="AE13" s="28">
        <v>28</v>
      </c>
      <c r="AF13" s="28">
        <v>29</v>
      </c>
      <c r="AG13" s="28">
        <v>30</v>
      </c>
      <c r="AH13" s="28">
        <v>1</v>
      </c>
      <c r="AI13" s="28">
        <v>2</v>
      </c>
      <c r="AJ13" s="28">
        <v>3</v>
      </c>
      <c r="AK13" s="28">
        <v>4</v>
      </c>
      <c r="AL13" s="28">
        <v>5</v>
      </c>
      <c r="AM13" s="28">
        <v>6</v>
      </c>
      <c r="AN13" s="28">
        <v>7</v>
      </c>
      <c r="AO13" s="28">
        <v>8</v>
      </c>
      <c r="AP13" s="28">
        <v>9</v>
      </c>
      <c r="AQ13" s="28">
        <v>10</v>
      </c>
      <c r="AR13" s="28">
        <v>11</v>
      </c>
      <c r="AS13" s="28">
        <v>12</v>
      </c>
      <c r="AT13" s="28">
        <v>13</v>
      </c>
      <c r="AU13" s="28">
        <v>14</v>
      </c>
      <c r="AV13" s="28">
        <v>15</v>
      </c>
      <c r="AW13" s="28">
        <v>16</v>
      </c>
      <c r="AX13" s="28">
        <v>17</v>
      </c>
      <c r="AY13" s="28">
        <v>18</v>
      </c>
      <c r="AZ13" s="28">
        <v>19</v>
      </c>
      <c r="BA13" s="28">
        <v>20</v>
      </c>
      <c r="BB13" s="28">
        <v>21</v>
      </c>
      <c r="BC13" s="28">
        <v>22</v>
      </c>
      <c r="BD13" s="28">
        <v>23</v>
      </c>
      <c r="BE13" s="28">
        <v>24</v>
      </c>
      <c r="BF13" s="28">
        <v>25</v>
      </c>
      <c r="BG13" s="28">
        <v>26</v>
      </c>
      <c r="BH13" s="28">
        <v>27</v>
      </c>
      <c r="BI13" s="28">
        <v>28</v>
      </c>
      <c r="BJ13" s="28">
        <v>29</v>
      </c>
      <c r="BK13" s="28">
        <v>30</v>
      </c>
      <c r="BL13" s="29">
        <v>31</v>
      </c>
      <c r="BM13" s="26"/>
      <c r="BN13" s="27"/>
      <c r="BO13" s="26"/>
      <c r="BP13" s="23"/>
      <c r="BQ13" s="25"/>
      <c r="BR13" s="23"/>
      <c r="BS13" s="24"/>
      <c r="BT13" s="23"/>
    </row>
    <row r="14" spans="1:73" ht="20.149999999999999" customHeight="1">
      <c r="A14" s="12">
        <v>1</v>
      </c>
      <c r="B14" s="11"/>
      <c r="C14" s="16"/>
      <c r="D14" s="17"/>
      <c r="E14" s="17"/>
      <c r="F14" s="17"/>
      <c r="G14" s="17"/>
      <c r="H14" s="17"/>
      <c r="I14" s="17"/>
      <c r="J14" s="17"/>
      <c r="K14" s="17"/>
      <c r="L14" s="17"/>
      <c r="M14" s="17"/>
      <c r="N14" s="17"/>
      <c r="O14" s="17"/>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12"/>
      <c r="BL14" s="21"/>
      <c r="BM14" s="6">
        <f>COUNTA(D14:BL14)</f>
        <v>0</v>
      </c>
      <c r="BN14" s="6"/>
      <c r="BO14" s="6">
        <f>COUNTIFS(D14:BL14,"●",$D$43:$BL$43,"○")</f>
        <v>0</v>
      </c>
      <c r="BP14" s="5">
        <f>IF(BM14="","",IF(BM14&gt;15,75000,BM14*5000))</f>
        <v>0</v>
      </c>
      <c r="BQ14" s="20">
        <f>SUM(BP14:BP42)</f>
        <v>0</v>
      </c>
      <c r="BR14" s="5">
        <f>IF(BO14="","",IF(BO14&gt;15,75000,BO14*5000))</f>
        <v>0</v>
      </c>
      <c r="BS14" s="19">
        <f>SUM(BR14:BR42)</f>
        <v>0</v>
      </c>
      <c r="BT14" s="18">
        <f>IF(BS14&gt;2000000,BQ14+2000000,BQ14+BS14)</f>
        <v>0</v>
      </c>
    </row>
    <row r="15" spans="1:73" ht="20.149999999999999" customHeight="1">
      <c r="A15" s="12">
        <v>2</v>
      </c>
      <c r="B15" s="11"/>
      <c r="C15" s="10"/>
      <c r="D15" s="17"/>
      <c r="E15" s="17"/>
      <c r="F15" s="17"/>
      <c r="G15" s="17"/>
      <c r="H15" s="17"/>
      <c r="I15" s="17"/>
      <c r="J15" s="17"/>
      <c r="K15" s="17"/>
      <c r="L15" s="17"/>
      <c r="M15" s="17"/>
      <c r="N15" s="17"/>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7"/>
      <c r="BL15" s="8"/>
      <c r="BM15" s="6">
        <f>COUNTA(D15:BL15)</f>
        <v>0</v>
      </c>
      <c r="BN15" s="6"/>
      <c r="BO15" s="6">
        <f>COUNTIFS(D15:BL15,"●",$D$43:$BL$43,"○")</f>
        <v>0</v>
      </c>
      <c r="BP15" s="5">
        <f>IF(BM15="","",IF(BM15&gt;15,75000,BM15*5000))</f>
        <v>0</v>
      </c>
      <c r="BQ15" s="15"/>
      <c r="BR15" s="5">
        <f>IF(BO15="","",IF(BO15&gt;15,75000,BO15*5000))</f>
        <v>0</v>
      </c>
      <c r="BS15" s="14"/>
      <c r="BT15" s="13"/>
    </row>
    <row r="16" spans="1:73" ht="20.149999999999999" customHeight="1">
      <c r="A16" s="12">
        <v>3</v>
      </c>
      <c r="B16" s="11"/>
      <c r="C16" s="16"/>
      <c r="D16" s="9"/>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7"/>
      <c r="BL16" s="8"/>
      <c r="BM16" s="6">
        <f>COUNTA(D16:BL16)</f>
        <v>0</v>
      </c>
      <c r="BN16" s="6"/>
      <c r="BO16" s="6">
        <f>COUNTIFS(D16:BL16,"●",$D$43:$BL$43,"○")</f>
        <v>0</v>
      </c>
      <c r="BP16" s="5">
        <f t="shared" ref="BP16:BP42" si="0">IF(BM16="","",IF(BM16&gt;15,75000,BM16*5000))</f>
        <v>0</v>
      </c>
      <c r="BQ16" s="15"/>
      <c r="BR16" s="5">
        <f t="shared" ref="BR16:BR42" si="1">IF(BO16="","",IF(BO16&gt;15,75000,BO16*5000))</f>
        <v>0</v>
      </c>
      <c r="BS16" s="14"/>
      <c r="BT16" s="13"/>
    </row>
    <row r="17" spans="1:72" ht="20.149999999999999" customHeight="1">
      <c r="A17" s="12">
        <v>4</v>
      </c>
      <c r="B17" s="11"/>
      <c r="C17" s="10"/>
      <c r="D17" s="9"/>
      <c r="E17" s="9"/>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7"/>
      <c r="BL17" s="8"/>
      <c r="BM17" s="6">
        <f>COUNTA(D17:BL17)</f>
        <v>0</v>
      </c>
      <c r="BN17" s="6"/>
      <c r="BO17" s="6">
        <f>COUNTIFS(D17:BL17,"●",$D$43:$BL$43,"○")</f>
        <v>0</v>
      </c>
      <c r="BP17" s="5">
        <f t="shared" si="0"/>
        <v>0</v>
      </c>
      <c r="BQ17" s="15"/>
      <c r="BR17" s="5">
        <f t="shared" si="1"/>
        <v>0</v>
      </c>
      <c r="BS17" s="14"/>
      <c r="BT17" s="13"/>
    </row>
    <row r="18" spans="1:72" ht="20.149999999999999" customHeight="1">
      <c r="A18" s="12">
        <v>5</v>
      </c>
      <c r="B18" s="11"/>
      <c r="C18" s="16"/>
      <c r="D18" s="9"/>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7"/>
      <c r="BL18" s="8"/>
      <c r="BM18" s="6">
        <f>COUNTA(D18:BL18)</f>
        <v>0</v>
      </c>
      <c r="BN18" s="6"/>
      <c r="BO18" s="6">
        <f>COUNTIFS(D18:BL18,"●",$D$43:$BL$43,"○")</f>
        <v>0</v>
      </c>
      <c r="BP18" s="5">
        <f t="shared" si="0"/>
        <v>0</v>
      </c>
      <c r="BQ18" s="15"/>
      <c r="BR18" s="5">
        <f t="shared" si="1"/>
        <v>0</v>
      </c>
      <c r="BS18" s="14"/>
      <c r="BT18" s="13"/>
    </row>
    <row r="19" spans="1:72" ht="20.149999999999999" customHeight="1">
      <c r="A19" s="12">
        <v>6</v>
      </c>
      <c r="B19" s="11"/>
      <c r="C19" s="10"/>
      <c r="D19" s="9"/>
      <c r="E19" s="9"/>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7"/>
      <c r="BL19" s="8"/>
      <c r="BM19" s="6">
        <f>COUNTA(D19:BL19)</f>
        <v>0</v>
      </c>
      <c r="BN19" s="6"/>
      <c r="BO19" s="6">
        <f>COUNTIFS(D19:BL19,"●",$D$43:$BL$43,"○")</f>
        <v>0</v>
      </c>
      <c r="BP19" s="5">
        <f t="shared" si="0"/>
        <v>0</v>
      </c>
      <c r="BQ19" s="15"/>
      <c r="BR19" s="5">
        <f t="shared" si="1"/>
        <v>0</v>
      </c>
      <c r="BS19" s="14"/>
      <c r="BT19" s="13"/>
    </row>
    <row r="20" spans="1:72" ht="20.149999999999999" customHeight="1">
      <c r="A20" s="12">
        <v>7</v>
      </c>
      <c r="B20" s="11"/>
      <c r="C20" s="16"/>
      <c r="D20" s="9"/>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7"/>
      <c r="BL20" s="8"/>
      <c r="BM20" s="6">
        <f>COUNTA(D20:BL20)</f>
        <v>0</v>
      </c>
      <c r="BN20" s="6"/>
      <c r="BO20" s="6">
        <f>COUNTIFS(D20:BL20,"●",$D$43:$BL$43,"○")</f>
        <v>0</v>
      </c>
      <c r="BP20" s="5">
        <f t="shared" si="0"/>
        <v>0</v>
      </c>
      <c r="BQ20" s="15"/>
      <c r="BR20" s="5">
        <f t="shared" si="1"/>
        <v>0</v>
      </c>
      <c r="BS20" s="14"/>
      <c r="BT20" s="13"/>
    </row>
    <row r="21" spans="1:72" ht="20.149999999999999" customHeight="1">
      <c r="A21" s="12">
        <v>8</v>
      </c>
      <c r="B21" s="11"/>
      <c r="C21" s="10"/>
      <c r="D21" s="9"/>
      <c r="E21" s="9"/>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7"/>
      <c r="BL21" s="8"/>
      <c r="BM21" s="6">
        <f>COUNTA(D21:BL21)</f>
        <v>0</v>
      </c>
      <c r="BN21" s="6"/>
      <c r="BO21" s="6">
        <f>COUNTIFS(D21:BL21,"●",$D$43:$BL$43,"○")</f>
        <v>0</v>
      </c>
      <c r="BP21" s="5">
        <f t="shared" si="0"/>
        <v>0</v>
      </c>
      <c r="BQ21" s="15"/>
      <c r="BR21" s="5">
        <f t="shared" si="1"/>
        <v>0</v>
      </c>
      <c r="BS21" s="14"/>
      <c r="BT21" s="13"/>
    </row>
    <row r="22" spans="1:72" ht="20.149999999999999" customHeight="1">
      <c r="A22" s="12">
        <v>9</v>
      </c>
      <c r="B22" s="11"/>
      <c r="C22" s="16"/>
      <c r="D22" s="9"/>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7"/>
      <c r="BL22" s="8"/>
      <c r="BM22" s="6">
        <f>COUNTA(D22:BL22)</f>
        <v>0</v>
      </c>
      <c r="BN22" s="6"/>
      <c r="BO22" s="6">
        <f>COUNTIFS(D22:BL22,"●",$D$43:$BL$43,"○")</f>
        <v>0</v>
      </c>
      <c r="BP22" s="5">
        <f t="shared" si="0"/>
        <v>0</v>
      </c>
      <c r="BQ22" s="15"/>
      <c r="BR22" s="5">
        <f t="shared" si="1"/>
        <v>0</v>
      </c>
      <c r="BS22" s="14"/>
      <c r="BT22" s="13"/>
    </row>
    <row r="23" spans="1:72" ht="20.149999999999999" customHeight="1">
      <c r="A23" s="12">
        <v>10</v>
      </c>
      <c r="B23" s="11"/>
      <c r="C23" s="10"/>
      <c r="D23" s="9"/>
      <c r="E23" s="9"/>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7"/>
      <c r="BL23" s="8"/>
      <c r="BM23" s="6">
        <f>COUNTA(D23:BL23)</f>
        <v>0</v>
      </c>
      <c r="BN23" s="6"/>
      <c r="BO23" s="6">
        <f>COUNTIFS(D23:BL23,"●",$D$43:$BL$43,"○")</f>
        <v>0</v>
      </c>
      <c r="BP23" s="5">
        <f t="shared" si="0"/>
        <v>0</v>
      </c>
      <c r="BQ23" s="15"/>
      <c r="BR23" s="5">
        <f t="shared" si="1"/>
        <v>0</v>
      </c>
      <c r="BS23" s="14"/>
      <c r="BT23" s="13"/>
    </row>
    <row r="24" spans="1:72" ht="20.149999999999999" customHeight="1">
      <c r="A24" s="12">
        <v>11</v>
      </c>
      <c r="B24" s="11"/>
      <c r="C24" s="16"/>
      <c r="D24" s="9"/>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7"/>
      <c r="BL24" s="8"/>
      <c r="BM24" s="6">
        <f>COUNTA(D24:BL24)</f>
        <v>0</v>
      </c>
      <c r="BN24" s="6"/>
      <c r="BO24" s="6">
        <f>COUNTIFS(D24:BL24,"●",$D$43:$BL$43,"○")</f>
        <v>0</v>
      </c>
      <c r="BP24" s="5">
        <f t="shared" si="0"/>
        <v>0</v>
      </c>
      <c r="BQ24" s="15"/>
      <c r="BR24" s="5">
        <f t="shared" si="1"/>
        <v>0</v>
      </c>
      <c r="BS24" s="14"/>
      <c r="BT24" s="13"/>
    </row>
    <row r="25" spans="1:72" ht="20.149999999999999" customHeight="1">
      <c r="A25" s="12">
        <v>12</v>
      </c>
      <c r="B25" s="11"/>
      <c r="C25" s="10"/>
      <c r="D25" s="9"/>
      <c r="E25" s="9"/>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7"/>
      <c r="BL25" s="8"/>
      <c r="BM25" s="6">
        <f>COUNTA(D25:BL25)</f>
        <v>0</v>
      </c>
      <c r="BN25" s="6"/>
      <c r="BO25" s="6">
        <f>COUNTIFS(D25:BL25,"●",$D$43:$BL$43,"○")</f>
        <v>0</v>
      </c>
      <c r="BP25" s="5">
        <f t="shared" si="0"/>
        <v>0</v>
      </c>
      <c r="BQ25" s="15"/>
      <c r="BR25" s="5">
        <f t="shared" si="1"/>
        <v>0</v>
      </c>
      <c r="BS25" s="14"/>
      <c r="BT25" s="13"/>
    </row>
    <row r="26" spans="1:72" ht="20.149999999999999" customHeight="1">
      <c r="A26" s="12">
        <v>13</v>
      </c>
      <c r="B26" s="11"/>
      <c r="C26" s="16"/>
      <c r="D26" s="9"/>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7"/>
      <c r="BL26" s="8"/>
      <c r="BM26" s="6">
        <f>COUNTA(D26:BL26)</f>
        <v>0</v>
      </c>
      <c r="BN26" s="6"/>
      <c r="BO26" s="6">
        <f>COUNTIFS(D26:BL26,"●",$D$43:$BL$43,"○")</f>
        <v>0</v>
      </c>
      <c r="BP26" s="5">
        <f t="shared" si="0"/>
        <v>0</v>
      </c>
      <c r="BQ26" s="15"/>
      <c r="BR26" s="5">
        <f t="shared" si="1"/>
        <v>0</v>
      </c>
      <c r="BS26" s="14"/>
      <c r="BT26" s="13"/>
    </row>
    <row r="27" spans="1:72" ht="20.149999999999999" customHeight="1">
      <c r="A27" s="12">
        <v>14</v>
      </c>
      <c r="B27" s="11"/>
      <c r="C27" s="10"/>
      <c r="D27" s="9"/>
      <c r="E27" s="9"/>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7"/>
      <c r="BL27" s="8"/>
      <c r="BM27" s="6">
        <f>COUNTA(D27:BL27)</f>
        <v>0</v>
      </c>
      <c r="BN27" s="6"/>
      <c r="BO27" s="6">
        <f>COUNTIFS(D27:BL27,"●",$D$43:$BL$43,"○")</f>
        <v>0</v>
      </c>
      <c r="BP27" s="5">
        <f t="shared" si="0"/>
        <v>0</v>
      </c>
      <c r="BQ27" s="15"/>
      <c r="BR27" s="5">
        <f t="shared" si="1"/>
        <v>0</v>
      </c>
      <c r="BS27" s="14"/>
      <c r="BT27" s="13"/>
    </row>
    <row r="28" spans="1:72" ht="20.149999999999999" customHeight="1">
      <c r="A28" s="12">
        <v>15</v>
      </c>
      <c r="B28" s="11"/>
      <c r="C28" s="16"/>
      <c r="D28" s="9"/>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7"/>
      <c r="BL28" s="8"/>
      <c r="BM28" s="6">
        <f>COUNTA(D28:BL28)</f>
        <v>0</v>
      </c>
      <c r="BN28" s="6"/>
      <c r="BO28" s="6">
        <f>COUNTIFS(D28:BL28,"●",$D$43:$BL$43,"○")</f>
        <v>0</v>
      </c>
      <c r="BP28" s="5">
        <f t="shared" si="0"/>
        <v>0</v>
      </c>
      <c r="BQ28" s="15"/>
      <c r="BR28" s="5">
        <f t="shared" si="1"/>
        <v>0</v>
      </c>
      <c r="BS28" s="14"/>
      <c r="BT28" s="13"/>
    </row>
    <row r="29" spans="1:72" ht="20.149999999999999" customHeight="1">
      <c r="A29" s="12">
        <v>16</v>
      </c>
      <c r="B29" s="11"/>
      <c r="C29" s="10"/>
      <c r="D29" s="9"/>
      <c r="E29" s="9"/>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7"/>
      <c r="BL29" s="8"/>
      <c r="BM29" s="6">
        <f>COUNTA(D29:BL29)</f>
        <v>0</v>
      </c>
      <c r="BN29" s="6"/>
      <c r="BO29" s="6">
        <f>COUNTIFS(D29:BL29,"●",$D$43:$BL$43,"○")</f>
        <v>0</v>
      </c>
      <c r="BP29" s="5">
        <f t="shared" si="0"/>
        <v>0</v>
      </c>
      <c r="BQ29" s="15"/>
      <c r="BR29" s="5">
        <f t="shared" si="1"/>
        <v>0</v>
      </c>
      <c r="BS29" s="14"/>
      <c r="BT29" s="13"/>
    </row>
    <row r="30" spans="1:72" ht="20.149999999999999" customHeight="1">
      <c r="A30" s="12">
        <v>17</v>
      </c>
      <c r="B30" s="11"/>
      <c r="C30" s="10"/>
      <c r="D30" s="9"/>
      <c r="E30" s="9"/>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7"/>
      <c r="BL30" s="8"/>
      <c r="BM30" s="6">
        <f>COUNTA(D30:BL30)</f>
        <v>0</v>
      </c>
      <c r="BN30" s="6"/>
      <c r="BO30" s="6">
        <f>COUNTIFS(D30:BL30,"●",$D$43:$BL$43,"○")</f>
        <v>0</v>
      </c>
      <c r="BP30" s="5">
        <f t="shared" si="0"/>
        <v>0</v>
      </c>
      <c r="BQ30" s="15"/>
      <c r="BR30" s="5">
        <f t="shared" si="1"/>
        <v>0</v>
      </c>
      <c r="BS30" s="14"/>
      <c r="BT30" s="13"/>
    </row>
    <row r="31" spans="1:72" ht="20.149999999999999" customHeight="1">
      <c r="A31" s="12">
        <v>18</v>
      </c>
      <c r="B31" s="11"/>
      <c r="C31" s="10"/>
      <c r="D31" s="9"/>
      <c r="E31" s="9"/>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7"/>
      <c r="BL31" s="8"/>
      <c r="BM31" s="6">
        <f>COUNTA(D31:BL31)</f>
        <v>0</v>
      </c>
      <c r="BN31" s="6"/>
      <c r="BO31" s="6">
        <f>COUNTIFS(D31:BL31,"●",$D$43:$BL$43,"○")</f>
        <v>0</v>
      </c>
      <c r="BP31" s="5">
        <f t="shared" si="0"/>
        <v>0</v>
      </c>
      <c r="BQ31" s="15"/>
      <c r="BR31" s="5">
        <f t="shared" si="1"/>
        <v>0</v>
      </c>
      <c r="BS31" s="14"/>
      <c r="BT31" s="13"/>
    </row>
    <row r="32" spans="1:72" ht="20.149999999999999" customHeight="1">
      <c r="A32" s="12">
        <v>19</v>
      </c>
      <c r="B32" s="11"/>
      <c r="C32" s="10"/>
      <c r="D32" s="9"/>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7"/>
      <c r="BL32" s="8"/>
      <c r="BM32" s="6">
        <f>COUNTA(D32:BL32)</f>
        <v>0</v>
      </c>
      <c r="BN32" s="6"/>
      <c r="BO32" s="6">
        <f>COUNTIFS(D32:BL32,"●",$D$43:$BL$43,"○")</f>
        <v>0</v>
      </c>
      <c r="BP32" s="5">
        <f t="shared" si="0"/>
        <v>0</v>
      </c>
      <c r="BQ32" s="15"/>
      <c r="BR32" s="5">
        <f t="shared" si="1"/>
        <v>0</v>
      </c>
      <c r="BS32" s="14"/>
      <c r="BT32" s="13"/>
    </row>
    <row r="33" spans="1:72" ht="20.149999999999999" customHeight="1">
      <c r="A33" s="12">
        <v>20</v>
      </c>
      <c r="B33" s="11"/>
      <c r="C33" s="10"/>
      <c r="D33" s="9"/>
      <c r="E33" s="9"/>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7"/>
      <c r="BL33" s="8"/>
      <c r="BM33" s="6">
        <f>COUNTA(D33:BL33)</f>
        <v>0</v>
      </c>
      <c r="BN33" s="6"/>
      <c r="BO33" s="6">
        <f>COUNTIFS(D33:BL33,"●",$D$43:$BL$43,"○")</f>
        <v>0</v>
      </c>
      <c r="BP33" s="5">
        <f t="shared" si="0"/>
        <v>0</v>
      </c>
      <c r="BQ33" s="15"/>
      <c r="BR33" s="5">
        <f t="shared" si="1"/>
        <v>0</v>
      </c>
      <c r="BS33" s="14"/>
      <c r="BT33" s="13"/>
    </row>
    <row r="34" spans="1:72" ht="20.149999999999999" customHeight="1">
      <c r="A34" s="12">
        <v>21</v>
      </c>
      <c r="B34" s="11"/>
      <c r="C34" s="10"/>
      <c r="D34" s="9"/>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7"/>
      <c r="BL34" s="8"/>
      <c r="BM34" s="6">
        <f>COUNTA(D34:BL34)</f>
        <v>0</v>
      </c>
      <c r="BN34" s="6"/>
      <c r="BO34" s="6">
        <f>COUNTIFS(D34:BL34,"●",$D$43:$BL$43,"○")</f>
        <v>0</v>
      </c>
      <c r="BP34" s="5">
        <f t="shared" si="0"/>
        <v>0</v>
      </c>
      <c r="BQ34" s="15"/>
      <c r="BR34" s="5">
        <f t="shared" si="1"/>
        <v>0</v>
      </c>
      <c r="BS34" s="14"/>
      <c r="BT34" s="13"/>
    </row>
    <row r="35" spans="1:72" ht="20.149999999999999" customHeight="1">
      <c r="A35" s="12">
        <v>22</v>
      </c>
      <c r="B35" s="11"/>
      <c r="C35" s="10"/>
      <c r="D35" s="9"/>
      <c r="E35" s="9"/>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7"/>
      <c r="BL35" s="8"/>
      <c r="BM35" s="6">
        <f>COUNTA(D35:BL35)</f>
        <v>0</v>
      </c>
      <c r="BN35" s="6"/>
      <c r="BO35" s="6">
        <f>COUNTIFS(D35:BL35,"●",$D$43:$BL$43,"○")</f>
        <v>0</v>
      </c>
      <c r="BP35" s="5">
        <f t="shared" si="0"/>
        <v>0</v>
      </c>
      <c r="BQ35" s="15"/>
      <c r="BR35" s="5">
        <f t="shared" si="1"/>
        <v>0</v>
      </c>
      <c r="BS35" s="14"/>
      <c r="BT35" s="13"/>
    </row>
    <row r="36" spans="1:72" ht="20.149999999999999" customHeight="1">
      <c r="A36" s="12">
        <v>23</v>
      </c>
      <c r="B36" s="11"/>
      <c r="C36" s="10"/>
      <c r="D36" s="9"/>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7"/>
      <c r="BL36" s="8"/>
      <c r="BM36" s="6">
        <f>COUNTA(D36:BL36)</f>
        <v>0</v>
      </c>
      <c r="BN36" s="6"/>
      <c r="BO36" s="6">
        <f>COUNTIFS(D36:BL36,"●",$D$43:$BL$43,"○")</f>
        <v>0</v>
      </c>
      <c r="BP36" s="5">
        <f t="shared" si="0"/>
        <v>0</v>
      </c>
      <c r="BQ36" s="15"/>
      <c r="BR36" s="5">
        <f t="shared" si="1"/>
        <v>0</v>
      </c>
      <c r="BS36" s="14"/>
      <c r="BT36" s="13"/>
    </row>
    <row r="37" spans="1:72" ht="20.149999999999999" customHeight="1">
      <c r="A37" s="12">
        <v>24</v>
      </c>
      <c r="B37" s="11"/>
      <c r="C37" s="10"/>
      <c r="D37" s="9"/>
      <c r="E37" s="9"/>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7"/>
      <c r="BL37" s="8"/>
      <c r="BM37" s="6">
        <f>COUNTA(D37:BL37)</f>
        <v>0</v>
      </c>
      <c r="BN37" s="6"/>
      <c r="BO37" s="6">
        <f>COUNTIFS(D37:BL37,"●",$D$43:$BL$43,"○")</f>
        <v>0</v>
      </c>
      <c r="BP37" s="5">
        <f t="shared" si="0"/>
        <v>0</v>
      </c>
      <c r="BQ37" s="15"/>
      <c r="BR37" s="5">
        <f t="shared" si="1"/>
        <v>0</v>
      </c>
      <c r="BS37" s="14"/>
      <c r="BT37" s="13"/>
    </row>
    <row r="38" spans="1:72" ht="20.149999999999999" customHeight="1">
      <c r="A38" s="12">
        <v>25</v>
      </c>
      <c r="B38" s="11"/>
      <c r="C38" s="10"/>
      <c r="D38" s="9"/>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7"/>
      <c r="BL38" s="8"/>
      <c r="BM38" s="6">
        <f>COUNTA(D38:BL38)</f>
        <v>0</v>
      </c>
      <c r="BN38" s="6"/>
      <c r="BO38" s="6">
        <f>COUNTIFS(D38:BL38,"●",$D$43:$BL$43,"○")</f>
        <v>0</v>
      </c>
      <c r="BP38" s="5">
        <f t="shared" si="0"/>
        <v>0</v>
      </c>
      <c r="BQ38" s="15"/>
      <c r="BR38" s="5">
        <f t="shared" si="1"/>
        <v>0</v>
      </c>
      <c r="BS38" s="14"/>
      <c r="BT38" s="13"/>
    </row>
    <row r="39" spans="1:72" ht="20.149999999999999" customHeight="1">
      <c r="A39" s="12">
        <v>26</v>
      </c>
      <c r="B39" s="11"/>
      <c r="C39" s="10"/>
      <c r="D39" s="9"/>
      <c r="E39" s="9"/>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7"/>
      <c r="BL39" s="8"/>
      <c r="BM39" s="6">
        <f>COUNTA(D39:BL39)</f>
        <v>0</v>
      </c>
      <c r="BN39" s="6"/>
      <c r="BO39" s="6">
        <f>COUNTIFS(D39:BL39,"●",$D$43:$BL$43,"○")</f>
        <v>0</v>
      </c>
      <c r="BP39" s="5">
        <f t="shared" si="0"/>
        <v>0</v>
      </c>
      <c r="BQ39" s="15"/>
      <c r="BR39" s="5">
        <f t="shared" si="1"/>
        <v>0</v>
      </c>
      <c r="BS39" s="14"/>
      <c r="BT39" s="13"/>
    </row>
    <row r="40" spans="1:72" ht="20.149999999999999" customHeight="1">
      <c r="A40" s="12">
        <v>27</v>
      </c>
      <c r="B40" s="11"/>
      <c r="C40" s="10"/>
      <c r="D40" s="9"/>
      <c r="E40" s="9"/>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7"/>
      <c r="BL40" s="8"/>
      <c r="BM40" s="6">
        <f>COUNTA(D40:BL40)</f>
        <v>0</v>
      </c>
      <c r="BN40" s="6"/>
      <c r="BO40" s="6">
        <f>COUNTIFS(D40:BL40,"●",$D$43:$BL$43,"○")</f>
        <v>0</v>
      </c>
      <c r="BP40" s="5">
        <f t="shared" si="0"/>
        <v>0</v>
      </c>
      <c r="BQ40" s="15"/>
      <c r="BR40" s="5">
        <f t="shared" si="1"/>
        <v>0</v>
      </c>
      <c r="BS40" s="14"/>
      <c r="BT40" s="13"/>
    </row>
    <row r="41" spans="1:72" ht="20.149999999999999" customHeight="1">
      <c r="A41" s="12">
        <v>28</v>
      </c>
      <c r="B41" s="11"/>
      <c r="C41" s="10"/>
      <c r="D41" s="9"/>
      <c r="E41" s="9"/>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7"/>
      <c r="BL41" s="8"/>
      <c r="BM41" s="6">
        <f>COUNTA(D41:BL41)</f>
        <v>0</v>
      </c>
      <c r="BN41" s="6"/>
      <c r="BO41" s="6">
        <f>COUNTIFS(D41:BL41,"●",$D$43:$BL$43,"○")</f>
        <v>0</v>
      </c>
      <c r="BP41" s="5">
        <f t="shared" si="0"/>
        <v>0</v>
      </c>
      <c r="BQ41" s="15"/>
      <c r="BR41" s="5">
        <f t="shared" si="1"/>
        <v>0</v>
      </c>
      <c r="BS41" s="14"/>
      <c r="BT41" s="13"/>
    </row>
    <row r="42" spans="1:72" ht="20.149999999999999" customHeight="1" thickBot="1">
      <c r="A42" s="12">
        <v>29</v>
      </c>
      <c r="B42" s="11"/>
      <c r="C42" s="10"/>
      <c r="D42" s="9"/>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7"/>
      <c r="BL42" s="8"/>
      <c r="BM42" s="6">
        <f>COUNTA(D42:BL42)</f>
        <v>0</v>
      </c>
      <c r="BN42" s="6"/>
      <c r="BO42" s="6">
        <f>COUNTIFS(D42:BL42,"●",$D$43:$BL$43,"○")</f>
        <v>0</v>
      </c>
      <c r="BP42" s="5">
        <f t="shared" si="0"/>
        <v>0</v>
      </c>
      <c r="BQ42" s="5"/>
      <c r="BR42" s="5">
        <f t="shared" si="1"/>
        <v>0</v>
      </c>
      <c r="BS42" s="4"/>
      <c r="BT42" s="3"/>
    </row>
    <row r="43" spans="1:72">
      <c r="D43" t="b">
        <f>IF(COUNTA(D14:D42)&gt;3,"○")</f>
        <v>0</v>
      </c>
      <c r="E43" t="b">
        <f t="shared" ref="E43:BL43" si="2">IF(COUNTA(E14:E42)&gt;3,"○")</f>
        <v>0</v>
      </c>
      <c r="F43" t="b">
        <f t="shared" si="2"/>
        <v>0</v>
      </c>
      <c r="G43" t="b">
        <f t="shared" si="2"/>
        <v>0</v>
      </c>
      <c r="H43" t="b">
        <f t="shared" si="2"/>
        <v>0</v>
      </c>
      <c r="I43" t="b">
        <f t="shared" si="2"/>
        <v>0</v>
      </c>
      <c r="J43" t="b">
        <f t="shared" si="2"/>
        <v>0</v>
      </c>
      <c r="K43" t="b">
        <f t="shared" si="2"/>
        <v>0</v>
      </c>
      <c r="L43" t="b">
        <f t="shared" si="2"/>
        <v>0</v>
      </c>
      <c r="M43" t="b">
        <f t="shared" si="2"/>
        <v>0</v>
      </c>
      <c r="N43" t="b">
        <f t="shared" si="2"/>
        <v>0</v>
      </c>
      <c r="O43" t="b">
        <f t="shared" si="2"/>
        <v>0</v>
      </c>
      <c r="P43" t="b">
        <f t="shared" si="2"/>
        <v>0</v>
      </c>
      <c r="Q43" t="b">
        <f t="shared" si="2"/>
        <v>0</v>
      </c>
      <c r="R43" t="b">
        <f t="shared" si="2"/>
        <v>0</v>
      </c>
      <c r="S43" t="b">
        <f t="shared" si="2"/>
        <v>0</v>
      </c>
      <c r="T43" t="b">
        <f t="shared" si="2"/>
        <v>0</v>
      </c>
      <c r="U43" t="b">
        <f t="shared" si="2"/>
        <v>0</v>
      </c>
      <c r="V43" t="b">
        <f t="shared" si="2"/>
        <v>0</v>
      </c>
      <c r="W43" t="b">
        <f t="shared" si="2"/>
        <v>0</v>
      </c>
      <c r="X43" t="b">
        <f t="shared" si="2"/>
        <v>0</v>
      </c>
      <c r="Y43" t="b">
        <f t="shared" si="2"/>
        <v>0</v>
      </c>
      <c r="Z43" t="b">
        <f t="shared" si="2"/>
        <v>0</v>
      </c>
      <c r="AA43" t="b">
        <f t="shared" si="2"/>
        <v>0</v>
      </c>
      <c r="AB43" t="b">
        <f t="shared" si="2"/>
        <v>0</v>
      </c>
      <c r="AC43" t="b">
        <f t="shared" si="2"/>
        <v>0</v>
      </c>
      <c r="AD43" t="b">
        <f t="shared" si="2"/>
        <v>0</v>
      </c>
      <c r="AE43" t="b">
        <f t="shared" si="2"/>
        <v>0</v>
      </c>
      <c r="AF43" t="b">
        <f t="shared" si="2"/>
        <v>0</v>
      </c>
      <c r="AG43" t="b">
        <f t="shared" si="2"/>
        <v>0</v>
      </c>
      <c r="AH43" t="b">
        <f t="shared" si="2"/>
        <v>0</v>
      </c>
      <c r="AI43" t="b">
        <f t="shared" si="2"/>
        <v>0</v>
      </c>
      <c r="AJ43" t="b">
        <f t="shared" si="2"/>
        <v>0</v>
      </c>
      <c r="AK43" t="b">
        <f t="shared" si="2"/>
        <v>0</v>
      </c>
      <c r="AL43" t="b">
        <f t="shared" si="2"/>
        <v>0</v>
      </c>
      <c r="AM43" t="b">
        <f t="shared" si="2"/>
        <v>0</v>
      </c>
      <c r="AN43" t="b">
        <f t="shared" si="2"/>
        <v>0</v>
      </c>
      <c r="AO43" t="b">
        <f t="shared" si="2"/>
        <v>0</v>
      </c>
      <c r="AP43" t="b">
        <f t="shared" si="2"/>
        <v>0</v>
      </c>
      <c r="AQ43" t="b">
        <f t="shared" si="2"/>
        <v>0</v>
      </c>
      <c r="AR43" t="b">
        <f t="shared" si="2"/>
        <v>0</v>
      </c>
      <c r="AS43" t="b">
        <f t="shared" si="2"/>
        <v>0</v>
      </c>
      <c r="AT43" t="b">
        <f t="shared" si="2"/>
        <v>0</v>
      </c>
      <c r="AU43" t="b">
        <f t="shared" si="2"/>
        <v>0</v>
      </c>
      <c r="AV43" t="b">
        <f t="shared" si="2"/>
        <v>0</v>
      </c>
      <c r="AW43" t="b">
        <f t="shared" si="2"/>
        <v>0</v>
      </c>
      <c r="AX43" t="b">
        <f t="shared" si="2"/>
        <v>0</v>
      </c>
      <c r="AY43" t="b">
        <f t="shared" si="2"/>
        <v>0</v>
      </c>
      <c r="AZ43" t="b">
        <f t="shared" si="2"/>
        <v>0</v>
      </c>
      <c r="BA43" t="b">
        <f t="shared" si="2"/>
        <v>0</v>
      </c>
      <c r="BB43" t="b">
        <f t="shared" si="2"/>
        <v>0</v>
      </c>
      <c r="BC43" t="b">
        <f t="shared" si="2"/>
        <v>0</v>
      </c>
      <c r="BD43" t="b">
        <f t="shared" si="2"/>
        <v>0</v>
      </c>
      <c r="BE43" t="b">
        <f t="shared" si="2"/>
        <v>0</v>
      </c>
      <c r="BF43" t="b">
        <f t="shared" si="2"/>
        <v>0</v>
      </c>
      <c r="BG43" t="b">
        <f t="shared" si="2"/>
        <v>0</v>
      </c>
      <c r="BH43" t="b">
        <f t="shared" si="2"/>
        <v>0</v>
      </c>
      <c r="BI43" t="b">
        <f t="shared" si="2"/>
        <v>0</v>
      </c>
      <c r="BJ43" t="b">
        <f t="shared" si="2"/>
        <v>0</v>
      </c>
      <c r="BK43" t="b">
        <f t="shared" si="2"/>
        <v>0</v>
      </c>
      <c r="BL43" t="b">
        <f t="shared" si="2"/>
        <v>0</v>
      </c>
    </row>
  </sheetData>
  <mergeCells count="16">
    <mergeCell ref="BT12:BT13"/>
    <mergeCell ref="BO12:BO13"/>
    <mergeCell ref="BP12:BP13"/>
    <mergeCell ref="BQ12:BQ13"/>
    <mergeCell ref="BR12:BR13"/>
    <mergeCell ref="BS12:BS13"/>
    <mergeCell ref="A3:BT3"/>
    <mergeCell ref="A6:BT6"/>
    <mergeCell ref="C8:R8"/>
    <mergeCell ref="C9:R9"/>
    <mergeCell ref="C10:R10"/>
    <mergeCell ref="A12:C12"/>
    <mergeCell ref="D12:AG12"/>
    <mergeCell ref="AH12:BL12"/>
    <mergeCell ref="BM12:BM13"/>
    <mergeCell ref="BN12:BN13"/>
  </mergeCells>
  <phoneticPr fontId="2"/>
  <dataValidations count="2">
    <dataValidation type="list" allowBlank="1" showInputMessage="1" showErrorMessage="1" sqref="D14:BL42">
      <formula1>"●"</formula1>
    </dataValidation>
    <dataValidation type="list" allowBlank="1" showInputMessage="1" showErrorMessage="1" sqref="C9:R9">
      <formula1>"介護老人福祉施設,地域密着型介護老人福祉施設,介護老人保健施設,介護医療院,介護療養型医療施設,認知症対応型共同生活介護事業所,養護老人ホーム,軽費老人ホーム,有料老人ホーム,サービス付き高齢者向け住宅,短期入所生活介護事業所,短期入所療養介護事業所"</formula1>
    </dataValidation>
  </dataValidations>
  <pageMargins left="0.70866141732283472" right="0.70866141732283472" top="0.74803149606299213" bottom="0.74803149606299213" header="0.31496062992125984" footer="0.31496062992125984"/>
  <pageSetup paperSize="8" scale="7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U43"/>
  <sheetViews>
    <sheetView zoomScale="60" zoomScaleNormal="60" workbookViewId="0">
      <pane xSplit="3" ySplit="13" topLeftCell="D14" activePane="bottomRight" state="frozen"/>
      <selection activeCell="A3" sqref="A3:BT3"/>
      <selection pane="topRight" activeCell="A3" sqref="A3:BT3"/>
      <selection pane="bottomLeft" activeCell="A3" sqref="A3:BT3"/>
      <selection pane="bottomRight" activeCell="BH17" sqref="BH17"/>
    </sheetView>
  </sheetViews>
  <sheetFormatPr defaultRowHeight="13"/>
  <cols>
    <col min="1" max="1" width="4.453125" customWidth="1"/>
    <col min="2" max="2" width="13.453125" customWidth="1"/>
    <col min="3" max="3" width="5.7265625" style="2" customWidth="1"/>
    <col min="4" max="5" width="2.6328125" style="1" customWidth="1"/>
    <col min="6" max="65" width="2.6328125" customWidth="1"/>
    <col min="66" max="66" width="7" bestFit="1" customWidth="1"/>
    <col min="67" max="67" width="25.26953125" customWidth="1"/>
    <col min="68" max="68" width="7" customWidth="1"/>
    <col min="69" max="69" width="7.90625" bestFit="1" customWidth="1"/>
    <col min="70" max="70" width="11.6328125" customWidth="1"/>
    <col min="71" max="71" width="7.90625" customWidth="1"/>
    <col min="72" max="72" width="11.6328125" customWidth="1"/>
    <col min="73" max="73" width="12.6328125" customWidth="1"/>
  </cols>
  <sheetData>
    <row r="1" spans="1:73" ht="36" customHeight="1">
      <c r="A1" s="54" t="s">
        <v>21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row>
    <row r="2" spans="1:73" ht="20" customHeight="1">
      <c r="A2" s="52" t="s">
        <v>20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row>
    <row r="3" spans="1:73" ht="71.5" customHeight="1">
      <c r="A3" s="51" t="s">
        <v>24</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row>
    <row r="4" spans="1:73" ht="20.149999999999999" customHeight="1">
      <c r="A4" s="52" t="s">
        <v>18</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row>
    <row r="5" spans="1:73" ht="20.149999999999999" customHeight="1">
      <c r="A5" s="52" t="s">
        <v>32</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row>
    <row r="6" spans="1:73" ht="58" customHeight="1">
      <c r="A6" s="51" t="s">
        <v>17</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row>
    <row r="7" spans="1:73" ht="20.149999999999999" customHeight="1" thickBo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row>
    <row r="8" spans="1:73" ht="30" customHeight="1" thickBot="1">
      <c r="A8" s="42"/>
      <c r="B8" s="50" t="s">
        <v>16</v>
      </c>
      <c r="C8" s="49"/>
      <c r="D8" s="49"/>
      <c r="E8" s="49"/>
      <c r="F8" s="49"/>
      <c r="G8" s="49"/>
      <c r="H8" s="49"/>
      <c r="I8" s="49"/>
      <c r="J8" s="49"/>
      <c r="K8" s="49"/>
      <c r="L8" s="49"/>
      <c r="M8" s="49"/>
      <c r="N8" s="49"/>
      <c r="O8" s="49"/>
      <c r="P8" s="49"/>
      <c r="Q8" s="49"/>
      <c r="R8" s="48"/>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row>
    <row r="9" spans="1:73" ht="30" customHeight="1" thickBot="1">
      <c r="A9" s="42"/>
      <c r="B9" s="50" t="s">
        <v>15</v>
      </c>
      <c r="C9" s="49"/>
      <c r="D9" s="49"/>
      <c r="E9" s="49"/>
      <c r="F9" s="49"/>
      <c r="G9" s="49"/>
      <c r="H9" s="49"/>
      <c r="I9" s="49"/>
      <c r="J9" s="49"/>
      <c r="K9" s="49"/>
      <c r="L9" s="49"/>
      <c r="M9" s="49"/>
      <c r="N9" s="49"/>
      <c r="O9" s="49"/>
      <c r="P9" s="49"/>
      <c r="Q9" s="49"/>
      <c r="R9" s="48"/>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row>
    <row r="10" spans="1:73" ht="30" customHeight="1" thickBot="1">
      <c r="A10" s="42"/>
      <c r="B10" s="47" t="s">
        <v>14</v>
      </c>
      <c r="C10" s="46"/>
      <c r="D10" s="46"/>
      <c r="E10" s="46"/>
      <c r="F10" s="46"/>
      <c r="G10" s="46"/>
      <c r="H10" s="46"/>
      <c r="I10" s="46"/>
      <c r="J10" s="46"/>
      <c r="K10" s="46"/>
      <c r="L10" s="46"/>
      <c r="M10" s="46"/>
      <c r="N10" s="46"/>
      <c r="O10" s="46"/>
      <c r="P10" s="46"/>
      <c r="Q10" s="46"/>
      <c r="R10" s="45"/>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row>
    <row r="11" spans="1:73" ht="12" customHeight="1" thickBot="1">
      <c r="A11" s="42"/>
      <c r="B11" s="44"/>
      <c r="C11" s="43"/>
      <c r="D11" s="43"/>
      <c r="E11" s="43"/>
      <c r="F11" s="43"/>
      <c r="G11" s="43"/>
      <c r="H11" s="43"/>
      <c r="I11" s="43"/>
      <c r="J11" s="43"/>
      <c r="K11" s="43"/>
      <c r="L11" s="43"/>
      <c r="M11" s="43"/>
      <c r="N11" s="43"/>
      <c r="O11" s="43"/>
      <c r="P11" s="43"/>
      <c r="Q11" s="43"/>
      <c r="R11" s="43"/>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row>
    <row r="12" spans="1:73" ht="29.25" customHeight="1" thickBot="1">
      <c r="A12" s="40" t="s">
        <v>13</v>
      </c>
      <c r="B12" s="39"/>
      <c r="C12" s="41"/>
      <c r="D12" s="40" t="s">
        <v>23</v>
      </c>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41"/>
      <c r="AI12" s="40" t="s">
        <v>26</v>
      </c>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8" t="s">
        <v>10</v>
      </c>
      <c r="BO12" s="38" t="s">
        <v>9</v>
      </c>
      <c r="BP12" s="37" t="s">
        <v>8</v>
      </c>
      <c r="BQ12" s="36" t="s">
        <v>7</v>
      </c>
      <c r="BR12" s="35" t="s">
        <v>6</v>
      </c>
      <c r="BS12" s="33" t="s">
        <v>5</v>
      </c>
      <c r="BT12" s="34" t="s">
        <v>4</v>
      </c>
      <c r="BU12" s="33" t="s">
        <v>3</v>
      </c>
    </row>
    <row r="13" spans="1:73" s="22" customFormat="1" ht="20.149999999999999" customHeight="1" thickBot="1">
      <c r="A13" s="32" t="s">
        <v>25</v>
      </c>
      <c r="B13" s="31" t="s">
        <v>1</v>
      </c>
      <c r="C13" s="30" t="s">
        <v>0</v>
      </c>
      <c r="D13" s="28">
        <v>1</v>
      </c>
      <c r="E13" s="28">
        <v>2</v>
      </c>
      <c r="F13" s="28">
        <v>3</v>
      </c>
      <c r="G13" s="28">
        <v>4</v>
      </c>
      <c r="H13" s="28">
        <v>5</v>
      </c>
      <c r="I13" s="28">
        <v>6</v>
      </c>
      <c r="J13" s="28">
        <v>7</v>
      </c>
      <c r="K13" s="28">
        <v>8</v>
      </c>
      <c r="L13" s="28">
        <v>9</v>
      </c>
      <c r="M13" s="28">
        <v>10</v>
      </c>
      <c r="N13" s="28">
        <v>11</v>
      </c>
      <c r="O13" s="28">
        <v>12</v>
      </c>
      <c r="P13" s="28">
        <v>13</v>
      </c>
      <c r="Q13" s="28">
        <v>14</v>
      </c>
      <c r="R13" s="28">
        <v>15</v>
      </c>
      <c r="S13" s="28">
        <v>16</v>
      </c>
      <c r="T13" s="28">
        <v>17</v>
      </c>
      <c r="U13" s="28">
        <v>18</v>
      </c>
      <c r="V13" s="28">
        <v>19</v>
      </c>
      <c r="W13" s="28">
        <v>20</v>
      </c>
      <c r="X13" s="28">
        <v>21</v>
      </c>
      <c r="Y13" s="28">
        <v>22</v>
      </c>
      <c r="Z13" s="28">
        <v>23</v>
      </c>
      <c r="AA13" s="28">
        <v>24</v>
      </c>
      <c r="AB13" s="28">
        <v>25</v>
      </c>
      <c r="AC13" s="28">
        <v>26</v>
      </c>
      <c r="AD13" s="28">
        <v>27</v>
      </c>
      <c r="AE13" s="28">
        <v>28</v>
      </c>
      <c r="AF13" s="28">
        <v>29</v>
      </c>
      <c r="AG13" s="28">
        <v>30</v>
      </c>
      <c r="AH13" s="29">
        <v>31</v>
      </c>
      <c r="AI13" s="28">
        <v>1</v>
      </c>
      <c r="AJ13" s="28">
        <v>2</v>
      </c>
      <c r="AK13" s="28">
        <v>3</v>
      </c>
      <c r="AL13" s="28">
        <v>4</v>
      </c>
      <c r="AM13" s="28">
        <v>5</v>
      </c>
      <c r="AN13" s="28">
        <v>6</v>
      </c>
      <c r="AO13" s="28">
        <v>7</v>
      </c>
      <c r="AP13" s="28">
        <v>8</v>
      </c>
      <c r="AQ13" s="28">
        <v>9</v>
      </c>
      <c r="AR13" s="28">
        <v>10</v>
      </c>
      <c r="AS13" s="28">
        <v>11</v>
      </c>
      <c r="AT13" s="28">
        <v>12</v>
      </c>
      <c r="AU13" s="28">
        <v>13</v>
      </c>
      <c r="AV13" s="28">
        <v>14</v>
      </c>
      <c r="AW13" s="28">
        <v>15</v>
      </c>
      <c r="AX13" s="28">
        <v>16</v>
      </c>
      <c r="AY13" s="28">
        <v>17</v>
      </c>
      <c r="AZ13" s="28">
        <v>18</v>
      </c>
      <c r="BA13" s="28">
        <v>19</v>
      </c>
      <c r="BB13" s="28">
        <v>20</v>
      </c>
      <c r="BC13" s="28">
        <v>21</v>
      </c>
      <c r="BD13" s="28">
        <v>22</v>
      </c>
      <c r="BE13" s="28">
        <v>23</v>
      </c>
      <c r="BF13" s="28">
        <v>24</v>
      </c>
      <c r="BG13" s="28">
        <v>25</v>
      </c>
      <c r="BH13" s="28">
        <v>26</v>
      </c>
      <c r="BI13" s="28">
        <v>27</v>
      </c>
      <c r="BJ13" s="28">
        <v>28</v>
      </c>
      <c r="BK13" s="28">
        <v>29</v>
      </c>
      <c r="BL13" s="28">
        <v>30</v>
      </c>
      <c r="BM13" s="28">
        <v>31</v>
      </c>
      <c r="BN13" s="26"/>
      <c r="BO13" s="27"/>
      <c r="BP13" s="26"/>
      <c r="BQ13" s="23"/>
      <c r="BR13" s="25"/>
      <c r="BS13" s="23"/>
      <c r="BT13" s="24"/>
      <c r="BU13" s="23"/>
    </row>
    <row r="14" spans="1:73" ht="20.149999999999999" customHeight="1">
      <c r="A14" s="12">
        <v>1</v>
      </c>
      <c r="B14" s="11"/>
      <c r="C14" s="16"/>
      <c r="D14" s="17"/>
      <c r="E14" s="17"/>
      <c r="F14" s="17"/>
      <c r="G14" s="17"/>
      <c r="H14" s="17"/>
      <c r="I14" s="17"/>
      <c r="J14" s="17"/>
      <c r="K14" s="17"/>
      <c r="L14" s="17"/>
      <c r="M14" s="17"/>
      <c r="N14" s="17"/>
      <c r="O14" s="17"/>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12"/>
      <c r="BM14" s="12"/>
      <c r="BN14" s="6">
        <f>COUNTA(D14:BM14)</f>
        <v>0</v>
      </c>
      <c r="BO14" s="6"/>
      <c r="BP14" s="6">
        <f>COUNTIFS(D14:BM14,"●",$D$43:$BM$43,"○")</f>
        <v>0</v>
      </c>
      <c r="BQ14" s="5">
        <f>IF(BN14="","",IF(BN14&gt;15,75000,BN14*5000))</f>
        <v>0</v>
      </c>
      <c r="BR14" s="20">
        <f>SUM(BQ14:BQ42)</f>
        <v>0</v>
      </c>
      <c r="BS14" s="5">
        <f>IF(BP14="","",IF(BP14&gt;15,75000,BP14*5000))</f>
        <v>0</v>
      </c>
      <c r="BT14" s="19">
        <f>SUM(BS14:BS42)</f>
        <v>0</v>
      </c>
      <c r="BU14" s="18">
        <f>IF(BT14&gt;2000000,BR14+2000000,BR14+BT14)</f>
        <v>0</v>
      </c>
    </row>
    <row r="15" spans="1:73" ht="20.149999999999999" customHeight="1">
      <c r="A15" s="12">
        <v>2</v>
      </c>
      <c r="B15" s="11"/>
      <c r="C15" s="10"/>
      <c r="D15" s="17"/>
      <c r="E15" s="17"/>
      <c r="F15" s="17"/>
      <c r="G15" s="17"/>
      <c r="H15" s="17"/>
      <c r="I15" s="17"/>
      <c r="J15" s="17"/>
      <c r="K15" s="17"/>
      <c r="L15" s="17"/>
      <c r="M15" s="17"/>
      <c r="N15" s="17"/>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7"/>
      <c r="BM15" s="7"/>
      <c r="BN15" s="6">
        <f>COUNTA(D15:BM15)</f>
        <v>0</v>
      </c>
      <c r="BO15" s="6"/>
      <c r="BP15" s="6">
        <f>COUNTIFS(D15:BM15,"●",$D$43:$BM$43,"○")</f>
        <v>0</v>
      </c>
      <c r="BQ15" s="5">
        <f t="shared" ref="BQ15:BQ42" si="0">IF(BN15="","",IF(BN15&gt;15,75000,BN15*5000))</f>
        <v>0</v>
      </c>
      <c r="BR15" s="15"/>
      <c r="BS15" s="5">
        <f t="shared" ref="BS15:BS42" si="1">IF(BP15="","",IF(BP15&gt;15,75000,BP15*5000))</f>
        <v>0</v>
      </c>
      <c r="BT15" s="14"/>
      <c r="BU15" s="13"/>
    </row>
    <row r="16" spans="1:73" ht="20.149999999999999" customHeight="1">
      <c r="A16" s="12">
        <v>3</v>
      </c>
      <c r="B16" s="11"/>
      <c r="C16" s="16"/>
      <c r="D16" s="9"/>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7"/>
      <c r="BM16" s="7"/>
      <c r="BN16" s="6">
        <f>COUNTA(D16:BM16)</f>
        <v>0</v>
      </c>
      <c r="BO16" s="6"/>
      <c r="BP16" s="6">
        <f>COUNTIFS(D16:BM16,"●",$D$43:$BM$43,"○")</f>
        <v>0</v>
      </c>
      <c r="BQ16" s="5">
        <f t="shared" si="0"/>
        <v>0</v>
      </c>
      <c r="BR16" s="15"/>
      <c r="BS16" s="5">
        <f t="shared" si="1"/>
        <v>0</v>
      </c>
      <c r="BT16" s="14"/>
      <c r="BU16" s="13"/>
    </row>
    <row r="17" spans="1:73" ht="20.149999999999999" customHeight="1">
      <c r="A17" s="12">
        <v>4</v>
      </c>
      <c r="B17" s="11"/>
      <c r="C17" s="10"/>
      <c r="D17" s="9"/>
      <c r="E17" s="9"/>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7"/>
      <c r="BM17" s="7"/>
      <c r="BN17" s="6">
        <f>COUNTA(D17:BM17)</f>
        <v>0</v>
      </c>
      <c r="BO17" s="6"/>
      <c r="BP17" s="6">
        <f>COUNTIFS(D17:BM17,"●",$D$43:$BM$43,"○")</f>
        <v>0</v>
      </c>
      <c r="BQ17" s="5">
        <f t="shared" si="0"/>
        <v>0</v>
      </c>
      <c r="BR17" s="15"/>
      <c r="BS17" s="5">
        <f t="shared" si="1"/>
        <v>0</v>
      </c>
      <c r="BT17" s="14"/>
      <c r="BU17" s="13"/>
    </row>
    <row r="18" spans="1:73" ht="20.149999999999999" customHeight="1">
      <c r="A18" s="12">
        <v>5</v>
      </c>
      <c r="B18" s="11"/>
      <c r="C18" s="16"/>
      <c r="D18" s="9"/>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7"/>
      <c r="BM18" s="7"/>
      <c r="BN18" s="6">
        <f>COUNTA(D18:BM18)</f>
        <v>0</v>
      </c>
      <c r="BO18" s="6"/>
      <c r="BP18" s="6">
        <f>COUNTIFS(D18:BM18,"●",$D$43:$BM$43,"○")</f>
        <v>0</v>
      </c>
      <c r="BQ18" s="5">
        <f t="shared" si="0"/>
        <v>0</v>
      </c>
      <c r="BR18" s="15"/>
      <c r="BS18" s="5">
        <f t="shared" si="1"/>
        <v>0</v>
      </c>
      <c r="BT18" s="14"/>
      <c r="BU18" s="13"/>
    </row>
    <row r="19" spans="1:73" ht="20.149999999999999" customHeight="1">
      <c r="A19" s="12">
        <v>6</v>
      </c>
      <c r="B19" s="11"/>
      <c r="C19" s="10"/>
      <c r="D19" s="9"/>
      <c r="E19" s="9"/>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7"/>
      <c r="BM19" s="7"/>
      <c r="BN19" s="6">
        <f>COUNTA(D19:BM19)</f>
        <v>0</v>
      </c>
      <c r="BO19" s="6"/>
      <c r="BP19" s="6">
        <f>COUNTIFS(D19:BM19,"●",$D$43:$BM$43,"○")</f>
        <v>0</v>
      </c>
      <c r="BQ19" s="5">
        <f t="shared" si="0"/>
        <v>0</v>
      </c>
      <c r="BR19" s="15"/>
      <c r="BS19" s="5">
        <f t="shared" si="1"/>
        <v>0</v>
      </c>
      <c r="BT19" s="14"/>
      <c r="BU19" s="13"/>
    </row>
    <row r="20" spans="1:73" ht="20.149999999999999" customHeight="1">
      <c r="A20" s="12">
        <v>7</v>
      </c>
      <c r="B20" s="11"/>
      <c r="C20" s="16"/>
      <c r="D20" s="9"/>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7"/>
      <c r="BM20" s="7"/>
      <c r="BN20" s="6">
        <f>COUNTA(D20:BM20)</f>
        <v>0</v>
      </c>
      <c r="BO20" s="6"/>
      <c r="BP20" s="6">
        <f>COUNTIFS(D20:BM20,"●",$D$43:$BM$43,"○")</f>
        <v>0</v>
      </c>
      <c r="BQ20" s="5">
        <f t="shared" si="0"/>
        <v>0</v>
      </c>
      <c r="BR20" s="15"/>
      <c r="BS20" s="5">
        <f t="shared" si="1"/>
        <v>0</v>
      </c>
      <c r="BT20" s="14"/>
      <c r="BU20" s="13"/>
    </row>
    <row r="21" spans="1:73" ht="20.149999999999999" customHeight="1">
      <c r="A21" s="12">
        <v>8</v>
      </c>
      <c r="B21" s="11"/>
      <c r="C21" s="10"/>
      <c r="D21" s="9"/>
      <c r="E21" s="9"/>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7"/>
      <c r="BM21" s="7"/>
      <c r="BN21" s="6">
        <f>COUNTA(D21:BM21)</f>
        <v>0</v>
      </c>
      <c r="BO21" s="6"/>
      <c r="BP21" s="6">
        <f>COUNTIFS(D21:BM21,"●",$D$43:$BM$43,"○")</f>
        <v>0</v>
      </c>
      <c r="BQ21" s="5">
        <f t="shared" si="0"/>
        <v>0</v>
      </c>
      <c r="BR21" s="15"/>
      <c r="BS21" s="5">
        <f t="shared" si="1"/>
        <v>0</v>
      </c>
      <c r="BT21" s="14"/>
      <c r="BU21" s="13"/>
    </row>
    <row r="22" spans="1:73" ht="20.149999999999999" customHeight="1">
      <c r="A22" s="12">
        <v>9</v>
      </c>
      <c r="B22" s="11"/>
      <c r="C22" s="16"/>
      <c r="D22" s="9"/>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7"/>
      <c r="BM22" s="7"/>
      <c r="BN22" s="6">
        <f>COUNTA(D22:BM22)</f>
        <v>0</v>
      </c>
      <c r="BO22" s="6"/>
      <c r="BP22" s="6">
        <f>COUNTIFS(D22:BM22,"●",$D$43:$BM$43,"○")</f>
        <v>0</v>
      </c>
      <c r="BQ22" s="5">
        <f t="shared" si="0"/>
        <v>0</v>
      </c>
      <c r="BR22" s="15"/>
      <c r="BS22" s="5">
        <f t="shared" si="1"/>
        <v>0</v>
      </c>
      <c r="BT22" s="14"/>
      <c r="BU22" s="13"/>
    </row>
    <row r="23" spans="1:73" ht="20.149999999999999" customHeight="1">
      <c r="A23" s="12">
        <v>10</v>
      </c>
      <c r="B23" s="11"/>
      <c r="C23" s="10"/>
      <c r="D23" s="9"/>
      <c r="E23" s="9"/>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7"/>
      <c r="BM23" s="7"/>
      <c r="BN23" s="6">
        <f>COUNTA(D23:BM23)</f>
        <v>0</v>
      </c>
      <c r="BO23" s="6"/>
      <c r="BP23" s="6">
        <f>COUNTIFS(D23:BM23,"●",$D$43:$BM$43,"○")</f>
        <v>0</v>
      </c>
      <c r="BQ23" s="5">
        <f t="shared" si="0"/>
        <v>0</v>
      </c>
      <c r="BR23" s="15"/>
      <c r="BS23" s="5">
        <f t="shared" si="1"/>
        <v>0</v>
      </c>
      <c r="BT23" s="14"/>
      <c r="BU23" s="13"/>
    </row>
    <row r="24" spans="1:73" ht="20.149999999999999" customHeight="1">
      <c r="A24" s="12">
        <v>11</v>
      </c>
      <c r="B24" s="11"/>
      <c r="C24" s="16"/>
      <c r="D24" s="9"/>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7"/>
      <c r="BM24" s="7"/>
      <c r="BN24" s="6">
        <f>COUNTA(D24:BM24)</f>
        <v>0</v>
      </c>
      <c r="BO24" s="6"/>
      <c r="BP24" s="6">
        <f>COUNTIFS(D24:BM24,"●",$D$43:$BM$43,"○")</f>
        <v>0</v>
      </c>
      <c r="BQ24" s="5">
        <f t="shared" si="0"/>
        <v>0</v>
      </c>
      <c r="BR24" s="15"/>
      <c r="BS24" s="5">
        <f t="shared" si="1"/>
        <v>0</v>
      </c>
      <c r="BT24" s="14"/>
      <c r="BU24" s="13"/>
    </row>
    <row r="25" spans="1:73" ht="20.149999999999999" customHeight="1">
      <c r="A25" s="12">
        <v>12</v>
      </c>
      <c r="B25" s="11"/>
      <c r="C25" s="10"/>
      <c r="D25" s="9"/>
      <c r="E25" s="9"/>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7"/>
      <c r="BM25" s="7"/>
      <c r="BN25" s="6">
        <f>COUNTA(D25:BM25)</f>
        <v>0</v>
      </c>
      <c r="BO25" s="6"/>
      <c r="BP25" s="6">
        <f>COUNTIFS(D25:BM25,"●",$D$43:$BM$43,"○")</f>
        <v>0</v>
      </c>
      <c r="BQ25" s="5">
        <f t="shared" si="0"/>
        <v>0</v>
      </c>
      <c r="BR25" s="15"/>
      <c r="BS25" s="5">
        <f t="shared" si="1"/>
        <v>0</v>
      </c>
      <c r="BT25" s="14"/>
      <c r="BU25" s="13"/>
    </row>
    <row r="26" spans="1:73" ht="20.149999999999999" customHeight="1">
      <c r="A26" s="12">
        <v>13</v>
      </c>
      <c r="B26" s="11"/>
      <c r="C26" s="16"/>
      <c r="D26" s="9"/>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7"/>
      <c r="BM26" s="7"/>
      <c r="BN26" s="6">
        <f>COUNTA(D26:BM26)</f>
        <v>0</v>
      </c>
      <c r="BO26" s="6"/>
      <c r="BP26" s="6">
        <f>COUNTIFS(D26:BM26,"●",$D$43:$BM$43,"○")</f>
        <v>0</v>
      </c>
      <c r="BQ26" s="5">
        <f t="shared" si="0"/>
        <v>0</v>
      </c>
      <c r="BR26" s="15"/>
      <c r="BS26" s="5">
        <f t="shared" si="1"/>
        <v>0</v>
      </c>
      <c r="BT26" s="14"/>
      <c r="BU26" s="13"/>
    </row>
    <row r="27" spans="1:73" ht="20.149999999999999" customHeight="1">
      <c r="A27" s="12">
        <v>14</v>
      </c>
      <c r="B27" s="11"/>
      <c r="C27" s="10"/>
      <c r="D27" s="9"/>
      <c r="E27" s="9"/>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7"/>
      <c r="BM27" s="7"/>
      <c r="BN27" s="6">
        <f>COUNTA(D27:BM27)</f>
        <v>0</v>
      </c>
      <c r="BO27" s="6"/>
      <c r="BP27" s="6">
        <f>COUNTIFS(D27:BM27,"●",$D$43:$BM$43,"○")</f>
        <v>0</v>
      </c>
      <c r="BQ27" s="5">
        <f t="shared" si="0"/>
        <v>0</v>
      </c>
      <c r="BR27" s="15"/>
      <c r="BS27" s="5">
        <f t="shared" si="1"/>
        <v>0</v>
      </c>
      <c r="BT27" s="14"/>
      <c r="BU27" s="13"/>
    </row>
    <row r="28" spans="1:73" ht="20.149999999999999" customHeight="1">
      <c r="A28" s="12">
        <v>15</v>
      </c>
      <c r="B28" s="11"/>
      <c r="C28" s="16"/>
      <c r="D28" s="9"/>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7"/>
      <c r="BM28" s="7"/>
      <c r="BN28" s="6">
        <f>COUNTA(D28:BM28)</f>
        <v>0</v>
      </c>
      <c r="BO28" s="6"/>
      <c r="BP28" s="6">
        <f>COUNTIFS(D28:BM28,"●",$D$43:$BM$43,"○")</f>
        <v>0</v>
      </c>
      <c r="BQ28" s="5">
        <f t="shared" si="0"/>
        <v>0</v>
      </c>
      <c r="BR28" s="15"/>
      <c r="BS28" s="5">
        <f t="shared" si="1"/>
        <v>0</v>
      </c>
      <c r="BT28" s="14"/>
      <c r="BU28" s="13"/>
    </row>
    <row r="29" spans="1:73" ht="20.149999999999999" customHeight="1">
      <c r="A29" s="12">
        <v>16</v>
      </c>
      <c r="B29" s="11"/>
      <c r="C29" s="10"/>
      <c r="D29" s="9"/>
      <c r="E29" s="9"/>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7"/>
      <c r="BM29" s="7"/>
      <c r="BN29" s="6">
        <f>COUNTA(D29:BM29)</f>
        <v>0</v>
      </c>
      <c r="BO29" s="6"/>
      <c r="BP29" s="6">
        <f>COUNTIFS(D29:BM29,"●",$D$43:$BM$43,"○")</f>
        <v>0</v>
      </c>
      <c r="BQ29" s="5">
        <f t="shared" si="0"/>
        <v>0</v>
      </c>
      <c r="BR29" s="15"/>
      <c r="BS29" s="5">
        <f t="shared" si="1"/>
        <v>0</v>
      </c>
      <c r="BT29" s="14"/>
      <c r="BU29" s="13"/>
    </row>
    <row r="30" spans="1:73" ht="20.149999999999999" customHeight="1">
      <c r="A30" s="12">
        <v>17</v>
      </c>
      <c r="B30" s="11"/>
      <c r="C30" s="10"/>
      <c r="D30" s="9"/>
      <c r="E30" s="9"/>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7"/>
      <c r="BM30" s="7"/>
      <c r="BN30" s="6">
        <f>COUNTA(D30:BM30)</f>
        <v>0</v>
      </c>
      <c r="BO30" s="6"/>
      <c r="BP30" s="6">
        <f>COUNTIFS(D30:BM30,"●",$D$43:$BM$43,"○")</f>
        <v>0</v>
      </c>
      <c r="BQ30" s="5">
        <f t="shared" si="0"/>
        <v>0</v>
      </c>
      <c r="BR30" s="15"/>
      <c r="BS30" s="5">
        <f t="shared" si="1"/>
        <v>0</v>
      </c>
      <c r="BT30" s="14"/>
      <c r="BU30" s="13"/>
    </row>
    <row r="31" spans="1:73" ht="20.149999999999999" customHeight="1">
      <c r="A31" s="12">
        <v>18</v>
      </c>
      <c r="B31" s="11"/>
      <c r="C31" s="10"/>
      <c r="D31" s="9"/>
      <c r="E31" s="9"/>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7"/>
      <c r="BM31" s="7"/>
      <c r="BN31" s="6">
        <f>COUNTA(D31:BM31)</f>
        <v>0</v>
      </c>
      <c r="BO31" s="6"/>
      <c r="BP31" s="6">
        <f>COUNTIFS(D31:BM31,"●",$D$43:$BM$43,"○")</f>
        <v>0</v>
      </c>
      <c r="BQ31" s="5">
        <f t="shared" si="0"/>
        <v>0</v>
      </c>
      <c r="BR31" s="15"/>
      <c r="BS31" s="5">
        <f t="shared" si="1"/>
        <v>0</v>
      </c>
      <c r="BT31" s="14"/>
      <c r="BU31" s="13"/>
    </row>
    <row r="32" spans="1:73" ht="20.149999999999999" customHeight="1">
      <c r="A32" s="12">
        <v>19</v>
      </c>
      <c r="B32" s="11"/>
      <c r="C32" s="10"/>
      <c r="D32" s="9"/>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7"/>
      <c r="BM32" s="7"/>
      <c r="BN32" s="6">
        <f>COUNTA(D32:BM32)</f>
        <v>0</v>
      </c>
      <c r="BO32" s="6"/>
      <c r="BP32" s="6">
        <f>COUNTIFS(D32:BM32,"●",$D$43:$BM$43,"○")</f>
        <v>0</v>
      </c>
      <c r="BQ32" s="5">
        <f t="shared" si="0"/>
        <v>0</v>
      </c>
      <c r="BR32" s="15"/>
      <c r="BS32" s="5">
        <f t="shared" si="1"/>
        <v>0</v>
      </c>
      <c r="BT32" s="14"/>
      <c r="BU32" s="13"/>
    </row>
    <row r="33" spans="1:73" ht="20.149999999999999" customHeight="1">
      <c r="A33" s="12">
        <v>20</v>
      </c>
      <c r="B33" s="11"/>
      <c r="C33" s="10"/>
      <c r="D33" s="9"/>
      <c r="E33" s="9"/>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7"/>
      <c r="BM33" s="7"/>
      <c r="BN33" s="6">
        <f>COUNTA(D33:BM33)</f>
        <v>0</v>
      </c>
      <c r="BO33" s="6"/>
      <c r="BP33" s="6">
        <f>COUNTIFS(D33:BM33,"●",$D$43:$BM$43,"○")</f>
        <v>0</v>
      </c>
      <c r="BQ33" s="5">
        <f t="shared" si="0"/>
        <v>0</v>
      </c>
      <c r="BR33" s="15"/>
      <c r="BS33" s="5">
        <f t="shared" si="1"/>
        <v>0</v>
      </c>
      <c r="BT33" s="14"/>
      <c r="BU33" s="13"/>
    </row>
    <row r="34" spans="1:73" ht="20.149999999999999" customHeight="1">
      <c r="A34" s="12">
        <v>21</v>
      </c>
      <c r="B34" s="11"/>
      <c r="C34" s="10"/>
      <c r="D34" s="9"/>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7"/>
      <c r="BM34" s="7"/>
      <c r="BN34" s="6">
        <f>COUNTA(D34:BM34)</f>
        <v>0</v>
      </c>
      <c r="BO34" s="6"/>
      <c r="BP34" s="6">
        <f>COUNTIFS(D34:BM34,"●",$D$43:$BM$43,"○")</f>
        <v>0</v>
      </c>
      <c r="BQ34" s="5">
        <f t="shared" si="0"/>
        <v>0</v>
      </c>
      <c r="BR34" s="15"/>
      <c r="BS34" s="5">
        <f t="shared" si="1"/>
        <v>0</v>
      </c>
      <c r="BT34" s="14"/>
      <c r="BU34" s="13"/>
    </row>
    <row r="35" spans="1:73" ht="20.149999999999999" customHeight="1">
      <c r="A35" s="12">
        <v>22</v>
      </c>
      <c r="B35" s="11"/>
      <c r="C35" s="10"/>
      <c r="D35" s="9"/>
      <c r="E35" s="9"/>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7"/>
      <c r="BM35" s="7"/>
      <c r="BN35" s="6">
        <f>COUNTA(D35:BM35)</f>
        <v>0</v>
      </c>
      <c r="BO35" s="6"/>
      <c r="BP35" s="6">
        <f>COUNTIFS(D35:BM35,"●",$D$43:$BM$43,"○")</f>
        <v>0</v>
      </c>
      <c r="BQ35" s="5">
        <f t="shared" si="0"/>
        <v>0</v>
      </c>
      <c r="BR35" s="15"/>
      <c r="BS35" s="5">
        <f t="shared" si="1"/>
        <v>0</v>
      </c>
      <c r="BT35" s="14"/>
      <c r="BU35" s="13"/>
    </row>
    <row r="36" spans="1:73" ht="20.149999999999999" customHeight="1">
      <c r="A36" s="12">
        <v>23</v>
      </c>
      <c r="B36" s="11"/>
      <c r="C36" s="10"/>
      <c r="D36" s="9"/>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7"/>
      <c r="BM36" s="7"/>
      <c r="BN36" s="6">
        <f>COUNTA(D36:BM36)</f>
        <v>0</v>
      </c>
      <c r="BO36" s="6"/>
      <c r="BP36" s="6">
        <f>COUNTIFS(D36:BM36,"●",$D$43:$BM$43,"○")</f>
        <v>0</v>
      </c>
      <c r="BQ36" s="5">
        <f t="shared" si="0"/>
        <v>0</v>
      </c>
      <c r="BR36" s="15"/>
      <c r="BS36" s="5">
        <f t="shared" si="1"/>
        <v>0</v>
      </c>
      <c r="BT36" s="14"/>
      <c r="BU36" s="13"/>
    </row>
    <row r="37" spans="1:73" ht="20.149999999999999" customHeight="1">
      <c r="A37" s="12">
        <v>24</v>
      </c>
      <c r="B37" s="11"/>
      <c r="C37" s="10"/>
      <c r="D37" s="9"/>
      <c r="E37" s="9"/>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7"/>
      <c r="BM37" s="7"/>
      <c r="BN37" s="6">
        <f>COUNTA(D37:BM37)</f>
        <v>0</v>
      </c>
      <c r="BO37" s="6"/>
      <c r="BP37" s="6">
        <f>COUNTIFS(D37:BM37,"●",$D$43:$BM$43,"○")</f>
        <v>0</v>
      </c>
      <c r="BQ37" s="5">
        <f t="shared" si="0"/>
        <v>0</v>
      </c>
      <c r="BR37" s="15"/>
      <c r="BS37" s="5">
        <f t="shared" si="1"/>
        <v>0</v>
      </c>
      <c r="BT37" s="14"/>
      <c r="BU37" s="13"/>
    </row>
    <row r="38" spans="1:73" ht="20.149999999999999" customHeight="1">
      <c r="A38" s="12">
        <v>25</v>
      </c>
      <c r="B38" s="11"/>
      <c r="C38" s="10"/>
      <c r="D38" s="9"/>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7"/>
      <c r="BM38" s="7"/>
      <c r="BN38" s="6">
        <f>COUNTA(D38:BM38)</f>
        <v>0</v>
      </c>
      <c r="BO38" s="6"/>
      <c r="BP38" s="6">
        <f>COUNTIFS(D38:BM38,"●",$D$43:$BM$43,"○")</f>
        <v>0</v>
      </c>
      <c r="BQ38" s="5">
        <f t="shared" si="0"/>
        <v>0</v>
      </c>
      <c r="BR38" s="15"/>
      <c r="BS38" s="5">
        <f t="shared" si="1"/>
        <v>0</v>
      </c>
      <c r="BT38" s="14"/>
      <c r="BU38" s="13"/>
    </row>
    <row r="39" spans="1:73" ht="20.149999999999999" customHeight="1">
      <c r="A39" s="12">
        <v>26</v>
      </c>
      <c r="B39" s="11"/>
      <c r="C39" s="10"/>
      <c r="D39" s="9"/>
      <c r="E39" s="9"/>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7"/>
      <c r="BM39" s="7"/>
      <c r="BN39" s="6">
        <f>COUNTA(D39:BM39)</f>
        <v>0</v>
      </c>
      <c r="BO39" s="6"/>
      <c r="BP39" s="6">
        <f>COUNTIFS(D39:BM39,"●",$D$43:$BM$43,"○")</f>
        <v>0</v>
      </c>
      <c r="BQ39" s="5">
        <f t="shared" si="0"/>
        <v>0</v>
      </c>
      <c r="BR39" s="15"/>
      <c r="BS39" s="5">
        <f t="shared" si="1"/>
        <v>0</v>
      </c>
      <c r="BT39" s="14"/>
      <c r="BU39" s="13"/>
    </row>
    <row r="40" spans="1:73" ht="20.149999999999999" customHeight="1">
      <c r="A40" s="12">
        <v>27</v>
      </c>
      <c r="B40" s="11"/>
      <c r="C40" s="10"/>
      <c r="D40" s="9"/>
      <c r="E40" s="9"/>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7"/>
      <c r="BM40" s="7"/>
      <c r="BN40" s="6">
        <f>COUNTA(D40:BM40)</f>
        <v>0</v>
      </c>
      <c r="BO40" s="6"/>
      <c r="BP40" s="6">
        <f>COUNTIFS(D40:BM40,"●",$D$43:$BM$43,"○")</f>
        <v>0</v>
      </c>
      <c r="BQ40" s="5">
        <f t="shared" si="0"/>
        <v>0</v>
      </c>
      <c r="BR40" s="15"/>
      <c r="BS40" s="5">
        <f t="shared" si="1"/>
        <v>0</v>
      </c>
      <c r="BT40" s="14"/>
      <c r="BU40" s="13"/>
    </row>
    <row r="41" spans="1:73" ht="20.149999999999999" customHeight="1">
      <c r="A41" s="12">
        <v>28</v>
      </c>
      <c r="B41" s="11"/>
      <c r="C41" s="10"/>
      <c r="D41" s="9"/>
      <c r="E41" s="9"/>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7"/>
      <c r="BM41" s="7"/>
      <c r="BN41" s="6">
        <f>COUNTA(D41:BM41)</f>
        <v>0</v>
      </c>
      <c r="BO41" s="6"/>
      <c r="BP41" s="6">
        <f>COUNTIFS(D41:BM41,"●",$D$43:$BM$43,"○")</f>
        <v>0</v>
      </c>
      <c r="BQ41" s="5">
        <f t="shared" si="0"/>
        <v>0</v>
      </c>
      <c r="BR41" s="15"/>
      <c r="BS41" s="5">
        <f t="shared" si="1"/>
        <v>0</v>
      </c>
      <c r="BT41" s="14"/>
      <c r="BU41" s="13"/>
    </row>
    <row r="42" spans="1:73" ht="20.149999999999999" customHeight="1" thickBot="1">
      <c r="A42" s="12">
        <v>29</v>
      </c>
      <c r="B42" s="11"/>
      <c r="C42" s="10"/>
      <c r="D42" s="9"/>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7"/>
      <c r="BM42" s="7"/>
      <c r="BN42" s="6">
        <f>COUNTA(D42:BM42)</f>
        <v>0</v>
      </c>
      <c r="BO42" s="6"/>
      <c r="BP42" s="6">
        <f>COUNTIFS(D42:BM42,"●",$D$43:$BM$43,"○")</f>
        <v>0</v>
      </c>
      <c r="BQ42" s="5">
        <f t="shared" si="0"/>
        <v>0</v>
      </c>
      <c r="BR42" s="5"/>
      <c r="BS42" s="5">
        <f t="shared" si="1"/>
        <v>0</v>
      </c>
      <c r="BT42" s="4"/>
      <c r="BU42" s="3"/>
    </row>
    <row r="43" spans="1:73">
      <c r="D43" t="b">
        <f>IF(COUNTA(D14:D42)&gt;3,"○")</f>
        <v>0</v>
      </c>
      <c r="E43" t="b">
        <f t="shared" ref="E43:BM43" si="2">IF(COUNTA(E14:E42)&gt;3,"○")</f>
        <v>0</v>
      </c>
      <c r="F43" t="b">
        <f t="shared" si="2"/>
        <v>0</v>
      </c>
      <c r="G43" t="b">
        <f t="shared" si="2"/>
        <v>0</v>
      </c>
      <c r="H43" t="b">
        <f t="shared" si="2"/>
        <v>0</v>
      </c>
      <c r="I43" t="b">
        <f t="shared" si="2"/>
        <v>0</v>
      </c>
      <c r="J43" t="b">
        <f t="shared" si="2"/>
        <v>0</v>
      </c>
      <c r="K43" t="b">
        <f t="shared" si="2"/>
        <v>0</v>
      </c>
      <c r="L43" t="b">
        <f t="shared" si="2"/>
        <v>0</v>
      </c>
      <c r="M43" t="b">
        <f t="shared" si="2"/>
        <v>0</v>
      </c>
      <c r="N43" t="b">
        <f t="shared" si="2"/>
        <v>0</v>
      </c>
      <c r="O43" t="b">
        <f t="shared" si="2"/>
        <v>0</v>
      </c>
      <c r="P43" t="b">
        <f t="shared" si="2"/>
        <v>0</v>
      </c>
      <c r="Q43" t="b">
        <f t="shared" si="2"/>
        <v>0</v>
      </c>
      <c r="R43" t="b">
        <f t="shared" si="2"/>
        <v>0</v>
      </c>
      <c r="S43" t="b">
        <f t="shared" si="2"/>
        <v>0</v>
      </c>
      <c r="T43" t="b">
        <f t="shared" si="2"/>
        <v>0</v>
      </c>
      <c r="U43" t="b">
        <f t="shared" si="2"/>
        <v>0</v>
      </c>
      <c r="V43" t="b">
        <f t="shared" si="2"/>
        <v>0</v>
      </c>
      <c r="W43" t="b">
        <f t="shared" si="2"/>
        <v>0</v>
      </c>
      <c r="X43" t="b">
        <f t="shared" si="2"/>
        <v>0</v>
      </c>
      <c r="Y43" t="b">
        <f t="shared" si="2"/>
        <v>0</v>
      </c>
      <c r="Z43" t="b">
        <f t="shared" si="2"/>
        <v>0</v>
      </c>
      <c r="AA43" t="b">
        <f t="shared" si="2"/>
        <v>0</v>
      </c>
      <c r="AB43" t="b">
        <f t="shared" si="2"/>
        <v>0</v>
      </c>
      <c r="AC43" t="b">
        <f t="shared" si="2"/>
        <v>0</v>
      </c>
      <c r="AD43" t="b">
        <f t="shared" si="2"/>
        <v>0</v>
      </c>
      <c r="AE43" t="b">
        <f t="shared" si="2"/>
        <v>0</v>
      </c>
      <c r="AF43" t="b">
        <f t="shared" si="2"/>
        <v>0</v>
      </c>
      <c r="AG43" t="b">
        <f t="shared" si="2"/>
        <v>0</v>
      </c>
      <c r="AH43" t="b">
        <f t="shared" si="2"/>
        <v>0</v>
      </c>
      <c r="AI43" t="b">
        <f t="shared" si="2"/>
        <v>0</v>
      </c>
      <c r="AJ43" t="b">
        <f t="shared" si="2"/>
        <v>0</v>
      </c>
      <c r="AK43" t="b">
        <f t="shared" si="2"/>
        <v>0</v>
      </c>
      <c r="AL43" t="b">
        <f t="shared" si="2"/>
        <v>0</v>
      </c>
      <c r="AM43" t="b">
        <f t="shared" si="2"/>
        <v>0</v>
      </c>
      <c r="AN43" t="b">
        <f t="shared" si="2"/>
        <v>0</v>
      </c>
      <c r="AO43" t="b">
        <f t="shared" si="2"/>
        <v>0</v>
      </c>
      <c r="AP43" t="b">
        <f t="shared" si="2"/>
        <v>0</v>
      </c>
      <c r="AQ43" t="b">
        <f t="shared" si="2"/>
        <v>0</v>
      </c>
      <c r="AR43" t="b">
        <f t="shared" si="2"/>
        <v>0</v>
      </c>
      <c r="AS43" t="b">
        <f t="shared" si="2"/>
        <v>0</v>
      </c>
      <c r="AT43" t="b">
        <f t="shared" si="2"/>
        <v>0</v>
      </c>
      <c r="AU43" t="b">
        <f t="shared" si="2"/>
        <v>0</v>
      </c>
      <c r="AV43" t="b">
        <f t="shared" si="2"/>
        <v>0</v>
      </c>
      <c r="AW43" t="b">
        <f t="shared" si="2"/>
        <v>0</v>
      </c>
      <c r="AX43" t="b">
        <f t="shared" si="2"/>
        <v>0</v>
      </c>
      <c r="AY43" t="b">
        <f t="shared" si="2"/>
        <v>0</v>
      </c>
      <c r="AZ43" t="b">
        <f t="shared" si="2"/>
        <v>0</v>
      </c>
      <c r="BA43" t="b">
        <f t="shared" si="2"/>
        <v>0</v>
      </c>
      <c r="BB43" t="b">
        <f t="shared" si="2"/>
        <v>0</v>
      </c>
      <c r="BC43" t="b">
        <f t="shared" si="2"/>
        <v>0</v>
      </c>
      <c r="BD43" t="b">
        <f t="shared" si="2"/>
        <v>0</v>
      </c>
      <c r="BE43" t="b">
        <f t="shared" si="2"/>
        <v>0</v>
      </c>
      <c r="BF43" t="b">
        <f t="shared" si="2"/>
        <v>0</v>
      </c>
      <c r="BG43" t="b">
        <f t="shared" si="2"/>
        <v>0</v>
      </c>
      <c r="BH43" t="b">
        <f t="shared" si="2"/>
        <v>0</v>
      </c>
      <c r="BI43" t="b">
        <f t="shared" si="2"/>
        <v>0</v>
      </c>
      <c r="BJ43" t="b">
        <f t="shared" si="2"/>
        <v>0</v>
      </c>
      <c r="BK43" t="b">
        <f t="shared" si="2"/>
        <v>0</v>
      </c>
      <c r="BL43" t="b">
        <f t="shared" si="2"/>
        <v>0</v>
      </c>
      <c r="BM43" t="b">
        <f t="shared" si="2"/>
        <v>0</v>
      </c>
    </row>
  </sheetData>
  <mergeCells count="16">
    <mergeCell ref="BU12:BU13"/>
    <mergeCell ref="BP12:BP13"/>
    <mergeCell ref="BQ12:BQ13"/>
    <mergeCell ref="BR12:BR13"/>
    <mergeCell ref="BS12:BS13"/>
    <mergeCell ref="BT12:BT13"/>
    <mergeCell ref="A3:BU3"/>
    <mergeCell ref="A6:BU6"/>
    <mergeCell ref="C8:R8"/>
    <mergeCell ref="C9:R9"/>
    <mergeCell ref="C10:R10"/>
    <mergeCell ref="A12:C12"/>
    <mergeCell ref="D12:AH12"/>
    <mergeCell ref="AI12:BM12"/>
    <mergeCell ref="BN12:BN13"/>
    <mergeCell ref="BO12:BO13"/>
  </mergeCells>
  <phoneticPr fontId="2"/>
  <dataValidations count="2">
    <dataValidation type="list" allowBlank="1" showInputMessage="1" showErrorMessage="1" sqref="D14:BM42">
      <formula1>"●"</formula1>
    </dataValidation>
    <dataValidation type="list" allowBlank="1" showInputMessage="1" showErrorMessage="1" sqref="C9:R9">
      <formula1>"介護老人福祉施設,地域密着型介護老人福祉施設,介護老人保健施設,介護医療院,介護療養型医療施設,認知症対応型共同生活介護事業所,養護老人ホーム,軽費老人ホーム,有料老人ホーム,サービス付き高齢者向け住宅,短期入所生活介護事業所,短期入所療養介護事業所"</formula1>
    </dataValidation>
  </dataValidations>
  <pageMargins left="0.70866141732283472" right="0.70866141732283472" top="0.74803149606299213" bottom="0.74803149606299213" header="0.31496062992125984" footer="0.31496062992125984"/>
  <pageSetup paperSize="8" scale="7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U43"/>
  <sheetViews>
    <sheetView zoomScale="60" zoomScaleNormal="60" workbookViewId="0">
      <pane xSplit="3" ySplit="13" topLeftCell="D14" activePane="bottomRight" state="frozen"/>
      <selection activeCell="A3" sqref="A3:BT3"/>
      <selection pane="topRight" activeCell="A3" sqref="A3:BT3"/>
      <selection pane="bottomLeft" activeCell="A3" sqref="A3:BT3"/>
      <selection pane="bottomRight" activeCell="AE18" sqref="AE18"/>
    </sheetView>
  </sheetViews>
  <sheetFormatPr defaultRowHeight="13"/>
  <cols>
    <col min="1" max="1" width="4.453125" customWidth="1"/>
    <col min="2" max="2" width="13.453125" customWidth="1"/>
    <col min="3" max="3" width="5.7265625" style="2" customWidth="1"/>
    <col min="4" max="5" width="2.6328125" style="1" customWidth="1"/>
    <col min="6" max="62" width="2.6328125" customWidth="1"/>
    <col min="63" max="63" width="7" bestFit="1" customWidth="1"/>
    <col min="64" max="64" width="25.26953125" customWidth="1"/>
    <col min="65" max="65" width="7" customWidth="1"/>
    <col min="66" max="66" width="7.90625" bestFit="1" customWidth="1"/>
    <col min="67" max="67" width="11.6328125" customWidth="1"/>
    <col min="68" max="68" width="7.90625" customWidth="1"/>
    <col min="69" max="69" width="11.6328125" customWidth="1"/>
    <col min="70" max="70" width="12.6328125" customWidth="1"/>
  </cols>
  <sheetData>
    <row r="1" spans="1:73" ht="36" customHeight="1">
      <c r="A1" s="54" t="s">
        <v>21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row>
    <row r="2" spans="1:73" ht="20" customHeight="1">
      <c r="A2" s="52" t="s">
        <v>20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row>
    <row r="3" spans="1:73" ht="71.5" customHeight="1">
      <c r="A3" s="51" t="s">
        <v>29</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3"/>
      <c r="BT3" s="53"/>
      <c r="BU3" s="53"/>
    </row>
    <row r="4" spans="1:73" ht="20.149999999999999" customHeight="1">
      <c r="A4" s="52" t="s">
        <v>18</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row>
    <row r="5" spans="1:73" ht="20.149999999999999" customHeight="1">
      <c r="A5" s="52" t="s">
        <v>32</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row>
    <row r="6" spans="1:73" ht="58" customHeight="1">
      <c r="A6" s="51" t="s">
        <v>17</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row>
    <row r="7" spans="1:73" ht="20.149999999999999" customHeight="1" thickBo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row>
    <row r="8" spans="1:73" ht="30" customHeight="1" thickBot="1">
      <c r="A8" s="42"/>
      <c r="B8" s="50" t="s">
        <v>16</v>
      </c>
      <c r="C8" s="49"/>
      <c r="D8" s="49"/>
      <c r="E8" s="49"/>
      <c r="F8" s="49"/>
      <c r="G8" s="49"/>
      <c r="H8" s="49"/>
      <c r="I8" s="49"/>
      <c r="J8" s="49"/>
      <c r="K8" s="49"/>
      <c r="L8" s="49"/>
      <c r="M8" s="49"/>
      <c r="N8" s="49"/>
      <c r="O8" s="49"/>
      <c r="P8" s="49"/>
      <c r="Q8" s="49"/>
      <c r="R8" s="48"/>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row>
    <row r="9" spans="1:73" ht="30" customHeight="1" thickBot="1">
      <c r="A9" s="42"/>
      <c r="B9" s="50" t="s">
        <v>15</v>
      </c>
      <c r="C9" s="49"/>
      <c r="D9" s="49"/>
      <c r="E9" s="49"/>
      <c r="F9" s="49"/>
      <c r="G9" s="49"/>
      <c r="H9" s="49"/>
      <c r="I9" s="49"/>
      <c r="J9" s="49"/>
      <c r="K9" s="49"/>
      <c r="L9" s="49"/>
      <c r="M9" s="49"/>
      <c r="N9" s="49"/>
      <c r="O9" s="49"/>
      <c r="P9" s="49"/>
      <c r="Q9" s="49"/>
      <c r="R9" s="48"/>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row>
    <row r="10" spans="1:73" ht="30" customHeight="1" thickBot="1">
      <c r="A10" s="42"/>
      <c r="B10" s="47" t="s">
        <v>14</v>
      </c>
      <c r="C10" s="46"/>
      <c r="D10" s="46"/>
      <c r="E10" s="46"/>
      <c r="F10" s="46"/>
      <c r="G10" s="46"/>
      <c r="H10" s="46"/>
      <c r="I10" s="46"/>
      <c r="J10" s="46"/>
      <c r="K10" s="46"/>
      <c r="L10" s="46"/>
      <c r="M10" s="46"/>
      <c r="N10" s="46"/>
      <c r="O10" s="46"/>
      <c r="P10" s="46"/>
      <c r="Q10" s="46"/>
      <c r="R10" s="45"/>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row>
    <row r="11" spans="1:73" ht="12" customHeight="1" thickBot="1">
      <c r="A11" s="42"/>
      <c r="B11" s="44"/>
      <c r="C11" s="43"/>
      <c r="D11" s="43"/>
      <c r="E11" s="43"/>
      <c r="F11" s="43"/>
      <c r="G11" s="43"/>
      <c r="H11" s="43"/>
      <c r="I11" s="43"/>
      <c r="J11" s="43"/>
      <c r="K11" s="43"/>
      <c r="L11" s="43"/>
      <c r="M11" s="43"/>
      <c r="N11" s="43"/>
      <c r="O11" s="43"/>
      <c r="P11" s="43"/>
      <c r="Q11" s="43"/>
      <c r="R11" s="43"/>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row>
    <row r="12" spans="1:73" ht="29.25" customHeight="1" thickBot="1">
      <c r="A12" s="40" t="s">
        <v>13</v>
      </c>
      <c r="B12" s="39"/>
      <c r="C12" s="41"/>
      <c r="D12" s="40" t="s">
        <v>26</v>
      </c>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41"/>
      <c r="AI12" s="40" t="s">
        <v>28</v>
      </c>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8" t="s">
        <v>10</v>
      </c>
      <c r="BL12" s="38" t="s">
        <v>9</v>
      </c>
      <c r="BM12" s="37" t="s">
        <v>8</v>
      </c>
      <c r="BN12" s="36" t="s">
        <v>7</v>
      </c>
      <c r="BO12" s="35" t="s">
        <v>6</v>
      </c>
      <c r="BP12" s="33" t="s">
        <v>5</v>
      </c>
      <c r="BQ12" s="34" t="s">
        <v>4</v>
      </c>
      <c r="BR12" s="33" t="s">
        <v>3</v>
      </c>
    </row>
    <row r="13" spans="1:73" s="22" customFormat="1" ht="20.149999999999999" customHeight="1" thickBot="1">
      <c r="A13" s="32" t="s">
        <v>27</v>
      </c>
      <c r="B13" s="31" t="s">
        <v>1</v>
      </c>
      <c r="C13" s="30" t="s">
        <v>0</v>
      </c>
      <c r="D13" s="28">
        <v>1</v>
      </c>
      <c r="E13" s="28">
        <v>2</v>
      </c>
      <c r="F13" s="28">
        <v>3</v>
      </c>
      <c r="G13" s="28">
        <v>4</v>
      </c>
      <c r="H13" s="28">
        <v>5</v>
      </c>
      <c r="I13" s="28">
        <v>6</v>
      </c>
      <c r="J13" s="28">
        <v>7</v>
      </c>
      <c r="K13" s="28">
        <v>8</v>
      </c>
      <c r="L13" s="28">
        <v>9</v>
      </c>
      <c r="M13" s="28">
        <v>10</v>
      </c>
      <c r="N13" s="28">
        <v>11</v>
      </c>
      <c r="O13" s="28">
        <v>12</v>
      </c>
      <c r="P13" s="28">
        <v>13</v>
      </c>
      <c r="Q13" s="28">
        <v>14</v>
      </c>
      <c r="R13" s="28">
        <v>15</v>
      </c>
      <c r="S13" s="28">
        <v>16</v>
      </c>
      <c r="T13" s="28">
        <v>17</v>
      </c>
      <c r="U13" s="28">
        <v>18</v>
      </c>
      <c r="V13" s="28">
        <v>19</v>
      </c>
      <c r="W13" s="28">
        <v>20</v>
      </c>
      <c r="X13" s="28">
        <v>21</v>
      </c>
      <c r="Y13" s="28">
        <v>22</v>
      </c>
      <c r="Z13" s="28">
        <v>23</v>
      </c>
      <c r="AA13" s="28">
        <v>24</v>
      </c>
      <c r="AB13" s="28">
        <v>25</v>
      </c>
      <c r="AC13" s="28">
        <v>26</v>
      </c>
      <c r="AD13" s="28">
        <v>27</v>
      </c>
      <c r="AE13" s="28">
        <v>28</v>
      </c>
      <c r="AF13" s="28">
        <v>29</v>
      </c>
      <c r="AG13" s="28">
        <v>30</v>
      </c>
      <c r="AH13" s="29">
        <v>31</v>
      </c>
      <c r="AI13" s="28">
        <v>1</v>
      </c>
      <c r="AJ13" s="28">
        <v>2</v>
      </c>
      <c r="AK13" s="28">
        <v>3</v>
      </c>
      <c r="AL13" s="28">
        <v>4</v>
      </c>
      <c r="AM13" s="28">
        <v>5</v>
      </c>
      <c r="AN13" s="28">
        <v>6</v>
      </c>
      <c r="AO13" s="28">
        <v>7</v>
      </c>
      <c r="AP13" s="28">
        <v>8</v>
      </c>
      <c r="AQ13" s="28">
        <v>9</v>
      </c>
      <c r="AR13" s="28">
        <v>10</v>
      </c>
      <c r="AS13" s="28">
        <v>11</v>
      </c>
      <c r="AT13" s="28">
        <v>12</v>
      </c>
      <c r="AU13" s="28">
        <v>13</v>
      </c>
      <c r="AV13" s="28">
        <v>14</v>
      </c>
      <c r="AW13" s="28">
        <v>15</v>
      </c>
      <c r="AX13" s="28">
        <v>16</v>
      </c>
      <c r="AY13" s="28">
        <v>17</v>
      </c>
      <c r="AZ13" s="28">
        <v>18</v>
      </c>
      <c r="BA13" s="28">
        <v>19</v>
      </c>
      <c r="BB13" s="28">
        <v>20</v>
      </c>
      <c r="BC13" s="28">
        <v>21</v>
      </c>
      <c r="BD13" s="28">
        <v>22</v>
      </c>
      <c r="BE13" s="28">
        <v>23</v>
      </c>
      <c r="BF13" s="28">
        <v>24</v>
      </c>
      <c r="BG13" s="28">
        <v>25</v>
      </c>
      <c r="BH13" s="28">
        <v>26</v>
      </c>
      <c r="BI13" s="28">
        <v>27</v>
      </c>
      <c r="BJ13" s="28">
        <v>28</v>
      </c>
      <c r="BK13" s="26"/>
      <c r="BL13" s="27"/>
      <c r="BM13" s="26"/>
      <c r="BN13" s="23"/>
      <c r="BO13" s="25"/>
      <c r="BP13" s="23"/>
      <c r="BQ13" s="24"/>
      <c r="BR13" s="23"/>
    </row>
    <row r="14" spans="1:73" ht="20.149999999999999" customHeight="1">
      <c r="A14" s="12">
        <v>1</v>
      </c>
      <c r="B14" s="11"/>
      <c r="C14" s="16"/>
      <c r="D14" s="17"/>
      <c r="E14" s="17"/>
      <c r="F14" s="17"/>
      <c r="G14" s="17"/>
      <c r="H14" s="17"/>
      <c r="I14" s="17"/>
      <c r="J14" s="17"/>
      <c r="K14" s="17"/>
      <c r="L14" s="17"/>
      <c r="M14" s="17"/>
      <c r="N14" s="17"/>
      <c r="O14" s="17"/>
      <c r="P14" s="17"/>
      <c r="Q14" s="17"/>
      <c r="R14" s="17"/>
      <c r="S14" s="17"/>
      <c r="T14" s="17"/>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6">
        <f>COUNTA(D14:BJ14)</f>
        <v>0</v>
      </c>
      <c r="BL14" s="6"/>
      <c r="BM14" s="6">
        <f>COUNTIFS(D14:BJ14,"●",$D$43:$BJ$43,"○")</f>
        <v>0</v>
      </c>
      <c r="BN14" s="5">
        <f>IF(BK14="","",IF(BK14&gt;15,75000,BK14*5000))</f>
        <v>0</v>
      </c>
      <c r="BO14" s="20">
        <f>SUM(BN14:BN42)</f>
        <v>0</v>
      </c>
      <c r="BP14" s="5">
        <f>IF(BM14="","",IF(BM14&gt;15,75000,BM14*5000))</f>
        <v>0</v>
      </c>
      <c r="BQ14" s="19">
        <f>SUM(BP14:BP42)</f>
        <v>0</v>
      </c>
      <c r="BR14" s="18">
        <f>IF(BQ14&gt;2000000,BO14+2000000,BO14+BQ14)</f>
        <v>0</v>
      </c>
    </row>
    <row r="15" spans="1:73" ht="20.149999999999999" customHeight="1">
      <c r="A15" s="12">
        <v>2</v>
      </c>
      <c r="B15" s="11"/>
      <c r="C15" s="10"/>
      <c r="D15" s="17"/>
      <c r="E15" s="17"/>
      <c r="F15" s="17"/>
      <c r="G15" s="17"/>
      <c r="H15" s="17"/>
      <c r="I15" s="17"/>
      <c r="J15" s="17"/>
      <c r="K15" s="17"/>
      <c r="L15" s="17"/>
      <c r="M15" s="17"/>
      <c r="N15" s="17"/>
      <c r="O15" s="17"/>
      <c r="P15" s="17"/>
      <c r="Q15" s="17"/>
      <c r="R15" s="17"/>
      <c r="S15" s="17"/>
      <c r="T15" s="17"/>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6">
        <f>COUNTA(D15:BJ15)</f>
        <v>0</v>
      </c>
      <c r="BL15" s="6"/>
      <c r="BM15" s="6">
        <f>COUNTIFS(D15:BJ15,"●",$D$43:$BJ$43,"○")</f>
        <v>0</v>
      </c>
      <c r="BN15" s="5">
        <f t="shared" ref="BN15:BN42" si="0">IF(BK15="","",IF(BK15&gt;15,75000,BK15*5000))</f>
        <v>0</v>
      </c>
      <c r="BO15" s="15"/>
      <c r="BP15" s="5">
        <f t="shared" ref="BP15:BP42" si="1">IF(BM15="","",IF(BM15&gt;15,75000,BM15*5000))</f>
        <v>0</v>
      </c>
      <c r="BQ15" s="14"/>
      <c r="BR15" s="13"/>
    </row>
    <row r="16" spans="1:73" ht="20.149999999999999" customHeight="1">
      <c r="A16" s="12">
        <v>3</v>
      </c>
      <c r="B16" s="11"/>
      <c r="C16" s="16"/>
      <c r="D16" s="9"/>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6">
        <f>COUNTA(D16:BJ16)</f>
        <v>0</v>
      </c>
      <c r="BL16" s="6"/>
      <c r="BM16" s="6">
        <f>COUNTIFS(D16:BJ16,"●",$D$43:$BJ$43,"○")</f>
        <v>0</v>
      </c>
      <c r="BN16" s="5">
        <f t="shared" si="0"/>
        <v>0</v>
      </c>
      <c r="BO16" s="15"/>
      <c r="BP16" s="5">
        <f t="shared" si="1"/>
        <v>0</v>
      </c>
      <c r="BQ16" s="14"/>
      <c r="BR16" s="13"/>
    </row>
    <row r="17" spans="1:70" ht="20.149999999999999" customHeight="1">
      <c r="A17" s="12">
        <v>4</v>
      </c>
      <c r="B17" s="11"/>
      <c r="C17" s="10"/>
      <c r="D17" s="9"/>
      <c r="E17" s="9"/>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6">
        <f>COUNTA(D17:BJ17)</f>
        <v>0</v>
      </c>
      <c r="BL17" s="6"/>
      <c r="BM17" s="6">
        <f>COUNTIFS(D17:BJ17,"●",$D$43:$BJ$43,"○")</f>
        <v>0</v>
      </c>
      <c r="BN17" s="5">
        <f t="shared" si="0"/>
        <v>0</v>
      </c>
      <c r="BO17" s="15"/>
      <c r="BP17" s="5">
        <f t="shared" si="1"/>
        <v>0</v>
      </c>
      <c r="BQ17" s="14"/>
      <c r="BR17" s="13"/>
    </row>
    <row r="18" spans="1:70" ht="20.149999999999999" customHeight="1">
      <c r="A18" s="12">
        <v>5</v>
      </c>
      <c r="B18" s="11"/>
      <c r="C18" s="16"/>
      <c r="D18" s="9"/>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6">
        <f>COUNTA(D18:BJ18)</f>
        <v>0</v>
      </c>
      <c r="BL18" s="6"/>
      <c r="BM18" s="6">
        <f>COUNTIFS(D18:BJ18,"●",$D$43:$BJ$43,"○")</f>
        <v>0</v>
      </c>
      <c r="BN18" s="5">
        <f t="shared" si="0"/>
        <v>0</v>
      </c>
      <c r="BO18" s="15"/>
      <c r="BP18" s="5">
        <f t="shared" si="1"/>
        <v>0</v>
      </c>
      <c r="BQ18" s="14"/>
      <c r="BR18" s="13"/>
    </row>
    <row r="19" spans="1:70" ht="20.149999999999999" customHeight="1">
      <c r="A19" s="12">
        <v>6</v>
      </c>
      <c r="B19" s="11"/>
      <c r="C19" s="10"/>
      <c r="D19" s="9"/>
      <c r="E19" s="9"/>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6">
        <f>COUNTA(D19:BJ19)</f>
        <v>0</v>
      </c>
      <c r="BL19" s="6"/>
      <c r="BM19" s="6">
        <f>COUNTIFS(D19:BJ19,"●",$D$43:$BJ$43,"○")</f>
        <v>0</v>
      </c>
      <c r="BN19" s="5">
        <f t="shared" si="0"/>
        <v>0</v>
      </c>
      <c r="BO19" s="15"/>
      <c r="BP19" s="5">
        <f t="shared" si="1"/>
        <v>0</v>
      </c>
      <c r="BQ19" s="14"/>
      <c r="BR19" s="13"/>
    </row>
    <row r="20" spans="1:70" ht="20.149999999999999" customHeight="1">
      <c r="A20" s="12">
        <v>7</v>
      </c>
      <c r="B20" s="11"/>
      <c r="C20" s="16"/>
      <c r="D20" s="9"/>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6">
        <f>COUNTA(D20:BJ20)</f>
        <v>0</v>
      </c>
      <c r="BL20" s="6"/>
      <c r="BM20" s="6">
        <f>COUNTIFS(D20:BJ20,"●",$D$43:$BJ$43,"○")</f>
        <v>0</v>
      </c>
      <c r="BN20" s="5">
        <f t="shared" si="0"/>
        <v>0</v>
      </c>
      <c r="BO20" s="15"/>
      <c r="BP20" s="5">
        <f t="shared" si="1"/>
        <v>0</v>
      </c>
      <c r="BQ20" s="14"/>
      <c r="BR20" s="13"/>
    </row>
    <row r="21" spans="1:70" ht="20.149999999999999" customHeight="1">
      <c r="A21" s="12">
        <v>8</v>
      </c>
      <c r="B21" s="11"/>
      <c r="C21" s="10"/>
      <c r="D21" s="9"/>
      <c r="E21" s="9"/>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6">
        <f>COUNTA(D21:BJ21)</f>
        <v>0</v>
      </c>
      <c r="BL21" s="6"/>
      <c r="BM21" s="6">
        <f>COUNTIFS(D21:BJ21,"●",$D$43:$BJ$43,"○")</f>
        <v>0</v>
      </c>
      <c r="BN21" s="5">
        <f t="shared" si="0"/>
        <v>0</v>
      </c>
      <c r="BO21" s="15"/>
      <c r="BP21" s="5">
        <f t="shared" si="1"/>
        <v>0</v>
      </c>
      <c r="BQ21" s="14"/>
      <c r="BR21" s="13"/>
    </row>
    <row r="22" spans="1:70" ht="20.149999999999999" customHeight="1">
      <c r="A22" s="12">
        <v>9</v>
      </c>
      <c r="B22" s="11"/>
      <c r="C22" s="16"/>
      <c r="D22" s="9"/>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6">
        <f>COUNTA(D22:BJ22)</f>
        <v>0</v>
      </c>
      <c r="BL22" s="6"/>
      <c r="BM22" s="6">
        <f>COUNTIFS(D22:BJ22,"●",$D$43:$BJ$43,"○")</f>
        <v>0</v>
      </c>
      <c r="BN22" s="5">
        <f t="shared" si="0"/>
        <v>0</v>
      </c>
      <c r="BO22" s="15"/>
      <c r="BP22" s="5">
        <f t="shared" si="1"/>
        <v>0</v>
      </c>
      <c r="BQ22" s="14"/>
      <c r="BR22" s="13"/>
    </row>
    <row r="23" spans="1:70" ht="20.149999999999999" customHeight="1">
      <c r="A23" s="12">
        <v>10</v>
      </c>
      <c r="B23" s="11"/>
      <c r="C23" s="10"/>
      <c r="D23" s="9"/>
      <c r="E23" s="9"/>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6">
        <f>COUNTA(D23:BJ23)</f>
        <v>0</v>
      </c>
      <c r="BL23" s="6"/>
      <c r="BM23" s="6">
        <f>COUNTIFS(D23:BJ23,"●",$D$43:$BJ$43,"○")</f>
        <v>0</v>
      </c>
      <c r="BN23" s="5">
        <f t="shared" si="0"/>
        <v>0</v>
      </c>
      <c r="BO23" s="15"/>
      <c r="BP23" s="5">
        <f t="shared" si="1"/>
        <v>0</v>
      </c>
      <c r="BQ23" s="14"/>
      <c r="BR23" s="13"/>
    </row>
    <row r="24" spans="1:70" ht="20.149999999999999" customHeight="1">
      <c r="A24" s="12">
        <v>11</v>
      </c>
      <c r="B24" s="11"/>
      <c r="C24" s="16"/>
      <c r="D24" s="9"/>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6">
        <f>COUNTA(D24:BJ24)</f>
        <v>0</v>
      </c>
      <c r="BL24" s="6"/>
      <c r="BM24" s="6">
        <f>COUNTIFS(D24:BJ24,"●",$D$43:$BJ$43,"○")</f>
        <v>0</v>
      </c>
      <c r="BN24" s="5">
        <f t="shared" si="0"/>
        <v>0</v>
      </c>
      <c r="BO24" s="15"/>
      <c r="BP24" s="5">
        <f t="shared" si="1"/>
        <v>0</v>
      </c>
      <c r="BQ24" s="14"/>
      <c r="BR24" s="13"/>
    </row>
    <row r="25" spans="1:70" ht="20.149999999999999" customHeight="1">
      <c r="A25" s="12">
        <v>12</v>
      </c>
      <c r="B25" s="11"/>
      <c r="C25" s="10"/>
      <c r="D25" s="9"/>
      <c r="E25" s="9"/>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6">
        <f>COUNTA(D25:BJ25)</f>
        <v>0</v>
      </c>
      <c r="BL25" s="6"/>
      <c r="BM25" s="6">
        <f>COUNTIFS(D25:BJ25,"●",$D$43:$BJ$43,"○")</f>
        <v>0</v>
      </c>
      <c r="BN25" s="5">
        <f t="shared" si="0"/>
        <v>0</v>
      </c>
      <c r="BO25" s="15"/>
      <c r="BP25" s="5">
        <f t="shared" si="1"/>
        <v>0</v>
      </c>
      <c r="BQ25" s="14"/>
      <c r="BR25" s="13"/>
    </row>
    <row r="26" spans="1:70" ht="20.149999999999999" customHeight="1">
      <c r="A26" s="12">
        <v>13</v>
      </c>
      <c r="B26" s="11"/>
      <c r="C26" s="16"/>
      <c r="D26" s="9"/>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6">
        <f>COUNTA(D26:BJ26)</f>
        <v>0</v>
      </c>
      <c r="BL26" s="6"/>
      <c r="BM26" s="6">
        <f>COUNTIFS(D26:BJ26,"●",$D$43:$BJ$43,"○")</f>
        <v>0</v>
      </c>
      <c r="BN26" s="5">
        <f t="shared" si="0"/>
        <v>0</v>
      </c>
      <c r="BO26" s="15"/>
      <c r="BP26" s="5">
        <f t="shared" si="1"/>
        <v>0</v>
      </c>
      <c r="BQ26" s="14"/>
      <c r="BR26" s="13"/>
    </row>
    <row r="27" spans="1:70" ht="20.149999999999999" customHeight="1">
      <c r="A27" s="12">
        <v>14</v>
      </c>
      <c r="B27" s="11"/>
      <c r="C27" s="10"/>
      <c r="D27" s="9"/>
      <c r="E27" s="9"/>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6">
        <f>COUNTA(D27:BJ27)</f>
        <v>0</v>
      </c>
      <c r="BL27" s="6"/>
      <c r="BM27" s="6">
        <f>COUNTIFS(D27:BJ27,"●",$D$43:$BJ$43,"○")</f>
        <v>0</v>
      </c>
      <c r="BN27" s="5">
        <f t="shared" si="0"/>
        <v>0</v>
      </c>
      <c r="BO27" s="15"/>
      <c r="BP27" s="5">
        <f t="shared" si="1"/>
        <v>0</v>
      </c>
      <c r="BQ27" s="14"/>
      <c r="BR27" s="13"/>
    </row>
    <row r="28" spans="1:70" ht="20.149999999999999" customHeight="1">
      <c r="A28" s="12">
        <v>15</v>
      </c>
      <c r="B28" s="11"/>
      <c r="C28" s="16"/>
      <c r="D28" s="9"/>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6">
        <f>COUNTA(D28:BJ28)</f>
        <v>0</v>
      </c>
      <c r="BL28" s="6"/>
      <c r="BM28" s="6">
        <f>COUNTIFS(D28:BJ28,"●",$D$43:$BJ$43,"○")</f>
        <v>0</v>
      </c>
      <c r="BN28" s="5">
        <f t="shared" si="0"/>
        <v>0</v>
      </c>
      <c r="BO28" s="15"/>
      <c r="BP28" s="5">
        <f t="shared" si="1"/>
        <v>0</v>
      </c>
      <c r="BQ28" s="14"/>
      <c r="BR28" s="13"/>
    </row>
    <row r="29" spans="1:70" ht="20.149999999999999" customHeight="1">
      <c r="A29" s="12">
        <v>16</v>
      </c>
      <c r="B29" s="11"/>
      <c r="C29" s="10"/>
      <c r="D29" s="9"/>
      <c r="E29" s="9"/>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6">
        <f>COUNTA(D29:BJ29)</f>
        <v>0</v>
      </c>
      <c r="BL29" s="6"/>
      <c r="BM29" s="6">
        <f>COUNTIFS(D29:BJ29,"●",$D$43:$BJ$43,"○")</f>
        <v>0</v>
      </c>
      <c r="BN29" s="5">
        <f t="shared" si="0"/>
        <v>0</v>
      </c>
      <c r="BO29" s="15"/>
      <c r="BP29" s="5">
        <f t="shared" si="1"/>
        <v>0</v>
      </c>
      <c r="BQ29" s="14"/>
      <c r="BR29" s="13"/>
    </row>
    <row r="30" spans="1:70" ht="20.149999999999999" customHeight="1">
      <c r="A30" s="12">
        <v>17</v>
      </c>
      <c r="B30" s="11"/>
      <c r="C30" s="10"/>
      <c r="D30" s="9"/>
      <c r="E30" s="9"/>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6">
        <f>COUNTA(D30:BJ30)</f>
        <v>0</v>
      </c>
      <c r="BL30" s="6"/>
      <c r="BM30" s="6">
        <f>COUNTIFS(D30:BJ30,"●",$D$43:$BJ$43,"○")</f>
        <v>0</v>
      </c>
      <c r="BN30" s="5">
        <f t="shared" si="0"/>
        <v>0</v>
      </c>
      <c r="BO30" s="15"/>
      <c r="BP30" s="5">
        <f t="shared" si="1"/>
        <v>0</v>
      </c>
      <c r="BQ30" s="14"/>
      <c r="BR30" s="13"/>
    </row>
    <row r="31" spans="1:70" ht="20.149999999999999" customHeight="1">
      <c r="A31" s="12">
        <v>18</v>
      </c>
      <c r="B31" s="11"/>
      <c r="C31" s="10"/>
      <c r="D31" s="9"/>
      <c r="E31" s="9"/>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6">
        <f>COUNTA(D31:BJ31)</f>
        <v>0</v>
      </c>
      <c r="BL31" s="6"/>
      <c r="BM31" s="6">
        <f>COUNTIFS(D31:BJ31,"●",$D$43:$BJ$43,"○")</f>
        <v>0</v>
      </c>
      <c r="BN31" s="5">
        <f t="shared" si="0"/>
        <v>0</v>
      </c>
      <c r="BO31" s="15"/>
      <c r="BP31" s="5">
        <f t="shared" si="1"/>
        <v>0</v>
      </c>
      <c r="BQ31" s="14"/>
      <c r="BR31" s="13"/>
    </row>
    <row r="32" spans="1:70" ht="20.149999999999999" customHeight="1">
      <c r="A32" s="12">
        <v>19</v>
      </c>
      <c r="B32" s="11"/>
      <c r="C32" s="10"/>
      <c r="D32" s="9"/>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6">
        <f>COUNTA(D32:BJ32)</f>
        <v>0</v>
      </c>
      <c r="BL32" s="6"/>
      <c r="BM32" s="6">
        <f>COUNTIFS(D32:BJ32,"●",$D$43:$BJ$43,"○")</f>
        <v>0</v>
      </c>
      <c r="BN32" s="5">
        <f t="shared" si="0"/>
        <v>0</v>
      </c>
      <c r="BO32" s="15"/>
      <c r="BP32" s="5">
        <f t="shared" si="1"/>
        <v>0</v>
      </c>
      <c r="BQ32" s="14"/>
      <c r="BR32" s="13"/>
    </row>
    <row r="33" spans="1:70" ht="20.149999999999999" customHeight="1">
      <c r="A33" s="12">
        <v>20</v>
      </c>
      <c r="B33" s="11"/>
      <c r="C33" s="10"/>
      <c r="D33" s="9"/>
      <c r="E33" s="9"/>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6">
        <f>COUNTA(D33:BJ33)</f>
        <v>0</v>
      </c>
      <c r="BL33" s="6"/>
      <c r="BM33" s="6">
        <f>COUNTIFS(D33:BJ33,"●",$D$43:$BJ$43,"○")</f>
        <v>0</v>
      </c>
      <c r="BN33" s="5">
        <f t="shared" si="0"/>
        <v>0</v>
      </c>
      <c r="BO33" s="15"/>
      <c r="BP33" s="5">
        <f t="shared" si="1"/>
        <v>0</v>
      </c>
      <c r="BQ33" s="14"/>
      <c r="BR33" s="13"/>
    </row>
    <row r="34" spans="1:70" ht="20.149999999999999" customHeight="1">
      <c r="A34" s="12">
        <v>21</v>
      </c>
      <c r="B34" s="11"/>
      <c r="C34" s="10"/>
      <c r="D34" s="9"/>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6">
        <f>COUNTA(D34:BJ34)</f>
        <v>0</v>
      </c>
      <c r="BL34" s="6"/>
      <c r="BM34" s="6">
        <f>COUNTIFS(D34:BJ34,"●",$D$43:$BJ$43,"○")</f>
        <v>0</v>
      </c>
      <c r="BN34" s="5">
        <f t="shared" si="0"/>
        <v>0</v>
      </c>
      <c r="BO34" s="15"/>
      <c r="BP34" s="5">
        <f t="shared" si="1"/>
        <v>0</v>
      </c>
      <c r="BQ34" s="14"/>
      <c r="BR34" s="13"/>
    </row>
    <row r="35" spans="1:70" ht="20.149999999999999" customHeight="1">
      <c r="A35" s="12">
        <v>22</v>
      </c>
      <c r="B35" s="11"/>
      <c r="C35" s="10"/>
      <c r="D35" s="9"/>
      <c r="E35" s="9"/>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6">
        <f>COUNTA(D35:BJ35)</f>
        <v>0</v>
      </c>
      <c r="BL35" s="6"/>
      <c r="BM35" s="6">
        <f>COUNTIFS(D35:BJ35,"●",$D$43:$BJ$43,"○")</f>
        <v>0</v>
      </c>
      <c r="BN35" s="5">
        <f t="shared" si="0"/>
        <v>0</v>
      </c>
      <c r="BO35" s="15"/>
      <c r="BP35" s="5">
        <f t="shared" si="1"/>
        <v>0</v>
      </c>
      <c r="BQ35" s="14"/>
      <c r="BR35" s="13"/>
    </row>
    <row r="36" spans="1:70" ht="20.149999999999999" customHeight="1">
      <c r="A36" s="12">
        <v>23</v>
      </c>
      <c r="B36" s="11"/>
      <c r="C36" s="10"/>
      <c r="D36" s="9"/>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6">
        <f>COUNTA(D36:BJ36)</f>
        <v>0</v>
      </c>
      <c r="BL36" s="6"/>
      <c r="BM36" s="6">
        <f>COUNTIFS(D36:BJ36,"●",$D$43:$BJ$43,"○")</f>
        <v>0</v>
      </c>
      <c r="BN36" s="5">
        <f t="shared" si="0"/>
        <v>0</v>
      </c>
      <c r="BO36" s="15"/>
      <c r="BP36" s="5">
        <f t="shared" si="1"/>
        <v>0</v>
      </c>
      <c r="BQ36" s="14"/>
      <c r="BR36" s="13"/>
    </row>
    <row r="37" spans="1:70" ht="20.149999999999999" customHeight="1">
      <c r="A37" s="12">
        <v>24</v>
      </c>
      <c r="B37" s="11"/>
      <c r="C37" s="10"/>
      <c r="D37" s="9"/>
      <c r="E37" s="9"/>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6">
        <f>COUNTA(D37:BJ37)</f>
        <v>0</v>
      </c>
      <c r="BL37" s="6"/>
      <c r="BM37" s="6">
        <f>COUNTIFS(D37:BJ37,"●",$D$43:$BJ$43,"○")</f>
        <v>0</v>
      </c>
      <c r="BN37" s="5">
        <f t="shared" si="0"/>
        <v>0</v>
      </c>
      <c r="BO37" s="15"/>
      <c r="BP37" s="5">
        <f t="shared" si="1"/>
        <v>0</v>
      </c>
      <c r="BQ37" s="14"/>
      <c r="BR37" s="13"/>
    </row>
    <row r="38" spans="1:70" ht="20.149999999999999" customHeight="1">
      <c r="A38" s="12">
        <v>25</v>
      </c>
      <c r="B38" s="11"/>
      <c r="C38" s="10"/>
      <c r="D38" s="9"/>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6">
        <f>COUNTA(D38:BJ38)</f>
        <v>0</v>
      </c>
      <c r="BL38" s="6"/>
      <c r="BM38" s="6">
        <f>COUNTIFS(D38:BJ38,"●",$D$43:$BJ$43,"○")</f>
        <v>0</v>
      </c>
      <c r="BN38" s="5">
        <f t="shared" si="0"/>
        <v>0</v>
      </c>
      <c r="BO38" s="15"/>
      <c r="BP38" s="5">
        <f t="shared" si="1"/>
        <v>0</v>
      </c>
      <c r="BQ38" s="14"/>
      <c r="BR38" s="13"/>
    </row>
    <row r="39" spans="1:70" ht="20.149999999999999" customHeight="1">
      <c r="A39" s="12">
        <v>26</v>
      </c>
      <c r="B39" s="11"/>
      <c r="C39" s="10"/>
      <c r="D39" s="9"/>
      <c r="E39" s="9"/>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6">
        <f>COUNTA(D39:BJ39)</f>
        <v>0</v>
      </c>
      <c r="BL39" s="6"/>
      <c r="BM39" s="6">
        <f>COUNTIFS(D39:BJ39,"●",$D$43:$BJ$43,"○")</f>
        <v>0</v>
      </c>
      <c r="BN39" s="5">
        <f t="shared" si="0"/>
        <v>0</v>
      </c>
      <c r="BO39" s="15"/>
      <c r="BP39" s="5">
        <f t="shared" si="1"/>
        <v>0</v>
      </c>
      <c r="BQ39" s="14"/>
      <c r="BR39" s="13"/>
    </row>
    <row r="40" spans="1:70" ht="20.149999999999999" customHeight="1">
      <c r="A40" s="12">
        <v>27</v>
      </c>
      <c r="B40" s="11"/>
      <c r="C40" s="10"/>
      <c r="D40" s="9"/>
      <c r="E40" s="9"/>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6">
        <f>COUNTA(D40:BJ40)</f>
        <v>0</v>
      </c>
      <c r="BL40" s="6"/>
      <c r="BM40" s="6">
        <f>COUNTIFS(D40:BJ40,"●",$D$43:$BJ$43,"○")</f>
        <v>0</v>
      </c>
      <c r="BN40" s="5">
        <f t="shared" si="0"/>
        <v>0</v>
      </c>
      <c r="BO40" s="15"/>
      <c r="BP40" s="5">
        <f t="shared" si="1"/>
        <v>0</v>
      </c>
      <c r="BQ40" s="14"/>
      <c r="BR40" s="13"/>
    </row>
    <row r="41" spans="1:70" ht="20.149999999999999" customHeight="1">
      <c r="A41" s="12">
        <v>28</v>
      </c>
      <c r="B41" s="11"/>
      <c r="C41" s="10"/>
      <c r="D41" s="9"/>
      <c r="E41" s="9"/>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6">
        <f>COUNTA(D41:BJ41)</f>
        <v>0</v>
      </c>
      <c r="BL41" s="6"/>
      <c r="BM41" s="6">
        <f>COUNTIFS(D41:BJ41,"●",$D$43:$BJ$43,"○")</f>
        <v>0</v>
      </c>
      <c r="BN41" s="5">
        <f t="shared" si="0"/>
        <v>0</v>
      </c>
      <c r="BO41" s="15"/>
      <c r="BP41" s="5">
        <f t="shared" si="1"/>
        <v>0</v>
      </c>
      <c r="BQ41" s="14"/>
      <c r="BR41" s="13"/>
    </row>
    <row r="42" spans="1:70" ht="20.149999999999999" customHeight="1" thickBot="1">
      <c r="A42" s="12">
        <v>29</v>
      </c>
      <c r="B42" s="11"/>
      <c r="C42" s="10"/>
      <c r="D42" s="9"/>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6">
        <f>COUNTA(D42:BJ42)</f>
        <v>0</v>
      </c>
      <c r="BL42" s="6"/>
      <c r="BM42" s="6">
        <f>COUNTIFS(D42:BJ42,"●",$D$43:$BJ$43,"○")</f>
        <v>0</v>
      </c>
      <c r="BN42" s="5">
        <f t="shared" si="0"/>
        <v>0</v>
      </c>
      <c r="BO42" s="5"/>
      <c r="BP42" s="5">
        <f t="shared" si="1"/>
        <v>0</v>
      </c>
      <c r="BQ42" s="4"/>
      <c r="BR42" s="3"/>
    </row>
    <row r="43" spans="1:70">
      <c r="D43" t="b">
        <f>IF(COUNTA(D14:D42)&gt;3,"○")</f>
        <v>0</v>
      </c>
      <c r="E43" t="b">
        <f t="shared" ref="E43:BJ43" si="2">IF(COUNTA(E14:E42)&gt;3,"○")</f>
        <v>0</v>
      </c>
      <c r="F43" t="b">
        <f t="shared" si="2"/>
        <v>0</v>
      </c>
      <c r="G43" t="b">
        <f t="shared" si="2"/>
        <v>0</v>
      </c>
      <c r="H43" t="b">
        <f t="shared" si="2"/>
        <v>0</v>
      </c>
      <c r="I43" t="b">
        <f t="shared" si="2"/>
        <v>0</v>
      </c>
      <c r="J43" t="b">
        <f t="shared" si="2"/>
        <v>0</v>
      </c>
      <c r="K43" t="b">
        <f t="shared" si="2"/>
        <v>0</v>
      </c>
      <c r="L43" t="b">
        <f t="shared" si="2"/>
        <v>0</v>
      </c>
      <c r="M43" t="b">
        <f t="shared" si="2"/>
        <v>0</v>
      </c>
      <c r="N43" t="b">
        <f t="shared" si="2"/>
        <v>0</v>
      </c>
      <c r="O43" t="b">
        <f t="shared" si="2"/>
        <v>0</v>
      </c>
      <c r="P43" t="b">
        <f t="shared" si="2"/>
        <v>0</v>
      </c>
      <c r="Q43" t="b">
        <f t="shared" si="2"/>
        <v>0</v>
      </c>
      <c r="R43" t="b">
        <f t="shared" si="2"/>
        <v>0</v>
      </c>
      <c r="S43" t="b">
        <f t="shared" si="2"/>
        <v>0</v>
      </c>
      <c r="T43" t="b">
        <f t="shared" si="2"/>
        <v>0</v>
      </c>
      <c r="U43" t="b">
        <f t="shared" si="2"/>
        <v>0</v>
      </c>
      <c r="V43" t="b">
        <f t="shared" si="2"/>
        <v>0</v>
      </c>
      <c r="W43" t="b">
        <f t="shared" si="2"/>
        <v>0</v>
      </c>
      <c r="X43" t="b">
        <f t="shared" si="2"/>
        <v>0</v>
      </c>
      <c r="Y43" t="b">
        <f t="shared" si="2"/>
        <v>0</v>
      </c>
      <c r="Z43" t="b">
        <f t="shared" si="2"/>
        <v>0</v>
      </c>
      <c r="AA43" t="b">
        <f t="shared" si="2"/>
        <v>0</v>
      </c>
      <c r="AB43" t="b">
        <f t="shared" si="2"/>
        <v>0</v>
      </c>
      <c r="AC43" t="b">
        <f t="shared" si="2"/>
        <v>0</v>
      </c>
      <c r="AD43" t="b">
        <f t="shared" si="2"/>
        <v>0</v>
      </c>
      <c r="AE43" t="b">
        <f t="shared" si="2"/>
        <v>0</v>
      </c>
      <c r="AF43" t="b">
        <f t="shared" si="2"/>
        <v>0</v>
      </c>
      <c r="AG43" t="b">
        <f t="shared" si="2"/>
        <v>0</v>
      </c>
      <c r="AH43" t="b">
        <f t="shared" si="2"/>
        <v>0</v>
      </c>
      <c r="AI43" t="b">
        <f t="shared" si="2"/>
        <v>0</v>
      </c>
      <c r="AJ43" t="b">
        <f t="shared" si="2"/>
        <v>0</v>
      </c>
      <c r="AK43" t="b">
        <f t="shared" si="2"/>
        <v>0</v>
      </c>
      <c r="AL43" t="b">
        <f t="shared" si="2"/>
        <v>0</v>
      </c>
      <c r="AM43" t="b">
        <f t="shared" si="2"/>
        <v>0</v>
      </c>
      <c r="AN43" t="b">
        <f t="shared" si="2"/>
        <v>0</v>
      </c>
      <c r="AO43" t="b">
        <f t="shared" si="2"/>
        <v>0</v>
      </c>
      <c r="AP43" t="b">
        <f t="shared" si="2"/>
        <v>0</v>
      </c>
      <c r="AQ43" t="b">
        <f t="shared" si="2"/>
        <v>0</v>
      </c>
      <c r="AR43" t="b">
        <f t="shared" si="2"/>
        <v>0</v>
      </c>
      <c r="AS43" t="b">
        <f t="shared" si="2"/>
        <v>0</v>
      </c>
      <c r="AT43" t="b">
        <f t="shared" si="2"/>
        <v>0</v>
      </c>
      <c r="AU43" t="b">
        <f t="shared" si="2"/>
        <v>0</v>
      </c>
      <c r="AV43" t="b">
        <f t="shared" si="2"/>
        <v>0</v>
      </c>
      <c r="AW43" t="b">
        <f t="shared" si="2"/>
        <v>0</v>
      </c>
      <c r="AX43" t="b">
        <f t="shared" si="2"/>
        <v>0</v>
      </c>
      <c r="AY43" t="b">
        <f t="shared" si="2"/>
        <v>0</v>
      </c>
      <c r="AZ43" t="b">
        <f t="shared" si="2"/>
        <v>0</v>
      </c>
      <c r="BA43" t="b">
        <f t="shared" si="2"/>
        <v>0</v>
      </c>
      <c r="BB43" t="b">
        <f t="shared" si="2"/>
        <v>0</v>
      </c>
      <c r="BC43" t="b">
        <f t="shared" si="2"/>
        <v>0</v>
      </c>
      <c r="BD43" t="b">
        <f t="shared" si="2"/>
        <v>0</v>
      </c>
      <c r="BE43" t="b">
        <f t="shared" si="2"/>
        <v>0</v>
      </c>
      <c r="BF43" t="b">
        <f t="shared" si="2"/>
        <v>0</v>
      </c>
      <c r="BG43" t="b">
        <f t="shared" si="2"/>
        <v>0</v>
      </c>
      <c r="BH43" t="b">
        <f t="shared" si="2"/>
        <v>0</v>
      </c>
      <c r="BI43" t="b">
        <f t="shared" si="2"/>
        <v>0</v>
      </c>
      <c r="BJ43" t="b">
        <f t="shared" si="2"/>
        <v>0</v>
      </c>
    </row>
  </sheetData>
  <mergeCells count="16">
    <mergeCell ref="BR12:BR13"/>
    <mergeCell ref="BM12:BM13"/>
    <mergeCell ref="BN12:BN13"/>
    <mergeCell ref="BO12:BO13"/>
    <mergeCell ref="BP12:BP13"/>
    <mergeCell ref="BQ12:BQ13"/>
    <mergeCell ref="A3:BR3"/>
    <mergeCell ref="A6:BR6"/>
    <mergeCell ref="C8:R8"/>
    <mergeCell ref="C9:R9"/>
    <mergeCell ref="C10:R10"/>
    <mergeCell ref="A12:C12"/>
    <mergeCell ref="D12:AH12"/>
    <mergeCell ref="AI12:BJ12"/>
    <mergeCell ref="BK12:BK13"/>
    <mergeCell ref="BL12:BL13"/>
  </mergeCells>
  <phoneticPr fontId="2"/>
  <dataValidations count="2">
    <dataValidation type="list" allowBlank="1" showInputMessage="1" showErrorMessage="1" sqref="C9:R9">
      <formula1>"介護老人福祉施設,地域密着型介護老人福祉施設,介護老人保健施設,介護医療院,介護療養型医療施設,認知症対応型共同生活介護事業所,養護老人ホーム,軽費老人ホーム,有料老人ホーム,サービス付き高齢者向け住宅,短期入所生活介護事業所,短期入所療養介護事業所"</formula1>
    </dataValidation>
    <dataValidation type="list" allowBlank="1" showInputMessage="1" showErrorMessage="1" sqref="D14:BJ42">
      <formula1>"●"</formula1>
    </dataValidation>
  </dataValidations>
  <pageMargins left="0.70866141732283472" right="0.70866141732283472" top="0.74803149606299213" bottom="0.74803149606299213" header="0.31496062992125984" footer="0.31496062992125984"/>
  <pageSetup paperSize="8" scale="72"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U43"/>
  <sheetViews>
    <sheetView zoomScale="60" zoomScaleNormal="60" workbookViewId="0">
      <pane xSplit="3" ySplit="13" topLeftCell="D14" activePane="bottomRight" state="frozen"/>
      <selection activeCell="A3" sqref="A3:BT3"/>
      <selection pane="topRight" activeCell="A3" sqref="A3:BT3"/>
      <selection pane="bottomLeft" activeCell="A3" sqref="A3:BT3"/>
      <selection pane="bottomRight" activeCell="AM19" sqref="AM19"/>
    </sheetView>
  </sheetViews>
  <sheetFormatPr defaultRowHeight="13"/>
  <cols>
    <col min="1" max="1" width="4.453125" customWidth="1"/>
    <col min="2" max="2" width="13.453125" customWidth="1"/>
    <col min="3" max="3" width="5.7265625" style="2" customWidth="1"/>
    <col min="4" max="5" width="2.6328125" style="1" customWidth="1"/>
    <col min="6" max="62" width="2.6328125" customWidth="1"/>
    <col min="63" max="63" width="7" bestFit="1" customWidth="1"/>
    <col min="64" max="64" width="25.26953125" customWidth="1"/>
    <col min="65" max="65" width="7" customWidth="1"/>
    <col min="66" max="66" width="7.90625" bestFit="1" customWidth="1"/>
    <col min="67" max="67" width="11.6328125" customWidth="1"/>
    <col min="68" max="68" width="7.90625" customWidth="1"/>
    <col min="69" max="69" width="11.6328125" customWidth="1"/>
    <col min="70" max="70" width="12.6328125" customWidth="1"/>
  </cols>
  <sheetData>
    <row r="1" spans="1:73" ht="36" customHeight="1">
      <c r="A1" s="54" t="s">
        <v>21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row>
    <row r="2" spans="1:73" ht="20" customHeight="1">
      <c r="A2" s="52" t="s">
        <v>20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row>
    <row r="3" spans="1:73" ht="71.5" customHeight="1">
      <c r="A3" s="51" t="s">
        <v>24</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3"/>
      <c r="BT3" s="53"/>
      <c r="BU3" s="53"/>
    </row>
    <row r="4" spans="1:73" ht="20.149999999999999" customHeight="1">
      <c r="A4" s="52" t="s">
        <v>18</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row>
    <row r="5" spans="1:73" ht="20.149999999999999" customHeight="1">
      <c r="A5" s="52" t="s">
        <v>32</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row>
    <row r="6" spans="1:73" ht="58" customHeight="1">
      <c r="A6" s="51" t="s">
        <v>17</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row>
    <row r="7" spans="1:73" ht="20.149999999999999" customHeight="1" thickBot="1">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row>
    <row r="8" spans="1:73" ht="30" customHeight="1" thickBot="1">
      <c r="A8" s="42"/>
      <c r="B8" s="50" t="s">
        <v>16</v>
      </c>
      <c r="C8" s="49"/>
      <c r="D8" s="49"/>
      <c r="E8" s="49"/>
      <c r="F8" s="49"/>
      <c r="G8" s="49"/>
      <c r="H8" s="49"/>
      <c r="I8" s="49"/>
      <c r="J8" s="49"/>
      <c r="K8" s="49"/>
      <c r="L8" s="49"/>
      <c r="M8" s="49"/>
      <c r="N8" s="49"/>
      <c r="O8" s="49"/>
      <c r="P8" s="49"/>
      <c r="Q8" s="49"/>
      <c r="R8" s="48"/>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row>
    <row r="9" spans="1:73" ht="30" customHeight="1" thickBot="1">
      <c r="A9" s="42"/>
      <c r="B9" s="50" t="s">
        <v>15</v>
      </c>
      <c r="C9" s="49"/>
      <c r="D9" s="49"/>
      <c r="E9" s="49"/>
      <c r="F9" s="49"/>
      <c r="G9" s="49"/>
      <c r="H9" s="49"/>
      <c r="I9" s="49"/>
      <c r="J9" s="49"/>
      <c r="K9" s="49"/>
      <c r="L9" s="49"/>
      <c r="M9" s="49"/>
      <c r="N9" s="49"/>
      <c r="O9" s="49"/>
      <c r="P9" s="49"/>
      <c r="Q9" s="49"/>
      <c r="R9" s="48"/>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row>
    <row r="10" spans="1:73" ht="30" customHeight="1" thickBot="1">
      <c r="A10" s="42"/>
      <c r="B10" s="47" t="s">
        <v>14</v>
      </c>
      <c r="C10" s="46"/>
      <c r="D10" s="46"/>
      <c r="E10" s="46"/>
      <c r="F10" s="46"/>
      <c r="G10" s="46"/>
      <c r="H10" s="46"/>
      <c r="I10" s="46"/>
      <c r="J10" s="46"/>
      <c r="K10" s="46"/>
      <c r="L10" s="46"/>
      <c r="M10" s="46"/>
      <c r="N10" s="46"/>
      <c r="O10" s="46"/>
      <c r="P10" s="46"/>
      <c r="Q10" s="46"/>
      <c r="R10" s="45"/>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row>
    <row r="11" spans="1:73" ht="12" customHeight="1" thickBot="1">
      <c r="A11" s="42"/>
      <c r="B11" s="44"/>
      <c r="C11" s="43"/>
      <c r="D11" s="43"/>
      <c r="E11" s="43"/>
      <c r="F11" s="43"/>
      <c r="G11" s="43"/>
      <c r="H11" s="43"/>
      <c r="I11" s="43"/>
      <c r="J11" s="43"/>
      <c r="K11" s="43"/>
      <c r="L11" s="43"/>
      <c r="M11" s="43"/>
      <c r="N11" s="43"/>
      <c r="O11" s="43"/>
      <c r="P11" s="43"/>
      <c r="Q11" s="43"/>
      <c r="R11" s="43"/>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row>
    <row r="12" spans="1:73" ht="29.25" customHeight="1" thickBot="1">
      <c r="A12" s="40" t="s">
        <v>13</v>
      </c>
      <c r="B12" s="39"/>
      <c r="C12" s="41"/>
      <c r="D12" s="40" t="s">
        <v>28</v>
      </c>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40" t="s">
        <v>31</v>
      </c>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8" t="s">
        <v>10</v>
      </c>
      <c r="BL12" s="38" t="s">
        <v>9</v>
      </c>
      <c r="BM12" s="37" t="s">
        <v>8</v>
      </c>
      <c r="BN12" s="36" t="s">
        <v>7</v>
      </c>
      <c r="BO12" s="35" t="s">
        <v>6</v>
      </c>
      <c r="BP12" s="33" t="s">
        <v>5</v>
      </c>
      <c r="BQ12" s="34" t="s">
        <v>4</v>
      </c>
      <c r="BR12" s="33" t="s">
        <v>3</v>
      </c>
    </row>
    <row r="13" spans="1:73" s="22" customFormat="1" ht="20.149999999999999" customHeight="1" thickBot="1">
      <c r="A13" s="32" t="s">
        <v>30</v>
      </c>
      <c r="B13" s="31" t="s">
        <v>1</v>
      </c>
      <c r="C13" s="30" t="s">
        <v>0</v>
      </c>
      <c r="D13" s="28">
        <v>1</v>
      </c>
      <c r="E13" s="28">
        <v>2</v>
      </c>
      <c r="F13" s="28">
        <v>3</v>
      </c>
      <c r="G13" s="28">
        <v>4</v>
      </c>
      <c r="H13" s="28">
        <v>5</v>
      </c>
      <c r="I13" s="28">
        <v>6</v>
      </c>
      <c r="J13" s="28">
        <v>7</v>
      </c>
      <c r="K13" s="28">
        <v>8</v>
      </c>
      <c r="L13" s="28">
        <v>9</v>
      </c>
      <c r="M13" s="28">
        <v>10</v>
      </c>
      <c r="N13" s="28">
        <v>11</v>
      </c>
      <c r="O13" s="28">
        <v>12</v>
      </c>
      <c r="P13" s="28">
        <v>13</v>
      </c>
      <c r="Q13" s="28">
        <v>14</v>
      </c>
      <c r="R13" s="28">
        <v>15</v>
      </c>
      <c r="S13" s="28">
        <v>16</v>
      </c>
      <c r="T13" s="28">
        <v>17</v>
      </c>
      <c r="U13" s="28">
        <v>18</v>
      </c>
      <c r="V13" s="28">
        <v>19</v>
      </c>
      <c r="W13" s="28">
        <v>20</v>
      </c>
      <c r="X13" s="28">
        <v>21</v>
      </c>
      <c r="Y13" s="28">
        <v>22</v>
      </c>
      <c r="Z13" s="28">
        <v>23</v>
      </c>
      <c r="AA13" s="28">
        <v>24</v>
      </c>
      <c r="AB13" s="28">
        <v>25</v>
      </c>
      <c r="AC13" s="28">
        <v>26</v>
      </c>
      <c r="AD13" s="28">
        <v>27</v>
      </c>
      <c r="AE13" s="28">
        <v>28</v>
      </c>
      <c r="AF13" s="28">
        <v>1</v>
      </c>
      <c r="AG13" s="28">
        <v>2</v>
      </c>
      <c r="AH13" s="28">
        <v>3</v>
      </c>
      <c r="AI13" s="28">
        <v>4</v>
      </c>
      <c r="AJ13" s="28">
        <v>5</v>
      </c>
      <c r="AK13" s="28">
        <v>6</v>
      </c>
      <c r="AL13" s="28">
        <v>7</v>
      </c>
      <c r="AM13" s="28">
        <v>8</v>
      </c>
      <c r="AN13" s="28">
        <v>9</v>
      </c>
      <c r="AO13" s="28">
        <v>10</v>
      </c>
      <c r="AP13" s="28">
        <v>11</v>
      </c>
      <c r="AQ13" s="28">
        <v>12</v>
      </c>
      <c r="AR13" s="28">
        <v>13</v>
      </c>
      <c r="AS13" s="28">
        <v>14</v>
      </c>
      <c r="AT13" s="28">
        <v>15</v>
      </c>
      <c r="AU13" s="28">
        <v>16</v>
      </c>
      <c r="AV13" s="28">
        <v>17</v>
      </c>
      <c r="AW13" s="28">
        <v>18</v>
      </c>
      <c r="AX13" s="28">
        <v>19</v>
      </c>
      <c r="AY13" s="28">
        <v>20</v>
      </c>
      <c r="AZ13" s="28">
        <v>21</v>
      </c>
      <c r="BA13" s="28">
        <v>22</v>
      </c>
      <c r="BB13" s="28">
        <v>23</v>
      </c>
      <c r="BC13" s="28">
        <v>24</v>
      </c>
      <c r="BD13" s="28">
        <v>25</v>
      </c>
      <c r="BE13" s="28">
        <v>26</v>
      </c>
      <c r="BF13" s="28">
        <v>27</v>
      </c>
      <c r="BG13" s="28">
        <v>28</v>
      </c>
      <c r="BH13" s="28">
        <v>29</v>
      </c>
      <c r="BI13" s="28">
        <v>30</v>
      </c>
      <c r="BJ13" s="28">
        <v>31</v>
      </c>
      <c r="BK13" s="26"/>
      <c r="BL13" s="27"/>
      <c r="BM13" s="26"/>
      <c r="BN13" s="23"/>
      <c r="BO13" s="25"/>
      <c r="BP13" s="23"/>
      <c r="BQ13" s="24"/>
      <c r="BR13" s="23"/>
    </row>
    <row r="14" spans="1:73" ht="20.149999999999999" customHeight="1">
      <c r="A14" s="12">
        <v>1</v>
      </c>
      <c r="B14" s="11"/>
      <c r="C14" s="16"/>
      <c r="D14" s="17"/>
      <c r="E14" s="17"/>
      <c r="F14" s="17"/>
      <c r="G14" s="17"/>
      <c r="H14" s="17"/>
      <c r="I14" s="17"/>
      <c r="J14" s="17"/>
      <c r="K14" s="17"/>
      <c r="L14" s="17"/>
      <c r="M14" s="17"/>
      <c r="N14" s="17"/>
      <c r="O14" s="17"/>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12"/>
      <c r="BJ14" s="12"/>
      <c r="BK14" s="6">
        <f>COUNTA(D14:BJ14)</f>
        <v>0</v>
      </c>
      <c r="BL14" s="6"/>
      <c r="BM14" s="6">
        <f>COUNTIFS(D14:BJ14,"●",$D$43:$BJ$43,"○")</f>
        <v>0</v>
      </c>
      <c r="BN14" s="5">
        <f>IF(BK14="","",IF(BK14&gt;15,75000,BK14*5000))</f>
        <v>0</v>
      </c>
      <c r="BO14" s="20">
        <f>SUM(BN14:BN42)</f>
        <v>0</v>
      </c>
      <c r="BP14" s="5">
        <f>IF(BM14="","",IF(BM14&gt;15,75000,BM14*5000))</f>
        <v>0</v>
      </c>
      <c r="BQ14" s="19">
        <f>SUM(BP14:BP42)</f>
        <v>0</v>
      </c>
      <c r="BR14" s="18">
        <f>IF(BQ14&gt;2000000,BO14+2000000,BO14+BQ14)</f>
        <v>0</v>
      </c>
    </row>
    <row r="15" spans="1:73" ht="20.149999999999999" customHeight="1">
      <c r="A15" s="12">
        <v>2</v>
      </c>
      <c r="B15" s="11"/>
      <c r="C15" s="10"/>
      <c r="D15" s="17"/>
      <c r="E15" s="17"/>
      <c r="F15" s="17"/>
      <c r="G15" s="17"/>
      <c r="H15" s="17"/>
      <c r="I15" s="17"/>
      <c r="J15" s="17"/>
      <c r="K15" s="17"/>
      <c r="L15" s="17"/>
      <c r="M15" s="17"/>
      <c r="N15" s="17"/>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7"/>
      <c r="BJ15" s="7"/>
      <c r="BK15" s="6">
        <f>COUNTA(D15:BJ15)</f>
        <v>0</v>
      </c>
      <c r="BL15" s="6"/>
      <c r="BM15" s="6">
        <f>COUNTIFS(D15:BJ15,"●",$D$43:$BJ$43,"○")</f>
        <v>0</v>
      </c>
      <c r="BN15" s="5">
        <f t="shared" ref="BN15:BN42" si="0">IF(BK15="","",IF(BK15&gt;15,75000,BK15*5000))</f>
        <v>0</v>
      </c>
      <c r="BO15" s="15"/>
      <c r="BP15" s="5">
        <f t="shared" ref="BP15:BP42" si="1">IF(BM15="","",IF(BM15&gt;15,75000,BM15*5000))</f>
        <v>0</v>
      </c>
      <c r="BQ15" s="14"/>
      <c r="BR15" s="13"/>
    </row>
    <row r="16" spans="1:73" ht="20.149999999999999" customHeight="1">
      <c r="A16" s="12">
        <v>3</v>
      </c>
      <c r="B16" s="11"/>
      <c r="C16" s="16"/>
      <c r="D16" s="9"/>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7"/>
      <c r="BJ16" s="7"/>
      <c r="BK16" s="6">
        <f>COUNTA(D16:BJ16)</f>
        <v>0</v>
      </c>
      <c r="BL16" s="6"/>
      <c r="BM16" s="6">
        <f>COUNTIFS(D16:BJ16,"●",$D$43:$BJ$43,"○")</f>
        <v>0</v>
      </c>
      <c r="BN16" s="5">
        <f t="shared" si="0"/>
        <v>0</v>
      </c>
      <c r="BO16" s="15"/>
      <c r="BP16" s="5">
        <f t="shared" si="1"/>
        <v>0</v>
      </c>
      <c r="BQ16" s="14"/>
      <c r="BR16" s="13"/>
    </row>
    <row r="17" spans="1:70" ht="20.149999999999999" customHeight="1">
      <c r="A17" s="12">
        <v>4</v>
      </c>
      <c r="B17" s="11"/>
      <c r="C17" s="10"/>
      <c r="D17" s="9"/>
      <c r="E17" s="9"/>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7"/>
      <c r="BJ17" s="7"/>
      <c r="BK17" s="6">
        <f>COUNTA(D17:BJ17)</f>
        <v>0</v>
      </c>
      <c r="BL17" s="6"/>
      <c r="BM17" s="6">
        <f>COUNTIFS(D17:BJ17,"●",$D$43:$BJ$43,"○")</f>
        <v>0</v>
      </c>
      <c r="BN17" s="5">
        <f t="shared" si="0"/>
        <v>0</v>
      </c>
      <c r="BO17" s="15"/>
      <c r="BP17" s="5">
        <f t="shared" si="1"/>
        <v>0</v>
      </c>
      <c r="BQ17" s="14"/>
      <c r="BR17" s="13"/>
    </row>
    <row r="18" spans="1:70" ht="20.149999999999999" customHeight="1">
      <c r="A18" s="12">
        <v>5</v>
      </c>
      <c r="B18" s="11"/>
      <c r="C18" s="16"/>
      <c r="D18" s="9"/>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7"/>
      <c r="BJ18" s="7"/>
      <c r="BK18" s="6">
        <f>COUNTA(D18:BJ18)</f>
        <v>0</v>
      </c>
      <c r="BL18" s="6"/>
      <c r="BM18" s="6">
        <f>COUNTIFS(D18:BJ18,"●",$D$43:$BJ$43,"○")</f>
        <v>0</v>
      </c>
      <c r="BN18" s="5">
        <f t="shared" si="0"/>
        <v>0</v>
      </c>
      <c r="BO18" s="15"/>
      <c r="BP18" s="5">
        <f t="shared" si="1"/>
        <v>0</v>
      </c>
      <c r="BQ18" s="14"/>
      <c r="BR18" s="13"/>
    </row>
    <row r="19" spans="1:70" ht="20.149999999999999" customHeight="1">
      <c r="A19" s="12">
        <v>6</v>
      </c>
      <c r="B19" s="11"/>
      <c r="C19" s="10"/>
      <c r="D19" s="9"/>
      <c r="E19" s="9"/>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7"/>
      <c r="BJ19" s="7"/>
      <c r="BK19" s="6">
        <f>COUNTA(D19:BJ19)</f>
        <v>0</v>
      </c>
      <c r="BL19" s="6"/>
      <c r="BM19" s="6">
        <f>COUNTIFS(D19:BJ19,"●",$D$43:$BJ$43,"○")</f>
        <v>0</v>
      </c>
      <c r="BN19" s="5">
        <f t="shared" si="0"/>
        <v>0</v>
      </c>
      <c r="BO19" s="15"/>
      <c r="BP19" s="5">
        <f t="shared" si="1"/>
        <v>0</v>
      </c>
      <c r="BQ19" s="14"/>
      <c r="BR19" s="13"/>
    </row>
    <row r="20" spans="1:70" ht="20.149999999999999" customHeight="1">
      <c r="A20" s="12">
        <v>7</v>
      </c>
      <c r="B20" s="11"/>
      <c r="C20" s="16"/>
      <c r="D20" s="9"/>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7"/>
      <c r="BJ20" s="7"/>
      <c r="BK20" s="6">
        <f>COUNTA(D20:BJ20)</f>
        <v>0</v>
      </c>
      <c r="BL20" s="6"/>
      <c r="BM20" s="6">
        <f>COUNTIFS(D20:BJ20,"●",$D$43:$BJ$43,"○")</f>
        <v>0</v>
      </c>
      <c r="BN20" s="5">
        <f t="shared" si="0"/>
        <v>0</v>
      </c>
      <c r="BO20" s="15"/>
      <c r="BP20" s="5">
        <f t="shared" si="1"/>
        <v>0</v>
      </c>
      <c r="BQ20" s="14"/>
      <c r="BR20" s="13"/>
    </row>
    <row r="21" spans="1:70" ht="20.149999999999999" customHeight="1">
      <c r="A21" s="12">
        <v>8</v>
      </c>
      <c r="B21" s="11"/>
      <c r="C21" s="10"/>
      <c r="D21" s="9"/>
      <c r="E21" s="9"/>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7"/>
      <c r="BJ21" s="7"/>
      <c r="BK21" s="6">
        <f>COUNTA(D21:BJ21)</f>
        <v>0</v>
      </c>
      <c r="BL21" s="6"/>
      <c r="BM21" s="6">
        <f>COUNTIFS(D21:BJ21,"●",$D$43:$BJ$43,"○")</f>
        <v>0</v>
      </c>
      <c r="BN21" s="5">
        <f t="shared" si="0"/>
        <v>0</v>
      </c>
      <c r="BO21" s="15"/>
      <c r="BP21" s="5">
        <f t="shared" si="1"/>
        <v>0</v>
      </c>
      <c r="BQ21" s="14"/>
      <c r="BR21" s="13"/>
    </row>
    <row r="22" spans="1:70" ht="20.149999999999999" customHeight="1">
      <c r="A22" s="12">
        <v>9</v>
      </c>
      <c r="B22" s="11"/>
      <c r="C22" s="16"/>
      <c r="D22" s="9"/>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7"/>
      <c r="BJ22" s="7"/>
      <c r="BK22" s="6">
        <f>COUNTA(D22:BJ22)</f>
        <v>0</v>
      </c>
      <c r="BL22" s="6"/>
      <c r="BM22" s="6">
        <f>COUNTIFS(D22:BJ22,"●",$D$43:$BJ$43,"○")</f>
        <v>0</v>
      </c>
      <c r="BN22" s="5">
        <f t="shared" si="0"/>
        <v>0</v>
      </c>
      <c r="BO22" s="15"/>
      <c r="BP22" s="5">
        <f t="shared" si="1"/>
        <v>0</v>
      </c>
      <c r="BQ22" s="14"/>
      <c r="BR22" s="13"/>
    </row>
    <row r="23" spans="1:70" ht="20.149999999999999" customHeight="1">
      <c r="A23" s="12">
        <v>10</v>
      </c>
      <c r="B23" s="11"/>
      <c r="C23" s="10"/>
      <c r="D23" s="9"/>
      <c r="E23" s="9"/>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7"/>
      <c r="BJ23" s="7"/>
      <c r="BK23" s="6">
        <f>COUNTA(D23:BJ23)</f>
        <v>0</v>
      </c>
      <c r="BL23" s="6"/>
      <c r="BM23" s="6">
        <f>COUNTIFS(D23:BJ23,"●",$D$43:$BJ$43,"○")</f>
        <v>0</v>
      </c>
      <c r="BN23" s="5">
        <f t="shared" si="0"/>
        <v>0</v>
      </c>
      <c r="BO23" s="15"/>
      <c r="BP23" s="5">
        <f t="shared" si="1"/>
        <v>0</v>
      </c>
      <c r="BQ23" s="14"/>
      <c r="BR23" s="13"/>
    </row>
    <row r="24" spans="1:70" ht="20.149999999999999" customHeight="1">
      <c r="A24" s="12">
        <v>11</v>
      </c>
      <c r="B24" s="11"/>
      <c r="C24" s="16"/>
      <c r="D24" s="9"/>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7"/>
      <c r="BJ24" s="7"/>
      <c r="BK24" s="6">
        <f>COUNTA(D24:BJ24)</f>
        <v>0</v>
      </c>
      <c r="BL24" s="6"/>
      <c r="BM24" s="6">
        <f>COUNTIFS(D24:BJ24,"●",$D$43:$BJ$43,"○")</f>
        <v>0</v>
      </c>
      <c r="BN24" s="5">
        <f t="shared" si="0"/>
        <v>0</v>
      </c>
      <c r="BO24" s="15"/>
      <c r="BP24" s="5">
        <f t="shared" si="1"/>
        <v>0</v>
      </c>
      <c r="BQ24" s="14"/>
      <c r="BR24" s="13"/>
    </row>
    <row r="25" spans="1:70" ht="20.149999999999999" customHeight="1">
      <c r="A25" s="12">
        <v>12</v>
      </c>
      <c r="B25" s="11"/>
      <c r="C25" s="10"/>
      <c r="D25" s="9"/>
      <c r="E25" s="9"/>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7"/>
      <c r="BJ25" s="7"/>
      <c r="BK25" s="6">
        <f>COUNTA(D25:BJ25)</f>
        <v>0</v>
      </c>
      <c r="BL25" s="6"/>
      <c r="BM25" s="6">
        <f>COUNTIFS(D25:BJ25,"●",$D$43:$BJ$43,"○")</f>
        <v>0</v>
      </c>
      <c r="BN25" s="5">
        <f t="shared" si="0"/>
        <v>0</v>
      </c>
      <c r="BO25" s="15"/>
      <c r="BP25" s="5">
        <f t="shared" si="1"/>
        <v>0</v>
      </c>
      <c r="BQ25" s="14"/>
      <c r="BR25" s="13"/>
    </row>
    <row r="26" spans="1:70" ht="20.149999999999999" customHeight="1">
      <c r="A26" s="12">
        <v>13</v>
      </c>
      <c r="B26" s="11"/>
      <c r="C26" s="16"/>
      <c r="D26" s="9"/>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7"/>
      <c r="BJ26" s="7"/>
      <c r="BK26" s="6">
        <f>COUNTA(D26:BJ26)</f>
        <v>0</v>
      </c>
      <c r="BL26" s="6"/>
      <c r="BM26" s="6">
        <f>COUNTIFS(D26:BJ26,"●",$D$43:$BJ$43,"○")</f>
        <v>0</v>
      </c>
      <c r="BN26" s="5">
        <f t="shared" si="0"/>
        <v>0</v>
      </c>
      <c r="BO26" s="15"/>
      <c r="BP26" s="5">
        <f t="shared" si="1"/>
        <v>0</v>
      </c>
      <c r="BQ26" s="14"/>
      <c r="BR26" s="13"/>
    </row>
    <row r="27" spans="1:70" ht="20.149999999999999" customHeight="1">
      <c r="A27" s="12">
        <v>14</v>
      </c>
      <c r="B27" s="11"/>
      <c r="C27" s="10"/>
      <c r="D27" s="9"/>
      <c r="E27" s="9"/>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7"/>
      <c r="BJ27" s="7"/>
      <c r="BK27" s="6">
        <f>COUNTA(D27:BJ27)</f>
        <v>0</v>
      </c>
      <c r="BL27" s="6"/>
      <c r="BM27" s="6">
        <f>COUNTIFS(D27:BJ27,"●",$D$43:$BJ$43,"○")</f>
        <v>0</v>
      </c>
      <c r="BN27" s="5">
        <f t="shared" si="0"/>
        <v>0</v>
      </c>
      <c r="BO27" s="15"/>
      <c r="BP27" s="5">
        <f t="shared" si="1"/>
        <v>0</v>
      </c>
      <c r="BQ27" s="14"/>
      <c r="BR27" s="13"/>
    </row>
    <row r="28" spans="1:70" ht="20.149999999999999" customHeight="1">
      <c r="A28" s="12">
        <v>15</v>
      </c>
      <c r="B28" s="11"/>
      <c r="C28" s="16"/>
      <c r="D28" s="9"/>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7"/>
      <c r="BJ28" s="7"/>
      <c r="BK28" s="6">
        <f>COUNTA(D28:BJ28)</f>
        <v>0</v>
      </c>
      <c r="BL28" s="6"/>
      <c r="BM28" s="6">
        <f>COUNTIFS(D28:BJ28,"●",$D$43:$BJ$43,"○")</f>
        <v>0</v>
      </c>
      <c r="BN28" s="5">
        <f t="shared" si="0"/>
        <v>0</v>
      </c>
      <c r="BO28" s="15"/>
      <c r="BP28" s="5">
        <f t="shared" si="1"/>
        <v>0</v>
      </c>
      <c r="BQ28" s="14"/>
      <c r="BR28" s="13"/>
    </row>
    <row r="29" spans="1:70" ht="20.149999999999999" customHeight="1">
      <c r="A29" s="12">
        <v>16</v>
      </c>
      <c r="B29" s="11"/>
      <c r="C29" s="10"/>
      <c r="D29" s="9"/>
      <c r="E29" s="9"/>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7"/>
      <c r="BJ29" s="7"/>
      <c r="BK29" s="6">
        <f>COUNTA(D29:BJ29)</f>
        <v>0</v>
      </c>
      <c r="BL29" s="6"/>
      <c r="BM29" s="6">
        <f>COUNTIFS(D29:BJ29,"●",$D$43:$BJ$43,"○")</f>
        <v>0</v>
      </c>
      <c r="BN29" s="5">
        <f t="shared" si="0"/>
        <v>0</v>
      </c>
      <c r="BO29" s="15"/>
      <c r="BP29" s="5">
        <f t="shared" si="1"/>
        <v>0</v>
      </c>
      <c r="BQ29" s="14"/>
      <c r="BR29" s="13"/>
    </row>
    <row r="30" spans="1:70" ht="20.149999999999999" customHeight="1">
      <c r="A30" s="12">
        <v>17</v>
      </c>
      <c r="B30" s="11"/>
      <c r="C30" s="10"/>
      <c r="D30" s="9"/>
      <c r="E30" s="9"/>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7"/>
      <c r="BJ30" s="7"/>
      <c r="BK30" s="6">
        <f>COUNTA(D30:BJ30)</f>
        <v>0</v>
      </c>
      <c r="BL30" s="6"/>
      <c r="BM30" s="6">
        <f>COUNTIFS(D30:BJ30,"●",$D$43:$BJ$43,"○")</f>
        <v>0</v>
      </c>
      <c r="BN30" s="5">
        <f t="shared" si="0"/>
        <v>0</v>
      </c>
      <c r="BO30" s="15"/>
      <c r="BP30" s="5">
        <f t="shared" si="1"/>
        <v>0</v>
      </c>
      <c r="BQ30" s="14"/>
      <c r="BR30" s="13"/>
    </row>
    <row r="31" spans="1:70" ht="20.149999999999999" customHeight="1">
      <c r="A31" s="12">
        <v>18</v>
      </c>
      <c r="B31" s="11"/>
      <c r="C31" s="10"/>
      <c r="D31" s="9"/>
      <c r="E31" s="9"/>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7"/>
      <c r="BJ31" s="7"/>
      <c r="BK31" s="6">
        <f>COUNTA(D31:BJ31)</f>
        <v>0</v>
      </c>
      <c r="BL31" s="6"/>
      <c r="BM31" s="6">
        <f>COUNTIFS(D31:BJ31,"●",$D$43:$BJ$43,"○")</f>
        <v>0</v>
      </c>
      <c r="BN31" s="5">
        <f t="shared" si="0"/>
        <v>0</v>
      </c>
      <c r="BO31" s="15"/>
      <c r="BP31" s="5">
        <f t="shared" si="1"/>
        <v>0</v>
      </c>
      <c r="BQ31" s="14"/>
      <c r="BR31" s="13"/>
    </row>
    <row r="32" spans="1:70" ht="20.149999999999999" customHeight="1">
      <c r="A32" s="12">
        <v>19</v>
      </c>
      <c r="B32" s="11"/>
      <c r="C32" s="10"/>
      <c r="D32" s="9"/>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7"/>
      <c r="BJ32" s="7"/>
      <c r="BK32" s="6">
        <f>COUNTA(D32:BJ32)</f>
        <v>0</v>
      </c>
      <c r="BL32" s="6"/>
      <c r="BM32" s="6">
        <f>COUNTIFS(D32:BJ32,"●",$D$43:$BJ$43,"○")</f>
        <v>0</v>
      </c>
      <c r="BN32" s="5">
        <f t="shared" si="0"/>
        <v>0</v>
      </c>
      <c r="BO32" s="15"/>
      <c r="BP32" s="5">
        <f t="shared" si="1"/>
        <v>0</v>
      </c>
      <c r="BQ32" s="14"/>
      <c r="BR32" s="13"/>
    </row>
    <row r="33" spans="1:70" ht="20.149999999999999" customHeight="1">
      <c r="A33" s="12">
        <v>20</v>
      </c>
      <c r="B33" s="11"/>
      <c r="C33" s="10"/>
      <c r="D33" s="9"/>
      <c r="E33" s="9"/>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7"/>
      <c r="BJ33" s="7"/>
      <c r="BK33" s="6">
        <f>COUNTA(D33:BJ33)</f>
        <v>0</v>
      </c>
      <c r="BL33" s="6"/>
      <c r="BM33" s="6">
        <f>COUNTIFS(D33:BJ33,"●",$D$43:$BJ$43,"○")</f>
        <v>0</v>
      </c>
      <c r="BN33" s="5">
        <f t="shared" si="0"/>
        <v>0</v>
      </c>
      <c r="BO33" s="15"/>
      <c r="BP33" s="5">
        <f t="shared" si="1"/>
        <v>0</v>
      </c>
      <c r="BQ33" s="14"/>
      <c r="BR33" s="13"/>
    </row>
    <row r="34" spans="1:70" ht="20.149999999999999" customHeight="1">
      <c r="A34" s="12">
        <v>21</v>
      </c>
      <c r="B34" s="11"/>
      <c r="C34" s="10"/>
      <c r="D34" s="9"/>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7"/>
      <c r="BJ34" s="7"/>
      <c r="BK34" s="6">
        <f>COUNTA(D34:BJ34)</f>
        <v>0</v>
      </c>
      <c r="BL34" s="6"/>
      <c r="BM34" s="6">
        <f>COUNTIFS(D34:BJ34,"●",$D$43:$BJ$43,"○")</f>
        <v>0</v>
      </c>
      <c r="BN34" s="5">
        <f t="shared" si="0"/>
        <v>0</v>
      </c>
      <c r="BO34" s="15"/>
      <c r="BP34" s="5">
        <f t="shared" si="1"/>
        <v>0</v>
      </c>
      <c r="BQ34" s="14"/>
      <c r="BR34" s="13"/>
    </row>
    <row r="35" spans="1:70" ht="20.149999999999999" customHeight="1">
      <c r="A35" s="12">
        <v>22</v>
      </c>
      <c r="B35" s="11"/>
      <c r="C35" s="10"/>
      <c r="D35" s="9"/>
      <c r="E35" s="9"/>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7"/>
      <c r="BJ35" s="7"/>
      <c r="BK35" s="6">
        <f>COUNTA(D35:BJ35)</f>
        <v>0</v>
      </c>
      <c r="BL35" s="6"/>
      <c r="BM35" s="6">
        <f>COUNTIFS(D35:BJ35,"●",$D$43:$BJ$43,"○")</f>
        <v>0</v>
      </c>
      <c r="BN35" s="5">
        <f t="shared" si="0"/>
        <v>0</v>
      </c>
      <c r="BO35" s="15"/>
      <c r="BP35" s="5">
        <f t="shared" si="1"/>
        <v>0</v>
      </c>
      <c r="BQ35" s="14"/>
      <c r="BR35" s="13"/>
    </row>
    <row r="36" spans="1:70" ht="20.149999999999999" customHeight="1">
      <c r="A36" s="12">
        <v>23</v>
      </c>
      <c r="B36" s="11"/>
      <c r="C36" s="10"/>
      <c r="D36" s="9"/>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7"/>
      <c r="BJ36" s="7"/>
      <c r="BK36" s="6">
        <f>COUNTA(D36:BJ36)</f>
        <v>0</v>
      </c>
      <c r="BL36" s="6"/>
      <c r="BM36" s="6">
        <f>COUNTIFS(D36:BJ36,"●",$D$43:$BJ$43,"○")</f>
        <v>0</v>
      </c>
      <c r="BN36" s="5">
        <f t="shared" si="0"/>
        <v>0</v>
      </c>
      <c r="BO36" s="15"/>
      <c r="BP36" s="5">
        <f t="shared" si="1"/>
        <v>0</v>
      </c>
      <c r="BQ36" s="14"/>
      <c r="BR36" s="13"/>
    </row>
    <row r="37" spans="1:70" ht="20.149999999999999" customHeight="1">
      <c r="A37" s="12">
        <v>24</v>
      </c>
      <c r="B37" s="11"/>
      <c r="C37" s="10"/>
      <c r="D37" s="9"/>
      <c r="E37" s="9"/>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7"/>
      <c r="BJ37" s="7"/>
      <c r="BK37" s="6">
        <f>COUNTA(D37:BJ37)</f>
        <v>0</v>
      </c>
      <c r="BL37" s="6"/>
      <c r="BM37" s="6">
        <f>COUNTIFS(D37:BJ37,"●",$D$43:$BJ$43,"○")</f>
        <v>0</v>
      </c>
      <c r="BN37" s="5">
        <f t="shared" si="0"/>
        <v>0</v>
      </c>
      <c r="BO37" s="15"/>
      <c r="BP37" s="5">
        <f t="shared" si="1"/>
        <v>0</v>
      </c>
      <c r="BQ37" s="14"/>
      <c r="BR37" s="13"/>
    </row>
    <row r="38" spans="1:70" ht="20.149999999999999" customHeight="1">
      <c r="A38" s="12">
        <v>25</v>
      </c>
      <c r="B38" s="11"/>
      <c r="C38" s="10"/>
      <c r="D38" s="9"/>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7"/>
      <c r="BJ38" s="7"/>
      <c r="BK38" s="6">
        <f>COUNTA(D38:BJ38)</f>
        <v>0</v>
      </c>
      <c r="BL38" s="6"/>
      <c r="BM38" s="6">
        <f>COUNTIFS(D38:BJ38,"●",$D$43:$BJ$43,"○")</f>
        <v>0</v>
      </c>
      <c r="BN38" s="5">
        <f t="shared" si="0"/>
        <v>0</v>
      </c>
      <c r="BO38" s="15"/>
      <c r="BP38" s="5">
        <f t="shared" si="1"/>
        <v>0</v>
      </c>
      <c r="BQ38" s="14"/>
      <c r="BR38" s="13"/>
    </row>
    <row r="39" spans="1:70" ht="20.149999999999999" customHeight="1">
      <c r="A39" s="12">
        <v>26</v>
      </c>
      <c r="B39" s="11"/>
      <c r="C39" s="10"/>
      <c r="D39" s="9"/>
      <c r="E39" s="9"/>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7"/>
      <c r="BJ39" s="7"/>
      <c r="BK39" s="6">
        <f>COUNTA(D39:BJ39)</f>
        <v>0</v>
      </c>
      <c r="BL39" s="6"/>
      <c r="BM39" s="6">
        <f>COUNTIFS(D39:BJ39,"●",$D$43:$BJ$43,"○")</f>
        <v>0</v>
      </c>
      <c r="BN39" s="5">
        <f t="shared" si="0"/>
        <v>0</v>
      </c>
      <c r="BO39" s="15"/>
      <c r="BP39" s="5">
        <f t="shared" si="1"/>
        <v>0</v>
      </c>
      <c r="BQ39" s="14"/>
      <c r="BR39" s="13"/>
    </row>
    <row r="40" spans="1:70" ht="20.149999999999999" customHeight="1">
      <c r="A40" s="12">
        <v>27</v>
      </c>
      <c r="B40" s="11"/>
      <c r="C40" s="10"/>
      <c r="D40" s="9"/>
      <c r="E40" s="9"/>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7"/>
      <c r="BJ40" s="7"/>
      <c r="BK40" s="6">
        <f>COUNTA(D40:BJ40)</f>
        <v>0</v>
      </c>
      <c r="BL40" s="6"/>
      <c r="BM40" s="6">
        <f>COUNTIFS(D40:BJ40,"●",$D$43:$BJ$43,"○")</f>
        <v>0</v>
      </c>
      <c r="BN40" s="5">
        <f t="shared" si="0"/>
        <v>0</v>
      </c>
      <c r="BO40" s="15"/>
      <c r="BP40" s="5">
        <f t="shared" si="1"/>
        <v>0</v>
      </c>
      <c r="BQ40" s="14"/>
      <c r="BR40" s="13"/>
    </row>
    <row r="41" spans="1:70" ht="20.149999999999999" customHeight="1">
      <c r="A41" s="12">
        <v>28</v>
      </c>
      <c r="B41" s="11"/>
      <c r="C41" s="10"/>
      <c r="D41" s="9"/>
      <c r="E41" s="9"/>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7"/>
      <c r="BJ41" s="7"/>
      <c r="BK41" s="6">
        <f>COUNTA(D41:BJ41)</f>
        <v>0</v>
      </c>
      <c r="BL41" s="6"/>
      <c r="BM41" s="6">
        <f>COUNTIFS(D41:BJ41,"●",$D$43:$BJ$43,"○")</f>
        <v>0</v>
      </c>
      <c r="BN41" s="5">
        <f t="shared" si="0"/>
        <v>0</v>
      </c>
      <c r="BO41" s="15"/>
      <c r="BP41" s="5">
        <f t="shared" si="1"/>
        <v>0</v>
      </c>
      <c r="BQ41" s="14"/>
      <c r="BR41" s="13"/>
    </row>
    <row r="42" spans="1:70" ht="20.149999999999999" customHeight="1" thickBot="1">
      <c r="A42" s="12">
        <v>29</v>
      </c>
      <c r="B42" s="11"/>
      <c r="C42" s="10"/>
      <c r="D42" s="9"/>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7"/>
      <c r="BJ42" s="7"/>
      <c r="BK42" s="6">
        <f>COUNTA(D42:BJ42)</f>
        <v>0</v>
      </c>
      <c r="BL42" s="6"/>
      <c r="BM42" s="6">
        <f>COUNTIFS(D42:BJ42,"●",$D$43:$BJ$43,"○")</f>
        <v>0</v>
      </c>
      <c r="BN42" s="5">
        <f t="shared" si="0"/>
        <v>0</v>
      </c>
      <c r="BO42" s="5"/>
      <c r="BP42" s="5">
        <f t="shared" si="1"/>
        <v>0</v>
      </c>
      <c r="BQ42" s="4"/>
      <c r="BR42" s="3"/>
    </row>
    <row r="43" spans="1:70">
      <c r="D43" t="b">
        <f>IF(COUNTA(D14:D42)&gt;3,"○")</f>
        <v>0</v>
      </c>
      <c r="E43" t="b">
        <f t="shared" ref="E43:BJ43" si="2">IF(COUNTA(E14:E42)&gt;3,"○")</f>
        <v>0</v>
      </c>
      <c r="F43" t="b">
        <f t="shared" si="2"/>
        <v>0</v>
      </c>
      <c r="G43" t="b">
        <f t="shared" si="2"/>
        <v>0</v>
      </c>
      <c r="H43" t="b">
        <f t="shared" si="2"/>
        <v>0</v>
      </c>
      <c r="I43" t="b">
        <f t="shared" si="2"/>
        <v>0</v>
      </c>
      <c r="J43" t="b">
        <f t="shared" si="2"/>
        <v>0</v>
      </c>
      <c r="K43" t="b">
        <f t="shared" si="2"/>
        <v>0</v>
      </c>
      <c r="L43" t="b">
        <f t="shared" si="2"/>
        <v>0</v>
      </c>
      <c r="M43" t="b">
        <f t="shared" si="2"/>
        <v>0</v>
      </c>
      <c r="N43" t="b">
        <f t="shared" si="2"/>
        <v>0</v>
      </c>
      <c r="O43" t="b">
        <f t="shared" si="2"/>
        <v>0</v>
      </c>
      <c r="P43" t="b">
        <f t="shared" si="2"/>
        <v>0</v>
      </c>
      <c r="Q43" t="b">
        <f t="shared" si="2"/>
        <v>0</v>
      </c>
      <c r="R43" t="b">
        <f t="shared" si="2"/>
        <v>0</v>
      </c>
      <c r="S43" t="b">
        <f t="shared" si="2"/>
        <v>0</v>
      </c>
      <c r="T43" t="b">
        <f t="shared" si="2"/>
        <v>0</v>
      </c>
      <c r="U43" t="b">
        <f t="shared" si="2"/>
        <v>0</v>
      </c>
      <c r="V43" t="b">
        <f t="shared" si="2"/>
        <v>0</v>
      </c>
      <c r="W43" t="b">
        <f t="shared" si="2"/>
        <v>0</v>
      </c>
      <c r="X43" t="b">
        <f t="shared" si="2"/>
        <v>0</v>
      </c>
      <c r="Y43" t="b">
        <f t="shared" si="2"/>
        <v>0</v>
      </c>
      <c r="Z43" t="b">
        <f t="shared" si="2"/>
        <v>0</v>
      </c>
      <c r="AA43" t="b">
        <f t="shared" si="2"/>
        <v>0</v>
      </c>
      <c r="AB43" t="b">
        <f t="shared" si="2"/>
        <v>0</v>
      </c>
      <c r="AC43" t="b">
        <f t="shared" si="2"/>
        <v>0</v>
      </c>
      <c r="AD43" t="b">
        <f t="shared" si="2"/>
        <v>0</v>
      </c>
      <c r="AE43" t="b">
        <f t="shared" si="2"/>
        <v>0</v>
      </c>
      <c r="AF43" t="b">
        <f t="shared" si="2"/>
        <v>0</v>
      </c>
      <c r="AG43" t="b">
        <f t="shared" si="2"/>
        <v>0</v>
      </c>
      <c r="AH43" t="b">
        <f t="shared" si="2"/>
        <v>0</v>
      </c>
      <c r="AI43" t="b">
        <f t="shared" si="2"/>
        <v>0</v>
      </c>
      <c r="AJ43" t="b">
        <f t="shared" si="2"/>
        <v>0</v>
      </c>
      <c r="AK43" t="b">
        <f t="shared" si="2"/>
        <v>0</v>
      </c>
      <c r="AL43" t="b">
        <f t="shared" si="2"/>
        <v>0</v>
      </c>
      <c r="AM43" t="b">
        <f t="shared" si="2"/>
        <v>0</v>
      </c>
      <c r="AN43" t="b">
        <f t="shared" si="2"/>
        <v>0</v>
      </c>
      <c r="AO43" t="b">
        <f t="shared" si="2"/>
        <v>0</v>
      </c>
      <c r="AP43" t="b">
        <f t="shared" si="2"/>
        <v>0</v>
      </c>
      <c r="AQ43" t="b">
        <f t="shared" si="2"/>
        <v>0</v>
      </c>
      <c r="AR43" t="b">
        <f t="shared" si="2"/>
        <v>0</v>
      </c>
      <c r="AS43" t="b">
        <f t="shared" si="2"/>
        <v>0</v>
      </c>
      <c r="AT43" t="b">
        <f t="shared" si="2"/>
        <v>0</v>
      </c>
      <c r="AU43" t="b">
        <f t="shared" si="2"/>
        <v>0</v>
      </c>
      <c r="AV43" t="b">
        <f t="shared" si="2"/>
        <v>0</v>
      </c>
      <c r="AW43" t="b">
        <f t="shared" si="2"/>
        <v>0</v>
      </c>
      <c r="AX43" t="b">
        <f t="shared" si="2"/>
        <v>0</v>
      </c>
      <c r="AY43" t="b">
        <f t="shared" si="2"/>
        <v>0</v>
      </c>
      <c r="AZ43" t="b">
        <f t="shared" si="2"/>
        <v>0</v>
      </c>
      <c r="BA43" t="b">
        <f t="shared" si="2"/>
        <v>0</v>
      </c>
      <c r="BB43" t="b">
        <f t="shared" si="2"/>
        <v>0</v>
      </c>
      <c r="BC43" t="b">
        <f t="shared" si="2"/>
        <v>0</v>
      </c>
      <c r="BD43" t="b">
        <f t="shared" si="2"/>
        <v>0</v>
      </c>
      <c r="BE43" t="b">
        <f t="shared" si="2"/>
        <v>0</v>
      </c>
      <c r="BF43" t="b">
        <f t="shared" si="2"/>
        <v>0</v>
      </c>
      <c r="BG43" t="b">
        <f t="shared" si="2"/>
        <v>0</v>
      </c>
      <c r="BH43" t="b">
        <f t="shared" si="2"/>
        <v>0</v>
      </c>
      <c r="BI43" t="b">
        <f t="shared" si="2"/>
        <v>0</v>
      </c>
      <c r="BJ43" t="b">
        <f t="shared" si="2"/>
        <v>0</v>
      </c>
    </row>
  </sheetData>
  <mergeCells count="16">
    <mergeCell ref="BR12:BR13"/>
    <mergeCell ref="BM12:BM13"/>
    <mergeCell ref="BN12:BN13"/>
    <mergeCell ref="BO12:BO13"/>
    <mergeCell ref="BP12:BP13"/>
    <mergeCell ref="BQ12:BQ13"/>
    <mergeCell ref="A3:BR3"/>
    <mergeCell ref="A6:BR6"/>
    <mergeCell ref="C8:R8"/>
    <mergeCell ref="C9:R9"/>
    <mergeCell ref="C10:R10"/>
    <mergeCell ref="A12:C12"/>
    <mergeCell ref="D12:AE12"/>
    <mergeCell ref="AF12:BJ12"/>
    <mergeCell ref="BK12:BK13"/>
    <mergeCell ref="BL12:BL13"/>
  </mergeCells>
  <phoneticPr fontId="2"/>
  <dataValidations count="2">
    <dataValidation type="list" allowBlank="1" showInputMessage="1" showErrorMessage="1" sqref="D14:BJ42">
      <formula1>"●"</formula1>
    </dataValidation>
    <dataValidation type="list" allowBlank="1" showInputMessage="1" showErrorMessage="1" sqref="C9:R9">
      <formula1>"介護老人福祉施設,地域密着型介護老人福祉施設,介護老人保健施設,介護医療院,介護療養型医療施設,認知症対応型共同生活介護事業所,養護老人ホーム,軽費老人ホーム,有料老人ホーム,サービス付き高齢者向け住宅,短期入所生活介護事業所,短期入所療養介護事業所"</formula1>
    </dataValidation>
  </dataValidations>
  <pageMargins left="0.70866141732283472" right="0.70866141732283472" top="0.74803149606299213" bottom="0.74803149606299213" header="0.31496062992125984" footer="0.31496062992125984"/>
  <pageSetup paperSize="8" scale="7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R5.10～11</vt:lpstr>
      <vt:lpstr>R5.11～12</vt:lpstr>
      <vt:lpstr>R5.12～R6.1</vt:lpstr>
      <vt:lpstr>R6.1～2</vt:lpstr>
      <vt:lpstr>R6.2～3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1050039</dc:creator>
  <cp:lastModifiedBy>1050039</cp:lastModifiedBy>
  <dcterms:created xsi:type="dcterms:W3CDTF">2023-10-04T11:17:11Z</dcterms:created>
  <dcterms:modified xsi:type="dcterms:W3CDTF">2023-10-04T11:34:50Z</dcterms:modified>
</cp:coreProperties>
</file>