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605"/>
  </bookViews>
  <sheets>
    <sheet name="Ｈ３０" sheetId="1" r:id="rId1"/>
  </sheets>
  <calcPr calcId="145621"/>
</workbook>
</file>

<file path=xl/calcChain.xml><?xml version="1.0" encoding="utf-8"?>
<calcChain xmlns="http://schemas.openxmlformats.org/spreadsheetml/2006/main">
  <c r="N28" i="1" l="1"/>
  <c r="N36" i="1"/>
  <c r="N44" i="1"/>
  <c r="M8" i="1"/>
  <c r="M16" i="1"/>
  <c r="M24" i="1"/>
  <c r="M32" i="1"/>
  <c r="M40" i="1"/>
  <c r="M48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F7" i="1"/>
  <c r="E7" i="1"/>
  <c r="K52" i="1"/>
  <c r="H52" i="1"/>
  <c r="G52" i="1"/>
  <c r="D52" i="1"/>
  <c r="C52" i="1"/>
  <c r="L51" i="1"/>
  <c r="M51" i="1" s="1"/>
  <c r="L50" i="1"/>
  <c r="M50" i="1" s="1"/>
  <c r="L49" i="1"/>
  <c r="N49" i="1" s="1"/>
  <c r="L48" i="1"/>
  <c r="N48" i="1" s="1"/>
  <c r="L47" i="1"/>
  <c r="M47" i="1" s="1"/>
  <c r="L46" i="1"/>
  <c r="M46" i="1" s="1"/>
  <c r="L45" i="1"/>
  <c r="N45" i="1" s="1"/>
  <c r="L44" i="1"/>
  <c r="M44" i="1" s="1"/>
  <c r="L43" i="1"/>
  <c r="M43" i="1" s="1"/>
  <c r="L42" i="1"/>
  <c r="M42" i="1" s="1"/>
  <c r="L41" i="1"/>
  <c r="N41" i="1" s="1"/>
  <c r="L40" i="1"/>
  <c r="N40" i="1" s="1"/>
  <c r="L39" i="1"/>
  <c r="M39" i="1" s="1"/>
  <c r="L38" i="1"/>
  <c r="M38" i="1" s="1"/>
  <c r="L37" i="1"/>
  <c r="N37" i="1" s="1"/>
  <c r="L36" i="1"/>
  <c r="M36" i="1" s="1"/>
  <c r="L35" i="1"/>
  <c r="M35" i="1" s="1"/>
  <c r="L34" i="1"/>
  <c r="M34" i="1" s="1"/>
  <c r="L33" i="1"/>
  <c r="N33" i="1" s="1"/>
  <c r="L32" i="1"/>
  <c r="N32" i="1" s="1"/>
  <c r="L31" i="1"/>
  <c r="M31" i="1" s="1"/>
  <c r="L30" i="1"/>
  <c r="M30" i="1" s="1"/>
  <c r="L29" i="1"/>
  <c r="N29" i="1" s="1"/>
  <c r="L28" i="1"/>
  <c r="M28" i="1" s="1"/>
  <c r="L27" i="1"/>
  <c r="M27" i="1" s="1"/>
  <c r="L26" i="1"/>
  <c r="M26" i="1" s="1"/>
  <c r="L25" i="1"/>
  <c r="N25" i="1" s="1"/>
  <c r="L24" i="1"/>
  <c r="N24" i="1" s="1"/>
  <c r="L23" i="1"/>
  <c r="M23" i="1" s="1"/>
  <c r="L22" i="1"/>
  <c r="M22" i="1" s="1"/>
  <c r="L21" i="1"/>
  <c r="N21" i="1" s="1"/>
  <c r="L20" i="1"/>
  <c r="N20" i="1" s="1"/>
  <c r="L19" i="1"/>
  <c r="M19" i="1" s="1"/>
  <c r="L18" i="1"/>
  <c r="M18" i="1" s="1"/>
  <c r="L17" i="1"/>
  <c r="N17" i="1" s="1"/>
  <c r="L16" i="1"/>
  <c r="N16" i="1" s="1"/>
  <c r="L15" i="1"/>
  <c r="M15" i="1" s="1"/>
  <c r="L14" i="1"/>
  <c r="M14" i="1" s="1"/>
  <c r="L13" i="1"/>
  <c r="N13" i="1" s="1"/>
  <c r="L12" i="1"/>
  <c r="N12" i="1" s="1"/>
  <c r="L11" i="1"/>
  <c r="M11" i="1" s="1"/>
  <c r="L10" i="1"/>
  <c r="M10" i="1" s="1"/>
  <c r="L9" i="1"/>
  <c r="N9" i="1" s="1"/>
  <c r="L8" i="1"/>
  <c r="N8" i="1" s="1"/>
  <c r="L7" i="1"/>
  <c r="N7" i="1" s="1"/>
  <c r="J52" i="1" l="1"/>
  <c r="M49" i="1"/>
  <c r="M41" i="1"/>
  <c r="M33" i="1"/>
  <c r="M25" i="1"/>
  <c r="M17" i="1"/>
  <c r="M9" i="1"/>
  <c r="N47" i="1"/>
  <c r="N39" i="1"/>
  <c r="N31" i="1"/>
  <c r="N23" i="1"/>
  <c r="M45" i="1"/>
  <c r="M37" i="1"/>
  <c r="M29" i="1"/>
  <c r="M21" i="1"/>
  <c r="M13" i="1"/>
  <c r="N51" i="1"/>
  <c r="N43" i="1"/>
  <c r="N35" i="1"/>
  <c r="N27" i="1"/>
  <c r="N15" i="1"/>
  <c r="N19" i="1"/>
  <c r="M20" i="1"/>
  <c r="M12" i="1"/>
  <c r="N11" i="1"/>
  <c r="M7" i="1"/>
  <c r="N50" i="1"/>
  <c r="N46" i="1"/>
  <c r="N42" i="1"/>
  <c r="N38" i="1"/>
  <c r="N34" i="1"/>
  <c r="N30" i="1"/>
  <c r="N26" i="1"/>
  <c r="N22" i="1"/>
  <c r="N18" i="1"/>
  <c r="N14" i="1"/>
  <c r="N10" i="1"/>
  <c r="I52" i="1"/>
  <c r="E52" i="1"/>
  <c r="L52" i="1"/>
  <c r="N52" i="1" s="1"/>
  <c r="M52" i="1" l="1"/>
</calcChain>
</file>

<file path=xl/sharedStrings.xml><?xml version="1.0" encoding="utf-8"?>
<sst xmlns="http://schemas.openxmlformats.org/spreadsheetml/2006/main" count="78" uniqueCount="72">
  <si>
    <t>平成３０年度　市町村別基準財政需要額及び基準財政収入額一覧表</t>
    <rPh sb="0" eb="2">
      <t>ヘイセイ</t>
    </rPh>
    <rPh sb="4" eb="6">
      <t>ネンド</t>
    </rPh>
    <rPh sb="7" eb="10">
      <t>シチョウソン</t>
    </rPh>
    <rPh sb="10" eb="11">
      <t>ベツ</t>
    </rPh>
    <rPh sb="11" eb="13">
      <t>キジュン</t>
    </rPh>
    <rPh sb="13" eb="15">
      <t>ザイセイ</t>
    </rPh>
    <rPh sb="15" eb="18">
      <t>ジュヨウガク</t>
    </rPh>
    <rPh sb="18" eb="19">
      <t>オヨ</t>
    </rPh>
    <rPh sb="20" eb="22">
      <t>キジュン</t>
    </rPh>
    <rPh sb="22" eb="24">
      <t>ザイセイ</t>
    </rPh>
    <rPh sb="24" eb="27">
      <t>シュウニュウガク</t>
    </rPh>
    <rPh sb="27" eb="30">
      <t>イチランヒョウ</t>
    </rPh>
    <phoneticPr fontId="2"/>
  </si>
  <si>
    <t>市町村名</t>
    <rPh sb="0" eb="3">
      <t>シチョウソン</t>
    </rPh>
    <rPh sb="3" eb="4">
      <t>ナ</t>
    </rPh>
    <phoneticPr fontId="2"/>
  </si>
  <si>
    <t>基準財政需要額</t>
    <rPh sb="0" eb="2">
      <t>キジュン</t>
    </rPh>
    <rPh sb="2" eb="4">
      <t>ザイセイ</t>
    </rPh>
    <rPh sb="4" eb="7">
      <t>ジュヨウガク</t>
    </rPh>
    <phoneticPr fontId="2"/>
  </si>
  <si>
    <t>基準財政収入額</t>
    <rPh sb="0" eb="2">
      <t>キジュン</t>
    </rPh>
    <rPh sb="2" eb="4">
      <t>ザイセイ</t>
    </rPh>
    <rPh sb="4" eb="7">
      <t>シュウニュウガク</t>
    </rPh>
    <phoneticPr fontId="2"/>
  </si>
  <si>
    <t>財源不足額</t>
    <rPh sb="0" eb="2">
      <t>ザイゲン</t>
    </rPh>
    <rPh sb="2" eb="4">
      <t>フソク</t>
    </rPh>
    <rPh sb="4" eb="5">
      <t>ガク</t>
    </rPh>
    <phoneticPr fontId="2"/>
  </si>
  <si>
    <t>H29</t>
  </si>
  <si>
    <t>H30</t>
  </si>
  <si>
    <t>増減額</t>
    <rPh sb="0" eb="3">
      <t>ゾウゲンガク</t>
    </rPh>
    <phoneticPr fontId="2"/>
  </si>
  <si>
    <t>増減比</t>
    <rPh sb="0" eb="2">
      <t>ゾウゲン</t>
    </rPh>
    <rPh sb="2" eb="3">
      <t>ヒ</t>
    </rPh>
    <phoneticPr fontId="2"/>
  </si>
  <si>
    <t>（A）</t>
    <phoneticPr fontId="2"/>
  </si>
  <si>
    <t>（B）</t>
    <phoneticPr fontId="2"/>
  </si>
  <si>
    <t>（D）</t>
    <phoneticPr fontId="2"/>
  </si>
  <si>
    <t>（E）</t>
    <phoneticPr fontId="2"/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</si>
  <si>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</si>
  <si>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</si>
  <si>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</si>
  <si>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</si>
  <si>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</si>
  <si>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</si>
  <si>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</si>
  <si>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</si>
  <si>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</si>
  <si>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</si>
  <si>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</si>
  <si>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</si>
  <si>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</si>
  <si>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</si>
  <si>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美里町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</si>
  <si>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</si>
  <si>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</si>
  <si>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</si>
  <si>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</si>
  <si>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</si>
  <si>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</si>
  <si>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</si>
  <si>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</si>
  <si>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</si>
  <si>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</si>
  <si>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</si>
  <si>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</si>
  <si>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</si>
  <si>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</si>
  <si>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</si>
  <si>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</si>
  <si>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</si>
  <si>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</si>
  <si>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</si>
  <si>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</si>
  <si>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</si>
  <si>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</si>
  <si>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</si>
  <si>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</si>
  <si>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</si>
  <si>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</si>
  <si>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</si>
  <si>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</si>
  <si>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</si>
  <si>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</si>
  <si>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県計</t>
    <rPh sb="0" eb="1">
      <t>ケン</t>
    </rPh>
    <rPh sb="1" eb="2">
      <t>ケイ</t>
    </rPh>
    <phoneticPr fontId="2"/>
  </si>
  <si>
    <t>※基準財政需要額及び基準財政収入額ともに錯誤額を含む</t>
    <rPh sb="1" eb="3">
      <t>キジュン</t>
    </rPh>
    <rPh sb="3" eb="5">
      <t>ザイセイ</t>
    </rPh>
    <rPh sb="5" eb="8">
      <t>ジュヨウガク</t>
    </rPh>
    <rPh sb="8" eb="9">
      <t>オヨ</t>
    </rPh>
    <rPh sb="10" eb="12">
      <t>キジュン</t>
    </rPh>
    <rPh sb="12" eb="14">
      <t>ザイセイ</t>
    </rPh>
    <rPh sb="14" eb="17">
      <t>シュウニュウガク</t>
    </rPh>
    <rPh sb="20" eb="22">
      <t>サクゴ</t>
    </rPh>
    <rPh sb="22" eb="23">
      <t>ガク</t>
    </rPh>
    <rPh sb="24" eb="25">
      <t>フク</t>
    </rPh>
    <phoneticPr fontId="2"/>
  </si>
  <si>
    <t>※合併団体については、合併算定替計</t>
    <rPh sb="1" eb="3">
      <t>ガッペイ</t>
    </rPh>
    <rPh sb="3" eb="5">
      <t>ダンタイ</t>
    </rPh>
    <rPh sb="11" eb="13">
      <t>ガッペイ</t>
    </rPh>
    <rPh sb="13" eb="15">
      <t>サンテイ</t>
    </rPh>
    <rPh sb="15" eb="16">
      <t>ガ</t>
    </rPh>
    <rPh sb="16" eb="17">
      <t>ケイ</t>
    </rPh>
    <phoneticPr fontId="2"/>
  </si>
  <si>
    <t>H30</t>
    <phoneticPr fontId="2"/>
  </si>
  <si>
    <t>H29</t>
    <phoneticPr fontId="2"/>
  </si>
  <si>
    <t>（C）/（B）</t>
    <phoneticPr fontId="2"/>
  </si>
  <si>
    <t>(C)=(A)-(B)</t>
    <phoneticPr fontId="2"/>
  </si>
  <si>
    <t>（F）/（E）</t>
    <phoneticPr fontId="2"/>
  </si>
  <si>
    <t>（G）</t>
    <phoneticPr fontId="2"/>
  </si>
  <si>
    <t>（H）</t>
    <phoneticPr fontId="2"/>
  </si>
  <si>
    <t>（I）/（H）</t>
    <phoneticPr fontId="2"/>
  </si>
  <si>
    <t>（単位：千円、％）</t>
    <rPh sb="1" eb="3">
      <t>タンイ</t>
    </rPh>
    <rPh sb="4" eb="6">
      <t>センエン</t>
    </rPh>
    <phoneticPr fontId="2"/>
  </si>
  <si>
    <t>(F)=(D)-(E)</t>
    <phoneticPr fontId="2"/>
  </si>
  <si>
    <t>(I)=(G)-(H)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</si>
</sst>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.0;&quot;▲ &quot;#,##0.0"/>
  </numFmts>
  <fonts count="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7" fontId="3" fillId="0" borderId="13" xfId="0" applyNumberFormat="1" applyFont="1" applyBorder="1">
      <alignment vertical="center"/>
    </xf>
    <xf numFmtId="176" fontId="0" fillId="0" borderId="0" xfId="0" applyNumberFormat="1">
      <alignment vertical="center"/>
    </xf>
    <xf numFmtId="0" fontId="3" fillId="0" borderId="14" xfId="0" applyFont="1" applyBorder="1" applyAlignment="1">
      <alignment vertical="center" shrinkToFit="1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0" fontId="3" fillId="2" borderId="15" xfId="0" applyFont="1" applyFill="1" applyBorder="1" applyAlignment="1">
      <alignment vertical="center" shrinkToFit="1"/>
    </xf>
    <xf numFmtId="176" fontId="3" fillId="2" borderId="16" xfId="0" applyNumberFormat="1" applyFont="1" applyFill="1" applyBorder="1">
      <alignment vertical="center"/>
    </xf>
    <xf numFmtId="176" fontId="3" fillId="2" borderId="17" xfId="0" applyNumberFormat="1" applyFont="1" applyFill="1" applyBorder="1">
      <alignment vertical="center"/>
    </xf>
    <xf numFmtId="177" fontId="3" fillId="2" borderId="18" xfId="0" applyNumberFormat="1" applyFont="1" applyFill="1" applyBorder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4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I7" sqref="I7"/>
    </sheetView>
  </sheetViews>
  <sheetFormatPr defaultRowHeight="13.5"/>
  <cols>
    <col min="1" max="1" width="1.625" style="1" customWidth="1"/>
    <col min="2" max="2" width="7.625" style="1" customWidth="1"/>
    <col min="3" max="5" width="9.625" style="1" customWidth="1"/>
    <col min="6" max="6" width="7.625" style="1" customWidth="1"/>
    <col min="7" max="9" width="9.625" style="1" customWidth="1"/>
    <col min="10" max="10" width="7.625" style="1" customWidth="1"/>
    <col min="11" max="13" width="9.625" style="1" customWidth="1"/>
    <col min="14" max="14" width="7.625" customWidth="1"/>
  </cols>
  <sheetData>
    <row r="2" spans="2:17"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2:17" ht="14.25" thickBot="1">
      <c r="L3" s="2"/>
      <c r="M3" s="25" t="s">
        <v>69</v>
      </c>
      <c r="N3" s="25"/>
    </row>
    <row r="4" spans="2:17">
      <c r="B4" s="26" t="s">
        <v>1</v>
      </c>
      <c r="C4" s="27" t="s">
        <v>2</v>
      </c>
      <c r="D4" s="28"/>
      <c r="E4" s="28"/>
      <c r="F4" s="29"/>
      <c r="G4" s="27" t="s">
        <v>3</v>
      </c>
      <c r="H4" s="28"/>
      <c r="I4" s="28"/>
      <c r="J4" s="29"/>
      <c r="K4" s="27" t="s">
        <v>4</v>
      </c>
      <c r="L4" s="28"/>
      <c r="M4" s="28"/>
      <c r="N4" s="29"/>
    </row>
    <row r="5" spans="2:17">
      <c r="B5" s="26"/>
      <c r="C5" s="3" t="s">
        <v>61</v>
      </c>
      <c r="D5" s="4" t="s">
        <v>62</v>
      </c>
      <c r="E5" s="4" t="s">
        <v>7</v>
      </c>
      <c r="F5" s="5" t="s">
        <v>8</v>
      </c>
      <c r="G5" s="3" t="s">
        <v>6</v>
      </c>
      <c r="H5" s="4" t="s">
        <v>5</v>
      </c>
      <c r="I5" s="4" t="s">
        <v>7</v>
      </c>
      <c r="J5" s="5" t="s">
        <v>8</v>
      </c>
      <c r="K5" s="3" t="s">
        <v>6</v>
      </c>
      <c r="L5" s="4" t="s">
        <v>5</v>
      </c>
      <c r="M5" s="4" t="s">
        <v>7</v>
      </c>
      <c r="N5" s="5" t="s">
        <v>8</v>
      </c>
    </row>
    <row r="6" spans="2:17">
      <c r="B6" s="26"/>
      <c r="C6" s="6" t="s">
        <v>9</v>
      </c>
      <c r="D6" s="7" t="s">
        <v>10</v>
      </c>
      <c r="E6" s="23" t="s">
        <v>64</v>
      </c>
      <c r="F6" s="9" t="s">
        <v>63</v>
      </c>
      <c r="G6" s="6" t="s">
        <v>11</v>
      </c>
      <c r="H6" s="7" t="s">
        <v>12</v>
      </c>
      <c r="I6" s="8" t="s">
        <v>70</v>
      </c>
      <c r="J6" s="9" t="s">
        <v>65</v>
      </c>
      <c r="K6" s="6" t="s">
        <v>66</v>
      </c>
      <c r="L6" s="7" t="s">
        <v>67</v>
      </c>
      <c r="M6" s="8" t="s">
        <v>71</v>
      </c>
      <c r="N6" s="9" t="s">
        <v>68</v>
      </c>
    </row>
    <row r="7" spans="2:17" ht="20.100000000000001" customHeight="1">
      <c r="B7" s="10" t="s">
        <v>13</v>
      </c>
      <c r="C7" s="11">
        <v>143225806</v>
      </c>
      <c r="D7" s="12">
        <v>141686550</v>
      </c>
      <c r="E7" s="12">
        <f>C7-D7</f>
        <v>1539256</v>
      </c>
      <c r="F7" s="13">
        <f>ROUND(C7/D7*100-100,1)</f>
        <v>1.1000000000000001</v>
      </c>
      <c r="G7" s="11">
        <v>100277140</v>
      </c>
      <c r="H7" s="12">
        <v>99591190</v>
      </c>
      <c r="I7" s="12">
        <f>G7-H7</f>
        <v>685950</v>
      </c>
      <c r="J7" s="13">
        <f>ROUND(G7/H7*100-100,1)</f>
        <v>0.7</v>
      </c>
      <c r="K7" s="11">
        <v>42948666</v>
      </c>
      <c r="L7" s="12">
        <f>D7-H7</f>
        <v>42095360</v>
      </c>
      <c r="M7" s="12">
        <f>K7-L7</f>
        <v>853306</v>
      </c>
      <c r="N7" s="13">
        <f>ROUND(K7/L7*100-100,1)</f>
        <v>2</v>
      </c>
      <c r="P7" s="14"/>
      <c r="Q7" s="14"/>
    </row>
    <row r="8" spans="2:17" ht="20.100000000000001" customHeight="1">
      <c r="B8" s="10" t="s">
        <v>14</v>
      </c>
      <c r="C8" s="11">
        <v>27550236</v>
      </c>
      <c r="D8" s="12">
        <v>27897182</v>
      </c>
      <c r="E8" s="12">
        <f t="shared" ref="E8:E51" si="0">C8-D8</f>
        <v>-346946</v>
      </c>
      <c r="F8" s="13">
        <f t="shared" ref="F8:F52" si="1">ROUND(C8/D8*100-100,1)</f>
        <v>-1.2</v>
      </c>
      <c r="G8" s="11">
        <v>13444664</v>
      </c>
      <c r="H8" s="12">
        <v>13182910</v>
      </c>
      <c r="I8" s="12">
        <f t="shared" ref="I8:I51" si="2">G8-H8</f>
        <v>261754</v>
      </c>
      <c r="J8" s="13">
        <f t="shared" ref="J8:J52" si="3">ROUND(G8/H8*100-100,1)</f>
        <v>2</v>
      </c>
      <c r="K8" s="11">
        <v>14105572</v>
      </c>
      <c r="L8" s="12">
        <f t="shared" ref="L8:L51" si="4">D8-H8</f>
        <v>14714272</v>
      </c>
      <c r="M8" s="12">
        <f t="shared" ref="M8:M51" si="5">K8-L8</f>
        <v>-608700</v>
      </c>
      <c r="N8" s="13">
        <f t="shared" ref="N8:N52" si="6">ROUND(K8/L8*100-100,1)</f>
        <v>-4.0999999999999996</v>
      </c>
      <c r="P8" s="14"/>
      <c r="Q8" s="14"/>
    </row>
    <row r="9" spans="2:17" ht="20.100000000000001" customHeight="1">
      <c r="B9" s="10" t="s">
        <v>15</v>
      </c>
      <c r="C9" s="11">
        <v>7468193</v>
      </c>
      <c r="D9" s="12">
        <v>7620049</v>
      </c>
      <c r="E9" s="12">
        <f t="shared" si="0"/>
        <v>-151856</v>
      </c>
      <c r="F9" s="13">
        <f t="shared" si="1"/>
        <v>-2</v>
      </c>
      <c r="G9" s="11">
        <v>3333504</v>
      </c>
      <c r="H9" s="12">
        <v>3350026</v>
      </c>
      <c r="I9" s="12">
        <f t="shared" si="2"/>
        <v>-16522</v>
      </c>
      <c r="J9" s="13">
        <f t="shared" si="3"/>
        <v>-0.5</v>
      </c>
      <c r="K9" s="11">
        <v>4134689</v>
      </c>
      <c r="L9" s="12">
        <f t="shared" si="4"/>
        <v>4270023</v>
      </c>
      <c r="M9" s="12">
        <f t="shared" si="5"/>
        <v>-135334</v>
      </c>
      <c r="N9" s="13">
        <f t="shared" si="6"/>
        <v>-3.2</v>
      </c>
      <c r="P9" s="14"/>
      <c r="Q9" s="14"/>
    </row>
    <row r="10" spans="2:17" ht="20.100000000000001" customHeight="1">
      <c r="B10" s="10" t="s">
        <v>16</v>
      </c>
      <c r="C10" s="11">
        <v>9803122</v>
      </c>
      <c r="D10" s="12">
        <v>9765438</v>
      </c>
      <c r="E10" s="12">
        <f t="shared" si="0"/>
        <v>37684</v>
      </c>
      <c r="F10" s="13">
        <f t="shared" si="1"/>
        <v>0.4</v>
      </c>
      <c r="G10" s="11">
        <v>4801144</v>
      </c>
      <c r="H10" s="12">
        <v>4776598</v>
      </c>
      <c r="I10" s="12">
        <f t="shared" si="2"/>
        <v>24546</v>
      </c>
      <c r="J10" s="13">
        <f t="shared" si="3"/>
        <v>0.5</v>
      </c>
      <c r="K10" s="11">
        <v>5001978</v>
      </c>
      <c r="L10" s="12">
        <f t="shared" si="4"/>
        <v>4988840</v>
      </c>
      <c r="M10" s="12">
        <f t="shared" si="5"/>
        <v>13138</v>
      </c>
      <c r="N10" s="13">
        <f t="shared" si="6"/>
        <v>0.3</v>
      </c>
      <c r="P10" s="14"/>
      <c r="Q10" s="14"/>
    </row>
    <row r="11" spans="2:17" ht="20.100000000000001" customHeight="1">
      <c r="B11" s="10" t="s">
        <v>17</v>
      </c>
      <c r="C11" s="11">
        <v>6982551</v>
      </c>
      <c r="D11" s="12">
        <v>7003750</v>
      </c>
      <c r="E11" s="12">
        <f t="shared" si="0"/>
        <v>-21199</v>
      </c>
      <c r="F11" s="13">
        <f t="shared" si="1"/>
        <v>-0.3</v>
      </c>
      <c r="G11" s="11">
        <v>2643522</v>
      </c>
      <c r="H11" s="12">
        <v>2624466</v>
      </c>
      <c r="I11" s="12">
        <f t="shared" si="2"/>
        <v>19056</v>
      </c>
      <c r="J11" s="13">
        <f t="shared" si="3"/>
        <v>0.7</v>
      </c>
      <c r="K11" s="11">
        <v>4339029</v>
      </c>
      <c r="L11" s="12">
        <f t="shared" si="4"/>
        <v>4379284</v>
      </c>
      <c r="M11" s="12">
        <f t="shared" si="5"/>
        <v>-40255</v>
      </c>
      <c r="N11" s="13">
        <f t="shared" si="6"/>
        <v>-0.9</v>
      </c>
      <c r="P11" s="14"/>
      <c r="Q11" s="14"/>
    </row>
    <row r="12" spans="2:17" ht="20.100000000000001" customHeight="1">
      <c r="B12" s="10" t="s">
        <v>18</v>
      </c>
      <c r="C12" s="11">
        <v>15085060</v>
      </c>
      <c r="D12" s="12">
        <v>15248194</v>
      </c>
      <c r="E12" s="12">
        <f t="shared" si="0"/>
        <v>-163134</v>
      </c>
      <c r="F12" s="13">
        <f t="shared" si="1"/>
        <v>-1.1000000000000001</v>
      </c>
      <c r="G12" s="11">
        <v>6623389</v>
      </c>
      <c r="H12" s="12">
        <v>6474253</v>
      </c>
      <c r="I12" s="12">
        <f t="shared" si="2"/>
        <v>149136</v>
      </c>
      <c r="J12" s="13">
        <f t="shared" si="3"/>
        <v>2.2999999999999998</v>
      </c>
      <c r="K12" s="11">
        <v>8461671</v>
      </c>
      <c r="L12" s="12">
        <f t="shared" si="4"/>
        <v>8773941</v>
      </c>
      <c r="M12" s="12">
        <f t="shared" si="5"/>
        <v>-312270</v>
      </c>
      <c r="N12" s="13">
        <f t="shared" si="6"/>
        <v>-3.6</v>
      </c>
      <c r="P12" s="14"/>
      <c r="Q12" s="14"/>
    </row>
    <row r="13" spans="2:17" ht="20.100000000000001" customHeight="1">
      <c r="B13" s="10" t="s">
        <v>19</v>
      </c>
      <c r="C13" s="11">
        <v>14913201</v>
      </c>
      <c r="D13" s="12">
        <v>15257120</v>
      </c>
      <c r="E13" s="12">
        <f t="shared" si="0"/>
        <v>-343919</v>
      </c>
      <c r="F13" s="13">
        <f t="shared" si="1"/>
        <v>-2.2999999999999998</v>
      </c>
      <c r="G13" s="11">
        <v>4929067</v>
      </c>
      <c r="H13" s="12">
        <v>4840131</v>
      </c>
      <c r="I13" s="12">
        <f t="shared" si="2"/>
        <v>88936</v>
      </c>
      <c r="J13" s="13">
        <f t="shared" si="3"/>
        <v>1.8</v>
      </c>
      <c r="K13" s="11">
        <v>9984134</v>
      </c>
      <c r="L13" s="12">
        <f t="shared" si="4"/>
        <v>10416989</v>
      </c>
      <c r="M13" s="12">
        <f t="shared" si="5"/>
        <v>-432855</v>
      </c>
      <c r="N13" s="13">
        <f t="shared" si="6"/>
        <v>-4.2</v>
      </c>
      <c r="P13" s="14"/>
      <c r="Q13" s="14"/>
    </row>
    <row r="14" spans="2:17" ht="20.100000000000001" customHeight="1">
      <c r="B14" s="10" t="s">
        <v>20</v>
      </c>
      <c r="C14" s="11">
        <v>12559472</v>
      </c>
      <c r="D14" s="12">
        <v>12643082</v>
      </c>
      <c r="E14" s="12">
        <f t="shared" si="0"/>
        <v>-83610</v>
      </c>
      <c r="F14" s="13">
        <f t="shared" si="1"/>
        <v>-0.7</v>
      </c>
      <c r="G14" s="11">
        <v>5334269</v>
      </c>
      <c r="H14" s="12">
        <v>5209509</v>
      </c>
      <c r="I14" s="12">
        <f t="shared" si="2"/>
        <v>124760</v>
      </c>
      <c r="J14" s="13">
        <f t="shared" si="3"/>
        <v>2.4</v>
      </c>
      <c r="K14" s="11">
        <v>7225203</v>
      </c>
      <c r="L14" s="12">
        <f t="shared" si="4"/>
        <v>7433573</v>
      </c>
      <c r="M14" s="12">
        <f t="shared" si="5"/>
        <v>-208370</v>
      </c>
      <c r="N14" s="13">
        <f t="shared" si="6"/>
        <v>-2.8</v>
      </c>
      <c r="P14" s="14"/>
      <c r="Q14" s="14"/>
    </row>
    <row r="15" spans="2:17" ht="20.100000000000001" customHeight="1">
      <c r="B15" s="10" t="s">
        <v>21</v>
      </c>
      <c r="C15" s="11">
        <v>7048247</v>
      </c>
      <c r="D15" s="12">
        <v>7011374</v>
      </c>
      <c r="E15" s="12">
        <f t="shared" si="0"/>
        <v>36873</v>
      </c>
      <c r="F15" s="13">
        <f t="shared" si="1"/>
        <v>0.5</v>
      </c>
      <c r="G15" s="11">
        <v>3701276</v>
      </c>
      <c r="H15" s="12">
        <v>3576279</v>
      </c>
      <c r="I15" s="12">
        <f t="shared" si="2"/>
        <v>124997</v>
      </c>
      <c r="J15" s="13">
        <f t="shared" si="3"/>
        <v>3.5</v>
      </c>
      <c r="K15" s="11">
        <v>3346971</v>
      </c>
      <c r="L15" s="12">
        <f t="shared" si="4"/>
        <v>3435095</v>
      </c>
      <c r="M15" s="12">
        <f t="shared" si="5"/>
        <v>-88124</v>
      </c>
      <c r="N15" s="13">
        <f t="shared" si="6"/>
        <v>-2.6</v>
      </c>
      <c r="P15" s="14"/>
      <c r="Q15" s="14"/>
    </row>
    <row r="16" spans="2:17" ht="20.100000000000001" customHeight="1">
      <c r="B16" s="10" t="s">
        <v>22</v>
      </c>
      <c r="C16" s="11">
        <v>9447974</v>
      </c>
      <c r="D16" s="12">
        <v>9581601</v>
      </c>
      <c r="E16" s="12">
        <f t="shared" si="0"/>
        <v>-133627</v>
      </c>
      <c r="F16" s="13">
        <f t="shared" si="1"/>
        <v>-1.4</v>
      </c>
      <c r="G16" s="11">
        <v>2336030</v>
      </c>
      <c r="H16" s="12">
        <v>2307677</v>
      </c>
      <c r="I16" s="12">
        <f t="shared" si="2"/>
        <v>28353</v>
      </c>
      <c r="J16" s="13">
        <f t="shared" si="3"/>
        <v>1.2</v>
      </c>
      <c r="K16" s="11">
        <v>7111944</v>
      </c>
      <c r="L16" s="12">
        <f t="shared" si="4"/>
        <v>7273924</v>
      </c>
      <c r="M16" s="12">
        <f t="shared" si="5"/>
        <v>-161980</v>
      </c>
      <c r="N16" s="13">
        <f t="shared" si="6"/>
        <v>-2.2000000000000002</v>
      </c>
      <c r="P16" s="14"/>
      <c r="Q16" s="14"/>
    </row>
    <row r="17" spans="2:17" ht="20.100000000000001" customHeight="1">
      <c r="B17" s="10" t="s">
        <v>23</v>
      </c>
      <c r="C17" s="11">
        <v>14910857</v>
      </c>
      <c r="D17" s="12">
        <v>15187942</v>
      </c>
      <c r="E17" s="12">
        <f t="shared" si="0"/>
        <v>-277085</v>
      </c>
      <c r="F17" s="13">
        <f t="shared" si="1"/>
        <v>-1.8</v>
      </c>
      <c r="G17" s="11">
        <v>5898574</v>
      </c>
      <c r="H17" s="12">
        <v>5800704</v>
      </c>
      <c r="I17" s="12">
        <f t="shared" si="2"/>
        <v>97870</v>
      </c>
      <c r="J17" s="13">
        <f t="shared" si="3"/>
        <v>1.7</v>
      </c>
      <c r="K17" s="11">
        <v>9012283</v>
      </c>
      <c r="L17" s="12">
        <f t="shared" si="4"/>
        <v>9387238</v>
      </c>
      <c r="M17" s="12">
        <f t="shared" si="5"/>
        <v>-374955</v>
      </c>
      <c r="N17" s="13">
        <f t="shared" si="6"/>
        <v>-4</v>
      </c>
      <c r="P17" s="14"/>
      <c r="Q17" s="14"/>
    </row>
    <row r="18" spans="2:17" ht="20.100000000000001" customHeight="1">
      <c r="B18" s="10" t="s">
        <v>24</v>
      </c>
      <c r="C18" s="11">
        <v>8152127</v>
      </c>
      <c r="D18" s="12">
        <v>8169131</v>
      </c>
      <c r="E18" s="12">
        <f t="shared" si="0"/>
        <v>-17004</v>
      </c>
      <c r="F18" s="13">
        <f t="shared" si="1"/>
        <v>-0.2</v>
      </c>
      <c r="G18" s="11">
        <v>2961131</v>
      </c>
      <c r="H18" s="12">
        <v>2826115</v>
      </c>
      <c r="I18" s="12">
        <f t="shared" si="2"/>
        <v>135016</v>
      </c>
      <c r="J18" s="13">
        <f t="shared" si="3"/>
        <v>4.8</v>
      </c>
      <c r="K18" s="11">
        <v>5190996</v>
      </c>
      <c r="L18" s="12">
        <f t="shared" si="4"/>
        <v>5343016</v>
      </c>
      <c r="M18" s="12">
        <f t="shared" si="5"/>
        <v>-152020</v>
      </c>
      <c r="N18" s="13">
        <f t="shared" si="6"/>
        <v>-2.8</v>
      </c>
      <c r="P18" s="14"/>
      <c r="Q18" s="14"/>
    </row>
    <row r="19" spans="2:17" ht="20.100000000000001" customHeight="1">
      <c r="B19" s="10" t="s">
        <v>25</v>
      </c>
      <c r="C19" s="11">
        <v>28319358</v>
      </c>
      <c r="D19" s="12">
        <v>28888440</v>
      </c>
      <c r="E19" s="12">
        <f t="shared" si="0"/>
        <v>-569082</v>
      </c>
      <c r="F19" s="13">
        <f t="shared" si="1"/>
        <v>-2</v>
      </c>
      <c r="G19" s="11">
        <v>7408789</v>
      </c>
      <c r="H19" s="12">
        <v>7386227</v>
      </c>
      <c r="I19" s="12">
        <f t="shared" si="2"/>
        <v>22562</v>
      </c>
      <c r="J19" s="13">
        <f t="shared" si="3"/>
        <v>0.3</v>
      </c>
      <c r="K19" s="11">
        <v>20910569</v>
      </c>
      <c r="L19" s="12">
        <f t="shared" si="4"/>
        <v>21502213</v>
      </c>
      <c r="M19" s="12">
        <f t="shared" si="5"/>
        <v>-591644</v>
      </c>
      <c r="N19" s="13">
        <f t="shared" si="6"/>
        <v>-2.8</v>
      </c>
      <c r="P19" s="14"/>
      <c r="Q19" s="14"/>
    </row>
    <row r="20" spans="2:17" ht="20.100000000000001" customHeight="1">
      <c r="B20" s="10" t="s">
        <v>26</v>
      </c>
      <c r="C20" s="11">
        <v>9825143</v>
      </c>
      <c r="D20" s="12">
        <v>9760129</v>
      </c>
      <c r="E20" s="12">
        <f t="shared" si="0"/>
        <v>65014</v>
      </c>
      <c r="F20" s="13">
        <f t="shared" si="1"/>
        <v>0.7</v>
      </c>
      <c r="G20" s="11">
        <v>6478682</v>
      </c>
      <c r="H20" s="12">
        <v>6447659</v>
      </c>
      <c r="I20" s="12">
        <f t="shared" si="2"/>
        <v>31023</v>
      </c>
      <c r="J20" s="13">
        <f t="shared" si="3"/>
        <v>0.5</v>
      </c>
      <c r="K20" s="11">
        <v>3346461</v>
      </c>
      <c r="L20" s="12">
        <f t="shared" si="4"/>
        <v>3312470</v>
      </c>
      <c r="M20" s="12">
        <f t="shared" si="5"/>
        <v>33991</v>
      </c>
      <c r="N20" s="13">
        <f t="shared" si="6"/>
        <v>1</v>
      </c>
      <c r="P20" s="14"/>
      <c r="Q20" s="14"/>
    </row>
    <row r="21" spans="2:17" ht="20.100000000000001" customHeight="1">
      <c r="B21" s="10" t="s">
        <v>27</v>
      </c>
      <c r="C21" s="11">
        <v>3803868</v>
      </c>
      <c r="D21" s="12">
        <v>3796154</v>
      </c>
      <c r="E21" s="12">
        <f t="shared" si="0"/>
        <v>7714</v>
      </c>
      <c r="F21" s="13">
        <f t="shared" si="1"/>
        <v>0.2</v>
      </c>
      <c r="G21" s="11">
        <v>902983</v>
      </c>
      <c r="H21" s="12">
        <v>879507</v>
      </c>
      <c r="I21" s="12">
        <f t="shared" si="2"/>
        <v>23476</v>
      </c>
      <c r="J21" s="13">
        <f t="shared" si="3"/>
        <v>2.7</v>
      </c>
      <c r="K21" s="11">
        <v>2900885</v>
      </c>
      <c r="L21" s="12">
        <f t="shared" si="4"/>
        <v>2916647</v>
      </c>
      <c r="M21" s="12">
        <f t="shared" si="5"/>
        <v>-15762</v>
      </c>
      <c r="N21" s="13">
        <f t="shared" si="6"/>
        <v>-0.5</v>
      </c>
      <c r="P21" s="14"/>
      <c r="Q21" s="14"/>
    </row>
    <row r="22" spans="2:17" ht="20.100000000000001" customHeight="1">
      <c r="B22" s="10" t="s">
        <v>28</v>
      </c>
      <c r="C22" s="11">
        <v>1679884</v>
      </c>
      <c r="D22" s="12">
        <v>1687263</v>
      </c>
      <c r="E22" s="12">
        <f t="shared" si="0"/>
        <v>-7379</v>
      </c>
      <c r="F22" s="13">
        <f t="shared" si="1"/>
        <v>-0.4</v>
      </c>
      <c r="G22" s="11">
        <v>504236</v>
      </c>
      <c r="H22" s="12">
        <v>514200</v>
      </c>
      <c r="I22" s="12">
        <f t="shared" si="2"/>
        <v>-9964</v>
      </c>
      <c r="J22" s="13">
        <f t="shared" si="3"/>
        <v>-1.9</v>
      </c>
      <c r="K22" s="11">
        <v>1175648</v>
      </c>
      <c r="L22" s="12">
        <f t="shared" si="4"/>
        <v>1173063</v>
      </c>
      <c r="M22" s="12">
        <f t="shared" si="5"/>
        <v>2585</v>
      </c>
      <c r="N22" s="13">
        <f t="shared" si="6"/>
        <v>0.2</v>
      </c>
      <c r="P22" s="14"/>
      <c r="Q22" s="14"/>
    </row>
    <row r="23" spans="2:17" ht="20.100000000000001" customHeight="1">
      <c r="B23" s="10" t="s">
        <v>29</v>
      </c>
      <c r="C23" s="11">
        <v>2837946</v>
      </c>
      <c r="D23" s="12">
        <v>2816534</v>
      </c>
      <c r="E23" s="12">
        <f t="shared" si="0"/>
        <v>21412</v>
      </c>
      <c r="F23" s="13">
        <f t="shared" si="1"/>
        <v>0.8</v>
      </c>
      <c r="G23" s="11">
        <v>1181497</v>
      </c>
      <c r="H23" s="12">
        <v>1119370</v>
      </c>
      <c r="I23" s="12">
        <f t="shared" si="2"/>
        <v>62127</v>
      </c>
      <c r="J23" s="13">
        <f t="shared" si="3"/>
        <v>5.6</v>
      </c>
      <c r="K23" s="11">
        <v>1656449</v>
      </c>
      <c r="L23" s="12">
        <f t="shared" si="4"/>
        <v>1697164</v>
      </c>
      <c r="M23" s="12">
        <f t="shared" si="5"/>
        <v>-40715</v>
      </c>
      <c r="N23" s="13">
        <f t="shared" si="6"/>
        <v>-2.4</v>
      </c>
      <c r="P23" s="14"/>
      <c r="Q23" s="14"/>
    </row>
    <row r="24" spans="2:17" ht="20.100000000000001" customHeight="1">
      <c r="B24" s="10" t="s">
        <v>30</v>
      </c>
      <c r="C24" s="11">
        <v>3400611</v>
      </c>
      <c r="D24" s="12">
        <v>3379230</v>
      </c>
      <c r="E24" s="12">
        <f t="shared" si="0"/>
        <v>21381</v>
      </c>
      <c r="F24" s="13">
        <f t="shared" si="1"/>
        <v>0.6</v>
      </c>
      <c r="G24" s="11">
        <v>1899777</v>
      </c>
      <c r="H24" s="12">
        <v>1895121</v>
      </c>
      <c r="I24" s="12">
        <f t="shared" si="2"/>
        <v>4656</v>
      </c>
      <c r="J24" s="13">
        <f t="shared" si="3"/>
        <v>0.2</v>
      </c>
      <c r="K24" s="11">
        <v>1500834</v>
      </c>
      <c r="L24" s="12">
        <f t="shared" si="4"/>
        <v>1484109</v>
      </c>
      <c r="M24" s="12">
        <f t="shared" si="5"/>
        <v>16725</v>
      </c>
      <c r="N24" s="13">
        <f t="shared" si="6"/>
        <v>1.1000000000000001</v>
      </c>
      <c r="P24" s="14"/>
      <c r="Q24" s="14"/>
    </row>
    <row r="25" spans="2:17" ht="20.100000000000001" customHeight="1">
      <c r="B25" s="10" t="s">
        <v>31</v>
      </c>
      <c r="C25" s="11">
        <v>3871819</v>
      </c>
      <c r="D25" s="12">
        <v>3964878</v>
      </c>
      <c r="E25" s="12">
        <f t="shared" si="0"/>
        <v>-93059</v>
      </c>
      <c r="F25" s="13">
        <f t="shared" si="1"/>
        <v>-2.2999999999999998</v>
      </c>
      <c r="G25" s="11">
        <v>927594</v>
      </c>
      <c r="H25" s="12">
        <v>907697</v>
      </c>
      <c r="I25" s="12">
        <f t="shared" si="2"/>
        <v>19897</v>
      </c>
      <c r="J25" s="13">
        <f t="shared" si="3"/>
        <v>2.2000000000000002</v>
      </c>
      <c r="K25" s="11">
        <v>2944225</v>
      </c>
      <c r="L25" s="12">
        <f t="shared" si="4"/>
        <v>3057181</v>
      </c>
      <c r="M25" s="12">
        <f t="shared" si="5"/>
        <v>-112956</v>
      </c>
      <c r="N25" s="13">
        <f t="shared" si="6"/>
        <v>-3.7</v>
      </c>
      <c r="P25" s="14"/>
      <c r="Q25" s="14"/>
    </row>
    <row r="26" spans="2:17" ht="20.100000000000001" customHeight="1">
      <c r="B26" s="10" t="s">
        <v>32</v>
      </c>
      <c r="C26" s="11">
        <v>5965919</v>
      </c>
      <c r="D26" s="12">
        <v>5791765</v>
      </c>
      <c r="E26" s="12">
        <f t="shared" si="0"/>
        <v>174154</v>
      </c>
      <c r="F26" s="13">
        <f t="shared" si="1"/>
        <v>3</v>
      </c>
      <c r="G26" s="11">
        <v>4540617</v>
      </c>
      <c r="H26" s="12">
        <v>4343780</v>
      </c>
      <c r="I26" s="12">
        <f t="shared" si="2"/>
        <v>196837</v>
      </c>
      <c r="J26" s="13">
        <f t="shared" si="3"/>
        <v>4.5</v>
      </c>
      <c r="K26" s="11">
        <v>1425302</v>
      </c>
      <c r="L26" s="12">
        <f t="shared" si="4"/>
        <v>1447985</v>
      </c>
      <c r="M26" s="12">
        <f t="shared" si="5"/>
        <v>-22683</v>
      </c>
      <c r="N26" s="13">
        <f t="shared" si="6"/>
        <v>-1.6</v>
      </c>
      <c r="P26" s="14"/>
      <c r="Q26" s="14"/>
    </row>
    <row r="27" spans="2:17" ht="20.100000000000001" customHeight="1">
      <c r="B27" s="10" t="s">
        <v>33</v>
      </c>
      <c r="C27" s="11">
        <v>6677402</v>
      </c>
      <c r="D27" s="12">
        <v>6332018</v>
      </c>
      <c r="E27" s="12">
        <f t="shared" si="0"/>
        <v>345384</v>
      </c>
      <c r="F27" s="13">
        <f t="shared" si="1"/>
        <v>5.5</v>
      </c>
      <c r="G27" s="11">
        <v>6662203</v>
      </c>
      <c r="H27" s="12">
        <v>6033814</v>
      </c>
      <c r="I27" s="12">
        <f t="shared" si="2"/>
        <v>628389</v>
      </c>
      <c r="J27" s="13">
        <f t="shared" si="3"/>
        <v>10.4</v>
      </c>
      <c r="K27" s="11">
        <v>15199</v>
      </c>
      <c r="L27" s="12">
        <f t="shared" si="4"/>
        <v>298204</v>
      </c>
      <c r="M27" s="12">
        <f t="shared" si="5"/>
        <v>-283005</v>
      </c>
      <c r="N27" s="13">
        <f t="shared" si="6"/>
        <v>-94.9</v>
      </c>
      <c r="P27" s="14"/>
      <c r="Q27" s="14"/>
    </row>
    <row r="28" spans="2:17" ht="20.100000000000001" customHeight="1">
      <c r="B28" s="10" t="s">
        <v>34</v>
      </c>
      <c r="C28" s="11">
        <v>1995006</v>
      </c>
      <c r="D28" s="12">
        <v>2014824</v>
      </c>
      <c r="E28" s="12">
        <f t="shared" si="0"/>
        <v>-19818</v>
      </c>
      <c r="F28" s="13">
        <f t="shared" si="1"/>
        <v>-1</v>
      </c>
      <c r="G28" s="11">
        <v>430646</v>
      </c>
      <c r="H28" s="12">
        <v>427332</v>
      </c>
      <c r="I28" s="12">
        <f t="shared" si="2"/>
        <v>3314</v>
      </c>
      <c r="J28" s="13">
        <f t="shared" si="3"/>
        <v>0.8</v>
      </c>
      <c r="K28" s="11">
        <v>1564360</v>
      </c>
      <c r="L28" s="12">
        <f t="shared" si="4"/>
        <v>1587492</v>
      </c>
      <c r="M28" s="12">
        <f t="shared" si="5"/>
        <v>-23132</v>
      </c>
      <c r="N28" s="13">
        <f t="shared" si="6"/>
        <v>-1.5</v>
      </c>
      <c r="P28" s="14"/>
      <c r="Q28" s="14"/>
    </row>
    <row r="29" spans="2:17" ht="20.100000000000001" customHeight="1">
      <c r="B29" s="10" t="s">
        <v>35</v>
      </c>
      <c r="C29" s="11">
        <v>2914561</v>
      </c>
      <c r="D29" s="12">
        <v>2888421</v>
      </c>
      <c r="E29" s="12">
        <f t="shared" si="0"/>
        <v>26140</v>
      </c>
      <c r="F29" s="13">
        <f t="shared" si="1"/>
        <v>0.9</v>
      </c>
      <c r="G29" s="11">
        <v>792165</v>
      </c>
      <c r="H29" s="12">
        <v>648624</v>
      </c>
      <c r="I29" s="12">
        <f t="shared" si="2"/>
        <v>143541</v>
      </c>
      <c r="J29" s="13">
        <f t="shared" si="3"/>
        <v>22.1</v>
      </c>
      <c r="K29" s="11">
        <v>2122396</v>
      </c>
      <c r="L29" s="12">
        <f t="shared" si="4"/>
        <v>2239797</v>
      </c>
      <c r="M29" s="12">
        <f t="shared" si="5"/>
        <v>-117401</v>
      </c>
      <c r="N29" s="13">
        <f t="shared" si="6"/>
        <v>-5.2</v>
      </c>
      <c r="P29" s="14"/>
      <c r="Q29" s="14"/>
    </row>
    <row r="30" spans="2:17" ht="20.100000000000001" customHeight="1">
      <c r="B30" s="10" t="s">
        <v>36</v>
      </c>
      <c r="C30" s="11">
        <v>1010353</v>
      </c>
      <c r="D30" s="12">
        <v>1047330</v>
      </c>
      <c r="E30" s="12">
        <f t="shared" si="0"/>
        <v>-36977</v>
      </c>
      <c r="F30" s="13">
        <f t="shared" si="1"/>
        <v>-3.5</v>
      </c>
      <c r="G30" s="11">
        <v>168699</v>
      </c>
      <c r="H30" s="12">
        <v>160715</v>
      </c>
      <c r="I30" s="12">
        <f t="shared" si="2"/>
        <v>7984</v>
      </c>
      <c r="J30" s="13">
        <f t="shared" si="3"/>
        <v>5</v>
      </c>
      <c r="K30" s="11">
        <v>841654</v>
      </c>
      <c r="L30" s="12">
        <f t="shared" si="4"/>
        <v>886615</v>
      </c>
      <c r="M30" s="12">
        <f t="shared" si="5"/>
        <v>-44961</v>
      </c>
      <c r="N30" s="13">
        <f t="shared" si="6"/>
        <v>-5.0999999999999996</v>
      </c>
      <c r="P30" s="14"/>
      <c r="Q30" s="14"/>
    </row>
    <row r="31" spans="2:17" ht="20.100000000000001" customHeight="1">
      <c r="B31" s="10" t="s">
        <v>37</v>
      </c>
      <c r="C31" s="11">
        <v>2478452</v>
      </c>
      <c r="D31" s="12">
        <v>2553419</v>
      </c>
      <c r="E31" s="12">
        <f t="shared" si="0"/>
        <v>-74967</v>
      </c>
      <c r="F31" s="13">
        <f t="shared" si="1"/>
        <v>-2.9</v>
      </c>
      <c r="G31" s="11">
        <v>613328</v>
      </c>
      <c r="H31" s="12">
        <v>596059</v>
      </c>
      <c r="I31" s="12">
        <f t="shared" si="2"/>
        <v>17269</v>
      </c>
      <c r="J31" s="13">
        <f t="shared" si="3"/>
        <v>2.9</v>
      </c>
      <c r="K31" s="11">
        <v>1865124</v>
      </c>
      <c r="L31" s="12">
        <f t="shared" si="4"/>
        <v>1957360</v>
      </c>
      <c r="M31" s="12">
        <f t="shared" si="5"/>
        <v>-92236</v>
      </c>
      <c r="N31" s="13">
        <f t="shared" si="6"/>
        <v>-4.7</v>
      </c>
      <c r="P31" s="14"/>
      <c r="Q31" s="14"/>
    </row>
    <row r="32" spans="2:17" ht="20.100000000000001" customHeight="1">
      <c r="B32" s="10" t="s">
        <v>38</v>
      </c>
      <c r="C32" s="11">
        <v>2154214</v>
      </c>
      <c r="D32" s="12">
        <v>1944979</v>
      </c>
      <c r="E32" s="12">
        <f t="shared" si="0"/>
        <v>209235</v>
      </c>
      <c r="F32" s="13">
        <f t="shared" si="1"/>
        <v>10.8</v>
      </c>
      <c r="G32" s="11">
        <v>918226</v>
      </c>
      <c r="H32" s="12">
        <v>835114</v>
      </c>
      <c r="I32" s="12">
        <f t="shared" si="2"/>
        <v>83112</v>
      </c>
      <c r="J32" s="13">
        <f t="shared" si="3"/>
        <v>10</v>
      </c>
      <c r="K32" s="11">
        <v>1235988</v>
      </c>
      <c r="L32" s="12">
        <f t="shared" si="4"/>
        <v>1109865</v>
      </c>
      <c r="M32" s="12">
        <f t="shared" si="5"/>
        <v>126123</v>
      </c>
      <c r="N32" s="13">
        <f t="shared" si="6"/>
        <v>11.4</v>
      </c>
      <c r="P32" s="14"/>
      <c r="Q32" s="14"/>
    </row>
    <row r="33" spans="2:17" ht="20.100000000000001" customHeight="1">
      <c r="B33" s="10" t="s">
        <v>39</v>
      </c>
      <c r="C33" s="11">
        <v>4319758</v>
      </c>
      <c r="D33" s="12">
        <v>4376965</v>
      </c>
      <c r="E33" s="12">
        <f t="shared" si="0"/>
        <v>-57207</v>
      </c>
      <c r="F33" s="13">
        <f t="shared" si="1"/>
        <v>-1.3</v>
      </c>
      <c r="G33" s="11">
        <v>1138519</v>
      </c>
      <c r="H33" s="12">
        <v>1123132</v>
      </c>
      <c r="I33" s="12">
        <f t="shared" si="2"/>
        <v>15387</v>
      </c>
      <c r="J33" s="13">
        <f t="shared" si="3"/>
        <v>1.4</v>
      </c>
      <c r="K33" s="11">
        <v>3181239</v>
      </c>
      <c r="L33" s="12">
        <f t="shared" si="4"/>
        <v>3253833</v>
      </c>
      <c r="M33" s="12">
        <f t="shared" si="5"/>
        <v>-72594</v>
      </c>
      <c r="N33" s="13">
        <f t="shared" si="6"/>
        <v>-2.2000000000000002</v>
      </c>
      <c r="P33" s="14"/>
      <c r="Q33" s="14"/>
    </row>
    <row r="34" spans="2:17" ht="20.100000000000001" customHeight="1">
      <c r="B34" s="10" t="s">
        <v>40</v>
      </c>
      <c r="C34" s="11">
        <v>3885484</v>
      </c>
      <c r="D34" s="12">
        <v>3969300</v>
      </c>
      <c r="E34" s="12">
        <f t="shared" si="0"/>
        <v>-83816</v>
      </c>
      <c r="F34" s="13">
        <f t="shared" si="1"/>
        <v>-2.1</v>
      </c>
      <c r="G34" s="11">
        <v>1499096</v>
      </c>
      <c r="H34" s="12">
        <v>1502013</v>
      </c>
      <c r="I34" s="12">
        <f t="shared" si="2"/>
        <v>-2917</v>
      </c>
      <c r="J34" s="13">
        <f t="shared" si="3"/>
        <v>-0.2</v>
      </c>
      <c r="K34" s="11">
        <v>2386388</v>
      </c>
      <c r="L34" s="12">
        <f t="shared" si="4"/>
        <v>2467287</v>
      </c>
      <c r="M34" s="12">
        <f t="shared" si="5"/>
        <v>-80899</v>
      </c>
      <c r="N34" s="13">
        <f t="shared" si="6"/>
        <v>-3.3</v>
      </c>
      <c r="P34" s="14"/>
      <c r="Q34" s="14"/>
    </row>
    <row r="35" spans="2:17" ht="20.100000000000001" customHeight="1">
      <c r="B35" s="10" t="s">
        <v>41</v>
      </c>
      <c r="C35" s="11">
        <v>2044804</v>
      </c>
      <c r="D35" s="12">
        <v>2020743</v>
      </c>
      <c r="E35" s="12">
        <f t="shared" si="0"/>
        <v>24061</v>
      </c>
      <c r="F35" s="13">
        <f t="shared" si="1"/>
        <v>1.2</v>
      </c>
      <c r="G35" s="11">
        <v>1422078</v>
      </c>
      <c r="H35" s="12">
        <v>1350021</v>
      </c>
      <c r="I35" s="12">
        <f t="shared" si="2"/>
        <v>72057</v>
      </c>
      <c r="J35" s="13">
        <f t="shared" si="3"/>
        <v>5.3</v>
      </c>
      <c r="K35" s="11">
        <v>622726</v>
      </c>
      <c r="L35" s="12">
        <f t="shared" si="4"/>
        <v>670722</v>
      </c>
      <c r="M35" s="12">
        <f t="shared" si="5"/>
        <v>-47996</v>
      </c>
      <c r="N35" s="13">
        <f t="shared" si="6"/>
        <v>-7.2</v>
      </c>
      <c r="P35" s="14"/>
      <c r="Q35" s="14"/>
    </row>
    <row r="36" spans="2:17" ht="20.100000000000001" customHeight="1">
      <c r="B36" s="10" t="s">
        <v>42</v>
      </c>
      <c r="C36" s="11">
        <v>5871790</v>
      </c>
      <c r="D36" s="12">
        <v>5812796</v>
      </c>
      <c r="E36" s="12">
        <f t="shared" si="0"/>
        <v>58994</v>
      </c>
      <c r="F36" s="13">
        <f t="shared" si="1"/>
        <v>1</v>
      </c>
      <c r="G36" s="11">
        <v>3333579</v>
      </c>
      <c r="H36" s="12">
        <v>3155703</v>
      </c>
      <c r="I36" s="12">
        <f t="shared" si="2"/>
        <v>177876</v>
      </c>
      <c r="J36" s="13">
        <f t="shared" si="3"/>
        <v>5.6</v>
      </c>
      <c r="K36" s="11">
        <v>2538211</v>
      </c>
      <c r="L36" s="12">
        <f t="shared" si="4"/>
        <v>2657093</v>
      </c>
      <c r="M36" s="12">
        <f t="shared" si="5"/>
        <v>-118882</v>
      </c>
      <c r="N36" s="13">
        <f t="shared" si="6"/>
        <v>-4.5</v>
      </c>
      <c r="P36" s="14"/>
      <c r="Q36" s="14"/>
    </row>
    <row r="37" spans="2:17" ht="20.100000000000001" customHeight="1">
      <c r="B37" s="10" t="s">
        <v>43</v>
      </c>
      <c r="C37" s="11">
        <v>3030693</v>
      </c>
      <c r="D37" s="12">
        <v>3035072</v>
      </c>
      <c r="E37" s="12">
        <f t="shared" si="0"/>
        <v>-4379</v>
      </c>
      <c r="F37" s="13">
        <f t="shared" si="1"/>
        <v>-0.1</v>
      </c>
      <c r="G37" s="11">
        <v>951386</v>
      </c>
      <c r="H37" s="12">
        <v>937755</v>
      </c>
      <c r="I37" s="12">
        <f t="shared" si="2"/>
        <v>13631</v>
      </c>
      <c r="J37" s="13">
        <f t="shared" si="3"/>
        <v>1.5</v>
      </c>
      <c r="K37" s="11">
        <v>2079307</v>
      </c>
      <c r="L37" s="12">
        <f t="shared" si="4"/>
        <v>2097317</v>
      </c>
      <c r="M37" s="12">
        <f t="shared" si="5"/>
        <v>-18010</v>
      </c>
      <c r="N37" s="13">
        <f t="shared" si="6"/>
        <v>-0.9</v>
      </c>
      <c r="P37" s="14"/>
      <c r="Q37" s="14"/>
    </row>
    <row r="38" spans="2:17" ht="20.100000000000001" customHeight="1">
      <c r="B38" s="10" t="s">
        <v>44</v>
      </c>
      <c r="C38" s="11">
        <v>6640817</v>
      </c>
      <c r="D38" s="12">
        <v>6836195</v>
      </c>
      <c r="E38" s="12">
        <f t="shared" si="0"/>
        <v>-195378</v>
      </c>
      <c r="F38" s="13">
        <f t="shared" si="1"/>
        <v>-2.9</v>
      </c>
      <c r="G38" s="11">
        <v>1405089</v>
      </c>
      <c r="H38" s="12">
        <v>1372949</v>
      </c>
      <c r="I38" s="12">
        <f t="shared" si="2"/>
        <v>32140</v>
      </c>
      <c r="J38" s="13">
        <f t="shared" si="3"/>
        <v>2.2999999999999998</v>
      </c>
      <c r="K38" s="11">
        <v>5235728</v>
      </c>
      <c r="L38" s="12">
        <f t="shared" si="4"/>
        <v>5463246</v>
      </c>
      <c r="M38" s="12">
        <f t="shared" si="5"/>
        <v>-227518</v>
      </c>
      <c r="N38" s="13">
        <f t="shared" si="6"/>
        <v>-4.2</v>
      </c>
      <c r="P38" s="14"/>
      <c r="Q38" s="14"/>
    </row>
    <row r="39" spans="2:17" ht="20.100000000000001" customHeight="1">
      <c r="B39" s="10" t="s">
        <v>45</v>
      </c>
      <c r="C39" s="11">
        <v>3672781</v>
      </c>
      <c r="D39" s="12">
        <v>3728427</v>
      </c>
      <c r="E39" s="12">
        <f t="shared" si="0"/>
        <v>-55646</v>
      </c>
      <c r="F39" s="13">
        <f t="shared" si="1"/>
        <v>-1.5</v>
      </c>
      <c r="G39" s="11">
        <v>1004136</v>
      </c>
      <c r="H39" s="12">
        <v>1017805</v>
      </c>
      <c r="I39" s="12">
        <f t="shared" si="2"/>
        <v>-13669</v>
      </c>
      <c r="J39" s="13">
        <f t="shared" si="3"/>
        <v>-1.3</v>
      </c>
      <c r="K39" s="11">
        <v>2668645</v>
      </c>
      <c r="L39" s="12">
        <f t="shared" si="4"/>
        <v>2710622</v>
      </c>
      <c r="M39" s="12">
        <f t="shared" si="5"/>
        <v>-41977</v>
      </c>
      <c r="N39" s="13">
        <f t="shared" si="6"/>
        <v>-1.5</v>
      </c>
      <c r="P39" s="14"/>
      <c r="Q39" s="14"/>
    </row>
    <row r="40" spans="2:17" ht="20.100000000000001" customHeight="1">
      <c r="B40" s="10" t="s">
        <v>46</v>
      </c>
      <c r="C40" s="11">
        <v>5354782</v>
      </c>
      <c r="D40" s="12">
        <v>5525795</v>
      </c>
      <c r="E40" s="12">
        <f t="shared" si="0"/>
        <v>-171013</v>
      </c>
      <c r="F40" s="13">
        <f t="shared" si="1"/>
        <v>-3.1</v>
      </c>
      <c r="G40" s="11">
        <v>1736092</v>
      </c>
      <c r="H40" s="12">
        <v>1759921</v>
      </c>
      <c r="I40" s="12">
        <f t="shared" si="2"/>
        <v>-23829</v>
      </c>
      <c r="J40" s="13">
        <f t="shared" si="3"/>
        <v>-1.4</v>
      </c>
      <c r="K40" s="11">
        <v>3618690</v>
      </c>
      <c r="L40" s="12">
        <f t="shared" si="4"/>
        <v>3765874</v>
      </c>
      <c r="M40" s="12">
        <f t="shared" si="5"/>
        <v>-147184</v>
      </c>
      <c r="N40" s="13">
        <f t="shared" si="6"/>
        <v>-3.9</v>
      </c>
      <c r="P40" s="14"/>
      <c r="Q40" s="14"/>
    </row>
    <row r="41" spans="2:17" ht="20.100000000000001" customHeight="1">
      <c r="B41" s="10" t="s">
        <v>47</v>
      </c>
      <c r="C41" s="11">
        <v>1754959</v>
      </c>
      <c r="D41" s="12">
        <v>1751642</v>
      </c>
      <c r="E41" s="12">
        <f t="shared" si="0"/>
        <v>3317</v>
      </c>
      <c r="F41" s="13">
        <f t="shared" si="1"/>
        <v>0.2</v>
      </c>
      <c r="G41" s="11">
        <v>392978</v>
      </c>
      <c r="H41" s="12">
        <v>389747</v>
      </c>
      <c r="I41" s="12">
        <f t="shared" si="2"/>
        <v>3231</v>
      </c>
      <c r="J41" s="13">
        <f t="shared" si="3"/>
        <v>0.8</v>
      </c>
      <c r="K41" s="11">
        <v>1361981</v>
      </c>
      <c r="L41" s="12">
        <f t="shared" si="4"/>
        <v>1361895</v>
      </c>
      <c r="M41" s="12">
        <f t="shared" si="5"/>
        <v>86</v>
      </c>
      <c r="N41" s="13">
        <f t="shared" si="6"/>
        <v>0</v>
      </c>
      <c r="P41" s="14"/>
      <c r="Q41" s="14"/>
    </row>
    <row r="42" spans="2:17" ht="20.100000000000001" customHeight="1">
      <c r="B42" s="10" t="s">
        <v>48</v>
      </c>
      <c r="C42" s="11">
        <v>2784539</v>
      </c>
      <c r="D42" s="12">
        <v>2790479</v>
      </c>
      <c r="E42" s="12">
        <f t="shared" si="0"/>
        <v>-5940</v>
      </c>
      <c r="F42" s="13">
        <f t="shared" si="1"/>
        <v>-0.2</v>
      </c>
      <c r="G42" s="11">
        <v>1116902</v>
      </c>
      <c r="H42" s="12">
        <v>1105048</v>
      </c>
      <c r="I42" s="12">
        <f t="shared" si="2"/>
        <v>11854</v>
      </c>
      <c r="J42" s="13">
        <f t="shared" si="3"/>
        <v>1.1000000000000001</v>
      </c>
      <c r="K42" s="11">
        <v>1667637</v>
      </c>
      <c r="L42" s="12">
        <f t="shared" si="4"/>
        <v>1685431</v>
      </c>
      <c r="M42" s="12">
        <f t="shared" si="5"/>
        <v>-17794</v>
      </c>
      <c r="N42" s="13">
        <f t="shared" si="6"/>
        <v>-1.1000000000000001</v>
      </c>
      <c r="P42" s="14"/>
      <c r="Q42" s="14"/>
    </row>
    <row r="43" spans="2:17" ht="20.100000000000001" customHeight="1">
      <c r="B43" s="10" t="s">
        <v>49</v>
      </c>
      <c r="C43" s="11">
        <v>3532187</v>
      </c>
      <c r="D43" s="12">
        <v>3627122</v>
      </c>
      <c r="E43" s="12">
        <f t="shared" si="0"/>
        <v>-94935</v>
      </c>
      <c r="F43" s="13">
        <f t="shared" si="1"/>
        <v>-2.6</v>
      </c>
      <c r="G43" s="11">
        <v>836632</v>
      </c>
      <c r="H43" s="12">
        <v>830210</v>
      </c>
      <c r="I43" s="12">
        <f t="shared" si="2"/>
        <v>6422</v>
      </c>
      <c r="J43" s="13">
        <f t="shared" si="3"/>
        <v>0.8</v>
      </c>
      <c r="K43" s="11">
        <v>2695555</v>
      </c>
      <c r="L43" s="12">
        <f t="shared" si="4"/>
        <v>2796912</v>
      </c>
      <c r="M43" s="12">
        <f t="shared" si="5"/>
        <v>-101357</v>
      </c>
      <c r="N43" s="13">
        <f t="shared" si="6"/>
        <v>-3.6</v>
      </c>
      <c r="P43" s="14"/>
      <c r="Q43" s="14"/>
    </row>
    <row r="44" spans="2:17" ht="20.100000000000001" customHeight="1">
      <c r="B44" s="10" t="s">
        <v>50</v>
      </c>
      <c r="C44" s="11">
        <v>1723531</v>
      </c>
      <c r="D44" s="12">
        <v>1727070</v>
      </c>
      <c r="E44" s="12">
        <f t="shared" si="0"/>
        <v>-3539</v>
      </c>
      <c r="F44" s="13">
        <f t="shared" si="1"/>
        <v>-0.2</v>
      </c>
      <c r="G44" s="11">
        <v>287713</v>
      </c>
      <c r="H44" s="12">
        <v>278831</v>
      </c>
      <c r="I44" s="12">
        <f t="shared" si="2"/>
        <v>8882</v>
      </c>
      <c r="J44" s="13">
        <f t="shared" si="3"/>
        <v>3.2</v>
      </c>
      <c r="K44" s="11">
        <v>1435818</v>
      </c>
      <c r="L44" s="12">
        <f t="shared" si="4"/>
        <v>1448239</v>
      </c>
      <c r="M44" s="12">
        <f t="shared" si="5"/>
        <v>-12421</v>
      </c>
      <c r="N44" s="13">
        <f t="shared" si="6"/>
        <v>-0.9</v>
      </c>
      <c r="P44" s="14"/>
      <c r="Q44" s="14"/>
    </row>
    <row r="45" spans="2:17" ht="20.100000000000001" customHeight="1">
      <c r="B45" s="10" t="s">
        <v>51</v>
      </c>
      <c r="C45" s="11">
        <v>1574086</v>
      </c>
      <c r="D45" s="12">
        <v>1613894</v>
      </c>
      <c r="E45" s="12">
        <f t="shared" si="0"/>
        <v>-39808</v>
      </c>
      <c r="F45" s="13">
        <f t="shared" si="1"/>
        <v>-2.5</v>
      </c>
      <c r="G45" s="11">
        <v>239344</v>
      </c>
      <c r="H45" s="12">
        <v>239244</v>
      </c>
      <c r="I45" s="12">
        <f t="shared" si="2"/>
        <v>100</v>
      </c>
      <c r="J45" s="13">
        <f t="shared" si="3"/>
        <v>0</v>
      </c>
      <c r="K45" s="11">
        <v>1334742</v>
      </c>
      <c r="L45" s="12">
        <f t="shared" si="4"/>
        <v>1374650</v>
      </c>
      <c r="M45" s="12">
        <f t="shared" si="5"/>
        <v>-39908</v>
      </c>
      <c r="N45" s="13">
        <f t="shared" si="6"/>
        <v>-2.9</v>
      </c>
      <c r="P45" s="14"/>
      <c r="Q45" s="14"/>
    </row>
    <row r="46" spans="2:17" ht="20.100000000000001" customHeight="1">
      <c r="B46" s="10" t="s">
        <v>52</v>
      </c>
      <c r="C46" s="11">
        <v>1916308</v>
      </c>
      <c r="D46" s="12">
        <v>1944694</v>
      </c>
      <c r="E46" s="12">
        <f t="shared" si="0"/>
        <v>-28386</v>
      </c>
      <c r="F46" s="13">
        <f t="shared" si="1"/>
        <v>-1.5</v>
      </c>
      <c r="G46" s="11">
        <v>385400</v>
      </c>
      <c r="H46" s="12">
        <v>368731</v>
      </c>
      <c r="I46" s="12">
        <f t="shared" si="2"/>
        <v>16669</v>
      </c>
      <c r="J46" s="13">
        <f t="shared" si="3"/>
        <v>4.5</v>
      </c>
      <c r="K46" s="11">
        <v>1530908</v>
      </c>
      <c r="L46" s="12">
        <f t="shared" si="4"/>
        <v>1575963</v>
      </c>
      <c r="M46" s="12">
        <f t="shared" si="5"/>
        <v>-45055</v>
      </c>
      <c r="N46" s="13">
        <f t="shared" si="6"/>
        <v>-2.9</v>
      </c>
      <c r="P46" s="14"/>
      <c r="Q46" s="14"/>
    </row>
    <row r="47" spans="2:17" ht="20.100000000000001" customHeight="1">
      <c r="B47" s="10" t="s">
        <v>53</v>
      </c>
      <c r="C47" s="11">
        <v>1176328</v>
      </c>
      <c r="D47" s="12">
        <v>1288261</v>
      </c>
      <c r="E47" s="12">
        <f t="shared" si="0"/>
        <v>-111933</v>
      </c>
      <c r="F47" s="13">
        <f t="shared" si="1"/>
        <v>-8.6999999999999993</v>
      </c>
      <c r="G47" s="11">
        <v>250973</v>
      </c>
      <c r="H47" s="12">
        <v>273156</v>
      </c>
      <c r="I47" s="12">
        <f t="shared" si="2"/>
        <v>-22183</v>
      </c>
      <c r="J47" s="13">
        <f t="shared" si="3"/>
        <v>-8.1</v>
      </c>
      <c r="K47" s="11">
        <v>925355</v>
      </c>
      <c r="L47" s="12">
        <f t="shared" si="4"/>
        <v>1015105</v>
      </c>
      <c r="M47" s="12">
        <f t="shared" si="5"/>
        <v>-89750</v>
      </c>
      <c r="N47" s="13">
        <f t="shared" si="6"/>
        <v>-8.8000000000000007</v>
      </c>
      <c r="P47" s="14"/>
      <c r="Q47" s="14"/>
    </row>
    <row r="48" spans="2:17" ht="20.100000000000001" customHeight="1">
      <c r="B48" s="10" t="s">
        <v>54</v>
      </c>
      <c r="C48" s="11">
        <v>1726450</v>
      </c>
      <c r="D48" s="12">
        <v>1740233</v>
      </c>
      <c r="E48" s="12">
        <f t="shared" si="0"/>
        <v>-13783</v>
      </c>
      <c r="F48" s="13">
        <f t="shared" si="1"/>
        <v>-0.8</v>
      </c>
      <c r="G48" s="11">
        <v>259277</v>
      </c>
      <c r="H48" s="12">
        <v>246717</v>
      </c>
      <c r="I48" s="12">
        <f t="shared" si="2"/>
        <v>12560</v>
      </c>
      <c r="J48" s="13">
        <f t="shared" si="3"/>
        <v>5.0999999999999996</v>
      </c>
      <c r="K48" s="11">
        <v>1467173</v>
      </c>
      <c r="L48" s="12">
        <f t="shared" si="4"/>
        <v>1493516</v>
      </c>
      <c r="M48" s="12">
        <f t="shared" si="5"/>
        <v>-26343</v>
      </c>
      <c r="N48" s="13">
        <f t="shared" si="6"/>
        <v>-1.8</v>
      </c>
      <c r="P48" s="14"/>
      <c r="Q48" s="14"/>
    </row>
    <row r="49" spans="2:17" ht="20.100000000000001" customHeight="1">
      <c r="B49" s="10" t="s">
        <v>55</v>
      </c>
      <c r="C49" s="11">
        <v>2047888</v>
      </c>
      <c r="D49" s="12">
        <v>2094645</v>
      </c>
      <c r="E49" s="12">
        <f t="shared" si="0"/>
        <v>-46757</v>
      </c>
      <c r="F49" s="13">
        <f t="shared" si="1"/>
        <v>-2.2000000000000002</v>
      </c>
      <c r="G49" s="11">
        <v>287958</v>
      </c>
      <c r="H49" s="12">
        <v>288048</v>
      </c>
      <c r="I49" s="12">
        <f t="shared" si="2"/>
        <v>-90</v>
      </c>
      <c r="J49" s="13">
        <f t="shared" si="3"/>
        <v>0</v>
      </c>
      <c r="K49" s="11">
        <v>1759930</v>
      </c>
      <c r="L49" s="12">
        <f t="shared" si="4"/>
        <v>1806597</v>
      </c>
      <c r="M49" s="12">
        <f t="shared" si="5"/>
        <v>-46667</v>
      </c>
      <c r="N49" s="13">
        <f t="shared" si="6"/>
        <v>-2.6</v>
      </c>
      <c r="P49" s="14"/>
      <c r="Q49" s="14"/>
    </row>
    <row r="50" spans="2:17" ht="20.100000000000001" customHeight="1">
      <c r="B50" s="10" t="s">
        <v>56</v>
      </c>
      <c r="C50" s="11">
        <v>5815469</v>
      </c>
      <c r="D50" s="12">
        <v>5873689</v>
      </c>
      <c r="E50" s="12">
        <f t="shared" si="0"/>
        <v>-58220</v>
      </c>
      <c r="F50" s="13">
        <f t="shared" si="1"/>
        <v>-1</v>
      </c>
      <c r="G50" s="11">
        <v>1323378</v>
      </c>
      <c r="H50" s="12">
        <v>1288777</v>
      </c>
      <c r="I50" s="12">
        <f t="shared" si="2"/>
        <v>34601</v>
      </c>
      <c r="J50" s="13">
        <f t="shared" si="3"/>
        <v>2.7</v>
      </c>
      <c r="K50" s="11">
        <v>4492091</v>
      </c>
      <c r="L50" s="12">
        <f t="shared" si="4"/>
        <v>4584912</v>
      </c>
      <c r="M50" s="12">
        <f t="shared" si="5"/>
        <v>-92821</v>
      </c>
      <c r="N50" s="13">
        <f t="shared" si="6"/>
        <v>-2</v>
      </c>
      <c r="P50" s="14"/>
      <c r="Q50" s="14"/>
    </row>
    <row r="51" spans="2:17" ht="20.100000000000001" customHeight="1" thickBot="1">
      <c r="B51" s="15" t="s">
        <v>57</v>
      </c>
      <c r="C51" s="16">
        <v>2720613</v>
      </c>
      <c r="D51" s="17">
        <v>2697738</v>
      </c>
      <c r="E51" s="17">
        <f t="shared" si="0"/>
        <v>22875</v>
      </c>
      <c r="F51" s="18">
        <f t="shared" si="1"/>
        <v>0.8</v>
      </c>
      <c r="G51" s="16">
        <v>1329174</v>
      </c>
      <c r="H51" s="17">
        <v>1390342</v>
      </c>
      <c r="I51" s="17">
        <f t="shared" si="2"/>
        <v>-61168</v>
      </c>
      <c r="J51" s="18">
        <f t="shared" si="3"/>
        <v>-4.4000000000000004</v>
      </c>
      <c r="K51" s="16">
        <v>1391439</v>
      </c>
      <c r="L51" s="17">
        <f t="shared" si="4"/>
        <v>1307396</v>
      </c>
      <c r="M51" s="17">
        <f t="shared" si="5"/>
        <v>84043</v>
      </c>
      <c r="N51" s="18">
        <f t="shared" si="6"/>
        <v>6.4</v>
      </c>
      <c r="P51" s="14"/>
      <c r="Q51" s="14"/>
    </row>
    <row r="52" spans="2:17" ht="20.100000000000001" customHeight="1" thickTop="1" thickBot="1">
      <c r="B52" s="19" t="s">
        <v>58</v>
      </c>
      <c r="C52" s="20">
        <f>SUM(C7:C51)</f>
        <v>415674649</v>
      </c>
      <c r="D52" s="21">
        <f>SUM(D7:D51)</f>
        <v>416391557</v>
      </c>
      <c r="E52" s="21">
        <f>SUM(E7:E51)</f>
        <v>-716908</v>
      </c>
      <c r="F52" s="22">
        <f t="shared" si="1"/>
        <v>-0.2</v>
      </c>
      <c r="G52" s="20">
        <f>SUM(G7:G51)</f>
        <v>208912856</v>
      </c>
      <c r="H52" s="21">
        <f>SUM(H7:H51)</f>
        <v>205673227</v>
      </c>
      <c r="I52" s="21">
        <f>SUM(I7:I51)</f>
        <v>3239629</v>
      </c>
      <c r="J52" s="22">
        <f t="shared" si="3"/>
        <v>1.6</v>
      </c>
      <c r="K52" s="20">
        <f>SUM(K7:K51)</f>
        <v>206761793</v>
      </c>
      <c r="L52" s="21">
        <f>SUM(L7:L51)</f>
        <v>210718330</v>
      </c>
      <c r="M52" s="21">
        <f>SUM(M7:M51)</f>
        <v>-3956537</v>
      </c>
      <c r="N52" s="22">
        <f t="shared" si="6"/>
        <v>-1.9</v>
      </c>
      <c r="P52" s="14"/>
    </row>
    <row r="53" spans="2:17">
      <c r="B53" s="1" t="s">
        <v>59</v>
      </c>
    </row>
    <row r="54" spans="2:17">
      <c r="B54" s="1" t="s">
        <v>60</v>
      </c>
    </row>
  </sheetData>
  <mergeCells count="6">
    <mergeCell ref="B2:N2"/>
    <mergeCell ref="M3:N3"/>
    <mergeCell ref="B4:B6"/>
    <mergeCell ref="C4:F4"/>
    <mergeCell ref="G4:J4"/>
    <mergeCell ref="K4:N4"/>
  </mergeCells>
  <phoneticPr fontId="2"/>
  <pageMargins left="0.39370078740157483" right="0.19685039370078741" top="0.59055118110236227" bottom="0.39370078740157483" header="0.51181102362204722" footer="0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Ｈ３０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2018-07-19T07:04:49Z</cp:lastPrinted>
  <dcterms:created xsi:type="dcterms:W3CDTF">2018-07-19T05:15:58Z</dcterms:created>
  <dcterms:modified xsi:type="dcterms:W3CDTF">2018-07-19T07:04:51Z</dcterms:modified>
</cp:coreProperties>
</file>