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2kbK8ObzLK2csgUGWEyjh6PSAAFOTTJpSI00j6IJ3uNmoAn7YnorImR3pQBnFRixj4isZX8Uq02cUjmzeue4HQ==" workbookSaltValue="+X1YtRrocFL++LKJhhp3E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<sst xmlns="http://schemas.openxmlformats.org/spreadsheetml/2006/main" count="251" uniqueCount="126">
  <si>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</si>
  <si>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</si>
  <si>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</si>
  <si>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</si>
  <si>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</si>
  <si>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</si>
  <si>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</si>
  <si>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</si>
  <si>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</si>
  <si>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</si>
  <si>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</si>
  <si>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</si>
  <si>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</si>
  <si>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</si>
  <si>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</si>
  <si>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</si>
  <si>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</si>
  <si>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</si>
  <si>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</si>
  <si>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</si>
  <si>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</si>
  <si>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</si>
  <si>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</si>
  <si>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</si>
  <si>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</si>
  <si>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</si>
  <si>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</si>
  <si>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</si>
  <si>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</si>
  <si>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</si>
  <si>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</si>
  <si>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</si>
  <si>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</si>
  <si>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</si>
  <si>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</si>
  <si>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</si>
  <si>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</si>
  <si>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</si>
  <si>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</si>
  <si>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</si>
  <si>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</si>
  <si>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</si>
  <si>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</si>
  <si>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</si>
  <si>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</si>
  <si>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</si>
  <si>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</si>
  <si>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</si>
  <si>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</si>
  <si>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</si>
  <si>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</si>
  <si>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</si>
  <si>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</si>
  <si>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</si>
  <si>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</si>
  <si>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</si>
  <si>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</si>
  <si>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</si>
  <si>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</si>
  <si>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</si>
  <si>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</si>
  <si>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</si>
  <si>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</si>
  <si>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</si>
  <si>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</si>
  <si>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</si>
  <si>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</si>
  <si>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</si>
  <si>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</si>
  <si>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</si>
  <si>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</si>
  <si>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</si>
  <si>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</si>
  <si>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</si>
  <si>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</si>
  <si>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</si>
  <si>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</si>
  <si>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</si>
  <si>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</si>
  <si>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</si>
  <si>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</si>
  <si>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</si>
  <si>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</si>
  <si>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</si>
  <si>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</si>
  <si>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</si>
  <si>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</si>
  <si>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</si>
  <si>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</si>
  <si>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</si>
  <si>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</si>
  <si>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</si>
  <si>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</si>
  <si>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</si>
  <si>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</si>
  <si>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</si>
  <si>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</si>
  <si>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</si>
  <si>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</si>
  <si>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</si>
  <si>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</si>
  <si>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</si>
  <si>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</si>
  <si>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</si>
  <si>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</si>
  <si>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</si>
  <si>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</si>
  <si>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</si>
  <si>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</si>
  <si>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</si>
  <si>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南関町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</si>
  <si>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</si>
  <si>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</si>
  <si>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</si>
  <si>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</si>
  <si>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</si>
  <si>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</si>
  <si>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</si>
  <si>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</si>
  <si>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</si>
  <si>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</si>
  <si>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</si>
  <si>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</si>
  <si>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老朽化については、保守点検業務を毎月行っており状態監視を行う。</t>
    <rPh sb="0" eb="3">
      <t>ロウキュウカ</t>
    </rPh>
    <rPh sb="9" eb="11">
      <t>ホシュ</t>
    </rPh>
    <rPh sb="11" eb="13">
      <t>テンケン</t>
    </rPh>
    <rPh sb="13" eb="15">
      <t>ギョウム</t>
    </rPh>
    <rPh sb="16" eb="18">
      <t>マイツキ</t>
    </rPh>
    <rPh sb="18" eb="19">
      <t>オコナ</t>
    </rPh>
    <rPh sb="23" eb="25">
      <t>ジョウタイ</t>
    </rPh>
    <rPh sb="25" eb="27">
      <t>カンシ</t>
    </rPh>
    <rPh sb="28" eb="29">
      <t>オコナ</t>
    </rPh>
    <phoneticPr fontId="4"/>
  </si>
  <si>
    <t xml:space="preserve">町事業として浄化槽設置基数を年間40基を目標とし、浄化槽普及により水洗化人口の普及率の向上を図る。
今後も事業を継続させ、浄化槽設置工事を計画している。
人口減少等に伴う使用料の減少も視野に入れ、整備や財政計画を検討し事業の継続に努める。
（今後の予定）
・浄化槽使用料金の改定
・設置数の増加
</t>
    <rPh sb="0" eb="1">
      <t>マチ</t>
    </rPh>
    <rPh sb="1" eb="3">
      <t>ジギョウ</t>
    </rPh>
    <rPh sb="6" eb="9">
      <t>ジョウカソウ</t>
    </rPh>
    <rPh sb="9" eb="11">
      <t>セッチ</t>
    </rPh>
    <rPh sb="11" eb="13">
      <t>キスウ</t>
    </rPh>
    <rPh sb="14" eb="16">
      <t>ネンカン</t>
    </rPh>
    <rPh sb="18" eb="19">
      <t>キ</t>
    </rPh>
    <rPh sb="20" eb="22">
      <t>モクヒョウ</t>
    </rPh>
    <rPh sb="25" eb="28">
      <t>ジョウカソウ</t>
    </rPh>
    <rPh sb="28" eb="30">
      <t>フキュウ</t>
    </rPh>
    <rPh sb="33" eb="36">
      <t>スイセンカ</t>
    </rPh>
    <rPh sb="36" eb="38">
      <t>ジンコウ</t>
    </rPh>
    <rPh sb="39" eb="41">
      <t>フキュウ</t>
    </rPh>
    <rPh sb="41" eb="42">
      <t>リツ</t>
    </rPh>
    <rPh sb="43" eb="45">
      <t>コウジョウ</t>
    </rPh>
    <rPh sb="46" eb="47">
      <t>ハカ</t>
    </rPh>
    <rPh sb="50" eb="52">
      <t>コンゴ</t>
    </rPh>
    <rPh sb="53" eb="55">
      <t>ジギョウ</t>
    </rPh>
    <rPh sb="56" eb="58">
      <t>ケイゾク</t>
    </rPh>
    <rPh sb="61" eb="64">
      <t>ジョウカソウ</t>
    </rPh>
    <rPh sb="64" eb="66">
      <t>セッチ</t>
    </rPh>
    <rPh sb="66" eb="68">
      <t>コウジ</t>
    </rPh>
    <rPh sb="69" eb="71">
      <t>ケイカク</t>
    </rPh>
    <rPh sb="77" eb="79">
      <t>ジンコウ</t>
    </rPh>
    <rPh sb="79" eb="81">
      <t>ゲンショウ</t>
    </rPh>
    <rPh sb="81" eb="82">
      <t>トウ</t>
    </rPh>
    <rPh sb="83" eb="84">
      <t>トモナ</t>
    </rPh>
    <rPh sb="85" eb="88">
      <t>シヨウリョウ</t>
    </rPh>
    <rPh sb="89" eb="91">
      <t>ゲンショウ</t>
    </rPh>
    <rPh sb="92" eb="94">
      <t>シヤ</t>
    </rPh>
    <rPh sb="95" eb="96">
      <t>イ</t>
    </rPh>
    <rPh sb="98" eb="100">
      <t>セイビ</t>
    </rPh>
    <rPh sb="101" eb="103">
      <t>ザイセイ</t>
    </rPh>
    <rPh sb="103" eb="105">
      <t>ケイカク</t>
    </rPh>
    <rPh sb="106" eb="108">
      <t>ケントウ</t>
    </rPh>
    <rPh sb="109" eb="111">
      <t>ジギョウ</t>
    </rPh>
    <rPh sb="112" eb="114">
      <t>ケイゾク</t>
    </rPh>
    <rPh sb="115" eb="116">
      <t>ツト</t>
    </rPh>
    <rPh sb="122" eb="124">
      <t>コンゴ</t>
    </rPh>
    <rPh sb="125" eb="127">
      <t>ヨテイ</t>
    </rPh>
    <rPh sb="130" eb="133">
      <t>ジョウカソウ</t>
    </rPh>
    <rPh sb="133" eb="135">
      <t>シヨウ</t>
    </rPh>
    <rPh sb="135" eb="137">
      <t>リョウキン</t>
    </rPh>
    <rPh sb="138" eb="140">
      <t>カイテイ</t>
    </rPh>
    <rPh sb="142" eb="144">
      <t>セッチ</t>
    </rPh>
    <rPh sb="144" eb="145">
      <t>スウ</t>
    </rPh>
    <rPh sb="146" eb="148">
      <t>ゾウカ</t>
    </rPh>
    <phoneticPr fontId="4"/>
  </si>
  <si>
    <r>
      <rPr>
        <sz val="11"/>
        <rFont val="ＭＳ ゴシック"/>
        <family val="3"/>
        <charset val="128"/>
      </rPr>
      <t>①収益的収支比率については、ここ数年間は100%で推移しているが、一般会計からの繰入金に依存していることから、⑤経費回収率が低くなっている。</t>
    </r>
    <r>
      <rPr>
        <sz val="11"/>
        <color theme="1"/>
        <rFont val="ＭＳ ゴシック"/>
        <family val="3"/>
        <charset val="128"/>
      </rPr>
      <t xml:space="preserve">
⑤経費回収率、⑥汚水処理原価は類似団体と比較的に変わりないが、④企業債残高対事業規模比率が類似団体よりも多く全国平均と比べても多い。
平成15年から市町村設置型浄化槽工事を開始し、その工事費分が④企業債残高対事業規模比率を引き上げている要因である。
また、設置基数が多くなることにより維持管理費の増加となる。
（今後の対策）
料金改定等
</t>
    </r>
    <rPh sb="1" eb="8">
      <t>シュウエキテキシュウシヒリツ</t>
    </rPh>
    <rPh sb="16" eb="19">
      <t>スウネンカン</t>
    </rPh>
    <rPh sb="25" eb="27">
      <t>スイイ</t>
    </rPh>
    <rPh sb="33" eb="35">
      <t>イッパン</t>
    </rPh>
    <rPh sb="35" eb="37">
      <t>カイケイ</t>
    </rPh>
    <rPh sb="40" eb="42">
      <t>クリイレ</t>
    </rPh>
    <rPh sb="42" eb="43">
      <t>キン</t>
    </rPh>
    <rPh sb="44" eb="46">
      <t>イゾン</t>
    </rPh>
    <rPh sb="56" eb="58">
      <t>ケイヒ</t>
    </rPh>
    <rPh sb="58" eb="60">
      <t>カイシュウ</t>
    </rPh>
    <rPh sb="60" eb="61">
      <t>リツ</t>
    </rPh>
    <rPh sb="62" eb="63">
      <t>ヒク</t>
    </rPh>
    <rPh sb="72" eb="74">
      <t>ケイヒ</t>
    </rPh>
    <rPh sb="74" eb="76">
      <t>カイシュウ</t>
    </rPh>
    <rPh sb="76" eb="77">
      <t>リツ</t>
    </rPh>
    <rPh sb="79" eb="81">
      <t>オスイ</t>
    </rPh>
    <rPh sb="81" eb="83">
      <t>ショリ</t>
    </rPh>
    <rPh sb="83" eb="85">
      <t>ゲンカ</t>
    </rPh>
    <rPh sb="86" eb="88">
      <t>ルイジ</t>
    </rPh>
    <rPh sb="88" eb="90">
      <t>ダンタイ</t>
    </rPh>
    <rPh sb="91" eb="94">
      <t>ヒカクテキ</t>
    </rPh>
    <rPh sb="95" eb="96">
      <t>カ</t>
    </rPh>
    <rPh sb="103" eb="105">
      <t>キギョウ</t>
    </rPh>
    <rPh sb="105" eb="106">
      <t>サイ</t>
    </rPh>
    <rPh sb="106" eb="108">
      <t>ザンダカ</t>
    </rPh>
    <rPh sb="108" eb="109">
      <t>タイ</t>
    </rPh>
    <rPh sb="109" eb="111">
      <t>ジギョウ</t>
    </rPh>
    <rPh sb="111" eb="113">
      <t>キボ</t>
    </rPh>
    <rPh sb="113" eb="115">
      <t>ヒリツ</t>
    </rPh>
    <rPh sb="116" eb="118">
      <t>ルイジ</t>
    </rPh>
    <rPh sb="118" eb="120">
      <t>ダンタイ</t>
    </rPh>
    <rPh sb="123" eb="124">
      <t>オオ</t>
    </rPh>
    <rPh sb="125" eb="127">
      <t>ゼンコク</t>
    </rPh>
    <rPh sb="127" eb="129">
      <t>ヘイキン</t>
    </rPh>
    <rPh sb="130" eb="131">
      <t>クラ</t>
    </rPh>
    <rPh sb="134" eb="135">
      <t>オオ</t>
    </rPh>
    <rPh sb="145" eb="148">
      <t>シチョウソン</t>
    </rPh>
    <rPh sb="148" eb="151">
      <t>セッチガタ</t>
    </rPh>
    <rPh sb="151" eb="154">
      <t>ジョウカソウ</t>
    </rPh>
    <rPh sb="154" eb="156">
      <t>コウジ</t>
    </rPh>
    <rPh sb="157" eb="159">
      <t>カイシ</t>
    </rPh>
    <rPh sb="163" eb="166">
      <t>コウジヒ</t>
    </rPh>
    <rPh sb="166" eb="167">
      <t>ブン</t>
    </rPh>
    <rPh sb="182" eb="183">
      <t>ヒ</t>
    </rPh>
    <rPh sb="184" eb="185">
      <t>ア</t>
    </rPh>
    <rPh sb="189" eb="191">
      <t>ヨウイン</t>
    </rPh>
    <rPh sb="199" eb="201">
      <t>セッチ</t>
    </rPh>
    <rPh sb="201" eb="203">
      <t>キスウ</t>
    </rPh>
    <rPh sb="204" eb="205">
      <t>オオ</t>
    </rPh>
    <rPh sb="213" eb="215">
      <t>イジ</t>
    </rPh>
    <rPh sb="215" eb="218">
      <t>カンリヒ</t>
    </rPh>
    <rPh sb="219" eb="221">
      <t>ゾウカ</t>
    </rPh>
    <rPh sb="228" eb="230">
      <t>コンゴ</t>
    </rPh>
    <rPh sb="231" eb="233">
      <t>タイサク</t>
    </rPh>
    <rPh sb="235" eb="237">
      <t>リョウキン</t>
    </rPh>
    <rPh sb="237" eb="239">
      <t>カイテイ</t>
    </rPh>
    <rPh sb="239" eb="240">
      <t>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</si>
</sst>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895-4515-9C1A-2DCE8269193B}"/>
            </c:ext>
          </c:extLst>
        </c:ser>
        <c:dLbls>
          <c:showLegendKey val="0"/>
          <c:showVal val="0"/>
          <c:showCatName val="0"/>
          <c:showSerName val="0"/>
          <c:showPercent val="0"/>
          <c:showBubbleSize val="0"/>
        </c:dLbls>
        <c:gapWidth val="150"/>
        <c:axId val="112914816"/>
        <c:axId val="11277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3895-4515-9C1A-2DCE8269193B}"/>
            </c:ext>
          </c:extLst>
        </c:ser>
        <c:dLbls>
          <c:showLegendKey val="0"/>
          <c:showVal val="0"/>
          <c:showCatName val="0"/>
          <c:showSerName val="0"/>
          <c:showPercent val="0"/>
          <c:showBubbleSize val="0"/>
        </c:dLbls>
        <c:marker val="1"/>
        <c:smooth val="0"/>
        <c:axId val="112914816"/>
        <c:axId val="112771456"/>
      </c:lineChart>
      <c:dateAx>
        <c:axId val="112914816"/>
        <c:scaling>
          <c:orientation val="minMax"/>
        </c:scaling>
        <c:delete val="1"/>
        <c:axPos val="b"/>
        <c:numFmt formatCode="ge" sourceLinked="1"/>
        <c:majorTickMark val="none"/>
        <c:minorTickMark val="none"/>
        <c:tickLblPos val="none"/>
        <c:crossAx val="112771456"/>
        <c:crosses val="autoZero"/>
        <c:auto val="1"/>
        <c:lblOffset val="100"/>
        <c:baseTimeUnit val="years"/>
      </c:dateAx>
      <c:valAx>
        <c:axId val="11277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91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0.19</c:v>
                </c:pt>
                <c:pt idx="1">
                  <c:v>0.18</c:v>
                </c:pt>
                <c:pt idx="2">
                  <c:v>0.18</c:v>
                </c:pt>
                <c:pt idx="3">
                  <c:v>100</c:v>
                </c:pt>
                <c:pt idx="4">
                  <c:v>100</c:v>
                </c:pt>
              </c:numCache>
            </c:numRef>
          </c:val>
          <c:extLst xmlns:c16r2="http://schemas.microsoft.com/office/drawing/2015/06/chart">
            <c:ext xmlns:c16="http://schemas.microsoft.com/office/drawing/2014/chart" uri="{C3380CC4-5D6E-409C-BE32-E72D297353CC}">
              <c16:uniqueId val="{00000000-83B7-424D-9A4C-57360A11A225}"/>
            </c:ext>
          </c:extLst>
        </c:ser>
        <c:dLbls>
          <c:showLegendKey val="0"/>
          <c:showVal val="0"/>
          <c:showCatName val="0"/>
          <c:showSerName val="0"/>
          <c:showPercent val="0"/>
          <c:showBubbleSize val="0"/>
        </c:dLbls>
        <c:gapWidth val="150"/>
        <c:axId val="154224512"/>
        <c:axId val="154243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83B7-424D-9A4C-57360A11A225}"/>
            </c:ext>
          </c:extLst>
        </c:ser>
        <c:dLbls>
          <c:showLegendKey val="0"/>
          <c:showVal val="0"/>
          <c:showCatName val="0"/>
          <c:showSerName val="0"/>
          <c:showPercent val="0"/>
          <c:showBubbleSize val="0"/>
        </c:dLbls>
        <c:marker val="1"/>
        <c:smooth val="0"/>
        <c:axId val="154224512"/>
        <c:axId val="154243072"/>
      </c:lineChart>
      <c:dateAx>
        <c:axId val="154224512"/>
        <c:scaling>
          <c:orientation val="minMax"/>
        </c:scaling>
        <c:delete val="1"/>
        <c:axPos val="b"/>
        <c:numFmt formatCode="ge" sourceLinked="1"/>
        <c:majorTickMark val="none"/>
        <c:minorTickMark val="none"/>
        <c:tickLblPos val="none"/>
        <c:crossAx val="154243072"/>
        <c:crosses val="autoZero"/>
        <c:auto val="1"/>
        <c:lblOffset val="100"/>
        <c:baseTimeUnit val="years"/>
      </c:dateAx>
      <c:valAx>
        <c:axId val="15424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22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0268-4C66-8697-4571C33E6611}"/>
            </c:ext>
          </c:extLst>
        </c:ser>
        <c:dLbls>
          <c:showLegendKey val="0"/>
          <c:showVal val="0"/>
          <c:showCatName val="0"/>
          <c:showSerName val="0"/>
          <c:showPercent val="0"/>
          <c:showBubbleSize val="0"/>
        </c:dLbls>
        <c:gapWidth val="150"/>
        <c:axId val="154360064"/>
        <c:axId val="15437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0268-4C66-8697-4571C33E6611}"/>
            </c:ext>
          </c:extLst>
        </c:ser>
        <c:dLbls>
          <c:showLegendKey val="0"/>
          <c:showVal val="0"/>
          <c:showCatName val="0"/>
          <c:showSerName val="0"/>
          <c:showPercent val="0"/>
          <c:showBubbleSize val="0"/>
        </c:dLbls>
        <c:marker val="1"/>
        <c:smooth val="0"/>
        <c:axId val="154360064"/>
        <c:axId val="154370432"/>
      </c:lineChart>
      <c:dateAx>
        <c:axId val="154360064"/>
        <c:scaling>
          <c:orientation val="minMax"/>
        </c:scaling>
        <c:delete val="1"/>
        <c:axPos val="b"/>
        <c:numFmt formatCode="ge" sourceLinked="1"/>
        <c:majorTickMark val="none"/>
        <c:minorTickMark val="none"/>
        <c:tickLblPos val="none"/>
        <c:crossAx val="154370432"/>
        <c:crosses val="autoZero"/>
        <c:auto val="1"/>
        <c:lblOffset val="100"/>
        <c:baseTimeUnit val="years"/>
      </c:dateAx>
      <c:valAx>
        <c:axId val="15437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36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87.31</c:v>
                </c:pt>
                <c:pt idx="1">
                  <c:v>83.57</c:v>
                </c:pt>
                <c:pt idx="2">
                  <c:v>100</c:v>
                </c:pt>
                <c:pt idx="3">
                  <c:v>100</c:v>
                </c:pt>
                <c:pt idx="4">
                  <c:v>100</c:v>
                </c:pt>
              </c:numCache>
            </c:numRef>
          </c:val>
          <c:extLst xmlns:c16r2="http://schemas.microsoft.com/office/drawing/2015/06/chart">
            <c:ext xmlns:c16="http://schemas.microsoft.com/office/drawing/2014/chart" uri="{C3380CC4-5D6E-409C-BE32-E72D297353CC}">
              <c16:uniqueId val="{00000000-802A-419C-8675-A4CF20758F67}"/>
            </c:ext>
          </c:extLst>
        </c:ser>
        <c:dLbls>
          <c:showLegendKey val="0"/>
          <c:showVal val="0"/>
          <c:showCatName val="0"/>
          <c:showSerName val="0"/>
          <c:showPercent val="0"/>
          <c:showBubbleSize val="0"/>
        </c:dLbls>
        <c:gapWidth val="150"/>
        <c:axId val="115759744"/>
        <c:axId val="11577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02A-419C-8675-A4CF20758F67}"/>
            </c:ext>
          </c:extLst>
        </c:ser>
        <c:dLbls>
          <c:showLegendKey val="0"/>
          <c:showVal val="0"/>
          <c:showCatName val="0"/>
          <c:showSerName val="0"/>
          <c:showPercent val="0"/>
          <c:showBubbleSize val="0"/>
        </c:dLbls>
        <c:marker val="1"/>
        <c:smooth val="0"/>
        <c:axId val="115759744"/>
        <c:axId val="115770112"/>
      </c:lineChart>
      <c:dateAx>
        <c:axId val="115759744"/>
        <c:scaling>
          <c:orientation val="minMax"/>
        </c:scaling>
        <c:delete val="1"/>
        <c:axPos val="b"/>
        <c:numFmt formatCode="ge" sourceLinked="1"/>
        <c:majorTickMark val="none"/>
        <c:minorTickMark val="none"/>
        <c:tickLblPos val="none"/>
        <c:crossAx val="115770112"/>
        <c:crosses val="autoZero"/>
        <c:auto val="1"/>
        <c:lblOffset val="100"/>
        <c:baseTimeUnit val="years"/>
      </c:dateAx>
      <c:valAx>
        <c:axId val="11577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75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DC8-4AEF-839E-7B3E33DA0331}"/>
            </c:ext>
          </c:extLst>
        </c:ser>
        <c:dLbls>
          <c:showLegendKey val="0"/>
          <c:showVal val="0"/>
          <c:showCatName val="0"/>
          <c:showSerName val="0"/>
          <c:showPercent val="0"/>
          <c:showBubbleSize val="0"/>
        </c:dLbls>
        <c:gapWidth val="150"/>
        <c:axId val="115821568"/>
        <c:axId val="11584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DC8-4AEF-839E-7B3E33DA0331}"/>
            </c:ext>
          </c:extLst>
        </c:ser>
        <c:dLbls>
          <c:showLegendKey val="0"/>
          <c:showVal val="0"/>
          <c:showCatName val="0"/>
          <c:showSerName val="0"/>
          <c:showPercent val="0"/>
          <c:showBubbleSize val="0"/>
        </c:dLbls>
        <c:marker val="1"/>
        <c:smooth val="0"/>
        <c:axId val="115821568"/>
        <c:axId val="115840128"/>
      </c:lineChart>
      <c:dateAx>
        <c:axId val="115821568"/>
        <c:scaling>
          <c:orientation val="minMax"/>
        </c:scaling>
        <c:delete val="1"/>
        <c:axPos val="b"/>
        <c:numFmt formatCode="ge" sourceLinked="1"/>
        <c:majorTickMark val="none"/>
        <c:minorTickMark val="none"/>
        <c:tickLblPos val="none"/>
        <c:crossAx val="115840128"/>
        <c:crosses val="autoZero"/>
        <c:auto val="1"/>
        <c:lblOffset val="100"/>
        <c:baseTimeUnit val="years"/>
      </c:dateAx>
      <c:valAx>
        <c:axId val="11584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82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B89-45CC-8E3F-60477B350E85}"/>
            </c:ext>
          </c:extLst>
        </c:ser>
        <c:dLbls>
          <c:showLegendKey val="0"/>
          <c:showVal val="0"/>
          <c:showCatName val="0"/>
          <c:showSerName val="0"/>
          <c:showPercent val="0"/>
          <c:showBubbleSize val="0"/>
        </c:dLbls>
        <c:gapWidth val="150"/>
        <c:axId val="119424128"/>
        <c:axId val="11942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B89-45CC-8E3F-60477B350E85}"/>
            </c:ext>
          </c:extLst>
        </c:ser>
        <c:dLbls>
          <c:showLegendKey val="0"/>
          <c:showVal val="0"/>
          <c:showCatName val="0"/>
          <c:showSerName val="0"/>
          <c:showPercent val="0"/>
          <c:showBubbleSize val="0"/>
        </c:dLbls>
        <c:marker val="1"/>
        <c:smooth val="0"/>
        <c:axId val="119424128"/>
        <c:axId val="119426048"/>
      </c:lineChart>
      <c:dateAx>
        <c:axId val="119424128"/>
        <c:scaling>
          <c:orientation val="minMax"/>
        </c:scaling>
        <c:delete val="1"/>
        <c:axPos val="b"/>
        <c:numFmt formatCode="ge" sourceLinked="1"/>
        <c:majorTickMark val="none"/>
        <c:minorTickMark val="none"/>
        <c:tickLblPos val="none"/>
        <c:crossAx val="119426048"/>
        <c:crosses val="autoZero"/>
        <c:auto val="1"/>
        <c:lblOffset val="100"/>
        <c:baseTimeUnit val="years"/>
      </c:dateAx>
      <c:valAx>
        <c:axId val="11942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42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C35-441D-B154-45D89D3D8849}"/>
            </c:ext>
          </c:extLst>
        </c:ser>
        <c:dLbls>
          <c:showLegendKey val="0"/>
          <c:showVal val="0"/>
          <c:showCatName val="0"/>
          <c:showSerName val="0"/>
          <c:showPercent val="0"/>
          <c:showBubbleSize val="0"/>
        </c:dLbls>
        <c:gapWidth val="150"/>
        <c:axId val="119478144"/>
        <c:axId val="11949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C35-441D-B154-45D89D3D8849}"/>
            </c:ext>
          </c:extLst>
        </c:ser>
        <c:dLbls>
          <c:showLegendKey val="0"/>
          <c:showVal val="0"/>
          <c:showCatName val="0"/>
          <c:showSerName val="0"/>
          <c:showPercent val="0"/>
          <c:showBubbleSize val="0"/>
        </c:dLbls>
        <c:marker val="1"/>
        <c:smooth val="0"/>
        <c:axId val="119478144"/>
        <c:axId val="119492608"/>
      </c:lineChart>
      <c:dateAx>
        <c:axId val="119478144"/>
        <c:scaling>
          <c:orientation val="minMax"/>
        </c:scaling>
        <c:delete val="1"/>
        <c:axPos val="b"/>
        <c:numFmt formatCode="ge" sourceLinked="1"/>
        <c:majorTickMark val="none"/>
        <c:minorTickMark val="none"/>
        <c:tickLblPos val="none"/>
        <c:crossAx val="119492608"/>
        <c:crosses val="autoZero"/>
        <c:auto val="1"/>
        <c:lblOffset val="100"/>
        <c:baseTimeUnit val="years"/>
      </c:dateAx>
      <c:valAx>
        <c:axId val="11949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47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B01-4E74-AC8D-588DF8E9D1ED}"/>
            </c:ext>
          </c:extLst>
        </c:ser>
        <c:dLbls>
          <c:showLegendKey val="0"/>
          <c:showVal val="0"/>
          <c:showCatName val="0"/>
          <c:showSerName val="0"/>
          <c:showPercent val="0"/>
          <c:showBubbleSize val="0"/>
        </c:dLbls>
        <c:gapWidth val="150"/>
        <c:axId val="119552256"/>
        <c:axId val="11955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B01-4E74-AC8D-588DF8E9D1ED}"/>
            </c:ext>
          </c:extLst>
        </c:ser>
        <c:dLbls>
          <c:showLegendKey val="0"/>
          <c:showVal val="0"/>
          <c:showCatName val="0"/>
          <c:showSerName val="0"/>
          <c:showPercent val="0"/>
          <c:showBubbleSize val="0"/>
        </c:dLbls>
        <c:marker val="1"/>
        <c:smooth val="0"/>
        <c:axId val="119552256"/>
        <c:axId val="119558528"/>
      </c:lineChart>
      <c:dateAx>
        <c:axId val="119552256"/>
        <c:scaling>
          <c:orientation val="minMax"/>
        </c:scaling>
        <c:delete val="1"/>
        <c:axPos val="b"/>
        <c:numFmt formatCode="ge" sourceLinked="1"/>
        <c:majorTickMark val="none"/>
        <c:minorTickMark val="none"/>
        <c:tickLblPos val="none"/>
        <c:crossAx val="119558528"/>
        <c:crosses val="autoZero"/>
        <c:auto val="1"/>
        <c:lblOffset val="100"/>
        <c:baseTimeUnit val="years"/>
      </c:dateAx>
      <c:valAx>
        <c:axId val="11955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55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formatCode="#,##0.00;&quot;△&quot;#,##0.00;&quot;-&quot;">
                  <c:v>735.87</c:v>
                </c:pt>
                <c:pt idx="4" formatCode="#,##0.00;&quot;△&quot;#,##0.00;&quot;-&quot;">
                  <c:v>719.23</c:v>
                </c:pt>
              </c:numCache>
            </c:numRef>
          </c:val>
          <c:extLst xmlns:c16r2="http://schemas.microsoft.com/office/drawing/2015/06/chart">
            <c:ext xmlns:c16="http://schemas.microsoft.com/office/drawing/2014/chart" uri="{C3380CC4-5D6E-409C-BE32-E72D297353CC}">
              <c16:uniqueId val="{00000000-CA4C-410C-A9B8-6C89418CD6BA}"/>
            </c:ext>
          </c:extLst>
        </c:ser>
        <c:dLbls>
          <c:showLegendKey val="0"/>
          <c:showVal val="0"/>
          <c:showCatName val="0"/>
          <c:showSerName val="0"/>
          <c:showPercent val="0"/>
          <c:showBubbleSize val="0"/>
        </c:dLbls>
        <c:gapWidth val="150"/>
        <c:axId val="119583872"/>
        <c:axId val="11958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CA4C-410C-A9B8-6C89418CD6BA}"/>
            </c:ext>
          </c:extLst>
        </c:ser>
        <c:dLbls>
          <c:showLegendKey val="0"/>
          <c:showVal val="0"/>
          <c:showCatName val="0"/>
          <c:showSerName val="0"/>
          <c:showPercent val="0"/>
          <c:showBubbleSize val="0"/>
        </c:dLbls>
        <c:marker val="1"/>
        <c:smooth val="0"/>
        <c:axId val="119583872"/>
        <c:axId val="119585792"/>
      </c:lineChart>
      <c:dateAx>
        <c:axId val="119583872"/>
        <c:scaling>
          <c:orientation val="minMax"/>
        </c:scaling>
        <c:delete val="1"/>
        <c:axPos val="b"/>
        <c:numFmt formatCode="ge" sourceLinked="1"/>
        <c:majorTickMark val="none"/>
        <c:minorTickMark val="none"/>
        <c:tickLblPos val="none"/>
        <c:crossAx val="119585792"/>
        <c:crosses val="autoZero"/>
        <c:auto val="1"/>
        <c:lblOffset val="100"/>
        <c:baseTimeUnit val="years"/>
      </c:dateAx>
      <c:valAx>
        <c:axId val="11958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58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60.1</c:v>
                </c:pt>
                <c:pt idx="1">
                  <c:v>59.68</c:v>
                </c:pt>
                <c:pt idx="2">
                  <c:v>64.33</c:v>
                </c:pt>
                <c:pt idx="3">
                  <c:v>56.82</c:v>
                </c:pt>
                <c:pt idx="4">
                  <c:v>57.72</c:v>
                </c:pt>
              </c:numCache>
            </c:numRef>
          </c:val>
          <c:extLst xmlns:c16r2="http://schemas.microsoft.com/office/drawing/2015/06/chart">
            <c:ext xmlns:c16="http://schemas.microsoft.com/office/drawing/2014/chart" uri="{C3380CC4-5D6E-409C-BE32-E72D297353CC}">
              <c16:uniqueId val="{00000000-8D60-4639-B881-78A906496C66}"/>
            </c:ext>
          </c:extLst>
        </c:ser>
        <c:dLbls>
          <c:showLegendKey val="0"/>
          <c:showVal val="0"/>
          <c:showCatName val="0"/>
          <c:showSerName val="0"/>
          <c:showPercent val="0"/>
          <c:showBubbleSize val="0"/>
        </c:dLbls>
        <c:gapWidth val="150"/>
        <c:axId val="154043520"/>
        <c:axId val="15404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8D60-4639-B881-78A906496C66}"/>
            </c:ext>
          </c:extLst>
        </c:ser>
        <c:dLbls>
          <c:showLegendKey val="0"/>
          <c:showVal val="0"/>
          <c:showCatName val="0"/>
          <c:showSerName val="0"/>
          <c:showPercent val="0"/>
          <c:showBubbleSize val="0"/>
        </c:dLbls>
        <c:marker val="1"/>
        <c:smooth val="0"/>
        <c:axId val="154043520"/>
        <c:axId val="154045440"/>
      </c:lineChart>
      <c:dateAx>
        <c:axId val="154043520"/>
        <c:scaling>
          <c:orientation val="minMax"/>
        </c:scaling>
        <c:delete val="1"/>
        <c:axPos val="b"/>
        <c:numFmt formatCode="ge" sourceLinked="1"/>
        <c:majorTickMark val="none"/>
        <c:minorTickMark val="none"/>
        <c:tickLblPos val="none"/>
        <c:crossAx val="154045440"/>
        <c:crosses val="autoZero"/>
        <c:auto val="1"/>
        <c:lblOffset val="100"/>
        <c:baseTimeUnit val="years"/>
      </c:dateAx>
      <c:valAx>
        <c:axId val="15404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04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231.08</c:v>
                </c:pt>
                <c:pt idx="1">
                  <c:v>239.86</c:v>
                </c:pt>
                <c:pt idx="2">
                  <c:v>231.46</c:v>
                </c:pt>
                <c:pt idx="3">
                  <c:v>268.85000000000002</c:v>
                </c:pt>
                <c:pt idx="4">
                  <c:v>271.38</c:v>
                </c:pt>
              </c:numCache>
            </c:numRef>
          </c:val>
          <c:extLst xmlns:c16r2="http://schemas.microsoft.com/office/drawing/2015/06/chart">
            <c:ext xmlns:c16="http://schemas.microsoft.com/office/drawing/2014/chart" uri="{C3380CC4-5D6E-409C-BE32-E72D297353CC}">
              <c16:uniqueId val="{00000000-A0F9-4597-A240-A3F44A5BA0DB}"/>
            </c:ext>
          </c:extLst>
        </c:ser>
        <c:dLbls>
          <c:showLegendKey val="0"/>
          <c:showVal val="0"/>
          <c:showCatName val="0"/>
          <c:showSerName val="0"/>
          <c:showPercent val="0"/>
          <c:showBubbleSize val="0"/>
        </c:dLbls>
        <c:gapWidth val="150"/>
        <c:axId val="154101248"/>
        <c:axId val="15410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A0F9-4597-A240-A3F44A5BA0DB}"/>
            </c:ext>
          </c:extLst>
        </c:ser>
        <c:dLbls>
          <c:showLegendKey val="0"/>
          <c:showVal val="0"/>
          <c:showCatName val="0"/>
          <c:showSerName val="0"/>
          <c:showPercent val="0"/>
          <c:showBubbleSize val="0"/>
        </c:dLbls>
        <c:marker val="1"/>
        <c:smooth val="0"/>
        <c:axId val="154101248"/>
        <c:axId val="154103168"/>
      </c:lineChart>
      <c:dateAx>
        <c:axId val="154101248"/>
        <c:scaling>
          <c:orientation val="minMax"/>
        </c:scaling>
        <c:delete val="1"/>
        <c:axPos val="b"/>
        <c:numFmt formatCode="ge" sourceLinked="1"/>
        <c:majorTickMark val="none"/>
        <c:minorTickMark val="none"/>
        <c:tickLblPos val="none"/>
        <c:crossAx val="154103168"/>
        <c:crosses val="autoZero"/>
        <c:auto val="1"/>
        <c:lblOffset val="100"/>
        <c:baseTimeUnit val="years"/>
      </c:dateAx>
      <c:valAx>
        <c:axId val="15410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10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南関町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6">
        <f>データ!S6</f>
        <v>9986</v>
      </c>
      <c r="AM8" s="66"/>
      <c r="AN8" s="66"/>
      <c r="AO8" s="66"/>
      <c r="AP8" s="66"/>
      <c r="AQ8" s="66"/>
      <c r="AR8" s="66"/>
      <c r="AS8" s="66"/>
      <c r="AT8" s="65">
        <f>データ!T6</f>
        <v>68.92</v>
      </c>
      <c r="AU8" s="65"/>
      <c r="AV8" s="65"/>
      <c r="AW8" s="65"/>
      <c r="AX8" s="65"/>
      <c r="AY8" s="65"/>
      <c r="AZ8" s="65"/>
      <c r="BA8" s="65"/>
      <c r="BB8" s="65">
        <f>データ!U6</f>
        <v>144.88999999999999</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19.690000000000001</v>
      </c>
      <c r="Q10" s="65"/>
      <c r="R10" s="65"/>
      <c r="S10" s="65"/>
      <c r="T10" s="65"/>
      <c r="U10" s="65"/>
      <c r="V10" s="65"/>
      <c r="W10" s="65">
        <f>データ!Q6</f>
        <v>100</v>
      </c>
      <c r="X10" s="65"/>
      <c r="Y10" s="65"/>
      <c r="Z10" s="65"/>
      <c r="AA10" s="65"/>
      <c r="AB10" s="65"/>
      <c r="AC10" s="65"/>
      <c r="AD10" s="66">
        <f>データ!R6</f>
        <v>3360</v>
      </c>
      <c r="AE10" s="66"/>
      <c r="AF10" s="66"/>
      <c r="AG10" s="66"/>
      <c r="AH10" s="66"/>
      <c r="AI10" s="66"/>
      <c r="AJ10" s="66"/>
      <c r="AK10" s="2"/>
      <c r="AL10" s="66">
        <f>データ!V6</f>
        <v>1956</v>
      </c>
      <c r="AM10" s="66"/>
      <c r="AN10" s="66"/>
      <c r="AO10" s="66"/>
      <c r="AP10" s="66"/>
      <c r="AQ10" s="66"/>
      <c r="AR10" s="66"/>
      <c r="AS10" s="66"/>
      <c r="AT10" s="65">
        <f>データ!W6</f>
        <v>67.78</v>
      </c>
      <c r="AU10" s="65"/>
      <c r="AV10" s="65"/>
      <c r="AW10" s="65"/>
      <c r="AX10" s="65"/>
      <c r="AY10" s="65"/>
      <c r="AZ10" s="65"/>
      <c r="BA10" s="65"/>
      <c r="BB10" s="65">
        <f>データ!X6</f>
        <v>28.86</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56</v>
      </c>
      <c r="O86" s="25" t="str">
        <f>データ!EO6</f>
        <v>【-】</v>
      </c>
    </row>
  </sheetData>
  <sheetProtection algorithmName="SHA-512" hashValue="tsVBmB8Tk3kGpiWyMCtUXEPZjuSn1Gd1i9bTRbwO1akTSpABdBAxPCUsBVtTIYNHzuEm6zqoUjhb//XWoM9quA==" saltValue="2OUasXBLs8WOqSaOKG9f+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433675</v>
      </c>
      <c r="D6" s="32">
        <f t="shared" si="3"/>
        <v>47</v>
      </c>
      <c r="E6" s="32">
        <f t="shared" si="3"/>
        <v>18</v>
      </c>
      <c r="F6" s="32">
        <f t="shared" si="3"/>
        <v>0</v>
      </c>
      <c r="G6" s="32">
        <f t="shared" si="3"/>
        <v>0</v>
      </c>
      <c r="H6" s="32" t="str">
        <f t="shared" si="3"/>
        <v>熊本県　南関町</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19.690000000000001</v>
      </c>
      <c r="Q6" s="33">
        <f t="shared" si="3"/>
        <v>100</v>
      </c>
      <c r="R6" s="33">
        <f t="shared" si="3"/>
        <v>3360</v>
      </c>
      <c r="S6" s="33">
        <f t="shared" si="3"/>
        <v>9986</v>
      </c>
      <c r="T6" s="33">
        <f t="shared" si="3"/>
        <v>68.92</v>
      </c>
      <c r="U6" s="33">
        <f t="shared" si="3"/>
        <v>144.88999999999999</v>
      </c>
      <c r="V6" s="33">
        <f t="shared" si="3"/>
        <v>1956</v>
      </c>
      <c r="W6" s="33">
        <f t="shared" si="3"/>
        <v>67.78</v>
      </c>
      <c r="X6" s="33">
        <f t="shared" si="3"/>
        <v>28.86</v>
      </c>
      <c r="Y6" s="34">
        <f>IF(Y7="",NA(),Y7)</f>
        <v>87.31</v>
      </c>
      <c r="Z6" s="34">
        <f t="shared" ref="Z6:AH6" si="4">IF(Z7="",NA(),Z7)</f>
        <v>83.57</v>
      </c>
      <c r="AA6" s="34">
        <f t="shared" si="4"/>
        <v>100</v>
      </c>
      <c r="AB6" s="34">
        <f t="shared" si="4"/>
        <v>100</v>
      </c>
      <c r="AC6" s="34">
        <f t="shared" si="4"/>
        <v>100</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4">
        <f t="shared" si="7"/>
        <v>735.87</v>
      </c>
      <c r="BJ6" s="34">
        <f t="shared" si="7"/>
        <v>719.23</v>
      </c>
      <c r="BK6" s="34">
        <f t="shared" si="7"/>
        <v>446.63</v>
      </c>
      <c r="BL6" s="34">
        <f t="shared" si="7"/>
        <v>416.91</v>
      </c>
      <c r="BM6" s="34">
        <f t="shared" si="7"/>
        <v>392.19</v>
      </c>
      <c r="BN6" s="34">
        <f t="shared" si="7"/>
        <v>413.5</v>
      </c>
      <c r="BO6" s="34">
        <f t="shared" si="7"/>
        <v>407.42</v>
      </c>
      <c r="BP6" s="33" t="str">
        <f>IF(BP7="","",IF(BP7="-","【-】","【"&amp;SUBSTITUTE(TEXT(BP7,"#,##0.00"),"-","△")&amp;"】"))</f>
        <v>【329.28】</v>
      </c>
      <c r="BQ6" s="34">
        <f>IF(BQ7="",NA(),BQ7)</f>
        <v>60.1</v>
      </c>
      <c r="BR6" s="34">
        <f t="shared" ref="BR6:BZ6" si="8">IF(BR7="",NA(),BR7)</f>
        <v>59.68</v>
      </c>
      <c r="BS6" s="34">
        <f t="shared" si="8"/>
        <v>64.33</v>
      </c>
      <c r="BT6" s="34">
        <f t="shared" si="8"/>
        <v>56.82</v>
      </c>
      <c r="BU6" s="34">
        <f t="shared" si="8"/>
        <v>57.72</v>
      </c>
      <c r="BV6" s="34">
        <f t="shared" si="8"/>
        <v>58.53</v>
      </c>
      <c r="BW6" s="34">
        <f t="shared" si="8"/>
        <v>57.93</v>
      </c>
      <c r="BX6" s="34">
        <f t="shared" si="8"/>
        <v>57.03</v>
      </c>
      <c r="BY6" s="34">
        <f t="shared" si="8"/>
        <v>55.84</v>
      </c>
      <c r="BZ6" s="34">
        <f t="shared" si="8"/>
        <v>57.08</v>
      </c>
      <c r="CA6" s="33" t="str">
        <f>IF(CA7="","",IF(CA7="-","【-】","【"&amp;SUBSTITUTE(TEXT(CA7,"#,##0.00"),"-","△")&amp;"】"))</f>
        <v>【60.55】</v>
      </c>
      <c r="CB6" s="34">
        <f>IF(CB7="",NA(),CB7)</f>
        <v>231.08</v>
      </c>
      <c r="CC6" s="34">
        <f t="shared" ref="CC6:CK6" si="9">IF(CC7="",NA(),CC7)</f>
        <v>239.86</v>
      </c>
      <c r="CD6" s="34">
        <f t="shared" si="9"/>
        <v>231.46</v>
      </c>
      <c r="CE6" s="34">
        <f t="shared" si="9"/>
        <v>268.85000000000002</v>
      </c>
      <c r="CF6" s="34">
        <f t="shared" si="9"/>
        <v>271.38</v>
      </c>
      <c r="CG6" s="34">
        <f t="shared" si="9"/>
        <v>266.57</v>
      </c>
      <c r="CH6" s="34">
        <f t="shared" si="9"/>
        <v>276.93</v>
      </c>
      <c r="CI6" s="34">
        <f t="shared" si="9"/>
        <v>283.73</v>
      </c>
      <c r="CJ6" s="34">
        <f t="shared" si="9"/>
        <v>287.57</v>
      </c>
      <c r="CK6" s="34">
        <f t="shared" si="9"/>
        <v>286.86</v>
      </c>
      <c r="CL6" s="33" t="str">
        <f>IF(CL7="","",IF(CL7="-","【-】","【"&amp;SUBSTITUTE(TEXT(CL7,"#,##0.00"),"-","△")&amp;"】"))</f>
        <v>【269.12】</v>
      </c>
      <c r="CM6" s="34">
        <f>IF(CM7="",NA(),CM7)</f>
        <v>0.19</v>
      </c>
      <c r="CN6" s="34">
        <f t="shared" ref="CN6:CV6" si="10">IF(CN7="",NA(),CN7)</f>
        <v>0.18</v>
      </c>
      <c r="CO6" s="34">
        <f t="shared" si="10"/>
        <v>0.18</v>
      </c>
      <c r="CP6" s="34">
        <f t="shared" si="10"/>
        <v>100</v>
      </c>
      <c r="CQ6" s="34">
        <f t="shared" si="10"/>
        <v>100</v>
      </c>
      <c r="CR6" s="34">
        <f t="shared" si="10"/>
        <v>58.06</v>
      </c>
      <c r="CS6" s="34">
        <f t="shared" si="10"/>
        <v>59.08</v>
      </c>
      <c r="CT6" s="34">
        <f t="shared" si="10"/>
        <v>58.25</v>
      </c>
      <c r="CU6" s="34">
        <f t="shared" si="10"/>
        <v>61.55</v>
      </c>
      <c r="CV6" s="34">
        <f t="shared" si="10"/>
        <v>57.22</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433675</v>
      </c>
      <c r="D7" s="36">
        <v>47</v>
      </c>
      <c r="E7" s="36">
        <v>18</v>
      </c>
      <c r="F7" s="36">
        <v>0</v>
      </c>
      <c r="G7" s="36">
        <v>0</v>
      </c>
      <c r="H7" s="36" t="s">
        <v>110</v>
      </c>
      <c r="I7" s="36" t="s">
        <v>111</v>
      </c>
      <c r="J7" s="36" t="s">
        <v>112</v>
      </c>
      <c r="K7" s="36" t="s">
        <v>113</v>
      </c>
      <c r="L7" s="36" t="s">
        <v>114</v>
      </c>
      <c r="M7" s="36" t="s">
        <v>115</v>
      </c>
      <c r="N7" s="37" t="s">
        <v>116</v>
      </c>
      <c r="O7" s="37" t="s">
        <v>117</v>
      </c>
      <c r="P7" s="37">
        <v>19.690000000000001</v>
      </c>
      <c r="Q7" s="37">
        <v>100</v>
      </c>
      <c r="R7" s="37">
        <v>3360</v>
      </c>
      <c r="S7" s="37">
        <v>9986</v>
      </c>
      <c r="T7" s="37">
        <v>68.92</v>
      </c>
      <c r="U7" s="37">
        <v>144.88999999999999</v>
      </c>
      <c r="V7" s="37">
        <v>1956</v>
      </c>
      <c r="W7" s="37">
        <v>67.78</v>
      </c>
      <c r="X7" s="37">
        <v>28.86</v>
      </c>
      <c r="Y7" s="37">
        <v>87.31</v>
      </c>
      <c r="Z7" s="37">
        <v>83.57</v>
      </c>
      <c r="AA7" s="37">
        <v>100</v>
      </c>
      <c r="AB7" s="37">
        <v>100</v>
      </c>
      <c r="AC7" s="37">
        <v>100</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735.87</v>
      </c>
      <c r="BJ7" s="37">
        <v>719.23</v>
      </c>
      <c r="BK7" s="37">
        <v>446.63</v>
      </c>
      <c r="BL7" s="37">
        <v>416.91</v>
      </c>
      <c r="BM7" s="37">
        <v>392.19</v>
      </c>
      <c r="BN7" s="37">
        <v>413.5</v>
      </c>
      <c r="BO7" s="37">
        <v>407.42</v>
      </c>
      <c r="BP7" s="37">
        <v>329.28</v>
      </c>
      <c r="BQ7" s="37">
        <v>60.1</v>
      </c>
      <c r="BR7" s="37">
        <v>59.68</v>
      </c>
      <c r="BS7" s="37">
        <v>64.33</v>
      </c>
      <c r="BT7" s="37">
        <v>56.82</v>
      </c>
      <c r="BU7" s="37">
        <v>57.72</v>
      </c>
      <c r="BV7" s="37">
        <v>58.53</v>
      </c>
      <c r="BW7" s="37">
        <v>57.93</v>
      </c>
      <c r="BX7" s="37">
        <v>57.03</v>
      </c>
      <c r="BY7" s="37">
        <v>55.84</v>
      </c>
      <c r="BZ7" s="37">
        <v>57.08</v>
      </c>
      <c r="CA7" s="37">
        <v>60.55</v>
      </c>
      <c r="CB7" s="37">
        <v>231.08</v>
      </c>
      <c r="CC7" s="37">
        <v>239.86</v>
      </c>
      <c r="CD7" s="37">
        <v>231.46</v>
      </c>
      <c r="CE7" s="37">
        <v>268.85000000000002</v>
      </c>
      <c r="CF7" s="37">
        <v>271.38</v>
      </c>
      <c r="CG7" s="37">
        <v>266.57</v>
      </c>
      <c r="CH7" s="37">
        <v>276.93</v>
      </c>
      <c r="CI7" s="37">
        <v>283.73</v>
      </c>
      <c r="CJ7" s="37">
        <v>287.57</v>
      </c>
      <c r="CK7" s="37">
        <v>286.86</v>
      </c>
      <c r="CL7" s="37">
        <v>269.12</v>
      </c>
      <c r="CM7" s="37">
        <v>0.19</v>
      </c>
      <c r="CN7" s="37">
        <v>0.18</v>
      </c>
      <c r="CO7" s="37">
        <v>0.18</v>
      </c>
      <c r="CP7" s="37">
        <v>100</v>
      </c>
      <c r="CQ7" s="37">
        <v>100</v>
      </c>
      <c r="CR7" s="37">
        <v>58.06</v>
      </c>
      <c r="CS7" s="37">
        <v>59.08</v>
      </c>
      <c r="CT7" s="37">
        <v>58.25</v>
      </c>
      <c r="CU7" s="37">
        <v>61.55</v>
      </c>
      <c r="CV7" s="37">
        <v>57.22</v>
      </c>
      <c r="CW7" s="37">
        <v>59.35</v>
      </c>
      <c r="CX7" s="37">
        <v>100</v>
      </c>
      <c r="CY7" s="37">
        <v>100</v>
      </c>
      <c r="CZ7" s="37">
        <v>100</v>
      </c>
      <c r="DA7" s="37">
        <v>100</v>
      </c>
      <c r="DB7" s="37">
        <v>100</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2019-02-06T05:39:56Z</cp:lastPrinted>
  <dcterms:created xsi:type="dcterms:W3CDTF">2018-12-03T09:41:45Z</dcterms:created>
  <dcterms:modified xsi:type="dcterms:W3CDTF">2019-02-06T05:39:58Z</dcterms:modified>
  <cp:category/>
</cp:coreProperties>
</file>