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pmvYd8wyHDI9YPgEqJUhuJq4Z2sHh0uIlepwdFm2D/etbzzk75WLUY8x6pib11FytCp2ZWz+7uDsWPiviE8bg==" workbookSaltValue="3E0axwZ+U1zdB8Q3OEkrQ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<sst xmlns="http://schemas.openxmlformats.org/spreadsheetml/2006/main" count="240" uniqueCount="125">
  <si>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</si>
  <si>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</si>
  <si>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</si>
  <si>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</si>
  <si>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</si>
  <si>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</si>
  <si>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</si>
  <si>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</si>
  <si>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</si>
  <si>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</si>
  <si>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</si>
  <si>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</si>
  <si>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</si>
  <si>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</si>
  <si>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</si>
  <si>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</si>
  <si>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</si>
  <si>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</si>
  <si>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</si>
  <si>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</si>
  <si>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</si>
  <si>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</si>
  <si>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</si>
  <si>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</si>
  <si>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</si>
  <si>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</si>
  <si>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</si>
  <si>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</si>
  <si>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</si>
  <si>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</si>
  <si>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</si>
  <si>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</si>
  <si>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</si>
  <si>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</si>
  <si>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</si>
  <si>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</si>
  <si>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</si>
  <si>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</si>
  <si>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</si>
  <si>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</si>
  <si>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</si>
  <si>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</si>
  <si>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</si>
  <si>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</si>
  <si>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</si>
  <si>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</si>
  <si>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</si>
  <si>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</si>
  <si>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</si>
  <si>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</si>
  <si>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</si>
  <si>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</si>
  <si>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</si>
  <si>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</si>
  <si>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</si>
  <si>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</si>
  <si>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</si>
  <si>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</si>
  <si>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</si>
  <si>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</si>
  <si>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</si>
  <si>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</si>
  <si>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</si>
  <si>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</si>
  <si>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</si>
  <si>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</si>
  <si>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</si>
  <si>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</si>
  <si>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</si>
  <si>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</si>
  <si>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</si>
  <si>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</si>
  <si>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</si>
  <si>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</si>
  <si>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</si>
  <si>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</si>
  <si>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</si>
  <si>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</si>
  <si>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</si>
  <si>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</si>
  <si>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</si>
  <si>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</si>
  <si>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</si>
  <si>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</si>
  <si>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</si>
  <si>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</si>
  <si>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</si>
  <si>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</si>
  <si>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</si>
  <si>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</si>
  <si>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</si>
  <si>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</si>
  <si>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</si>
  <si>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</si>
  <si>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</si>
  <si>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</si>
  <si>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</si>
  <si>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</si>
  <si>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</si>
  <si>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</si>
  <si>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</si>
  <si>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</si>
  <si>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</si>
  <si>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</si>
  <si>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</si>
  <si>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</si>
  <si>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</si>
  <si>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</si>
  <si>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</si>
  <si>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</si>
  <si>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</si>
  <si>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</si>
  <si>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</si>
  <si>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</si>
  <si>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</si>
  <si>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</si>
  <si>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</si>
  <si>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</si>
  <si>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</si>
  <si>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</si>
  <si>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</si>
  <si>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</si>
  <si>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事業計画の策定を行い適正な老朽化対策及び機能強化を実施していく。</t>
    <rPh sb="0" eb="2">
      <t>ジギョウ</t>
    </rPh>
    <rPh sb="2" eb="4">
      <t>ケイカク</t>
    </rPh>
    <rPh sb="5" eb="7">
      <t>サクテイ</t>
    </rPh>
    <rPh sb="8" eb="9">
      <t>オコナ</t>
    </rPh>
    <rPh sb="10" eb="12">
      <t>テキセイ</t>
    </rPh>
    <rPh sb="13" eb="16">
      <t>ロウキュウカ</t>
    </rPh>
    <rPh sb="16" eb="18">
      <t>タイサク</t>
    </rPh>
    <rPh sb="18" eb="19">
      <t>オヨ</t>
    </rPh>
    <rPh sb="20" eb="22">
      <t>キノウ</t>
    </rPh>
    <rPh sb="22" eb="24">
      <t>キョウカ</t>
    </rPh>
    <rPh sb="25" eb="27">
      <t>ジッシ</t>
    </rPh>
    <phoneticPr fontId="4"/>
  </si>
  <si>
    <t>①収益的収支比率⑤経費回収率
収支比率が100％未満となっており、経費回収率においても50％と、一般会計からの繰入金による維持管理を実施している現状である。今後も、人口減少に伴い使用料の収入が減っていく中、施設の更新等も控えており、財源の確保が課題である。
⑥汚水処理原価
類似団体と比較すると処理原価は低く抑えられているが、今後施設の改築更新を計画していく上で、処理費の増加が見込まれる。
⑦施設利用率
現況としては、類似団体と比較すると平均値を上回っており、十分な利用率を確保している。今後人口の減少等に伴い利用率の減も見込まれ、施設の統廃合も視野に入れ、適正な利用を行って行きたい。
⑧水洗化率
H28から若干減少傾向になっている。人口減少が主な原因と考えられるが、現在湯山地区において宅地造成事業が進められており、人口の増加が期待できる。併せて、普及啓発を行い水洗化率の向上に努めていきたい。</t>
    <rPh sb="1" eb="4">
      <t>シュウエキテキ</t>
    </rPh>
    <rPh sb="4" eb="6">
      <t>シュウシ</t>
    </rPh>
    <rPh sb="6" eb="8">
      <t>ヒリツ</t>
    </rPh>
    <rPh sb="9" eb="11">
      <t>ケイヒ</t>
    </rPh>
    <rPh sb="11" eb="13">
      <t>カイシュウ</t>
    </rPh>
    <rPh sb="13" eb="14">
      <t>リツ</t>
    </rPh>
    <rPh sb="15" eb="17">
      <t>シュウシ</t>
    </rPh>
    <rPh sb="17" eb="19">
      <t>ヒリツ</t>
    </rPh>
    <rPh sb="24" eb="26">
      <t>ミマン</t>
    </rPh>
    <rPh sb="33" eb="35">
      <t>ケイヒ</t>
    </rPh>
    <rPh sb="35" eb="37">
      <t>カイシュウ</t>
    </rPh>
    <rPh sb="37" eb="38">
      <t>リツ</t>
    </rPh>
    <rPh sb="48" eb="50">
      <t>イッパン</t>
    </rPh>
    <rPh sb="50" eb="52">
      <t>カイケイ</t>
    </rPh>
    <rPh sb="55" eb="57">
      <t>クリイレ</t>
    </rPh>
    <rPh sb="57" eb="58">
      <t>キン</t>
    </rPh>
    <rPh sb="61" eb="63">
      <t>イジ</t>
    </rPh>
    <rPh sb="63" eb="65">
      <t>カンリ</t>
    </rPh>
    <rPh sb="66" eb="68">
      <t>ジッシ</t>
    </rPh>
    <rPh sb="72" eb="74">
      <t>ゲンジョウ</t>
    </rPh>
    <rPh sb="78" eb="80">
      <t>コンゴ</t>
    </rPh>
    <rPh sb="82" eb="84">
      <t>ジンコウ</t>
    </rPh>
    <rPh sb="84" eb="86">
      <t>ゲンショウ</t>
    </rPh>
    <rPh sb="87" eb="88">
      <t>トモナ</t>
    </rPh>
    <rPh sb="89" eb="92">
      <t>シヨウリョウ</t>
    </rPh>
    <rPh sb="93" eb="95">
      <t>シュウニュウ</t>
    </rPh>
    <rPh sb="96" eb="97">
      <t>ヘ</t>
    </rPh>
    <rPh sb="101" eb="102">
      <t>ナカ</t>
    </rPh>
    <rPh sb="103" eb="105">
      <t>シセツ</t>
    </rPh>
    <rPh sb="106" eb="108">
      <t>コウシン</t>
    </rPh>
    <rPh sb="108" eb="109">
      <t>トウ</t>
    </rPh>
    <rPh sb="110" eb="111">
      <t>ヒカ</t>
    </rPh>
    <rPh sb="116" eb="118">
      <t>ザイゲン</t>
    </rPh>
    <rPh sb="119" eb="121">
      <t>カクホ</t>
    </rPh>
    <rPh sb="122" eb="124">
      <t>カダイ</t>
    </rPh>
    <rPh sb="130" eb="132">
      <t>オスイ</t>
    </rPh>
    <rPh sb="132" eb="134">
      <t>ショリ</t>
    </rPh>
    <rPh sb="134" eb="136">
      <t>ゲンカ</t>
    </rPh>
    <rPh sb="137" eb="139">
      <t>ルイジ</t>
    </rPh>
    <rPh sb="139" eb="141">
      <t>ダンタイ</t>
    </rPh>
    <rPh sb="142" eb="144">
      <t>ヒカク</t>
    </rPh>
    <rPh sb="147" eb="149">
      <t>ショリ</t>
    </rPh>
    <rPh sb="149" eb="151">
      <t>ゲンカ</t>
    </rPh>
    <rPh sb="152" eb="153">
      <t>ヒク</t>
    </rPh>
    <rPh sb="154" eb="155">
      <t>オサ</t>
    </rPh>
    <rPh sb="163" eb="165">
      <t>コンゴ</t>
    </rPh>
    <rPh sb="165" eb="167">
      <t>シセツ</t>
    </rPh>
    <rPh sb="168" eb="170">
      <t>カイチク</t>
    </rPh>
    <rPh sb="170" eb="172">
      <t>コウシン</t>
    </rPh>
    <rPh sb="173" eb="175">
      <t>ケイカク</t>
    </rPh>
    <rPh sb="179" eb="180">
      <t>ウエ</t>
    </rPh>
    <rPh sb="182" eb="184">
      <t>ショリ</t>
    </rPh>
    <rPh sb="184" eb="185">
      <t>ヒ</t>
    </rPh>
    <rPh sb="186" eb="187">
      <t>ゾウ</t>
    </rPh>
    <rPh sb="187" eb="188">
      <t>カ</t>
    </rPh>
    <rPh sb="189" eb="191">
      <t>ミコ</t>
    </rPh>
    <rPh sb="197" eb="199">
      <t>シセツ</t>
    </rPh>
    <rPh sb="199" eb="202">
      <t>リヨウリツ</t>
    </rPh>
    <rPh sb="203" eb="205">
      <t>ゲンキョウ</t>
    </rPh>
    <rPh sb="210" eb="212">
      <t>ルイジ</t>
    </rPh>
    <rPh sb="212" eb="214">
      <t>ダンタイ</t>
    </rPh>
    <rPh sb="215" eb="217">
      <t>ヒカク</t>
    </rPh>
    <rPh sb="220" eb="223">
      <t>ヘイキンチ</t>
    </rPh>
    <rPh sb="224" eb="226">
      <t>ウワマワ</t>
    </rPh>
    <rPh sb="231" eb="233">
      <t>ジュウブン</t>
    </rPh>
    <rPh sb="234" eb="237">
      <t>リヨウリツ</t>
    </rPh>
    <rPh sb="238" eb="240">
      <t>カクホ</t>
    </rPh>
    <rPh sb="245" eb="247">
      <t>コンゴ</t>
    </rPh>
    <rPh sb="247" eb="249">
      <t>ジンコウ</t>
    </rPh>
    <rPh sb="250" eb="252">
      <t>ゲンショウ</t>
    </rPh>
    <rPh sb="252" eb="253">
      <t>トウ</t>
    </rPh>
    <rPh sb="254" eb="255">
      <t>トモナ</t>
    </rPh>
    <rPh sb="256" eb="259">
      <t>リヨウリツ</t>
    </rPh>
    <rPh sb="260" eb="261">
      <t>ゲン</t>
    </rPh>
    <rPh sb="262" eb="264">
      <t>ミコ</t>
    </rPh>
    <rPh sb="267" eb="269">
      <t>シセツ</t>
    </rPh>
    <rPh sb="270" eb="273">
      <t>トウハイゴウ</t>
    </rPh>
    <rPh sb="274" eb="276">
      <t>シヤ</t>
    </rPh>
    <rPh sb="277" eb="278">
      <t>イ</t>
    </rPh>
    <rPh sb="280" eb="282">
      <t>テキセイ</t>
    </rPh>
    <rPh sb="283" eb="285">
      <t>リヨウ</t>
    </rPh>
    <rPh sb="286" eb="287">
      <t>オコナ</t>
    </rPh>
    <rPh sb="289" eb="290">
      <t>イ</t>
    </rPh>
    <rPh sb="296" eb="299">
      <t>スイセンカ</t>
    </rPh>
    <rPh sb="299" eb="300">
      <t>リツ</t>
    </rPh>
    <rPh sb="306" eb="308">
      <t>ジャッカン</t>
    </rPh>
    <rPh sb="308" eb="310">
      <t>ゲンショウ</t>
    </rPh>
    <rPh sb="310" eb="312">
      <t>ケイコウ</t>
    </rPh>
    <rPh sb="319" eb="321">
      <t>ジンコウ</t>
    </rPh>
    <rPh sb="321" eb="323">
      <t>ゲンショウ</t>
    </rPh>
    <rPh sb="324" eb="325">
      <t>オモ</t>
    </rPh>
    <rPh sb="326" eb="328">
      <t>ゲンイン</t>
    </rPh>
    <rPh sb="329" eb="330">
      <t>カンガ</t>
    </rPh>
    <rPh sb="336" eb="338">
      <t>ゲンザイ</t>
    </rPh>
    <rPh sb="338" eb="340">
      <t>ユヤマ</t>
    </rPh>
    <rPh sb="340" eb="342">
      <t>チク</t>
    </rPh>
    <rPh sb="346" eb="348">
      <t>タクチ</t>
    </rPh>
    <rPh sb="348" eb="350">
      <t>ゾウセイ</t>
    </rPh>
    <rPh sb="350" eb="352">
      <t>ジギョウ</t>
    </rPh>
    <rPh sb="353" eb="354">
      <t>スス</t>
    </rPh>
    <rPh sb="367" eb="369">
      <t>キタイ</t>
    </rPh>
    <rPh sb="373" eb="374">
      <t>アワ</t>
    </rPh>
    <rPh sb="377" eb="379">
      <t>フキュウ</t>
    </rPh>
    <rPh sb="379" eb="381">
      <t>ケイハツ</t>
    </rPh>
    <rPh sb="382" eb="383">
      <t>オコナ</t>
    </rPh>
    <rPh sb="384" eb="387">
      <t>スイセンカ</t>
    </rPh>
    <rPh sb="387" eb="388">
      <t>リツ</t>
    </rPh>
    <rPh sb="389" eb="391">
      <t>コウジョウ</t>
    </rPh>
    <rPh sb="392" eb="393">
      <t>ツト</t>
    </rPh>
    <phoneticPr fontId="4"/>
  </si>
  <si>
    <t>機械設備の更新時期が来ており、現在事業計画の策定に向けた取り組みを行っている。適正な運営管理を行って行く上で、今後とも接続率の向上及び不必要な経費の削減に努めていきたい。
【経営戦略】
○H29.3月　策定済み</t>
    <rPh sb="0" eb="2">
      <t>キカイ</t>
    </rPh>
    <rPh sb="2" eb="4">
      <t>セツビ</t>
    </rPh>
    <rPh sb="5" eb="7">
      <t>コウシン</t>
    </rPh>
    <rPh sb="7" eb="9">
      <t>ジキ</t>
    </rPh>
    <rPh sb="10" eb="11">
      <t>キ</t>
    </rPh>
    <rPh sb="15" eb="17">
      <t>ゲンザイ</t>
    </rPh>
    <rPh sb="17" eb="19">
      <t>ジギョウ</t>
    </rPh>
    <rPh sb="19" eb="21">
      <t>ケイカク</t>
    </rPh>
    <rPh sb="22" eb="24">
      <t>サクテイ</t>
    </rPh>
    <rPh sb="25" eb="26">
      <t>ム</t>
    </rPh>
    <rPh sb="28" eb="29">
      <t>ト</t>
    </rPh>
    <rPh sb="30" eb="31">
      <t>ク</t>
    </rPh>
    <rPh sb="33" eb="34">
      <t>オコナ</t>
    </rPh>
    <rPh sb="39" eb="41">
      <t>テキセイ</t>
    </rPh>
    <rPh sb="42" eb="44">
      <t>ウンエイ</t>
    </rPh>
    <rPh sb="44" eb="46">
      <t>カンリ</t>
    </rPh>
    <rPh sb="47" eb="48">
      <t>オコナ</t>
    </rPh>
    <rPh sb="50" eb="51">
      <t>イ</t>
    </rPh>
    <rPh sb="52" eb="53">
      <t>ウエ</t>
    </rPh>
    <rPh sb="55" eb="57">
      <t>コンゴ</t>
    </rPh>
    <rPh sb="59" eb="61">
      <t>セツゾク</t>
    </rPh>
    <rPh sb="61" eb="62">
      <t>リツ</t>
    </rPh>
    <rPh sb="63" eb="65">
      <t>コウジョウ</t>
    </rPh>
    <rPh sb="65" eb="66">
      <t>オヨ</t>
    </rPh>
    <rPh sb="67" eb="70">
      <t>フヒツヨウ</t>
    </rPh>
    <rPh sb="71" eb="73">
      <t>ケイヒ</t>
    </rPh>
    <rPh sb="74" eb="76">
      <t>サクゲン</t>
    </rPh>
    <rPh sb="77" eb="78">
      <t>ツト</t>
    </rPh>
    <rPh sb="87" eb="89">
      <t>ケイエイ</t>
    </rPh>
    <rPh sb="89" eb="91">
      <t>センリャク</t>
    </rPh>
    <rPh sb="99" eb="100">
      <t>ガツ</t>
    </rPh>
    <rPh sb="101" eb="103">
      <t>サクテイ</t>
    </rPh>
    <rPh sb="103" eb="104">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</si>
</sst>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1D-4082-813F-1403BBA7E9A3}"/>
            </c:ext>
          </c:extLst>
        </c:ser>
        <c:dLbls>
          <c:showLegendKey val="0"/>
          <c:showVal val="0"/>
          <c:showCatName val="0"/>
          <c:showSerName val="0"/>
          <c:showPercent val="0"/>
          <c:showBubbleSize val="0"/>
        </c:dLbls>
        <c:gapWidth val="150"/>
        <c:axId val="142824192"/>
        <c:axId val="1428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B1D-4082-813F-1403BBA7E9A3}"/>
            </c:ext>
          </c:extLst>
        </c:ser>
        <c:dLbls>
          <c:showLegendKey val="0"/>
          <c:showVal val="0"/>
          <c:showCatName val="0"/>
          <c:showSerName val="0"/>
          <c:showPercent val="0"/>
          <c:showBubbleSize val="0"/>
        </c:dLbls>
        <c:marker val="1"/>
        <c:smooth val="0"/>
        <c:axId val="142824192"/>
        <c:axId val="142838016"/>
      </c:lineChart>
      <c:dateAx>
        <c:axId val="142824192"/>
        <c:scaling>
          <c:orientation val="minMax"/>
        </c:scaling>
        <c:delete val="1"/>
        <c:axPos val="b"/>
        <c:numFmt formatCode="ge" sourceLinked="1"/>
        <c:majorTickMark val="none"/>
        <c:minorTickMark val="none"/>
        <c:tickLblPos val="none"/>
        <c:crossAx val="142838016"/>
        <c:crosses val="autoZero"/>
        <c:auto val="1"/>
        <c:lblOffset val="100"/>
        <c:baseTimeUnit val="years"/>
      </c:dateAx>
      <c:valAx>
        <c:axId val="142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61.11</c:v>
                </c:pt>
                <c:pt idx="1">
                  <c:v>60.8</c:v>
                </c:pt>
                <c:pt idx="2" formatCode="#,##0.00;&quot;△&quot;#,##0.00">
                  <c:v>0</c:v>
                </c:pt>
                <c:pt idx="3" formatCode="#,##0.00;&quot;△&quot;#,##0.00">
                  <c:v>0</c:v>
                </c:pt>
                <c:pt idx="4">
                  <c:v>61.42</c:v>
                </c:pt>
              </c:numCache>
            </c:numRef>
          </c:val>
          <c:extLst xmlns:c16r2="http://schemas.microsoft.com/office/drawing/2015/06/chart">
            <c:ext xmlns:c16="http://schemas.microsoft.com/office/drawing/2014/chart" uri="{C3380CC4-5D6E-409C-BE32-E72D297353CC}">
              <c16:uniqueId val="{00000000-A39E-48D7-AEFE-26F3AAA9BC3E}"/>
            </c:ext>
          </c:extLst>
        </c:ser>
        <c:dLbls>
          <c:showLegendKey val="0"/>
          <c:showVal val="0"/>
          <c:showCatName val="0"/>
          <c:showSerName val="0"/>
          <c:showPercent val="0"/>
          <c:showBubbleSize val="0"/>
        </c:dLbls>
        <c:gapWidth val="150"/>
        <c:axId val="262259456"/>
        <c:axId val="2622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39E-48D7-AEFE-26F3AAA9BC3E}"/>
            </c:ext>
          </c:extLst>
        </c:ser>
        <c:dLbls>
          <c:showLegendKey val="0"/>
          <c:showVal val="0"/>
          <c:showCatName val="0"/>
          <c:showSerName val="0"/>
          <c:showPercent val="0"/>
          <c:showBubbleSize val="0"/>
        </c:dLbls>
        <c:marker val="1"/>
        <c:smooth val="0"/>
        <c:axId val="262259456"/>
        <c:axId val="262261376"/>
      </c:lineChart>
      <c:dateAx>
        <c:axId val="262259456"/>
        <c:scaling>
          <c:orientation val="minMax"/>
        </c:scaling>
        <c:delete val="1"/>
        <c:axPos val="b"/>
        <c:numFmt formatCode="ge" sourceLinked="1"/>
        <c:majorTickMark val="none"/>
        <c:minorTickMark val="none"/>
        <c:tickLblPos val="none"/>
        <c:crossAx val="262261376"/>
        <c:crosses val="autoZero"/>
        <c:auto val="1"/>
        <c:lblOffset val="100"/>
        <c:baseTimeUnit val="years"/>
      </c:dateAx>
      <c:valAx>
        <c:axId val="262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82.2</c:v>
                </c:pt>
                <c:pt idx="1">
                  <c:v>84.44</c:v>
                </c:pt>
                <c:pt idx="2">
                  <c:v>86.17</c:v>
                </c:pt>
                <c:pt idx="3">
                  <c:v>85.69</c:v>
                </c:pt>
                <c:pt idx="4">
                  <c:v>85.11</c:v>
                </c:pt>
              </c:numCache>
            </c:numRef>
          </c:val>
          <c:extLst xmlns:c16r2="http://schemas.microsoft.com/office/drawing/2015/06/chart">
            <c:ext xmlns:c16="http://schemas.microsoft.com/office/drawing/2014/chart" uri="{C3380CC4-5D6E-409C-BE32-E72D297353CC}">
              <c16:uniqueId val="{00000000-3357-452B-B492-5865A05595A0}"/>
            </c:ext>
          </c:extLst>
        </c:ser>
        <c:dLbls>
          <c:showLegendKey val="0"/>
          <c:showVal val="0"/>
          <c:showCatName val="0"/>
          <c:showSerName val="0"/>
          <c:showPercent val="0"/>
          <c:showBubbleSize val="0"/>
        </c:dLbls>
        <c:gapWidth val="150"/>
        <c:axId val="262358144"/>
        <c:axId val="2623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357-452B-B492-5865A05595A0}"/>
            </c:ext>
          </c:extLst>
        </c:ser>
        <c:dLbls>
          <c:showLegendKey val="0"/>
          <c:showVal val="0"/>
          <c:showCatName val="0"/>
          <c:showSerName val="0"/>
          <c:showPercent val="0"/>
          <c:showBubbleSize val="0"/>
        </c:dLbls>
        <c:marker val="1"/>
        <c:smooth val="0"/>
        <c:axId val="262358144"/>
        <c:axId val="262360064"/>
      </c:lineChart>
      <c:dateAx>
        <c:axId val="262358144"/>
        <c:scaling>
          <c:orientation val="minMax"/>
        </c:scaling>
        <c:delete val="1"/>
        <c:axPos val="b"/>
        <c:numFmt formatCode="ge" sourceLinked="1"/>
        <c:majorTickMark val="none"/>
        <c:minorTickMark val="none"/>
        <c:tickLblPos val="none"/>
        <c:crossAx val="262360064"/>
        <c:crosses val="autoZero"/>
        <c:auto val="1"/>
        <c:lblOffset val="100"/>
        <c:baseTimeUnit val="years"/>
      </c:dateAx>
      <c:valAx>
        <c:axId val="262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99.55</c:v>
                </c:pt>
                <c:pt idx="1">
                  <c:v>99.09</c:v>
                </c:pt>
                <c:pt idx="2">
                  <c:v>103.24</c:v>
                </c:pt>
                <c:pt idx="3">
                  <c:v>100.06</c:v>
                </c:pt>
                <c:pt idx="4">
                  <c:v>98.57</c:v>
                </c:pt>
              </c:numCache>
            </c:numRef>
          </c:val>
          <c:extLst xmlns:c16r2="http://schemas.microsoft.com/office/drawing/2015/06/chart">
            <c:ext xmlns:c16="http://schemas.microsoft.com/office/drawing/2014/chart" uri="{C3380CC4-5D6E-409C-BE32-E72D297353CC}">
              <c16:uniqueId val="{00000000-345C-46CE-86E5-F1C5573C3162}"/>
            </c:ext>
          </c:extLst>
        </c:ser>
        <c:dLbls>
          <c:showLegendKey val="0"/>
          <c:showVal val="0"/>
          <c:showCatName val="0"/>
          <c:showSerName val="0"/>
          <c:showPercent val="0"/>
          <c:showBubbleSize val="0"/>
        </c:dLbls>
        <c:gapWidth val="150"/>
        <c:axId val="156947200"/>
        <c:axId val="1586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5C-46CE-86E5-F1C5573C3162}"/>
            </c:ext>
          </c:extLst>
        </c:ser>
        <c:dLbls>
          <c:showLegendKey val="0"/>
          <c:showVal val="0"/>
          <c:showCatName val="0"/>
          <c:showSerName val="0"/>
          <c:showPercent val="0"/>
          <c:showBubbleSize val="0"/>
        </c:dLbls>
        <c:marker val="1"/>
        <c:smooth val="0"/>
        <c:axId val="156947200"/>
        <c:axId val="158609792"/>
      </c:lineChart>
      <c:dateAx>
        <c:axId val="156947200"/>
        <c:scaling>
          <c:orientation val="minMax"/>
        </c:scaling>
        <c:delete val="1"/>
        <c:axPos val="b"/>
        <c:numFmt formatCode="ge" sourceLinked="1"/>
        <c:majorTickMark val="none"/>
        <c:minorTickMark val="none"/>
        <c:tickLblPos val="none"/>
        <c:crossAx val="158609792"/>
        <c:crosses val="autoZero"/>
        <c:auto val="1"/>
        <c:lblOffset val="100"/>
        <c:baseTimeUnit val="years"/>
      </c:dateAx>
      <c:valAx>
        <c:axId val="1586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39-46EE-B913-54DF6BCD178B}"/>
            </c:ext>
          </c:extLst>
        </c:ser>
        <c:dLbls>
          <c:showLegendKey val="0"/>
          <c:showVal val="0"/>
          <c:showCatName val="0"/>
          <c:showSerName val="0"/>
          <c:showPercent val="0"/>
          <c:showBubbleSize val="0"/>
        </c:dLbls>
        <c:gapWidth val="150"/>
        <c:axId val="159423872"/>
        <c:axId val="1594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39-46EE-B913-54DF6BCD178B}"/>
            </c:ext>
          </c:extLst>
        </c:ser>
        <c:dLbls>
          <c:showLegendKey val="0"/>
          <c:showVal val="0"/>
          <c:showCatName val="0"/>
          <c:showSerName val="0"/>
          <c:showPercent val="0"/>
          <c:showBubbleSize val="0"/>
        </c:dLbls>
        <c:marker val="1"/>
        <c:smooth val="0"/>
        <c:axId val="159423872"/>
        <c:axId val="159430144"/>
      </c:lineChart>
      <c:dateAx>
        <c:axId val="159423872"/>
        <c:scaling>
          <c:orientation val="minMax"/>
        </c:scaling>
        <c:delete val="1"/>
        <c:axPos val="b"/>
        <c:numFmt formatCode="ge" sourceLinked="1"/>
        <c:majorTickMark val="none"/>
        <c:minorTickMark val="none"/>
        <c:tickLblPos val="none"/>
        <c:crossAx val="159430144"/>
        <c:crosses val="autoZero"/>
        <c:auto val="1"/>
        <c:lblOffset val="100"/>
        <c:baseTimeUnit val="years"/>
      </c:dateAx>
      <c:valAx>
        <c:axId val="159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2E-40E4-B71E-20072AFF716E}"/>
            </c:ext>
          </c:extLst>
        </c:ser>
        <c:dLbls>
          <c:showLegendKey val="0"/>
          <c:showVal val="0"/>
          <c:showCatName val="0"/>
          <c:showSerName val="0"/>
          <c:showPercent val="0"/>
          <c:showBubbleSize val="0"/>
        </c:dLbls>
        <c:gapWidth val="150"/>
        <c:axId val="205635968"/>
        <c:axId val="2125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E-40E4-B71E-20072AFF716E}"/>
            </c:ext>
          </c:extLst>
        </c:ser>
        <c:dLbls>
          <c:showLegendKey val="0"/>
          <c:showVal val="0"/>
          <c:showCatName val="0"/>
          <c:showSerName val="0"/>
          <c:showPercent val="0"/>
          <c:showBubbleSize val="0"/>
        </c:dLbls>
        <c:marker val="1"/>
        <c:smooth val="0"/>
        <c:axId val="205635968"/>
        <c:axId val="212544896"/>
      </c:lineChart>
      <c:dateAx>
        <c:axId val="205635968"/>
        <c:scaling>
          <c:orientation val="minMax"/>
        </c:scaling>
        <c:delete val="1"/>
        <c:axPos val="b"/>
        <c:numFmt formatCode="ge" sourceLinked="1"/>
        <c:majorTickMark val="none"/>
        <c:minorTickMark val="none"/>
        <c:tickLblPos val="none"/>
        <c:crossAx val="212544896"/>
        <c:crosses val="autoZero"/>
        <c:auto val="1"/>
        <c:lblOffset val="100"/>
        <c:baseTimeUnit val="years"/>
      </c:dateAx>
      <c:valAx>
        <c:axId val="2125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33-43EC-A240-E5749E5BD43A}"/>
            </c:ext>
          </c:extLst>
        </c:ser>
        <c:dLbls>
          <c:showLegendKey val="0"/>
          <c:showVal val="0"/>
          <c:showCatName val="0"/>
          <c:showSerName val="0"/>
          <c:showPercent val="0"/>
          <c:showBubbleSize val="0"/>
        </c:dLbls>
        <c:gapWidth val="150"/>
        <c:axId val="213855616"/>
        <c:axId val="216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33-43EC-A240-E5749E5BD43A}"/>
            </c:ext>
          </c:extLst>
        </c:ser>
        <c:dLbls>
          <c:showLegendKey val="0"/>
          <c:showVal val="0"/>
          <c:showCatName val="0"/>
          <c:showSerName val="0"/>
          <c:showPercent val="0"/>
          <c:showBubbleSize val="0"/>
        </c:dLbls>
        <c:marker val="1"/>
        <c:smooth val="0"/>
        <c:axId val="213855616"/>
        <c:axId val="216219008"/>
      </c:lineChart>
      <c:dateAx>
        <c:axId val="213855616"/>
        <c:scaling>
          <c:orientation val="minMax"/>
        </c:scaling>
        <c:delete val="1"/>
        <c:axPos val="b"/>
        <c:numFmt formatCode="ge" sourceLinked="1"/>
        <c:majorTickMark val="none"/>
        <c:minorTickMark val="none"/>
        <c:tickLblPos val="none"/>
        <c:crossAx val="216219008"/>
        <c:crosses val="autoZero"/>
        <c:auto val="1"/>
        <c:lblOffset val="100"/>
        <c:baseTimeUnit val="years"/>
      </c:dateAx>
      <c:valAx>
        <c:axId val="2162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12-4CF7-B74C-0E49BD5E5B8D}"/>
            </c:ext>
          </c:extLst>
        </c:ser>
        <c:dLbls>
          <c:showLegendKey val="0"/>
          <c:showVal val="0"/>
          <c:showCatName val="0"/>
          <c:showSerName val="0"/>
          <c:showPercent val="0"/>
          <c:showBubbleSize val="0"/>
        </c:dLbls>
        <c:gapWidth val="150"/>
        <c:axId val="253188352"/>
        <c:axId val="253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12-4CF7-B74C-0E49BD5E5B8D}"/>
            </c:ext>
          </c:extLst>
        </c:ser>
        <c:dLbls>
          <c:showLegendKey val="0"/>
          <c:showVal val="0"/>
          <c:showCatName val="0"/>
          <c:showSerName val="0"/>
          <c:showPercent val="0"/>
          <c:showBubbleSize val="0"/>
        </c:dLbls>
        <c:marker val="1"/>
        <c:smooth val="0"/>
        <c:axId val="253188352"/>
        <c:axId val="253211776"/>
      </c:lineChart>
      <c:dateAx>
        <c:axId val="253188352"/>
        <c:scaling>
          <c:orientation val="minMax"/>
        </c:scaling>
        <c:delete val="1"/>
        <c:axPos val="b"/>
        <c:numFmt formatCode="ge" sourceLinked="1"/>
        <c:majorTickMark val="none"/>
        <c:minorTickMark val="none"/>
        <c:tickLblPos val="none"/>
        <c:crossAx val="253211776"/>
        <c:crosses val="autoZero"/>
        <c:auto val="1"/>
        <c:lblOffset val="100"/>
        <c:baseTimeUnit val="years"/>
      </c:dateAx>
      <c:valAx>
        <c:axId val="253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0C-4F73-92A3-A8DE0DC9E95C}"/>
            </c:ext>
          </c:extLst>
        </c:ser>
        <c:dLbls>
          <c:showLegendKey val="0"/>
          <c:showVal val="0"/>
          <c:showCatName val="0"/>
          <c:showSerName val="0"/>
          <c:showPercent val="0"/>
          <c:showBubbleSize val="0"/>
        </c:dLbls>
        <c:gapWidth val="150"/>
        <c:axId val="253357440"/>
        <c:axId val="2535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A0C-4F73-92A3-A8DE0DC9E95C}"/>
            </c:ext>
          </c:extLst>
        </c:ser>
        <c:dLbls>
          <c:showLegendKey val="0"/>
          <c:showVal val="0"/>
          <c:showCatName val="0"/>
          <c:showSerName val="0"/>
          <c:showPercent val="0"/>
          <c:showBubbleSize val="0"/>
        </c:dLbls>
        <c:marker val="1"/>
        <c:smooth val="0"/>
        <c:axId val="253357440"/>
        <c:axId val="253568512"/>
      </c:lineChart>
      <c:dateAx>
        <c:axId val="253357440"/>
        <c:scaling>
          <c:orientation val="minMax"/>
        </c:scaling>
        <c:delete val="1"/>
        <c:axPos val="b"/>
        <c:numFmt formatCode="ge" sourceLinked="1"/>
        <c:majorTickMark val="none"/>
        <c:minorTickMark val="none"/>
        <c:tickLblPos val="none"/>
        <c:crossAx val="253568512"/>
        <c:crosses val="autoZero"/>
        <c:auto val="1"/>
        <c:lblOffset val="100"/>
        <c:baseTimeUnit val="years"/>
      </c:dateAx>
      <c:valAx>
        <c:axId val="2535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73.459999999999994</c:v>
                </c:pt>
                <c:pt idx="1">
                  <c:v>59.76</c:v>
                </c:pt>
                <c:pt idx="2">
                  <c:v>71.28</c:v>
                </c:pt>
                <c:pt idx="3">
                  <c:v>72.040000000000006</c:v>
                </c:pt>
                <c:pt idx="4">
                  <c:v>50</c:v>
                </c:pt>
              </c:numCache>
            </c:numRef>
          </c:val>
          <c:extLst xmlns:c16r2="http://schemas.microsoft.com/office/drawing/2015/06/chart">
            <c:ext xmlns:c16="http://schemas.microsoft.com/office/drawing/2014/chart" uri="{C3380CC4-5D6E-409C-BE32-E72D297353CC}">
              <c16:uniqueId val="{00000000-B65C-476F-A232-E6A11105F394}"/>
            </c:ext>
          </c:extLst>
        </c:ser>
        <c:dLbls>
          <c:showLegendKey val="0"/>
          <c:showVal val="0"/>
          <c:showCatName val="0"/>
          <c:showSerName val="0"/>
          <c:showPercent val="0"/>
          <c:showBubbleSize val="0"/>
        </c:dLbls>
        <c:gapWidth val="150"/>
        <c:axId val="253599744"/>
        <c:axId val="2536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65C-476F-A232-E6A11105F394}"/>
            </c:ext>
          </c:extLst>
        </c:ser>
        <c:dLbls>
          <c:showLegendKey val="0"/>
          <c:showVal val="0"/>
          <c:showCatName val="0"/>
          <c:showSerName val="0"/>
          <c:showPercent val="0"/>
          <c:showBubbleSize val="0"/>
        </c:dLbls>
        <c:marker val="1"/>
        <c:smooth val="0"/>
        <c:axId val="253599744"/>
        <c:axId val="253601664"/>
      </c:lineChart>
      <c:dateAx>
        <c:axId val="253599744"/>
        <c:scaling>
          <c:orientation val="minMax"/>
        </c:scaling>
        <c:delete val="1"/>
        <c:axPos val="b"/>
        <c:numFmt formatCode="ge" sourceLinked="1"/>
        <c:majorTickMark val="none"/>
        <c:minorTickMark val="none"/>
        <c:tickLblPos val="none"/>
        <c:crossAx val="253601664"/>
        <c:crosses val="autoZero"/>
        <c:auto val="1"/>
        <c:lblOffset val="100"/>
        <c:baseTimeUnit val="years"/>
      </c:dateAx>
      <c:valAx>
        <c:axId val="2536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126.85</c:v>
                </c:pt>
                <c:pt idx="1">
                  <c:v>167.53</c:v>
                </c:pt>
                <c:pt idx="2">
                  <c:v>135.55000000000001</c:v>
                </c:pt>
                <c:pt idx="3">
                  <c:v>133.16999999999999</c:v>
                </c:pt>
                <c:pt idx="4">
                  <c:v>199.08</c:v>
                </c:pt>
              </c:numCache>
            </c:numRef>
          </c:val>
          <c:extLst xmlns:c16r2="http://schemas.microsoft.com/office/drawing/2015/06/chart">
            <c:ext xmlns:c16="http://schemas.microsoft.com/office/drawing/2014/chart" uri="{C3380CC4-5D6E-409C-BE32-E72D297353CC}">
              <c16:uniqueId val="{00000000-9C5E-4368-92BC-5B174A27B155}"/>
            </c:ext>
          </c:extLst>
        </c:ser>
        <c:dLbls>
          <c:showLegendKey val="0"/>
          <c:showVal val="0"/>
          <c:showCatName val="0"/>
          <c:showSerName val="0"/>
          <c:showPercent val="0"/>
          <c:showBubbleSize val="0"/>
        </c:dLbls>
        <c:gapWidth val="150"/>
        <c:axId val="262209920"/>
        <c:axId val="2622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C5E-4368-92BC-5B174A27B155}"/>
            </c:ext>
          </c:extLst>
        </c:ser>
        <c:dLbls>
          <c:showLegendKey val="0"/>
          <c:showVal val="0"/>
          <c:showCatName val="0"/>
          <c:showSerName val="0"/>
          <c:showPercent val="0"/>
          <c:showBubbleSize val="0"/>
        </c:dLbls>
        <c:marker val="1"/>
        <c:smooth val="0"/>
        <c:axId val="262209920"/>
        <c:axId val="262211840"/>
      </c:lineChart>
      <c:dateAx>
        <c:axId val="262209920"/>
        <c:scaling>
          <c:orientation val="minMax"/>
        </c:scaling>
        <c:delete val="1"/>
        <c:axPos val="b"/>
        <c:numFmt formatCode="ge" sourceLinked="1"/>
        <c:majorTickMark val="none"/>
        <c:minorTickMark val="none"/>
        <c:tickLblPos val="none"/>
        <c:crossAx val="262211840"/>
        <c:crosses val="autoZero"/>
        <c:auto val="1"/>
        <c:lblOffset val="100"/>
        <c:baseTimeUnit val="years"/>
      </c:dateAx>
      <c:valAx>
        <c:axId val="262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水上村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2258</v>
      </c>
      <c r="AM8" s="49"/>
      <c r="AN8" s="49"/>
      <c r="AO8" s="49"/>
      <c r="AP8" s="49"/>
      <c r="AQ8" s="49"/>
      <c r="AR8" s="49"/>
      <c r="AS8" s="49"/>
      <c r="AT8" s="44">
        <f>データ!T6</f>
        <v>190.96</v>
      </c>
      <c r="AU8" s="44"/>
      <c r="AV8" s="44"/>
      <c r="AW8" s="44"/>
      <c r="AX8" s="44"/>
      <c r="AY8" s="44"/>
      <c r="AZ8" s="44"/>
      <c r="BA8" s="44"/>
      <c r="BB8" s="44">
        <f>データ!U6</f>
        <v>11.82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29.7</v>
      </c>
      <c r="Q10" s="44"/>
      <c r="R10" s="44"/>
      <c r="S10" s="44"/>
      <c r="T10" s="44"/>
      <c r="U10" s="44"/>
      <c r="V10" s="44"/>
      <c r="W10" s="44">
        <f>データ!Q6</f>
        <v>100</v>
      </c>
      <c r="X10" s="44"/>
      <c r="Y10" s="44"/>
      <c r="Z10" s="44"/>
      <c r="AA10" s="44"/>
      <c r="AB10" s="44"/>
      <c r="AC10" s="44"/>
      <c r="AD10" s="49">
        <f>データ!R6</f>
        <v>3110</v>
      </c>
      <c r="AE10" s="49"/>
      <c r="AF10" s="49"/>
      <c r="AG10" s="49"/>
      <c r="AH10" s="49"/>
      <c r="AI10" s="49"/>
      <c r="AJ10" s="49"/>
      <c r="AK10" s="2"/>
      <c r="AL10" s="49">
        <f>データ!V6</f>
        <v>665</v>
      </c>
      <c r="AM10" s="49"/>
      <c r="AN10" s="49"/>
      <c r="AO10" s="49"/>
      <c r="AP10" s="49"/>
      <c r="AQ10" s="49"/>
      <c r="AR10" s="49"/>
      <c r="AS10" s="49"/>
      <c r="AT10" s="44">
        <f>データ!W6</f>
        <v>0.59</v>
      </c>
      <c r="AU10" s="44"/>
      <c r="AV10" s="44"/>
      <c r="AW10" s="44"/>
      <c r="AX10" s="44"/>
      <c r="AY10" s="44"/>
      <c r="AZ10" s="44"/>
      <c r="BA10" s="44"/>
      <c r="BB10" s="44">
        <f>データ!X6</f>
        <v>1127.1199999999999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ouz19ygDByQRiEG+Nyc4vG+lX9IBh/0fHqrV5CbNlwALOMY1FkpMf1RNbcbJN2RA6lsaNzuFR7dafVBzWjgrNg==" saltValue="NSBMsnT5JtkHt9yhktlT9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435074</v>
      </c>
      <c r="D6" s="32">
        <f t="shared" si="3"/>
        <v>47</v>
      </c>
      <c r="E6" s="32">
        <f t="shared" si="3"/>
        <v>17</v>
      </c>
      <c r="F6" s="32">
        <f t="shared" si="3"/>
        <v>5</v>
      </c>
      <c r="G6" s="32">
        <f t="shared" si="3"/>
        <v>0</v>
      </c>
      <c r="H6" s="32" t="str">
        <f t="shared" si="3"/>
        <v>熊本県　水上村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29.7</v>
      </c>
      <c r="Q6" s="33">
        <f t="shared" si="3"/>
        <v>100</v>
      </c>
      <c r="R6" s="33">
        <f t="shared" si="3"/>
        <v>3110</v>
      </c>
      <c r="S6" s="33">
        <f t="shared" si="3"/>
        <v>2258</v>
      </c>
      <c r="T6" s="33">
        <f t="shared" si="3"/>
        <v>190.96</v>
      </c>
      <c r="U6" s="33">
        <f t="shared" si="3"/>
        <v>11.82</v>
      </c>
      <c r="V6" s="33">
        <f t="shared" si="3"/>
        <v>665</v>
      </c>
      <c r="W6" s="33">
        <f t="shared" si="3"/>
        <v>0.59</v>
      </c>
      <c r="X6" s="33">
        <f t="shared" si="3"/>
        <v>1127.1199999999999</v>
      </c>
      <c r="Y6" s="34">
        <f>IF(Y7="",NA(),Y7)</f>
        <v>99.55</v>
      </c>
      <c r="Z6" s="34">
        <f t="shared" ref="Z6:AH6" si="4">IF(Z7="",NA(),Z7)</f>
        <v>99.09</v>
      </c>
      <c r="AA6" s="34">
        <f t="shared" si="4"/>
        <v>103.24</v>
      </c>
      <c r="AB6" s="34">
        <f t="shared" si="4"/>
        <v>100.06</v>
      </c>
      <c r="AC6" s="34">
        <f t="shared" si="4"/>
        <v>98.57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73.459999999999994</v>
      </c>
      <c r="BR6" s="34">
        <f t="shared" ref="BR6:BZ6" si="8">IF(BR7="",NA(),BR7)</f>
        <v>59.76</v>
      </c>
      <c r="BS6" s="34">
        <f t="shared" si="8"/>
        <v>71.28</v>
      </c>
      <c r="BT6" s="34">
        <f t="shared" si="8"/>
        <v>72.040000000000006</v>
      </c>
      <c r="BU6" s="34">
        <f t="shared" si="8"/>
        <v>50</v>
      </c>
      <c r="BV6" s="34">
        <f t="shared" si="8"/>
        <v>50.9</v>
      </c>
      <c r="BW6" s="34">
        <f t="shared" si="8"/>
        <v>50.82</v>
      </c>
      <c r="BX6" s="34">
        <f t="shared" si="8"/>
        <v>52.19</v>
      </c>
      <c r="BY6" s="34">
        <f t="shared" si="8"/>
        <v>55.32</v>
      </c>
      <c r="BZ6" s="34">
        <f t="shared" si="8"/>
        <v>59.8</v>
      </c>
      <c r="CA6" s="33" t="str">
        <f>IF(CA7="","",IF(CA7="-","【-】","【"&amp;SUBSTITUTE(TEXT(CA7,"#,##0.00"),"-","△")&amp;"】"))</f>
        <v>【60.64】</v>
      </c>
      <c r="CB6" s="34">
        <f>IF(CB7="",NA(),CB7)</f>
        <v>126.85</v>
      </c>
      <c r="CC6" s="34">
        <f t="shared" ref="CC6:CK6" si="9">IF(CC7="",NA(),CC7)</f>
        <v>167.53</v>
      </c>
      <c r="CD6" s="34">
        <f t="shared" si="9"/>
        <v>135.55000000000001</v>
      </c>
      <c r="CE6" s="34">
        <f t="shared" si="9"/>
        <v>133.16999999999999</v>
      </c>
      <c r="CF6" s="34">
        <f t="shared" si="9"/>
        <v>199.08</v>
      </c>
      <c r="CG6" s="34">
        <f t="shared" si="9"/>
        <v>293.27</v>
      </c>
      <c r="CH6" s="34">
        <f t="shared" si="9"/>
        <v>300.52</v>
      </c>
      <c r="CI6" s="34">
        <f t="shared" si="9"/>
        <v>296.14</v>
      </c>
      <c r="CJ6" s="34">
        <f t="shared" si="9"/>
        <v>283.17</v>
      </c>
      <c r="CK6" s="34">
        <f t="shared" si="9"/>
        <v>263.76</v>
      </c>
      <c r="CL6" s="33" t="str">
        <f>IF(CL7="","",IF(CL7="-","【-】","【"&amp;SUBSTITUTE(TEXT(CL7,"#,##0.00"),"-","△")&amp;"】"))</f>
        <v>【255.52】</v>
      </c>
      <c r="CM6" s="34">
        <f>IF(CM7="",NA(),CM7)</f>
        <v>61.11</v>
      </c>
      <c r="CN6" s="34">
        <f t="shared" ref="CN6:CV6" si="10">IF(CN7="",NA(),CN7)</f>
        <v>60.8</v>
      </c>
      <c r="CO6" s="33">
        <f t="shared" si="10"/>
        <v>0</v>
      </c>
      <c r="CP6" s="33">
        <f t="shared" si="10"/>
        <v>0</v>
      </c>
      <c r="CQ6" s="34">
        <f t="shared" si="10"/>
        <v>61.42</v>
      </c>
      <c r="CR6" s="34">
        <f t="shared" si="10"/>
        <v>53.78</v>
      </c>
      <c r="CS6" s="34">
        <f t="shared" si="10"/>
        <v>53.24</v>
      </c>
      <c r="CT6" s="34">
        <f t="shared" si="10"/>
        <v>52.31</v>
      </c>
      <c r="CU6" s="34">
        <f t="shared" si="10"/>
        <v>60.65</v>
      </c>
      <c r="CV6" s="34">
        <f t="shared" si="10"/>
        <v>51.75</v>
      </c>
      <c r="CW6" s="33" t="str">
        <f>IF(CW7="","",IF(CW7="-","【-】","【"&amp;SUBSTITUTE(TEXT(CW7,"#,##0.00"),"-","△")&amp;"】"))</f>
        <v>【52.49】</v>
      </c>
      <c r="CX6" s="34">
        <f>IF(CX7="",NA(),CX7)</f>
        <v>82.2</v>
      </c>
      <c r="CY6" s="34">
        <f t="shared" ref="CY6:DG6" si="11">IF(CY7="",NA(),CY7)</f>
        <v>84.44</v>
      </c>
      <c r="CZ6" s="34">
        <f t="shared" si="11"/>
        <v>86.17</v>
      </c>
      <c r="DA6" s="34">
        <f t="shared" si="11"/>
        <v>85.69</v>
      </c>
      <c r="DB6" s="34">
        <f t="shared" si="11"/>
        <v>85.11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435074</v>
      </c>
      <c r="D7" s="36">
        <v>47</v>
      </c>
      <c r="E7" s="36">
        <v>17</v>
      </c>
      <c r="F7" s="36">
        <v>5</v>
      </c>
      <c r="G7" s="36">
        <v>0</v>
      </c>
      <c r="H7" s="36" t="s">
        <v>109</v>
      </c>
      <c r="I7" s="36" t="s">
        <v>110</v>
      </c>
      <c r="J7" s="36" t="s">
        <v>111</v>
      </c>
      <c r="K7" s="36" t="s">
        <v>112</v>
      </c>
      <c r="L7" s="36" t="s">
        <v>113</v>
      </c>
      <c r="M7" s="36" t="s">
        <v>114</v>
      </c>
      <c r="N7" s="37" t="s">
        <v>115</v>
      </c>
      <c r="O7" s="37" t="s">
        <v>116</v>
      </c>
      <c r="P7" s="37">
        <v>29.7</v>
      </c>
      <c r="Q7" s="37">
        <v>100</v>
      </c>
      <c r="R7" s="37">
        <v>3110</v>
      </c>
      <c r="S7" s="37">
        <v>2258</v>
      </c>
      <c r="T7" s="37">
        <v>190.96</v>
      </c>
      <c r="U7" s="37">
        <v>11.82</v>
      </c>
      <c r="V7" s="37">
        <v>665</v>
      </c>
      <c r="W7" s="37">
        <v>0.59</v>
      </c>
      <c r="X7" s="37">
        <v>1127.1199999999999</v>
      </c>
      <c r="Y7" s="37">
        <v>99.55</v>
      </c>
      <c r="Z7" s="37">
        <v>99.09</v>
      </c>
      <c r="AA7" s="37">
        <v>103.24</v>
      </c>
      <c r="AB7" s="37">
        <v>100.06</v>
      </c>
      <c r="AC7" s="37">
        <v>98.57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73.459999999999994</v>
      </c>
      <c r="BR7" s="37">
        <v>59.76</v>
      </c>
      <c r="BS7" s="37">
        <v>71.28</v>
      </c>
      <c r="BT7" s="37">
        <v>72.040000000000006</v>
      </c>
      <c r="BU7" s="37">
        <v>50</v>
      </c>
      <c r="BV7" s="37">
        <v>50.9</v>
      </c>
      <c r="BW7" s="37">
        <v>50.82</v>
      </c>
      <c r="BX7" s="37">
        <v>52.19</v>
      </c>
      <c r="BY7" s="37">
        <v>55.32</v>
      </c>
      <c r="BZ7" s="37">
        <v>59.8</v>
      </c>
      <c r="CA7" s="37">
        <v>60.64</v>
      </c>
      <c r="CB7" s="37">
        <v>126.85</v>
      </c>
      <c r="CC7" s="37">
        <v>167.53</v>
      </c>
      <c r="CD7" s="37">
        <v>135.55000000000001</v>
      </c>
      <c r="CE7" s="37">
        <v>133.16999999999999</v>
      </c>
      <c r="CF7" s="37">
        <v>199.08</v>
      </c>
      <c r="CG7" s="37">
        <v>293.27</v>
      </c>
      <c r="CH7" s="37">
        <v>300.52</v>
      </c>
      <c r="CI7" s="37">
        <v>296.14</v>
      </c>
      <c r="CJ7" s="37">
        <v>283.17</v>
      </c>
      <c r="CK7" s="37">
        <v>263.76</v>
      </c>
      <c r="CL7" s="37">
        <v>255.52</v>
      </c>
      <c r="CM7" s="37">
        <v>61.11</v>
      </c>
      <c r="CN7" s="37">
        <v>60.8</v>
      </c>
      <c r="CO7" s="37">
        <v>0</v>
      </c>
      <c r="CP7" s="37">
        <v>0</v>
      </c>
      <c r="CQ7" s="37">
        <v>61.42</v>
      </c>
      <c r="CR7" s="37">
        <v>53.78</v>
      </c>
      <c r="CS7" s="37">
        <v>53.24</v>
      </c>
      <c r="CT7" s="37">
        <v>52.31</v>
      </c>
      <c r="CU7" s="37">
        <v>60.65</v>
      </c>
      <c r="CV7" s="37">
        <v>51.75</v>
      </c>
      <c r="CW7" s="37">
        <v>52.49</v>
      </c>
      <c r="CX7" s="37">
        <v>82.2</v>
      </c>
      <c r="CY7" s="37">
        <v>84.44</v>
      </c>
      <c r="CZ7" s="37">
        <v>86.17</v>
      </c>
      <c r="DA7" s="37">
        <v>85.69</v>
      </c>
      <c r="DB7" s="37">
        <v>85.11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西野　亮</cp:lastModifiedBy>
  <cp:lastPrinted>2019-01-29T02:13:08Z</cp:lastPrinted>
  <dcterms:created xsi:type="dcterms:W3CDTF">2018-12-03T09:30:44Z</dcterms:created>
  <dcterms:modified xsi:type="dcterms:W3CDTF">2019-01-29T02:13:15Z</dcterms:modified>
</cp:coreProperties>
</file>