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redirect\syoubu\Desktop\経営比較分析表\"/>
    </mc:Choice>
  </mc:AlternateContent>
  <workbookProtection workbookAlgorithmName="SHA-512" workbookHashValue="2GnW7YPlS8NYXebuJpXHghLljL6HmmzpvnaaBdxUzDrsKMQ5Ip5huPocVHL3l203Ylk4zPy6xLPJq9Du/qVnLg==" workbookSaltValue="Axx7CRb9dU79u0E90uOts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<sst xmlns="http://schemas.openxmlformats.org/spreadsheetml/2006/main" count="233" uniqueCount="117">
  <si>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</si>
  <si>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</si>
  <si>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</si>
  <si>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</si>
  <si>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</si>
  <si>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</si>
  <si>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</si>
  <si>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</si>
  <si>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</si>
  <si>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</si>
  <si>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</si>
  <si>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</si>
  <si>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</si>
  <si>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</si>
  <si>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</si>
  <si>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</si>
  <si>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</si>
  <si>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</si>
  <si>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</si>
  <si>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</si>
  <si>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</si>
  <si>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</si>
  <si>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</si>
  <si>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</si>
  <si>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</si>
  <si>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</si>
  <si>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</si>
  <si>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</si>
  <si>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</si>
  <si>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</si>
  <si>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</si>
  <si>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</si>
  <si>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</si>
  <si>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</si>
  <si>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</si>
  <si>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</si>
  <si>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</si>
  <si>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</si>
  <si>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</si>
  <si>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</si>
  <si>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</si>
  <si>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</si>
  <si>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</si>
  <si>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</si>
  <si>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</si>
  <si>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</si>
  <si>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</si>
  <si>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</si>
  <si>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</si>
  <si>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</si>
  <si>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</si>
  <si>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</si>
  <si>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</si>
  <si>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</si>
  <si>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</si>
  <si>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</si>
  <si>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</si>
  <si>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</si>
  <si>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</si>
  <si>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</si>
  <si>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</si>
  <si>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</si>
  <si>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</si>
  <si>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</si>
  <si>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</si>
  <si>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</si>
  <si>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</si>
  <si>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</si>
  <si>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</si>
  <si>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</si>
  <si>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</si>
  <si>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</si>
  <si>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</si>
  <si>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</si>
  <si>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</si>
  <si>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</si>
  <si>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</si>
  <si>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</si>
  <si>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</si>
  <si>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</si>
  <si>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</si>
  <si>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</si>
  <si>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</si>
  <si>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</si>
  <si>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</si>
  <si>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</si>
  <si>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</si>
  <si>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</si>
  <si>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</si>
  <si>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</si>
  <si>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</si>
  <si>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</si>
  <si>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</si>
  <si>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</si>
  <si>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</si>
  <si>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</si>
  <si>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山江村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</si>
  <si>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</si>
  <si>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</si>
  <si>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</si>
  <si>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</si>
  <si>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</si>
  <si>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</si>
  <si>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</si>
  <si>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</si>
  <si>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</si>
  <si>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</si>
  <si>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</si>
  <si>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</si>
  <si>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</si>
  <si>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</si>
  <si>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</si>
  <si>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</si>
  <si>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</si>
  <si>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村の簡易水道事業は、施設利用率については平均値以上、有収率については平均的な数値で推移しているが、収益的収支比率や料金回収率は多少改善はしているが依然として低い水準である。給水原価についても平均値より高いことから、経営状況は不健全である。
　企業債残高対給水収支比率については、償還が完了した企業債もあり減少傾向にあるが、令和2年7月豪雨の災害復旧やそれに伴う各種工事等により、今後増加する可能性が高い。
　現在、公営企業法適用に向けて取り組みを行っているため、正確な情報を把握し整理したうえで、経営戦略に基づいた料金改定等の取り組みを行う必要がある。</t>
    <rPh sb="1" eb="3">
      <t>ホンソン</t>
    </rPh>
    <rPh sb="4" eb="6">
      <t>カンイ</t>
    </rPh>
    <rPh sb="6" eb="8">
      <t>スイドウ</t>
    </rPh>
    <rPh sb="8" eb="10">
      <t>ジギョウ</t>
    </rPh>
    <rPh sb="12" eb="14">
      <t>シセツ</t>
    </rPh>
    <rPh sb="14" eb="16">
      <t>リヨウ</t>
    </rPh>
    <rPh sb="16" eb="17">
      <t>リツ</t>
    </rPh>
    <rPh sb="22" eb="25">
      <t>ヘイキンチ</t>
    </rPh>
    <rPh sb="25" eb="27">
      <t>イジョウ</t>
    </rPh>
    <rPh sb="28" eb="31">
      <t>ユウシュウリツ</t>
    </rPh>
    <rPh sb="36" eb="39">
      <t>ヘイキンテキ</t>
    </rPh>
    <rPh sb="40" eb="42">
      <t>スウチ</t>
    </rPh>
    <rPh sb="43" eb="45">
      <t>スイイ</t>
    </rPh>
    <rPh sb="51" eb="54">
      <t>シュウエキテキ</t>
    </rPh>
    <rPh sb="54" eb="56">
      <t>シュウシ</t>
    </rPh>
    <rPh sb="56" eb="58">
      <t>ヒリツ</t>
    </rPh>
    <rPh sb="59" eb="61">
      <t>リョウキン</t>
    </rPh>
    <rPh sb="61" eb="63">
      <t>カイシュウ</t>
    </rPh>
    <rPh sb="63" eb="64">
      <t>リツ</t>
    </rPh>
    <rPh sb="65" eb="67">
      <t>タショウ</t>
    </rPh>
    <rPh sb="67" eb="69">
      <t>カイゼン</t>
    </rPh>
    <rPh sb="75" eb="77">
      <t>イゼン</t>
    </rPh>
    <rPh sb="80" eb="81">
      <t>ヒク</t>
    </rPh>
    <rPh sb="82" eb="84">
      <t>スイジュン</t>
    </rPh>
    <rPh sb="88" eb="90">
      <t>キュウスイ</t>
    </rPh>
    <rPh sb="90" eb="92">
      <t>ゲンカ</t>
    </rPh>
    <rPh sb="97" eb="100">
      <t>ヘイキンチ</t>
    </rPh>
    <rPh sb="102" eb="103">
      <t>タカ</t>
    </rPh>
    <rPh sb="109" eb="111">
      <t>ケイエイ</t>
    </rPh>
    <rPh sb="111" eb="113">
      <t>ジョウキョウ</t>
    </rPh>
    <rPh sb="114" eb="117">
      <t>フケンゼン</t>
    </rPh>
    <rPh sb="123" eb="125">
      <t>キギョウ</t>
    </rPh>
    <rPh sb="125" eb="126">
      <t>サイ</t>
    </rPh>
    <rPh sb="126" eb="128">
      <t>ザンダカ</t>
    </rPh>
    <rPh sb="128" eb="129">
      <t>タイ</t>
    </rPh>
    <rPh sb="129" eb="131">
      <t>キュウスイ</t>
    </rPh>
    <rPh sb="131" eb="135">
      <t>シュウシヒリツ</t>
    </rPh>
    <rPh sb="141" eb="143">
      <t>ショウカン</t>
    </rPh>
    <rPh sb="144" eb="146">
      <t>カンリョウ</t>
    </rPh>
    <rPh sb="148" eb="150">
      <t>キギョウ</t>
    </rPh>
    <rPh sb="150" eb="151">
      <t>サイ</t>
    </rPh>
    <rPh sb="154" eb="156">
      <t>ゲンショウ</t>
    </rPh>
    <rPh sb="156" eb="158">
      <t>ケイコウ</t>
    </rPh>
    <rPh sb="163" eb="165">
      <t>レイワ</t>
    </rPh>
    <rPh sb="166" eb="167">
      <t>ネン</t>
    </rPh>
    <rPh sb="168" eb="169">
      <t>ガツ</t>
    </rPh>
    <rPh sb="169" eb="171">
      <t>ゴウウ</t>
    </rPh>
    <rPh sb="172" eb="174">
      <t>サイガイ</t>
    </rPh>
    <rPh sb="174" eb="176">
      <t>フッキュウ</t>
    </rPh>
    <rPh sb="180" eb="181">
      <t>トモナ</t>
    </rPh>
    <rPh sb="182" eb="184">
      <t>カクシュ</t>
    </rPh>
    <rPh sb="184" eb="186">
      <t>コウジ</t>
    </rPh>
    <rPh sb="186" eb="187">
      <t>ナド</t>
    </rPh>
    <rPh sb="191" eb="193">
      <t>コンゴ</t>
    </rPh>
    <rPh sb="193" eb="195">
      <t>ゾウカ</t>
    </rPh>
    <rPh sb="197" eb="200">
      <t>カノウセイ</t>
    </rPh>
    <rPh sb="201" eb="202">
      <t>タカ</t>
    </rPh>
    <rPh sb="206" eb="208">
      <t>ゲンザイ</t>
    </rPh>
    <rPh sb="209" eb="211">
      <t>コウエイ</t>
    </rPh>
    <rPh sb="250" eb="252">
      <t>ケイエイ</t>
    </rPh>
    <rPh sb="252" eb="254">
      <t>センリャク</t>
    </rPh>
    <rPh sb="255" eb="256">
      <t>モト</t>
    </rPh>
    <rPh sb="259" eb="261">
      <t>リョウキン</t>
    </rPh>
    <rPh sb="261" eb="264">
      <t>カイテイナド</t>
    </rPh>
    <rPh sb="265" eb="266">
      <t>ト</t>
    </rPh>
    <rPh sb="267" eb="268">
      <t>ク</t>
    </rPh>
    <rPh sb="270" eb="271">
      <t>オコナ</t>
    </rPh>
    <rPh sb="272" eb="274">
      <t>ヒツヨウ</t>
    </rPh>
    <phoneticPr fontId="4"/>
  </si>
  <si>
    <t>　平成23年度までに大規模な施設・管路の更新を実施しており、近年は財源不足や災害対応等により管路の更新は行っていないため更新率は低い数値になっている。
　公営企業法適用への移行業務により固定資産を正確に把握するとともに、財政状況を鑑みながら、耐震化が完了していない地区の管路更新について検討していく必要がある。</t>
    <rPh sb="1" eb="3">
      <t>ヘイセイ</t>
    </rPh>
    <rPh sb="5" eb="7">
      <t>ネンド</t>
    </rPh>
    <rPh sb="10" eb="13">
      <t>ダイキボ</t>
    </rPh>
    <rPh sb="14" eb="16">
      <t>シセツ</t>
    </rPh>
    <rPh sb="17" eb="19">
      <t>カンロ</t>
    </rPh>
    <rPh sb="20" eb="22">
      <t>コウシン</t>
    </rPh>
    <rPh sb="23" eb="25">
      <t>ジッシ</t>
    </rPh>
    <rPh sb="30" eb="32">
      <t>キンネン</t>
    </rPh>
    <rPh sb="33" eb="35">
      <t>ザイゲン</t>
    </rPh>
    <rPh sb="35" eb="37">
      <t>フソク</t>
    </rPh>
    <rPh sb="38" eb="40">
      <t>サイガイ</t>
    </rPh>
    <rPh sb="40" eb="42">
      <t>タイオウ</t>
    </rPh>
    <rPh sb="42" eb="43">
      <t>ナド</t>
    </rPh>
    <rPh sb="46" eb="48">
      <t>カンロ</t>
    </rPh>
    <rPh sb="49" eb="51">
      <t>コウシン</t>
    </rPh>
    <rPh sb="52" eb="53">
      <t>オコナ</t>
    </rPh>
    <rPh sb="60" eb="62">
      <t>コウシン</t>
    </rPh>
    <rPh sb="62" eb="63">
      <t>リツ</t>
    </rPh>
    <rPh sb="64" eb="65">
      <t>ヒク</t>
    </rPh>
    <rPh sb="66" eb="68">
      <t>スウチ</t>
    </rPh>
    <rPh sb="77" eb="79">
      <t>コウエイ</t>
    </rPh>
    <rPh sb="79" eb="81">
      <t>キギョウ</t>
    </rPh>
    <rPh sb="81" eb="82">
      <t>ホウ</t>
    </rPh>
    <rPh sb="82" eb="84">
      <t>テキヨウ</t>
    </rPh>
    <rPh sb="86" eb="88">
      <t>イコウ</t>
    </rPh>
    <rPh sb="88" eb="90">
      <t>ギョウム</t>
    </rPh>
    <rPh sb="93" eb="95">
      <t>コテイ</t>
    </rPh>
    <rPh sb="95" eb="97">
      <t>シサン</t>
    </rPh>
    <rPh sb="98" eb="100">
      <t>セイカク</t>
    </rPh>
    <rPh sb="101" eb="103">
      <t>ハアク</t>
    </rPh>
    <rPh sb="110" eb="112">
      <t>ザイセイ</t>
    </rPh>
    <rPh sb="112" eb="114">
      <t>ジョウキョウ</t>
    </rPh>
    <rPh sb="115" eb="116">
      <t>カンガ</t>
    </rPh>
    <rPh sb="121" eb="124">
      <t>タイシンカ</t>
    </rPh>
    <rPh sb="125" eb="127">
      <t>カンリョウ</t>
    </rPh>
    <rPh sb="132" eb="134">
      <t>チク</t>
    </rPh>
    <rPh sb="135" eb="137">
      <t>カンロ</t>
    </rPh>
    <rPh sb="137" eb="139">
      <t>コウシン</t>
    </rPh>
    <rPh sb="143" eb="145">
      <t>ケントウ</t>
    </rPh>
    <rPh sb="149" eb="151">
      <t>ヒツヨウ</t>
    </rPh>
    <phoneticPr fontId="4"/>
  </si>
  <si>
    <t>　本村は、過疎化による人口減少で料金収入の増加が見込めないことに加え、近年では災害や施設の老朽化により必要以上の経費が必要となっており、一段と経営状況が厳しくなっている。
　そのような状況の中でも安定した給水を行っていくため、公営企業化に向けた取り組みの中で、資産や経営状況について正確に把握し、それを基に計画的な施設の更新や収支の見直し等の財政の健全化を図るため対策を講じていかなければならない。</t>
    <rPh sb="1" eb="3">
      <t>ホンソン</t>
    </rPh>
    <rPh sb="5" eb="8">
      <t>カソカ</t>
    </rPh>
    <rPh sb="11" eb="13">
      <t>ジンコウ</t>
    </rPh>
    <rPh sb="13" eb="15">
      <t>ゲンショウ</t>
    </rPh>
    <rPh sb="16" eb="18">
      <t>リョウキン</t>
    </rPh>
    <rPh sb="18" eb="20">
      <t>シュウニュウ</t>
    </rPh>
    <rPh sb="21" eb="23">
      <t>ゾウカ</t>
    </rPh>
    <rPh sb="24" eb="26">
      <t>ミコ</t>
    </rPh>
    <rPh sb="32" eb="33">
      <t>クワ</t>
    </rPh>
    <rPh sb="35" eb="37">
      <t>キンネン</t>
    </rPh>
    <rPh sb="39" eb="41">
      <t>サイガイ</t>
    </rPh>
    <rPh sb="42" eb="44">
      <t>シセツ</t>
    </rPh>
    <rPh sb="45" eb="48">
      <t>ロウキュウカ</t>
    </rPh>
    <rPh sb="51" eb="53">
      <t>ヒツヨウ</t>
    </rPh>
    <rPh sb="53" eb="55">
      <t>イジョウ</t>
    </rPh>
    <rPh sb="56" eb="58">
      <t>ケイヒ</t>
    </rPh>
    <rPh sb="59" eb="61">
      <t>ヒツヨウ</t>
    </rPh>
    <rPh sb="68" eb="70">
      <t>イチダン</t>
    </rPh>
    <rPh sb="71" eb="73">
      <t>ケイエイ</t>
    </rPh>
    <rPh sb="73" eb="75">
      <t>ジョウキョウ</t>
    </rPh>
    <rPh sb="76" eb="77">
      <t>キビ</t>
    </rPh>
    <rPh sb="92" eb="94">
      <t>ジョウキョウ</t>
    </rPh>
    <rPh sb="95" eb="96">
      <t>ナカ</t>
    </rPh>
    <rPh sb="98" eb="100">
      <t>アンテイ</t>
    </rPh>
    <rPh sb="102" eb="104">
      <t>キュウスイ</t>
    </rPh>
    <rPh sb="105" eb="106">
      <t>オコナ</t>
    </rPh>
    <rPh sb="113" eb="115">
      <t>コウエイ</t>
    </rPh>
    <rPh sb="115" eb="117">
      <t>キギョウ</t>
    </rPh>
    <rPh sb="117" eb="118">
      <t>カ</t>
    </rPh>
    <rPh sb="119" eb="120">
      <t>ム</t>
    </rPh>
    <rPh sb="122" eb="123">
      <t>ト</t>
    </rPh>
    <rPh sb="124" eb="125">
      <t>ク</t>
    </rPh>
    <rPh sb="127" eb="128">
      <t>ナカ</t>
    </rPh>
    <rPh sb="130" eb="132">
      <t>シサン</t>
    </rPh>
    <rPh sb="133" eb="135">
      <t>ケイエイ</t>
    </rPh>
    <rPh sb="135" eb="137">
      <t>ジョウキョウ</t>
    </rPh>
    <rPh sb="141" eb="143">
      <t>セイカク</t>
    </rPh>
    <rPh sb="144" eb="146">
      <t>ハアク</t>
    </rPh>
    <rPh sb="151" eb="152">
      <t>モト</t>
    </rPh>
    <rPh sb="153" eb="156">
      <t>ケイカクテキ</t>
    </rPh>
    <rPh sb="157" eb="159">
      <t>シセツ</t>
    </rPh>
    <rPh sb="160" eb="162">
      <t>コウシン</t>
    </rPh>
    <rPh sb="163" eb="165">
      <t>シュウシ</t>
    </rPh>
    <rPh sb="166" eb="168">
      <t>ミナオ</t>
    </rPh>
    <rPh sb="169" eb="170">
      <t>ナド</t>
    </rPh>
    <rPh sb="171" eb="173">
      <t>ザイセイ</t>
    </rPh>
    <rPh sb="174" eb="177">
      <t>ケンゼンカ</t>
    </rPh>
    <rPh sb="178" eb="179">
      <t>ハカ</t>
    </rPh>
    <rPh sb="182" eb="184">
      <t>タイサク</t>
    </rPh>
    <rPh sb="185" eb="186">
      <t>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</si>
</sst>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9B-41BB-8F93-8B4BE5E78E9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F79B-41BB-8F93-8B4BE5E78E9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71.739999999999995</c:v>
                </c:pt>
                <c:pt idx="1">
                  <c:v>70.3</c:v>
                </c:pt>
                <c:pt idx="2">
                  <c:v>74.290000000000006</c:v>
                </c:pt>
                <c:pt idx="3">
                  <c:v>73.95</c:v>
                </c:pt>
                <c:pt idx="4">
                  <c:v>75.14</c:v>
                </c:pt>
              </c:numCache>
            </c:numRef>
          </c:val>
          <c:extLst>
            <c:ext xmlns:c16="http://schemas.microsoft.com/office/drawing/2014/chart" uri="{C3380CC4-5D6E-409C-BE32-E72D297353CC}">
              <c16:uniqueId val="{00000000-E612-4EFC-BEB5-CFCE99A1CC8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E612-4EFC-BEB5-CFCE99A1CC8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79.959999999999994</c:v>
                </c:pt>
                <c:pt idx="1">
                  <c:v>92.95</c:v>
                </c:pt>
                <c:pt idx="2">
                  <c:v>75.95</c:v>
                </c:pt>
                <c:pt idx="3">
                  <c:v>77.77</c:v>
                </c:pt>
                <c:pt idx="4">
                  <c:v>75.63</c:v>
                </c:pt>
              </c:numCache>
            </c:numRef>
          </c:val>
          <c:extLst>
            <c:ext xmlns:c16="http://schemas.microsoft.com/office/drawing/2014/chart" uri="{C3380CC4-5D6E-409C-BE32-E72D297353CC}">
              <c16:uniqueId val="{00000000-7F58-4334-A82F-566AD1E35D4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7F58-4334-A82F-566AD1E35D4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38.83</c:v>
                </c:pt>
                <c:pt idx="1">
                  <c:v>37.61</c:v>
                </c:pt>
                <c:pt idx="2">
                  <c:v>37.43</c:v>
                </c:pt>
                <c:pt idx="3">
                  <c:v>30.22</c:v>
                </c:pt>
                <c:pt idx="4">
                  <c:v>35.01</c:v>
                </c:pt>
              </c:numCache>
            </c:numRef>
          </c:val>
          <c:extLst>
            <c:ext xmlns:c16="http://schemas.microsoft.com/office/drawing/2014/chart" uri="{C3380CC4-5D6E-409C-BE32-E72D297353CC}">
              <c16:uniqueId val="{00000000-67CB-4543-8EE2-FF4F905183A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67CB-4543-8EE2-FF4F905183A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95-4D80-89C3-1A1FC12F9E6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95-4D80-89C3-1A1FC12F9E6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67-48AB-8545-C93A11C1092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67-48AB-8545-C93A11C1092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7C-448D-A400-F4AE8A39C83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7C-448D-A400-F4AE8A39C83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28-41F7-BDD2-17264924A39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28-41F7-BDD2-17264924A39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2127.19</c:v>
                </c:pt>
                <c:pt idx="1">
                  <c:v>1954.1</c:v>
                </c:pt>
                <c:pt idx="2">
                  <c:v>1734.76</c:v>
                </c:pt>
                <c:pt idx="3">
                  <c:v>1921.18</c:v>
                </c:pt>
                <c:pt idx="4">
                  <c:v>1437.31</c:v>
                </c:pt>
              </c:numCache>
            </c:numRef>
          </c:val>
          <c:extLst>
            <c:ext xmlns:c16="http://schemas.microsoft.com/office/drawing/2014/chart" uri="{C3380CC4-5D6E-409C-BE32-E72D297353CC}">
              <c16:uniqueId val="{00000000-D863-443E-941B-F166DD46AE8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D863-443E-941B-F166DD46AE8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31.99</c:v>
                </c:pt>
                <c:pt idx="1">
                  <c:v>31.43</c:v>
                </c:pt>
                <c:pt idx="2">
                  <c:v>31.68</c:v>
                </c:pt>
                <c:pt idx="3">
                  <c:v>24.96</c:v>
                </c:pt>
                <c:pt idx="4">
                  <c:v>30.04</c:v>
                </c:pt>
              </c:numCache>
            </c:numRef>
          </c:val>
          <c:extLst>
            <c:ext xmlns:c16="http://schemas.microsoft.com/office/drawing/2014/chart" uri="{C3380CC4-5D6E-409C-BE32-E72D297353CC}">
              <c16:uniqueId val="{00000000-AB46-4423-9E88-9305518E256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AB46-4423-9E88-9305518E256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464.15</c:v>
                </c:pt>
                <c:pt idx="1">
                  <c:v>409.99</c:v>
                </c:pt>
                <c:pt idx="2">
                  <c:v>471.54</c:v>
                </c:pt>
                <c:pt idx="3">
                  <c:v>499.54</c:v>
                </c:pt>
                <c:pt idx="4">
                  <c:v>496.2</c:v>
                </c:pt>
              </c:numCache>
            </c:numRef>
          </c:val>
          <c:extLst>
            <c:ext xmlns:c16="http://schemas.microsoft.com/office/drawing/2014/chart" uri="{C3380CC4-5D6E-409C-BE32-E72D297353CC}">
              <c16:uniqueId val="{00000000-48C4-453D-A900-568EC70A27E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48C4-453D-A900-568EC70A27E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46" zoomScaleNormal="100" workbookViewId="0">
      <selection activeCell="BB80" sqref="BB80:BC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熊本県　山江村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3344</v>
      </c>
      <c r="AM8" s="55"/>
      <c r="AN8" s="55"/>
      <c r="AO8" s="55"/>
      <c r="AP8" s="55"/>
      <c r="AQ8" s="55"/>
      <c r="AR8" s="55"/>
      <c r="AS8" s="55"/>
      <c r="AT8" s="45">
        <f>データ!$S$6</f>
        <v>121.19</v>
      </c>
      <c r="AU8" s="45"/>
      <c r="AV8" s="45"/>
      <c r="AW8" s="45"/>
      <c r="AX8" s="45"/>
      <c r="AY8" s="45"/>
      <c r="AZ8" s="45"/>
      <c r="BA8" s="45"/>
      <c r="BB8" s="45">
        <f>データ!$T$6</f>
        <v>27.59</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92.84</v>
      </c>
      <c r="Q10" s="45"/>
      <c r="R10" s="45"/>
      <c r="S10" s="45"/>
      <c r="T10" s="45"/>
      <c r="U10" s="45"/>
      <c r="V10" s="45"/>
      <c r="W10" s="55">
        <f>データ!$Q$6</f>
        <v>2860</v>
      </c>
      <c r="X10" s="55"/>
      <c r="Y10" s="55"/>
      <c r="Z10" s="55"/>
      <c r="AA10" s="55"/>
      <c r="AB10" s="55"/>
      <c r="AC10" s="55"/>
      <c r="AD10" s="2"/>
      <c r="AE10" s="2"/>
      <c r="AF10" s="2"/>
      <c r="AG10" s="2"/>
      <c r="AH10" s="2"/>
      <c r="AI10" s="2"/>
      <c r="AJ10" s="2"/>
      <c r="AK10" s="2"/>
      <c r="AL10" s="55">
        <f>データ!$U$6</f>
        <v>3071</v>
      </c>
      <c r="AM10" s="55"/>
      <c r="AN10" s="55"/>
      <c r="AO10" s="55"/>
      <c r="AP10" s="55"/>
      <c r="AQ10" s="55"/>
      <c r="AR10" s="55"/>
      <c r="AS10" s="55"/>
      <c r="AT10" s="45">
        <f>データ!$V$6</f>
        <v>14.37</v>
      </c>
      <c r="AU10" s="45"/>
      <c r="AV10" s="45"/>
      <c r="AW10" s="45"/>
      <c r="AX10" s="45"/>
      <c r="AY10" s="45"/>
      <c r="AZ10" s="45"/>
      <c r="BA10" s="45"/>
      <c r="BB10" s="45">
        <f>データ!$W$6</f>
        <v>213.71</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114</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79"/>
      <c r="BN47" s="79"/>
      <c r="BO47" s="79"/>
      <c r="BP47" s="79"/>
      <c r="BQ47" s="79"/>
      <c r="BR47" s="79"/>
      <c r="BS47" s="79"/>
      <c r="BT47" s="79"/>
      <c r="BU47" s="79"/>
      <c r="BV47" s="79"/>
      <c r="BW47" s="79"/>
      <c r="BX47" s="79"/>
      <c r="BY47" s="79"/>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79"/>
      <c r="BN48" s="79"/>
      <c r="BO48" s="79"/>
      <c r="BP48" s="79"/>
      <c r="BQ48" s="79"/>
      <c r="BR48" s="79"/>
      <c r="BS48" s="79"/>
      <c r="BT48" s="79"/>
      <c r="BU48" s="79"/>
      <c r="BV48" s="79"/>
      <c r="BW48" s="79"/>
      <c r="BX48" s="79"/>
      <c r="BY48" s="79"/>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79"/>
      <c r="BN49" s="79"/>
      <c r="BO49" s="79"/>
      <c r="BP49" s="79"/>
      <c r="BQ49" s="79"/>
      <c r="BR49" s="79"/>
      <c r="BS49" s="79"/>
      <c r="BT49" s="79"/>
      <c r="BU49" s="79"/>
      <c r="BV49" s="79"/>
      <c r="BW49" s="79"/>
      <c r="BX49" s="79"/>
      <c r="BY49" s="79"/>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79"/>
      <c r="BN50" s="79"/>
      <c r="BO50" s="79"/>
      <c r="BP50" s="79"/>
      <c r="BQ50" s="79"/>
      <c r="BR50" s="79"/>
      <c r="BS50" s="79"/>
      <c r="BT50" s="79"/>
      <c r="BU50" s="79"/>
      <c r="BV50" s="79"/>
      <c r="BW50" s="79"/>
      <c r="BX50" s="79"/>
      <c r="BY50" s="79"/>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79"/>
      <c r="BN51" s="79"/>
      <c r="BO51" s="79"/>
      <c r="BP51" s="79"/>
      <c r="BQ51" s="79"/>
      <c r="BR51" s="79"/>
      <c r="BS51" s="79"/>
      <c r="BT51" s="79"/>
      <c r="BU51" s="79"/>
      <c r="BV51" s="79"/>
      <c r="BW51" s="79"/>
      <c r="BX51" s="79"/>
      <c r="BY51" s="79"/>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79"/>
      <c r="BN52" s="79"/>
      <c r="BO52" s="79"/>
      <c r="BP52" s="79"/>
      <c r="BQ52" s="79"/>
      <c r="BR52" s="79"/>
      <c r="BS52" s="79"/>
      <c r="BT52" s="79"/>
      <c r="BU52" s="79"/>
      <c r="BV52" s="79"/>
      <c r="BW52" s="79"/>
      <c r="BX52" s="79"/>
      <c r="BY52" s="79"/>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79"/>
      <c r="BN53" s="79"/>
      <c r="BO53" s="79"/>
      <c r="BP53" s="79"/>
      <c r="BQ53" s="79"/>
      <c r="BR53" s="79"/>
      <c r="BS53" s="79"/>
      <c r="BT53" s="79"/>
      <c r="BU53" s="79"/>
      <c r="BV53" s="79"/>
      <c r="BW53" s="79"/>
      <c r="BX53" s="79"/>
      <c r="BY53" s="79"/>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79"/>
      <c r="BN54" s="79"/>
      <c r="BO54" s="79"/>
      <c r="BP54" s="79"/>
      <c r="BQ54" s="79"/>
      <c r="BR54" s="79"/>
      <c r="BS54" s="79"/>
      <c r="BT54" s="79"/>
      <c r="BU54" s="79"/>
      <c r="BV54" s="79"/>
      <c r="BW54" s="79"/>
      <c r="BX54" s="79"/>
      <c r="BY54" s="79"/>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79"/>
      <c r="BN55" s="79"/>
      <c r="BO55" s="79"/>
      <c r="BP55" s="79"/>
      <c r="BQ55" s="79"/>
      <c r="BR55" s="79"/>
      <c r="BS55" s="79"/>
      <c r="BT55" s="79"/>
      <c r="BU55" s="79"/>
      <c r="BV55" s="79"/>
      <c r="BW55" s="79"/>
      <c r="BX55" s="79"/>
      <c r="BY55" s="79"/>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79"/>
      <c r="BN56" s="79"/>
      <c r="BO56" s="79"/>
      <c r="BP56" s="79"/>
      <c r="BQ56" s="79"/>
      <c r="BR56" s="79"/>
      <c r="BS56" s="79"/>
      <c r="BT56" s="79"/>
      <c r="BU56" s="79"/>
      <c r="BV56" s="79"/>
      <c r="BW56" s="79"/>
      <c r="BX56" s="79"/>
      <c r="BY56" s="79"/>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79"/>
      <c r="BN57" s="79"/>
      <c r="BO57" s="79"/>
      <c r="BP57" s="79"/>
      <c r="BQ57" s="79"/>
      <c r="BR57" s="79"/>
      <c r="BS57" s="79"/>
      <c r="BT57" s="79"/>
      <c r="BU57" s="79"/>
      <c r="BV57" s="79"/>
      <c r="BW57" s="79"/>
      <c r="BX57" s="79"/>
      <c r="BY57" s="79"/>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79"/>
      <c r="BN58" s="79"/>
      <c r="BO58" s="79"/>
      <c r="BP58" s="79"/>
      <c r="BQ58" s="79"/>
      <c r="BR58" s="79"/>
      <c r="BS58" s="79"/>
      <c r="BT58" s="79"/>
      <c r="BU58" s="79"/>
      <c r="BV58" s="79"/>
      <c r="BW58" s="79"/>
      <c r="BX58" s="79"/>
      <c r="BY58" s="79"/>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79"/>
      <c r="BN59" s="79"/>
      <c r="BO59" s="79"/>
      <c r="BP59" s="79"/>
      <c r="BQ59" s="79"/>
      <c r="BR59" s="79"/>
      <c r="BS59" s="79"/>
      <c r="BT59" s="79"/>
      <c r="BU59" s="79"/>
      <c r="BV59" s="79"/>
      <c r="BW59" s="79"/>
      <c r="BX59" s="79"/>
      <c r="BY59" s="79"/>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79"/>
      <c r="BN60" s="79"/>
      <c r="BO60" s="79"/>
      <c r="BP60" s="79"/>
      <c r="BQ60" s="79"/>
      <c r="BR60" s="79"/>
      <c r="BS60" s="79"/>
      <c r="BT60" s="79"/>
      <c r="BU60" s="79"/>
      <c r="BV60" s="79"/>
      <c r="BW60" s="79"/>
      <c r="BX60" s="79"/>
      <c r="BY60" s="79"/>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79"/>
      <c r="BN61" s="79"/>
      <c r="BO61" s="79"/>
      <c r="BP61" s="79"/>
      <c r="BQ61" s="79"/>
      <c r="BR61" s="79"/>
      <c r="BS61" s="79"/>
      <c r="BT61" s="79"/>
      <c r="BU61" s="79"/>
      <c r="BV61" s="79"/>
      <c r="BW61" s="79"/>
      <c r="BX61" s="79"/>
      <c r="BY61" s="79"/>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79"/>
      <c r="BN62" s="79"/>
      <c r="BO62" s="79"/>
      <c r="BP62" s="79"/>
      <c r="BQ62" s="79"/>
      <c r="BR62" s="79"/>
      <c r="BS62" s="79"/>
      <c r="BT62" s="79"/>
      <c r="BU62" s="79"/>
      <c r="BV62" s="79"/>
      <c r="BW62" s="79"/>
      <c r="BX62" s="79"/>
      <c r="BY62" s="79"/>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79"/>
      <c r="BN66" s="79"/>
      <c r="BO66" s="79"/>
      <c r="BP66" s="79"/>
      <c r="BQ66" s="79"/>
      <c r="BR66" s="79"/>
      <c r="BS66" s="79"/>
      <c r="BT66" s="79"/>
      <c r="BU66" s="79"/>
      <c r="BV66" s="79"/>
      <c r="BW66" s="79"/>
      <c r="BX66" s="79"/>
      <c r="BY66" s="79"/>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79"/>
      <c r="BN67" s="79"/>
      <c r="BO67" s="79"/>
      <c r="BP67" s="79"/>
      <c r="BQ67" s="79"/>
      <c r="BR67" s="79"/>
      <c r="BS67" s="79"/>
      <c r="BT67" s="79"/>
      <c r="BU67" s="79"/>
      <c r="BV67" s="79"/>
      <c r="BW67" s="79"/>
      <c r="BX67" s="79"/>
      <c r="BY67" s="79"/>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79"/>
      <c r="BN68" s="79"/>
      <c r="BO68" s="79"/>
      <c r="BP68" s="79"/>
      <c r="BQ68" s="79"/>
      <c r="BR68" s="79"/>
      <c r="BS68" s="79"/>
      <c r="BT68" s="79"/>
      <c r="BU68" s="79"/>
      <c r="BV68" s="79"/>
      <c r="BW68" s="79"/>
      <c r="BX68" s="79"/>
      <c r="BY68" s="79"/>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79"/>
      <c r="BN69" s="79"/>
      <c r="BO69" s="79"/>
      <c r="BP69" s="79"/>
      <c r="BQ69" s="79"/>
      <c r="BR69" s="79"/>
      <c r="BS69" s="79"/>
      <c r="BT69" s="79"/>
      <c r="BU69" s="79"/>
      <c r="BV69" s="79"/>
      <c r="BW69" s="79"/>
      <c r="BX69" s="79"/>
      <c r="BY69" s="79"/>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79"/>
      <c r="BN70" s="79"/>
      <c r="BO70" s="79"/>
      <c r="BP70" s="79"/>
      <c r="BQ70" s="79"/>
      <c r="BR70" s="79"/>
      <c r="BS70" s="79"/>
      <c r="BT70" s="79"/>
      <c r="BU70" s="79"/>
      <c r="BV70" s="79"/>
      <c r="BW70" s="79"/>
      <c r="BX70" s="79"/>
      <c r="BY70" s="79"/>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79"/>
      <c r="BN71" s="79"/>
      <c r="BO71" s="79"/>
      <c r="BP71" s="79"/>
      <c r="BQ71" s="79"/>
      <c r="BR71" s="79"/>
      <c r="BS71" s="79"/>
      <c r="BT71" s="79"/>
      <c r="BU71" s="79"/>
      <c r="BV71" s="79"/>
      <c r="BW71" s="79"/>
      <c r="BX71" s="79"/>
      <c r="BY71" s="79"/>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79"/>
      <c r="BN72" s="79"/>
      <c r="BO72" s="79"/>
      <c r="BP72" s="79"/>
      <c r="BQ72" s="79"/>
      <c r="BR72" s="79"/>
      <c r="BS72" s="79"/>
      <c r="BT72" s="79"/>
      <c r="BU72" s="79"/>
      <c r="BV72" s="79"/>
      <c r="BW72" s="79"/>
      <c r="BX72" s="79"/>
      <c r="BY72" s="79"/>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79"/>
      <c r="BN73" s="79"/>
      <c r="BO73" s="79"/>
      <c r="BP73" s="79"/>
      <c r="BQ73" s="79"/>
      <c r="BR73" s="79"/>
      <c r="BS73" s="79"/>
      <c r="BT73" s="79"/>
      <c r="BU73" s="79"/>
      <c r="BV73" s="79"/>
      <c r="BW73" s="79"/>
      <c r="BX73" s="79"/>
      <c r="BY73" s="79"/>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79"/>
      <c r="BN74" s="79"/>
      <c r="BO74" s="79"/>
      <c r="BP74" s="79"/>
      <c r="BQ74" s="79"/>
      <c r="BR74" s="79"/>
      <c r="BS74" s="79"/>
      <c r="BT74" s="79"/>
      <c r="BU74" s="79"/>
      <c r="BV74" s="79"/>
      <c r="BW74" s="79"/>
      <c r="BX74" s="79"/>
      <c r="BY74" s="79"/>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79"/>
      <c r="BN75" s="79"/>
      <c r="BO75" s="79"/>
      <c r="BP75" s="79"/>
      <c r="BQ75" s="79"/>
      <c r="BR75" s="79"/>
      <c r="BS75" s="79"/>
      <c r="BT75" s="79"/>
      <c r="BU75" s="79"/>
      <c r="BV75" s="79"/>
      <c r="BW75" s="79"/>
      <c r="BX75" s="79"/>
      <c r="BY75" s="79"/>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79"/>
      <c r="BN76" s="79"/>
      <c r="BO76" s="79"/>
      <c r="BP76" s="79"/>
      <c r="BQ76" s="79"/>
      <c r="BR76" s="79"/>
      <c r="BS76" s="79"/>
      <c r="BT76" s="79"/>
      <c r="BU76" s="79"/>
      <c r="BV76" s="79"/>
      <c r="BW76" s="79"/>
      <c r="BX76" s="79"/>
      <c r="BY76" s="79"/>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79"/>
      <c r="BN77" s="79"/>
      <c r="BO77" s="79"/>
      <c r="BP77" s="79"/>
      <c r="BQ77" s="79"/>
      <c r="BR77" s="79"/>
      <c r="BS77" s="79"/>
      <c r="BT77" s="79"/>
      <c r="BU77" s="79"/>
      <c r="BV77" s="79"/>
      <c r="BW77" s="79"/>
      <c r="BX77" s="79"/>
      <c r="BY77" s="79"/>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79"/>
      <c r="BN78" s="79"/>
      <c r="BO78" s="79"/>
      <c r="BP78" s="79"/>
      <c r="BQ78" s="79"/>
      <c r="BR78" s="79"/>
      <c r="BS78" s="79"/>
      <c r="BT78" s="79"/>
      <c r="BU78" s="79"/>
      <c r="BV78" s="79"/>
      <c r="BW78" s="79"/>
      <c r="BX78" s="79"/>
      <c r="BY78" s="79"/>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79"/>
      <c r="BN79" s="79"/>
      <c r="BO79" s="79"/>
      <c r="BP79" s="79"/>
      <c r="BQ79" s="79"/>
      <c r="BR79" s="79"/>
      <c r="BS79" s="79"/>
      <c r="BT79" s="79"/>
      <c r="BU79" s="79"/>
      <c r="BV79" s="79"/>
      <c r="BW79" s="79"/>
      <c r="BX79" s="79"/>
      <c r="BY79" s="79"/>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79"/>
      <c r="BN80" s="79"/>
      <c r="BO80" s="79"/>
      <c r="BP80" s="79"/>
      <c r="BQ80" s="79"/>
      <c r="BR80" s="79"/>
      <c r="BS80" s="79"/>
      <c r="BT80" s="79"/>
      <c r="BU80" s="79"/>
      <c r="BV80" s="79"/>
      <c r="BW80" s="79"/>
      <c r="BX80" s="79"/>
      <c r="BY80" s="79"/>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79"/>
      <c r="BN81" s="79"/>
      <c r="BO81" s="79"/>
      <c r="BP81" s="79"/>
      <c r="BQ81" s="79"/>
      <c r="BR81" s="79"/>
      <c r="BS81" s="79"/>
      <c r="BT81" s="79"/>
      <c r="BU81" s="79"/>
      <c r="BV81" s="79"/>
      <c r="BW81" s="79"/>
      <c r="BX81" s="79"/>
      <c r="BY81" s="79"/>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Oniv1dxd+0km6xW6wnypA4IWhr+R+8XiJv32bz2wIVL47PFiKk2tYkMOLdUlTiZYMBXaerQ8dTnD+xesECea7A==" saltValue="/57uVbk4yfjtIiM+TPNbd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435121</v>
      </c>
      <c r="D6" s="20">
        <f t="shared" si="3"/>
        <v>47</v>
      </c>
      <c r="E6" s="20">
        <f t="shared" si="3"/>
        <v>1</v>
      </c>
      <c r="F6" s="20">
        <f t="shared" si="3"/>
        <v>0</v>
      </c>
      <c r="G6" s="20">
        <f t="shared" si="3"/>
        <v>0</v>
      </c>
      <c r="H6" s="20" t="str">
        <f t="shared" si="3"/>
        <v>熊本県　山江村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92.84</v>
      </c>
      <c r="Q6" s="21">
        <f t="shared" si="3"/>
        <v>2860</v>
      </c>
      <c r="R6" s="21">
        <f t="shared" si="3"/>
        <v>3344</v>
      </c>
      <c r="S6" s="21">
        <f t="shared" si="3"/>
        <v>121.19</v>
      </c>
      <c r="T6" s="21">
        <f t="shared" si="3"/>
        <v>27.59</v>
      </c>
      <c r="U6" s="21">
        <f t="shared" si="3"/>
        <v>3071</v>
      </c>
      <c r="V6" s="21">
        <f t="shared" si="3"/>
        <v>14.37</v>
      </c>
      <c r="W6" s="21">
        <f t="shared" si="3"/>
        <v>213.71</v>
      </c>
      <c r="X6" s="22">
        <f>IF(X7="",NA(),X7)</f>
        <v>38.83</v>
      </c>
      <c r="Y6" s="22">
        <f t="shared" ref="Y6:AG6" si="4">IF(Y7="",NA(),Y7)</f>
        <v>37.61</v>
      </c>
      <c r="Z6" s="22">
        <f t="shared" si="4"/>
        <v>37.43</v>
      </c>
      <c r="AA6" s="22">
        <f t="shared" si="4"/>
        <v>30.22</v>
      </c>
      <c r="AB6" s="22">
        <f t="shared" si="4"/>
        <v>35.01</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2127.19</v>
      </c>
      <c r="BF6" s="22">
        <f t="shared" ref="BF6:BN6" si="7">IF(BF7="",NA(),BF7)</f>
        <v>1954.1</v>
      </c>
      <c r="BG6" s="22">
        <f t="shared" si="7"/>
        <v>1734.76</v>
      </c>
      <c r="BH6" s="22">
        <f t="shared" si="7"/>
        <v>1921.18</v>
      </c>
      <c r="BI6" s="22">
        <f t="shared" si="7"/>
        <v>1437.31</v>
      </c>
      <c r="BJ6" s="22">
        <f t="shared" si="7"/>
        <v>1061.58</v>
      </c>
      <c r="BK6" s="22">
        <f t="shared" si="7"/>
        <v>1007.7</v>
      </c>
      <c r="BL6" s="22">
        <f t="shared" si="7"/>
        <v>1018.52</v>
      </c>
      <c r="BM6" s="22">
        <f t="shared" si="7"/>
        <v>949.61</v>
      </c>
      <c r="BN6" s="22">
        <f t="shared" si="7"/>
        <v>918.84</v>
      </c>
      <c r="BO6" s="21" t="str">
        <f>IF(BO7="","",IF(BO7="-","【-】","【"&amp;SUBSTITUTE(TEXT(BO7,"#,##0.00"),"-","△")&amp;"】"))</f>
        <v>【940.88】</v>
      </c>
      <c r="BP6" s="22">
        <f>IF(BP7="",NA(),BP7)</f>
        <v>31.99</v>
      </c>
      <c r="BQ6" s="22">
        <f t="shared" ref="BQ6:BY6" si="8">IF(BQ7="",NA(),BQ7)</f>
        <v>31.43</v>
      </c>
      <c r="BR6" s="22">
        <f t="shared" si="8"/>
        <v>31.68</v>
      </c>
      <c r="BS6" s="22">
        <f t="shared" si="8"/>
        <v>24.96</v>
      </c>
      <c r="BT6" s="22">
        <f t="shared" si="8"/>
        <v>30.04</v>
      </c>
      <c r="BU6" s="22">
        <f t="shared" si="8"/>
        <v>58.52</v>
      </c>
      <c r="BV6" s="22">
        <f t="shared" si="8"/>
        <v>59.22</v>
      </c>
      <c r="BW6" s="22">
        <f t="shared" si="8"/>
        <v>58.79</v>
      </c>
      <c r="BX6" s="22">
        <f t="shared" si="8"/>
        <v>58.41</v>
      </c>
      <c r="BY6" s="22">
        <f t="shared" si="8"/>
        <v>58.27</v>
      </c>
      <c r="BZ6" s="21" t="str">
        <f>IF(BZ7="","",IF(BZ7="-","【-】","【"&amp;SUBSTITUTE(TEXT(BZ7,"#,##0.00"),"-","△")&amp;"】"))</f>
        <v>【54.59】</v>
      </c>
      <c r="CA6" s="22">
        <f>IF(CA7="",NA(),CA7)</f>
        <v>464.15</v>
      </c>
      <c r="CB6" s="22">
        <f t="shared" ref="CB6:CJ6" si="9">IF(CB7="",NA(),CB7)</f>
        <v>409.99</v>
      </c>
      <c r="CC6" s="22">
        <f t="shared" si="9"/>
        <v>471.54</v>
      </c>
      <c r="CD6" s="22">
        <f t="shared" si="9"/>
        <v>499.54</v>
      </c>
      <c r="CE6" s="22">
        <f t="shared" si="9"/>
        <v>496.2</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71.739999999999995</v>
      </c>
      <c r="CM6" s="22">
        <f t="shared" ref="CM6:CU6" si="10">IF(CM7="",NA(),CM7)</f>
        <v>70.3</v>
      </c>
      <c r="CN6" s="22">
        <f t="shared" si="10"/>
        <v>74.290000000000006</v>
      </c>
      <c r="CO6" s="22">
        <f t="shared" si="10"/>
        <v>73.95</v>
      </c>
      <c r="CP6" s="22">
        <f t="shared" si="10"/>
        <v>75.14</v>
      </c>
      <c r="CQ6" s="22">
        <f t="shared" si="10"/>
        <v>57.3</v>
      </c>
      <c r="CR6" s="22">
        <f t="shared" si="10"/>
        <v>56.76</v>
      </c>
      <c r="CS6" s="22">
        <f t="shared" si="10"/>
        <v>56.04</v>
      </c>
      <c r="CT6" s="22">
        <f t="shared" si="10"/>
        <v>58.52</v>
      </c>
      <c r="CU6" s="22">
        <f t="shared" si="10"/>
        <v>58.88</v>
      </c>
      <c r="CV6" s="21" t="str">
        <f>IF(CV7="","",IF(CV7="-","【-】","【"&amp;SUBSTITUTE(TEXT(CV7,"#,##0.00"),"-","△")&amp;"】"))</f>
        <v>【56.42】</v>
      </c>
      <c r="CW6" s="22">
        <f>IF(CW7="",NA(),CW7)</f>
        <v>79.959999999999994</v>
      </c>
      <c r="CX6" s="22">
        <f t="shared" ref="CX6:DF6" si="11">IF(CX7="",NA(),CX7)</f>
        <v>92.95</v>
      </c>
      <c r="CY6" s="22">
        <f t="shared" si="11"/>
        <v>75.95</v>
      </c>
      <c r="CZ6" s="22">
        <f t="shared" si="11"/>
        <v>77.77</v>
      </c>
      <c r="DA6" s="22">
        <f t="shared" si="11"/>
        <v>75.63</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435121</v>
      </c>
      <c r="D7" s="24">
        <v>47</v>
      </c>
      <c r="E7" s="24">
        <v>1</v>
      </c>
      <c r="F7" s="24">
        <v>0</v>
      </c>
      <c r="G7" s="24">
        <v>0</v>
      </c>
      <c r="H7" s="24" t="s">
        <v>96</v>
      </c>
      <c r="I7" s="24" t="s">
        <v>97</v>
      </c>
      <c r="J7" s="24" t="s">
        <v>98</v>
      </c>
      <c r="K7" s="24" t="s">
        <v>99</v>
      </c>
      <c r="L7" s="24" t="s">
        <v>100</v>
      </c>
      <c r="M7" s="24" t="s">
        <v>101</v>
      </c>
      <c r="N7" s="25" t="s">
        <v>102</v>
      </c>
      <c r="O7" s="25" t="s">
        <v>103</v>
      </c>
      <c r="P7" s="25">
        <v>92.84</v>
      </c>
      <c r="Q7" s="25">
        <v>2860</v>
      </c>
      <c r="R7" s="25">
        <v>3344</v>
      </c>
      <c r="S7" s="25">
        <v>121.19</v>
      </c>
      <c r="T7" s="25">
        <v>27.59</v>
      </c>
      <c r="U7" s="25">
        <v>3071</v>
      </c>
      <c r="V7" s="25">
        <v>14.37</v>
      </c>
      <c r="W7" s="25">
        <v>213.71</v>
      </c>
      <c r="X7" s="25">
        <v>38.83</v>
      </c>
      <c r="Y7" s="25">
        <v>37.61</v>
      </c>
      <c r="Z7" s="25">
        <v>37.43</v>
      </c>
      <c r="AA7" s="25">
        <v>30.22</v>
      </c>
      <c r="AB7" s="25">
        <v>35.01</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2127.19</v>
      </c>
      <c r="BF7" s="25">
        <v>1954.1</v>
      </c>
      <c r="BG7" s="25">
        <v>1734.76</v>
      </c>
      <c r="BH7" s="25">
        <v>1921.18</v>
      </c>
      <c r="BI7" s="25">
        <v>1437.31</v>
      </c>
      <c r="BJ7" s="25">
        <v>1061.58</v>
      </c>
      <c r="BK7" s="25">
        <v>1007.7</v>
      </c>
      <c r="BL7" s="25">
        <v>1018.52</v>
      </c>
      <c r="BM7" s="25">
        <v>949.61</v>
      </c>
      <c r="BN7" s="25">
        <v>918.84</v>
      </c>
      <c r="BO7" s="25">
        <v>940.88</v>
      </c>
      <c r="BP7" s="25">
        <v>31.99</v>
      </c>
      <c r="BQ7" s="25">
        <v>31.43</v>
      </c>
      <c r="BR7" s="25">
        <v>31.68</v>
      </c>
      <c r="BS7" s="25">
        <v>24.96</v>
      </c>
      <c r="BT7" s="25">
        <v>30.04</v>
      </c>
      <c r="BU7" s="25">
        <v>58.52</v>
      </c>
      <c r="BV7" s="25">
        <v>59.22</v>
      </c>
      <c r="BW7" s="25">
        <v>58.79</v>
      </c>
      <c r="BX7" s="25">
        <v>58.41</v>
      </c>
      <c r="BY7" s="25">
        <v>58.27</v>
      </c>
      <c r="BZ7" s="25">
        <v>54.59</v>
      </c>
      <c r="CA7" s="25">
        <v>464.15</v>
      </c>
      <c r="CB7" s="25">
        <v>409.99</v>
      </c>
      <c r="CC7" s="25">
        <v>471.54</v>
      </c>
      <c r="CD7" s="25">
        <v>499.54</v>
      </c>
      <c r="CE7" s="25">
        <v>496.2</v>
      </c>
      <c r="CF7" s="25">
        <v>296.3</v>
      </c>
      <c r="CG7" s="25">
        <v>292.89999999999998</v>
      </c>
      <c r="CH7" s="25">
        <v>298.25</v>
      </c>
      <c r="CI7" s="25">
        <v>303.27999999999997</v>
      </c>
      <c r="CJ7" s="25">
        <v>303.81</v>
      </c>
      <c r="CK7" s="25">
        <v>301.2</v>
      </c>
      <c r="CL7" s="25">
        <v>71.739999999999995</v>
      </c>
      <c r="CM7" s="25">
        <v>70.3</v>
      </c>
      <c r="CN7" s="25">
        <v>74.290000000000006</v>
      </c>
      <c r="CO7" s="25">
        <v>73.95</v>
      </c>
      <c r="CP7" s="25">
        <v>75.14</v>
      </c>
      <c r="CQ7" s="25">
        <v>57.3</v>
      </c>
      <c r="CR7" s="25">
        <v>56.76</v>
      </c>
      <c r="CS7" s="25">
        <v>56.04</v>
      </c>
      <c r="CT7" s="25">
        <v>58.52</v>
      </c>
      <c r="CU7" s="25">
        <v>58.88</v>
      </c>
      <c r="CV7" s="25">
        <v>56.42</v>
      </c>
      <c r="CW7" s="25">
        <v>79.959999999999994</v>
      </c>
      <c r="CX7" s="25">
        <v>92.95</v>
      </c>
      <c r="CY7" s="25">
        <v>75.95</v>
      </c>
      <c r="CZ7" s="25">
        <v>77.77</v>
      </c>
      <c r="DA7" s="25">
        <v>75.63</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菖蒲祐太郎</cp:lastModifiedBy>
  <cp:lastPrinted>2023-01-19T04:40:41Z</cp:lastPrinted>
  <dcterms:created xsi:type="dcterms:W3CDTF">2022-12-01T01:11:50Z</dcterms:created>
  <dcterms:modified xsi:type="dcterms:W3CDTF">2023-01-19T04:40:43Z</dcterms:modified>
  <cp:category/>
</cp:coreProperties>
</file>