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0.1.1.14\10703_水道課\データ\0620_各種調査・照会・通知等_水道\040_財政課関係調査\0040_経営比較分析調査\R04調査(R3決算経営比較分析表)\02_提出\"/>
    </mc:Choice>
  </mc:AlternateContent>
  <xr:revisionPtr revIDLastSave="0" documentId="13_ncr:1_{8DA04AD9-A445-42B7-B4CF-078528E43C1B}" xr6:coauthVersionLast="47" xr6:coauthVersionMax="47" xr10:uidLastSave="{00000000-0000-0000-0000-000000000000}"/>
  <workbookProtection workbookAlgorithmName="SHA-512" workbookHashValue="OGHynGdPoDTfQTP7xDeDzXXnkcTJeS5n5r3mu7f3IkYNa2h3DL0vs+8bcPYtTvgN8Dl5hedLtrd8EfOVJYzUwg==" workbookSaltValue="mrVKALn9MHOs48KTgxr6pA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<sst xmlns="http://schemas.openxmlformats.org/spreadsheetml/2006/main" count="262" uniqueCount="110">
  <si>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</si>
  <si>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</si>
  <si>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</si>
  <si>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</si>
  <si>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</si>
  <si>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</si>
  <si>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</si>
  <si>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</si>
  <si>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</si>
  <si>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</si>
  <si>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</si>
  <si>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</si>
  <si>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</si>
  <si>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</si>
  <si>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</si>
  <si>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</si>
  <si>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</si>
  <si>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</si>
  <si>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</si>
  <si>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</si>
  <si>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</si>
  <si>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</si>
  <si>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</si>
  <si>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</si>
  <si>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</si>
  <si>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</si>
  <si>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</si>
  <si>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</si>
  <si>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</si>
  <si>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</si>
  <si>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</si>
  <si>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</si>
  <si>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</si>
  <si>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</si>
  <si>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</si>
  <si>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</si>
  <si>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</si>
  <si>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</si>
  <si>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</si>
  <si>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</si>
  <si>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</si>
  <si>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</si>
  <si>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</si>
  <si>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</si>
  <si>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</si>
  <si>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</si>
  <si>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</si>
  <si>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</si>
  <si>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</si>
  <si>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</si>
  <si>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</si>
  <si>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</si>
  <si>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</si>
  <si>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</si>
  <si>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</si>
  <si>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</si>
  <si>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</si>
  <si>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</si>
  <si>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</si>
  <si>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</si>
  <si>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</si>
  <si>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</si>
  <si>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</si>
  <si>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</si>
  <si>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</si>
  <si>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</si>
  <si>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</si>
  <si>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</si>
  <si>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</si>
  <si>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</si>
  <si>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</si>
  <si>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</si>
  <si>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</si>
  <si>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</si>
  <si>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</si>
  <si>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</si>
  <si>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</si>
  <si>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</si>
  <si>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</si>
  <si>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</si>
  <si>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</si>
  <si>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</si>
  <si>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</si>
  <si>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</si>
  <si>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</si>
  <si>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</si>
  <si>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</si>
  <si>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</si>
  <si>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</si>
  <si>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</si>
  <si>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</si>
  <si>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432164</t>
  </si>
  <si>
    <t>46</t>
  </si>
  <si>
    <t>02</t>
  </si>
  <si>
    <t>0</t>
  </si>
  <si>
    <t>000</t>
  </si>
  <si>
    <t>熊本県　合志市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</si>
  <si>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</si>
  <si>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</si>
  <si>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</si>
  <si>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</si>
  <si>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</si>
  <si>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</si>
  <si>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</si>
  <si>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</si>
  <si>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</si>
  <si>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</si>
  <si>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①有形固定資産減価償却率：類似団体と同様な水準にあり、今後は老朽化の進行が考えられます。
②管路経年化率：法定耐用年数を経過した管路はありません。
③管路更新率：近年更新した管路はありません。</t>
    <phoneticPr fontId="5"/>
  </si>
  <si>
    <t>　近年は安定した経営状態にあると考えられます。全体的に現在の数値を維持していくとともに、さらなる高い水準を目指していかなければならないと思われます。
　今後施設等の老朽化の進行が考えられます。令和2年度に策定した経営戦略をもとに、経営基盤の強化、計画的な施設等の更新の実施に向けて取り組んでいきます。</t>
  </si>
  <si>
    <t>①経常収支比率：100％以上を維持し、類似団体と比較しても高い水準にあり、良好な経営状態と考えられます。
②累積欠損金比率：累積欠損金は発生しておりません。
③流動比率：類似団体平均値を大幅に上回り、短期的な支払能力は十分に備わっていると考えられます。
④企業債残高対給水収益比率：企業債の借入は行っていません。
⑤料金回収率：100％を上回っており、給水に係る費用を給水収益で十分賄えていると考えられます。
⑥給水原価：類似団体と比較しても低い水準であり、修繕費等の経常費用の減少に伴い、昨年度より数値が減少しています。
⑦施設利用率：類似団体平均値を上回っており、有効に施設利用ができていると考えられます。
⑧契約率：契約水量の大幅増減がないため、近年は数値が横ばいの状態です。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</si>
</sst>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62.34</c:v>
                </c:pt>
                <c:pt idx="1">
                  <c:v>64.37</c:v>
                </c:pt>
                <c:pt idx="2">
                  <c:v>65.930000000000007</c:v>
                </c:pt>
                <c:pt idx="3">
                  <c:v>67.38</c:v>
                </c:pt>
                <c:pt idx="4">
                  <c:v>68.47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0-4A87-9D44-348E2A74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0-4A87-9D44-348E2A74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3-4ED2-9DEA-C6AE552C6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3-4ED2-9DEA-C6AE552C6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170.02</c:v>
                </c:pt>
                <c:pt idx="1">
                  <c:v>168.92</c:v>
                </c:pt>
                <c:pt idx="2">
                  <c:v>143.9</c:v>
                </c:pt>
                <c:pt idx="3">
                  <c:v>160.87</c:v>
                </c:pt>
                <c:pt idx="4">
                  <c:v>181.83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E-47E4-A85C-2A2B1AEC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E-47E4-A85C-2A2B1AEC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6-4F37-9240-4C060752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6-4F37-9240-4C060752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C-4F41-B1AB-BCCA0066D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C-4F41-B1AB-BCCA0066D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17039.05</c:v>
                </c:pt>
                <c:pt idx="1">
                  <c:v>21314.29</c:v>
                </c:pt>
                <c:pt idx="2">
                  <c:v>12092.01</c:v>
                </c:pt>
                <c:pt idx="3">
                  <c:v>18915.080000000002</c:v>
                </c:pt>
                <c:pt idx="4">
                  <c:v>18683.060000000001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3-4B25-87CC-87459E89F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3-4B25-87CC-87459E89F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8-4A41-B103-6DBD4BB03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8-4A41-B103-6DBD4BB03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233.74</c:v>
                </c:pt>
                <c:pt idx="1">
                  <c:v>228.84</c:v>
                </c:pt>
                <c:pt idx="2">
                  <c:v>160.91</c:v>
                </c:pt>
                <c:pt idx="3">
                  <c:v>187.31</c:v>
                </c:pt>
                <c:pt idx="4">
                  <c:v>217.48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7-47B0-9221-D55F5981E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7-47B0-9221-D55F5981E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22.72</c:v>
                </c:pt>
                <c:pt idx="1">
                  <c:v>22.66</c:v>
                </c:pt>
                <c:pt idx="2">
                  <c:v>32.17</c:v>
                </c:pt>
                <c:pt idx="3">
                  <c:v>27.79</c:v>
                </c:pt>
                <c:pt idx="4">
                  <c:v>23.76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F-422C-B708-B109B314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F-422C-B708-B109B314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84.7</c:v>
                </c:pt>
                <c:pt idx="1">
                  <c:v>89.48</c:v>
                </c:pt>
                <c:pt idx="2">
                  <c:v>90.3</c:v>
                </c:pt>
                <c:pt idx="3">
                  <c:v>89.48</c:v>
                </c:pt>
                <c:pt idx="4">
                  <c:v>86.48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5-4885-976A-39E17391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5-4885-976A-39E17391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85</c:v>
                </c:pt>
                <c:pt idx="1">
                  <c:v>85</c:v>
                </c:pt>
                <c:pt idx="2">
                  <c:v>93.65</c:v>
                </c:pt>
                <c:pt idx="3">
                  <c:v>89.43</c:v>
                </c:pt>
                <c:pt idx="4">
                  <c:v>91.17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4-4AF5-8244-99D5A5D5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4-4AF5-8244-99D5A5D5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JQ52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熊本県　合志市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2300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1989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99.6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7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2097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109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2" t="str">
        <f>データ!$B$10</f>
        <v>H29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2" t="str">
        <f>データ!$C$10</f>
        <v>H30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2" t="str">
        <f>データ!$D$10</f>
        <v>R01</v>
      </c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  <c r="CF31" s="92" t="str">
        <f>データ!$E$10</f>
        <v>R02</v>
      </c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4"/>
      <c r="CZ31" s="92" t="str">
        <f>データ!$F$10</f>
        <v>R03</v>
      </c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6"/>
      <c r="ER31" s="92" t="str">
        <f>データ!$B$10</f>
        <v>H29</v>
      </c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  <c r="FL31" s="92" t="str">
        <f>データ!$C$10</f>
        <v>H30</v>
      </c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4"/>
      <c r="GF31" s="92" t="str">
        <f>データ!$D$10</f>
        <v>R01</v>
      </c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4"/>
      <c r="GZ31" s="92" t="str">
        <f>データ!$E$10</f>
        <v>R02</v>
      </c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4"/>
      <c r="HT31" s="92" t="str">
        <f>データ!$F$10</f>
        <v>R03</v>
      </c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4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6"/>
      <c r="JL31" s="92" t="str">
        <f>データ!$B$10</f>
        <v>H29</v>
      </c>
      <c r="JM31" s="93"/>
      <c r="JN31" s="93"/>
      <c r="JO31" s="93"/>
      <c r="JP31" s="93"/>
      <c r="JQ31" s="93"/>
      <c r="JR31" s="93"/>
      <c r="JS31" s="93"/>
      <c r="JT31" s="93"/>
      <c r="JU31" s="93"/>
      <c r="JV31" s="93"/>
      <c r="JW31" s="93"/>
      <c r="JX31" s="93"/>
      <c r="JY31" s="93"/>
      <c r="JZ31" s="93"/>
      <c r="KA31" s="93"/>
      <c r="KB31" s="93"/>
      <c r="KC31" s="93"/>
      <c r="KD31" s="93"/>
      <c r="KE31" s="94"/>
      <c r="KF31" s="92" t="str">
        <f>データ!$C$10</f>
        <v>H30</v>
      </c>
      <c r="KG31" s="93"/>
      <c r="KH31" s="93"/>
      <c r="KI31" s="93"/>
      <c r="KJ31" s="93"/>
      <c r="KK31" s="93"/>
      <c r="KL31" s="93"/>
      <c r="KM31" s="93"/>
      <c r="KN31" s="93"/>
      <c r="KO31" s="93"/>
      <c r="KP31" s="93"/>
      <c r="KQ31" s="93"/>
      <c r="KR31" s="93"/>
      <c r="KS31" s="93"/>
      <c r="KT31" s="93"/>
      <c r="KU31" s="93"/>
      <c r="KV31" s="93"/>
      <c r="KW31" s="93"/>
      <c r="KX31" s="93"/>
      <c r="KY31" s="94"/>
      <c r="KZ31" s="92" t="str">
        <f>データ!$D$10</f>
        <v>R01</v>
      </c>
      <c r="LA31" s="93"/>
      <c r="LB31" s="93"/>
      <c r="LC31" s="93"/>
      <c r="LD31" s="93"/>
      <c r="LE31" s="93"/>
      <c r="LF31" s="93"/>
      <c r="LG31" s="93"/>
      <c r="LH31" s="93"/>
      <c r="LI31" s="93"/>
      <c r="LJ31" s="93"/>
      <c r="LK31" s="93"/>
      <c r="LL31" s="93"/>
      <c r="LM31" s="93"/>
      <c r="LN31" s="93"/>
      <c r="LO31" s="93"/>
      <c r="LP31" s="93"/>
      <c r="LQ31" s="93"/>
      <c r="LR31" s="93"/>
      <c r="LS31" s="94"/>
      <c r="LT31" s="92" t="str">
        <f>データ!$E$10</f>
        <v>R02</v>
      </c>
      <c r="LU31" s="93"/>
      <c r="LV31" s="93"/>
      <c r="LW31" s="93"/>
      <c r="LX31" s="93"/>
      <c r="LY31" s="93"/>
      <c r="LZ31" s="93"/>
      <c r="MA31" s="93"/>
      <c r="MB31" s="93"/>
      <c r="MC31" s="93"/>
      <c r="MD31" s="93"/>
      <c r="ME31" s="93"/>
      <c r="MF31" s="93"/>
      <c r="MG31" s="93"/>
      <c r="MH31" s="93"/>
      <c r="MI31" s="93"/>
      <c r="MJ31" s="93"/>
      <c r="MK31" s="93"/>
      <c r="ML31" s="93"/>
      <c r="MM31" s="94"/>
      <c r="MN31" s="92" t="str">
        <f>データ!$F$10</f>
        <v>R03</v>
      </c>
      <c r="MO31" s="93"/>
      <c r="MP31" s="93"/>
      <c r="MQ31" s="93"/>
      <c r="MR31" s="93"/>
      <c r="MS31" s="93"/>
      <c r="MT31" s="93"/>
      <c r="MU31" s="93"/>
      <c r="MV31" s="93"/>
      <c r="MW31" s="93"/>
      <c r="MX31" s="93"/>
      <c r="MY31" s="93"/>
      <c r="MZ31" s="93"/>
      <c r="NA31" s="93"/>
      <c r="NB31" s="93"/>
      <c r="NC31" s="93"/>
      <c r="ND31" s="93"/>
      <c r="NE31" s="93"/>
      <c r="NF31" s="93"/>
      <c r="NG31" s="94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6"/>
      <c r="OF31" s="92" t="str">
        <f>データ!$B$10</f>
        <v>H29</v>
      </c>
      <c r="OG31" s="93"/>
      <c r="OH31" s="93"/>
      <c r="OI31" s="93"/>
      <c r="OJ31" s="93"/>
      <c r="OK31" s="93"/>
      <c r="OL31" s="93"/>
      <c r="OM31" s="93"/>
      <c r="ON31" s="93"/>
      <c r="OO31" s="93"/>
      <c r="OP31" s="93"/>
      <c r="OQ31" s="93"/>
      <c r="OR31" s="93"/>
      <c r="OS31" s="93"/>
      <c r="OT31" s="93"/>
      <c r="OU31" s="93"/>
      <c r="OV31" s="93"/>
      <c r="OW31" s="93"/>
      <c r="OX31" s="93"/>
      <c r="OY31" s="94"/>
      <c r="OZ31" s="92" t="str">
        <f>データ!$C$10</f>
        <v>H30</v>
      </c>
      <c r="PA31" s="93"/>
      <c r="PB31" s="93"/>
      <c r="PC31" s="93"/>
      <c r="PD31" s="93"/>
      <c r="PE31" s="93"/>
      <c r="PF31" s="93"/>
      <c r="PG31" s="93"/>
      <c r="PH31" s="93"/>
      <c r="PI31" s="93"/>
      <c r="PJ31" s="93"/>
      <c r="PK31" s="93"/>
      <c r="PL31" s="93"/>
      <c r="PM31" s="93"/>
      <c r="PN31" s="93"/>
      <c r="PO31" s="93"/>
      <c r="PP31" s="93"/>
      <c r="PQ31" s="93"/>
      <c r="PR31" s="93"/>
      <c r="PS31" s="94"/>
      <c r="PT31" s="92" t="str">
        <f>データ!$D$10</f>
        <v>R01</v>
      </c>
      <c r="PU31" s="93"/>
      <c r="PV31" s="93"/>
      <c r="PW31" s="93"/>
      <c r="PX31" s="93"/>
      <c r="PY31" s="93"/>
      <c r="PZ31" s="93"/>
      <c r="QA31" s="93"/>
      <c r="QB31" s="93"/>
      <c r="QC31" s="93"/>
      <c r="QD31" s="93"/>
      <c r="QE31" s="93"/>
      <c r="QF31" s="93"/>
      <c r="QG31" s="93"/>
      <c r="QH31" s="93"/>
      <c r="QI31" s="93"/>
      <c r="QJ31" s="93"/>
      <c r="QK31" s="93"/>
      <c r="QL31" s="93"/>
      <c r="QM31" s="94"/>
      <c r="QN31" s="92" t="str">
        <f>データ!$E$10</f>
        <v>R02</v>
      </c>
      <c r="QO31" s="93"/>
      <c r="QP31" s="93"/>
      <c r="QQ31" s="93"/>
      <c r="QR31" s="93"/>
      <c r="QS31" s="93"/>
      <c r="QT31" s="93"/>
      <c r="QU31" s="93"/>
      <c r="QV31" s="93"/>
      <c r="QW31" s="93"/>
      <c r="QX31" s="93"/>
      <c r="QY31" s="93"/>
      <c r="QZ31" s="93"/>
      <c r="RA31" s="93"/>
      <c r="RB31" s="93"/>
      <c r="RC31" s="93"/>
      <c r="RD31" s="93"/>
      <c r="RE31" s="93"/>
      <c r="RF31" s="93"/>
      <c r="RG31" s="94"/>
      <c r="RH31" s="92" t="str">
        <f>データ!$F$10</f>
        <v>R03</v>
      </c>
      <c r="RI31" s="93"/>
      <c r="RJ31" s="93"/>
      <c r="RK31" s="93"/>
      <c r="RL31" s="93"/>
      <c r="RM31" s="93"/>
      <c r="RN31" s="93"/>
      <c r="RO31" s="93"/>
      <c r="RP31" s="93"/>
      <c r="RQ31" s="93"/>
      <c r="RR31" s="93"/>
      <c r="RS31" s="93"/>
      <c r="RT31" s="93"/>
      <c r="RU31" s="93"/>
      <c r="RV31" s="93"/>
      <c r="RW31" s="93"/>
      <c r="RX31" s="93"/>
      <c r="RY31" s="93"/>
      <c r="RZ31" s="93"/>
      <c r="SA31" s="94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170.02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168.92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143.9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160.87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181.83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17039.05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21314.29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12092.01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18915.080000000002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18683.060000000001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113.67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110.79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108.76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110.19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113.73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118.97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121.15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125.8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132.55000000000001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134.69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730.25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868.31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732.52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819.73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834.05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514.66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504.81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498.01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490.39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475.44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4"/>
      <c r="DV34" s="2"/>
      <c r="DW34" s="2"/>
      <c r="DX34" s="2"/>
      <c r="DY34" s="2"/>
      <c r="DZ34" s="2"/>
      <c r="EA34" s="2"/>
      <c r="EB34" s="2"/>
      <c r="EC34" s="2"/>
      <c r="ED34" s="52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4"/>
      <c r="IP34" s="2"/>
      <c r="IQ34" s="2"/>
      <c r="IR34" s="2"/>
      <c r="IS34" s="2"/>
      <c r="IT34" s="2"/>
      <c r="IU34" s="2"/>
      <c r="IV34" s="2"/>
      <c r="IW34" s="2"/>
      <c r="IX34" s="52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4"/>
      <c r="NJ34" s="2"/>
      <c r="NK34" s="2"/>
      <c r="NL34" s="2"/>
      <c r="NM34" s="2"/>
      <c r="NN34" s="2"/>
      <c r="NO34" s="2"/>
      <c r="NP34" s="2"/>
      <c r="NQ34" s="2"/>
      <c r="NR34" s="52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4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107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2" t="str">
        <f>データ!$B$10</f>
        <v>H29</v>
      </c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4"/>
      <c r="AR54" s="92" t="str">
        <f>データ!$C$10</f>
        <v>H30</v>
      </c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  <c r="BL54" s="92" t="str">
        <f>データ!$D$10</f>
        <v>R01</v>
      </c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 t="str">
        <f>データ!$E$10</f>
        <v>R02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4"/>
      <c r="CZ54" s="92" t="str">
        <f>データ!$F$10</f>
        <v>R03</v>
      </c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4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6"/>
      <c r="ER54" s="92" t="str">
        <f>データ!$B$10</f>
        <v>H29</v>
      </c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  <c r="FL54" s="92" t="str">
        <f>データ!$C$10</f>
        <v>H30</v>
      </c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4"/>
      <c r="GF54" s="92" t="str">
        <f>データ!$D$10</f>
        <v>R01</v>
      </c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4"/>
      <c r="GZ54" s="92" t="str">
        <f>データ!$E$10</f>
        <v>R02</v>
      </c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4"/>
      <c r="HT54" s="92" t="str">
        <f>データ!$F$10</f>
        <v>R03</v>
      </c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4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6"/>
      <c r="JL54" s="92" t="str">
        <f>データ!$B$10</f>
        <v>H29</v>
      </c>
      <c r="JM54" s="93"/>
      <c r="JN54" s="93"/>
      <c r="JO54" s="93"/>
      <c r="JP54" s="93"/>
      <c r="JQ54" s="93"/>
      <c r="JR54" s="93"/>
      <c r="JS54" s="93"/>
      <c r="JT54" s="93"/>
      <c r="JU54" s="93"/>
      <c r="JV54" s="93"/>
      <c r="JW54" s="93"/>
      <c r="JX54" s="93"/>
      <c r="JY54" s="93"/>
      <c r="JZ54" s="93"/>
      <c r="KA54" s="93"/>
      <c r="KB54" s="93"/>
      <c r="KC54" s="93"/>
      <c r="KD54" s="93"/>
      <c r="KE54" s="94"/>
      <c r="KF54" s="92" t="str">
        <f>データ!$C$10</f>
        <v>H30</v>
      </c>
      <c r="KG54" s="93"/>
      <c r="KH54" s="93"/>
      <c r="KI54" s="93"/>
      <c r="KJ54" s="93"/>
      <c r="KK54" s="93"/>
      <c r="KL54" s="93"/>
      <c r="KM54" s="93"/>
      <c r="KN54" s="93"/>
      <c r="KO54" s="93"/>
      <c r="KP54" s="93"/>
      <c r="KQ54" s="93"/>
      <c r="KR54" s="93"/>
      <c r="KS54" s="93"/>
      <c r="KT54" s="93"/>
      <c r="KU54" s="93"/>
      <c r="KV54" s="93"/>
      <c r="KW54" s="93"/>
      <c r="KX54" s="93"/>
      <c r="KY54" s="94"/>
      <c r="KZ54" s="92" t="str">
        <f>データ!$D$10</f>
        <v>R01</v>
      </c>
      <c r="LA54" s="93"/>
      <c r="LB54" s="93"/>
      <c r="LC54" s="93"/>
      <c r="LD54" s="93"/>
      <c r="LE54" s="93"/>
      <c r="LF54" s="93"/>
      <c r="LG54" s="93"/>
      <c r="LH54" s="93"/>
      <c r="LI54" s="93"/>
      <c r="LJ54" s="93"/>
      <c r="LK54" s="93"/>
      <c r="LL54" s="93"/>
      <c r="LM54" s="93"/>
      <c r="LN54" s="93"/>
      <c r="LO54" s="93"/>
      <c r="LP54" s="93"/>
      <c r="LQ54" s="93"/>
      <c r="LR54" s="93"/>
      <c r="LS54" s="94"/>
      <c r="LT54" s="92" t="str">
        <f>データ!$E$10</f>
        <v>R02</v>
      </c>
      <c r="LU54" s="93"/>
      <c r="LV54" s="93"/>
      <c r="LW54" s="93"/>
      <c r="LX54" s="93"/>
      <c r="LY54" s="93"/>
      <c r="LZ54" s="93"/>
      <c r="MA54" s="93"/>
      <c r="MB54" s="93"/>
      <c r="MC54" s="93"/>
      <c r="MD54" s="93"/>
      <c r="ME54" s="93"/>
      <c r="MF54" s="93"/>
      <c r="MG54" s="93"/>
      <c r="MH54" s="93"/>
      <c r="MI54" s="93"/>
      <c r="MJ54" s="93"/>
      <c r="MK54" s="93"/>
      <c r="ML54" s="93"/>
      <c r="MM54" s="94"/>
      <c r="MN54" s="92" t="str">
        <f>データ!$F$10</f>
        <v>R03</v>
      </c>
      <c r="MO54" s="93"/>
      <c r="MP54" s="93"/>
      <c r="MQ54" s="93"/>
      <c r="MR54" s="93"/>
      <c r="MS54" s="93"/>
      <c r="MT54" s="93"/>
      <c r="MU54" s="93"/>
      <c r="MV54" s="93"/>
      <c r="MW54" s="93"/>
      <c r="MX54" s="93"/>
      <c r="MY54" s="93"/>
      <c r="MZ54" s="93"/>
      <c r="NA54" s="93"/>
      <c r="NB54" s="93"/>
      <c r="NC54" s="93"/>
      <c r="ND54" s="93"/>
      <c r="NE54" s="93"/>
      <c r="NF54" s="93"/>
      <c r="NG54" s="94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5"/>
      <c r="NU54" s="95"/>
      <c r="NV54" s="95"/>
      <c r="NW54" s="95"/>
      <c r="NX54" s="95"/>
      <c r="NY54" s="95"/>
      <c r="NZ54" s="95"/>
      <c r="OA54" s="95"/>
      <c r="OB54" s="95"/>
      <c r="OC54" s="95"/>
      <c r="OD54" s="95"/>
      <c r="OE54" s="96"/>
      <c r="OF54" s="92" t="str">
        <f>データ!$B$10</f>
        <v>H29</v>
      </c>
      <c r="OG54" s="93"/>
      <c r="OH54" s="93"/>
      <c r="OI54" s="93"/>
      <c r="OJ54" s="93"/>
      <c r="OK54" s="93"/>
      <c r="OL54" s="93"/>
      <c r="OM54" s="93"/>
      <c r="ON54" s="93"/>
      <c r="OO54" s="93"/>
      <c r="OP54" s="93"/>
      <c r="OQ54" s="93"/>
      <c r="OR54" s="93"/>
      <c r="OS54" s="93"/>
      <c r="OT54" s="93"/>
      <c r="OU54" s="93"/>
      <c r="OV54" s="93"/>
      <c r="OW54" s="93"/>
      <c r="OX54" s="93"/>
      <c r="OY54" s="94"/>
      <c r="OZ54" s="92" t="str">
        <f>データ!$C$10</f>
        <v>H30</v>
      </c>
      <c r="PA54" s="93"/>
      <c r="PB54" s="93"/>
      <c r="PC54" s="93"/>
      <c r="PD54" s="93"/>
      <c r="PE54" s="93"/>
      <c r="PF54" s="93"/>
      <c r="PG54" s="93"/>
      <c r="PH54" s="93"/>
      <c r="PI54" s="93"/>
      <c r="PJ54" s="93"/>
      <c r="PK54" s="93"/>
      <c r="PL54" s="93"/>
      <c r="PM54" s="93"/>
      <c r="PN54" s="93"/>
      <c r="PO54" s="93"/>
      <c r="PP54" s="93"/>
      <c r="PQ54" s="93"/>
      <c r="PR54" s="93"/>
      <c r="PS54" s="94"/>
      <c r="PT54" s="92" t="str">
        <f>データ!$D$10</f>
        <v>R01</v>
      </c>
      <c r="PU54" s="93"/>
      <c r="PV54" s="93"/>
      <c r="PW54" s="93"/>
      <c r="PX54" s="93"/>
      <c r="PY54" s="93"/>
      <c r="PZ54" s="93"/>
      <c r="QA54" s="93"/>
      <c r="QB54" s="93"/>
      <c r="QC54" s="93"/>
      <c r="QD54" s="93"/>
      <c r="QE54" s="93"/>
      <c r="QF54" s="93"/>
      <c r="QG54" s="93"/>
      <c r="QH54" s="93"/>
      <c r="QI54" s="93"/>
      <c r="QJ54" s="93"/>
      <c r="QK54" s="93"/>
      <c r="QL54" s="93"/>
      <c r="QM54" s="94"/>
      <c r="QN54" s="92" t="str">
        <f>データ!$E$10</f>
        <v>R02</v>
      </c>
      <c r="QO54" s="93"/>
      <c r="QP54" s="93"/>
      <c r="QQ54" s="93"/>
      <c r="QR54" s="93"/>
      <c r="QS54" s="93"/>
      <c r="QT54" s="93"/>
      <c r="QU54" s="93"/>
      <c r="QV54" s="93"/>
      <c r="QW54" s="93"/>
      <c r="QX54" s="93"/>
      <c r="QY54" s="93"/>
      <c r="QZ54" s="93"/>
      <c r="RA54" s="93"/>
      <c r="RB54" s="93"/>
      <c r="RC54" s="93"/>
      <c r="RD54" s="93"/>
      <c r="RE54" s="93"/>
      <c r="RF54" s="93"/>
      <c r="RG54" s="94"/>
      <c r="RH54" s="92" t="str">
        <f>データ!$F$10</f>
        <v>R03</v>
      </c>
      <c r="RI54" s="93"/>
      <c r="RJ54" s="93"/>
      <c r="RK54" s="93"/>
      <c r="RL54" s="93"/>
      <c r="RM54" s="93"/>
      <c r="RN54" s="93"/>
      <c r="RO54" s="93"/>
      <c r="RP54" s="93"/>
      <c r="RQ54" s="93"/>
      <c r="RR54" s="93"/>
      <c r="RS54" s="93"/>
      <c r="RT54" s="93"/>
      <c r="RU54" s="93"/>
      <c r="RV54" s="93"/>
      <c r="RW54" s="93"/>
      <c r="RX54" s="93"/>
      <c r="RY54" s="93"/>
      <c r="RZ54" s="93"/>
      <c r="SA54" s="94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233.74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228.84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160.91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187.31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217.48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22.72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22.66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32.17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27.79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23.76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84.7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89.48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90.3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89.48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86.48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85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85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93.65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89.43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91.17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95.99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94.91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90.22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90.8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93.49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44.55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47.36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49.94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50.56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49.4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35.24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35.22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34.92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34.19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36.65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50.28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51.42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50.9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49.05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50.94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4"/>
      <c r="DV57" s="2"/>
      <c r="DW57" s="2"/>
      <c r="DX57" s="2"/>
      <c r="DY57" s="2"/>
      <c r="DZ57" s="2"/>
      <c r="EA57" s="2"/>
      <c r="EB57" s="2"/>
      <c r="EC57" s="2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4"/>
      <c r="IP57" s="2"/>
      <c r="IQ57" s="2"/>
      <c r="IR57" s="2"/>
      <c r="IS57" s="2"/>
      <c r="IT57" s="2"/>
      <c r="IU57" s="2"/>
      <c r="IV57" s="2"/>
      <c r="IW57" s="2"/>
      <c r="IX57" s="52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4"/>
      <c r="NJ57" s="2"/>
      <c r="NK57" s="2"/>
      <c r="NL57" s="2"/>
      <c r="NM57" s="2"/>
      <c r="NN57" s="2"/>
      <c r="NO57" s="2"/>
      <c r="NP57" s="2"/>
      <c r="NQ57" s="2"/>
      <c r="NR57" s="52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4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108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57" t="str">
        <f>データ!$B$10</f>
        <v>H29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9"/>
      <c r="AZ79" s="57" t="str">
        <f>データ!$C$10</f>
        <v>H30</v>
      </c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  <c r="CA79" s="57" t="str">
        <f>データ!$D$10</f>
        <v>R01</v>
      </c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9"/>
      <c r="DB79" s="57" t="str">
        <f>データ!$E$10</f>
        <v>R02</v>
      </c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7" t="str">
        <f>データ!$F$10</f>
        <v>R03</v>
      </c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1"/>
      <c r="GK79" s="57" t="str">
        <f>データ!$B$10</f>
        <v>H29</v>
      </c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9"/>
      <c r="HL79" s="57" t="str">
        <f>データ!$C$10</f>
        <v>H30</v>
      </c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9"/>
      <c r="IM79" s="57" t="str">
        <f>データ!$D$10</f>
        <v>R01</v>
      </c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9"/>
      <c r="JN79" s="57" t="str">
        <f>データ!$E$10</f>
        <v>R02</v>
      </c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9"/>
      <c r="KO79" s="57" t="str">
        <f>データ!$F$10</f>
        <v>R03</v>
      </c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60"/>
      <c r="MK79" s="60"/>
      <c r="ML79" s="60"/>
      <c r="MM79" s="60"/>
      <c r="MN79" s="60"/>
      <c r="MO79" s="60"/>
      <c r="MP79" s="60"/>
      <c r="MQ79" s="60"/>
      <c r="MR79" s="60"/>
      <c r="MS79" s="60"/>
      <c r="MT79" s="60"/>
      <c r="MU79" s="60"/>
      <c r="MV79" s="61"/>
      <c r="MW79" s="57" t="str">
        <f>データ!$B$10</f>
        <v>H29</v>
      </c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9"/>
      <c r="NX79" s="57" t="str">
        <f>データ!$C$10</f>
        <v>H30</v>
      </c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9"/>
      <c r="OY79" s="57" t="str">
        <f>データ!$D$10</f>
        <v>R01</v>
      </c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9"/>
      <c r="PZ79" s="57" t="str">
        <f>データ!$E$10</f>
        <v>R02</v>
      </c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9"/>
      <c r="RA79" s="57" t="str">
        <f>データ!$F$10</f>
        <v>R03</v>
      </c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8"/>
      <c r="RY79" s="58"/>
      <c r="RZ79" s="58"/>
      <c r="SA79" s="5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5" t="s">
        <v>23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>
        <f>データ!DD6</f>
        <v>62.34</v>
      </c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f>データ!DE6</f>
        <v>64.37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>
        <f>データ!DF6</f>
        <v>65.930000000000007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>
        <f>データ!DG6</f>
        <v>67.38</v>
      </c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>
        <f>データ!DH6</f>
        <v>68.47</v>
      </c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5" t="s">
        <v>23</v>
      </c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6">
        <f>データ!DO6</f>
        <v>0</v>
      </c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>
        <f>データ!DP6</f>
        <v>0</v>
      </c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>
        <f>データ!DQ6</f>
        <v>0</v>
      </c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>
        <f>データ!DR6</f>
        <v>0</v>
      </c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>
        <f>データ!DS6</f>
        <v>0</v>
      </c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5" t="s">
        <v>23</v>
      </c>
      <c r="MK80" s="55"/>
      <c r="ML80" s="55"/>
      <c r="MM80" s="55"/>
      <c r="MN80" s="55"/>
      <c r="MO80" s="55"/>
      <c r="MP80" s="55"/>
      <c r="MQ80" s="55"/>
      <c r="MR80" s="55"/>
      <c r="MS80" s="55"/>
      <c r="MT80" s="55"/>
      <c r="MU80" s="55"/>
      <c r="MV80" s="55"/>
      <c r="MW80" s="56">
        <f>データ!DZ6</f>
        <v>0</v>
      </c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>
        <f>データ!EA6</f>
        <v>0</v>
      </c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>
        <f>データ!EB6</f>
        <v>0</v>
      </c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>
        <f>データ!EC6</f>
        <v>0</v>
      </c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>
        <f>データ!ED6</f>
        <v>0</v>
      </c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5" t="s">
        <v>24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>
        <f>データ!DI6</f>
        <v>53.4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>
        <f>データ!DJ6</f>
        <v>53.49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f>データ!DK6</f>
        <v>54.3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>
        <f>データ!DL6</f>
        <v>55.32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f>データ!DM6</f>
        <v>55.08</v>
      </c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5" t="s">
        <v>24</v>
      </c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6">
        <f>データ!DT6</f>
        <v>3.46</v>
      </c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>
        <f>データ!DU6</f>
        <v>3.28</v>
      </c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>
        <f>データ!DV6</f>
        <v>4.66</v>
      </c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>
        <f>データ!DW6</f>
        <v>7.35</v>
      </c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>
        <f>データ!DX6</f>
        <v>7.6</v>
      </c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5" t="s">
        <v>24</v>
      </c>
      <c r="MK81" s="55"/>
      <c r="ML81" s="55"/>
      <c r="MM81" s="55"/>
      <c r="MN81" s="55"/>
      <c r="MO81" s="55"/>
      <c r="MP81" s="55"/>
      <c r="MQ81" s="55"/>
      <c r="MR81" s="55"/>
      <c r="MS81" s="55"/>
      <c r="MT81" s="55"/>
      <c r="MU81" s="55"/>
      <c r="MV81" s="55"/>
      <c r="MW81" s="56">
        <f>データ!EE6</f>
        <v>0.13</v>
      </c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>
        <f>データ!EF6</f>
        <v>0.02</v>
      </c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  <c r="OW81" s="56"/>
      <c r="OX81" s="56"/>
      <c r="OY81" s="56">
        <f>データ!EG6</f>
        <v>0.06</v>
      </c>
      <c r="OZ81" s="56"/>
      <c r="PA81" s="56"/>
      <c r="PB81" s="56"/>
      <c r="PC81" s="56"/>
      <c r="PD81" s="56"/>
      <c r="PE81" s="56"/>
      <c r="PF81" s="56"/>
      <c r="PG81" s="56"/>
      <c r="PH81" s="56"/>
      <c r="PI81" s="56"/>
      <c r="PJ81" s="56"/>
      <c r="PK81" s="56"/>
      <c r="PL81" s="56"/>
      <c r="PM81" s="56"/>
      <c r="PN81" s="56"/>
      <c r="PO81" s="56"/>
      <c r="PP81" s="56"/>
      <c r="PQ81" s="56"/>
      <c r="PR81" s="56"/>
      <c r="PS81" s="56"/>
      <c r="PT81" s="56"/>
      <c r="PU81" s="56"/>
      <c r="PV81" s="56"/>
      <c r="PW81" s="56"/>
      <c r="PX81" s="56"/>
      <c r="PY81" s="56"/>
      <c r="PZ81" s="56">
        <f>データ!EH6</f>
        <v>0.09</v>
      </c>
      <c r="QA81" s="56"/>
      <c r="QB81" s="56"/>
      <c r="QC81" s="56"/>
      <c r="QD81" s="56"/>
      <c r="QE81" s="56"/>
      <c r="QF81" s="56"/>
      <c r="QG81" s="56"/>
      <c r="QH81" s="56"/>
      <c r="QI81" s="56"/>
      <c r="QJ81" s="56"/>
      <c r="QK81" s="56"/>
      <c r="QL81" s="56"/>
      <c r="QM81" s="56"/>
      <c r="QN81" s="56"/>
      <c r="QO81" s="56"/>
      <c r="QP81" s="56"/>
      <c r="QQ81" s="56"/>
      <c r="QR81" s="56"/>
      <c r="QS81" s="56"/>
      <c r="QT81" s="56"/>
      <c r="QU81" s="56"/>
      <c r="QV81" s="56"/>
      <c r="QW81" s="56"/>
      <c r="QX81" s="56"/>
      <c r="QY81" s="56"/>
      <c r="QZ81" s="56"/>
      <c r="RA81" s="56">
        <f>データ!EI6</f>
        <v>0.4</v>
      </c>
      <c r="RB81" s="56"/>
      <c r="RC81" s="56"/>
      <c r="RD81" s="56"/>
      <c r="RE81" s="56"/>
      <c r="RF81" s="56"/>
      <c r="RG81" s="56"/>
      <c r="RH81" s="56"/>
      <c r="RI81" s="56"/>
      <c r="RJ81" s="56"/>
      <c r="RK81" s="56"/>
      <c r="RL81" s="56"/>
      <c r="RM81" s="56"/>
      <c r="RN81" s="56"/>
      <c r="RO81" s="56"/>
      <c r="RP81" s="56"/>
      <c r="RQ81" s="56"/>
      <c r="RR81" s="56"/>
      <c r="RS81" s="56"/>
      <c r="RT81" s="56"/>
      <c r="RU81" s="56"/>
      <c r="RV81" s="56"/>
      <c r="RW81" s="56"/>
      <c r="RX81" s="56"/>
      <c r="RY81" s="56"/>
      <c r="RZ81" s="56"/>
      <c r="SA81" s="5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2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4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2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4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51" t="s">
        <v>29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 t="s">
        <v>30</v>
      </c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 t="s">
        <v>31</v>
      </c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 t="s">
        <v>32</v>
      </c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 t="s">
        <v>33</v>
      </c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 t="s">
        <v>34</v>
      </c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 t="s">
        <v>35</v>
      </c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 t="s">
        <v>36</v>
      </c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 t="s">
        <v>37</v>
      </c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 t="s">
        <v>38</v>
      </c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 t="s">
        <v>39</v>
      </c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49" t="str">
        <f>データ!AD6</f>
        <v>【117.41】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 t="str">
        <f>データ!AO6</f>
        <v>【23.68】</v>
      </c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tr">
        <f>データ!AZ6</f>
        <v>【462.72】</v>
      </c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 t="str">
        <f>データ!BK6</f>
        <v>【233.92】</v>
      </c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 t="str">
        <f>データ!BV6</f>
        <v>【112.31】</v>
      </c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 t="str">
        <f>データ!CG6</f>
        <v>【19.07】</v>
      </c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 t="str">
        <f>データ!CR6</f>
        <v>【54.01】</v>
      </c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49" t="str">
        <f>データ!DC6</f>
        <v>【76.67】</v>
      </c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49" t="str">
        <f>データ!DN6</f>
        <v>【60.20】</v>
      </c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49" t="str">
        <f>データ!DY6</f>
        <v>【48.27】</v>
      </c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49" t="str">
        <f>データ!EJ6</f>
        <v>【0.22】</v>
      </c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x/sw7R8WX4z58c4JVU0mJ1zbvr+Lklm1+GOJRJyjtTVmfJeutxn531haWzyVd1ht9InQFAyYXpNJgC5GJUnn7Q==" saltValue="4h7K8eXdfpkkzMX7kv0F8Q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28" t="s">
        <v>41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42</v>
      </c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  <c r="G3" s="29" t="s">
        <v>48</v>
      </c>
      <c r="H3" s="146" t="s">
        <v>49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50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51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52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53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54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55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56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57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58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59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60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61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62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63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64</v>
      </c>
      <c r="B5" s="31"/>
      <c r="C5" s="31"/>
      <c r="D5" s="31"/>
      <c r="E5" s="31"/>
      <c r="F5" s="31"/>
      <c r="G5" s="31"/>
      <c r="H5" s="32" t="s">
        <v>65</v>
      </c>
      <c r="I5" s="32" t="s">
        <v>66</v>
      </c>
      <c r="J5" s="32" t="s">
        <v>67</v>
      </c>
      <c r="K5" s="32" t="s">
        <v>68</v>
      </c>
      <c r="L5" s="32" t="s">
        <v>69</v>
      </c>
      <c r="M5" s="32" t="s">
        <v>70</v>
      </c>
      <c r="N5" s="32" t="s">
        <v>71</v>
      </c>
      <c r="O5" s="32" t="s">
        <v>72</v>
      </c>
      <c r="P5" s="32" t="s">
        <v>73</v>
      </c>
      <c r="Q5" s="32" t="s">
        <v>74</v>
      </c>
      <c r="R5" s="32" t="s">
        <v>75</v>
      </c>
      <c r="S5" s="32" t="s">
        <v>76</v>
      </c>
      <c r="T5" s="32" t="s">
        <v>77</v>
      </c>
      <c r="U5" s="32" t="s">
        <v>78</v>
      </c>
      <c r="V5" s="32" t="s">
        <v>79</v>
      </c>
      <c r="W5" s="32" t="s">
        <v>80</v>
      </c>
      <c r="X5" s="32" t="s">
        <v>81</v>
      </c>
      <c r="Y5" s="32" t="s">
        <v>82</v>
      </c>
      <c r="Z5" s="32" t="s">
        <v>83</v>
      </c>
      <c r="AA5" s="32" t="s">
        <v>84</v>
      </c>
      <c r="AB5" s="32" t="s">
        <v>85</v>
      </c>
      <c r="AC5" s="32" t="s">
        <v>86</v>
      </c>
      <c r="AD5" s="32" t="s">
        <v>87</v>
      </c>
      <c r="AE5" s="32" t="s">
        <v>77</v>
      </c>
      <c r="AF5" s="32" t="s">
        <v>78</v>
      </c>
      <c r="AG5" s="32" t="s">
        <v>79</v>
      </c>
      <c r="AH5" s="32" t="s">
        <v>80</v>
      </c>
      <c r="AI5" s="32" t="s">
        <v>81</v>
      </c>
      <c r="AJ5" s="32" t="s">
        <v>82</v>
      </c>
      <c r="AK5" s="32" t="s">
        <v>83</v>
      </c>
      <c r="AL5" s="32" t="s">
        <v>84</v>
      </c>
      <c r="AM5" s="32" t="s">
        <v>85</v>
      </c>
      <c r="AN5" s="32" t="s">
        <v>86</v>
      </c>
      <c r="AO5" s="32" t="s">
        <v>88</v>
      </c>
      <c r="AP5" s="32" t="s">
        <v>77</v>
      </c>
      <c r="AQ5" s="32" t="s">
        <v>78</v>
      </c>
      <c r="AR5" s="32" t="s">
        <v>79</v>
      </c>
      <c r="AS5" s="32" t="s">
        <v>80</v>
      </c>
      <c r="AT5" s="32" t="s">
        <v>81</v>
      </c>
      <c r="AU5" s="32" t="s">
        <v>82</v>
      </c>
      <c r="AV5" s="32" t="s">
        <v>83</v>
      </c>
      <c r="AW5" s="32" t="s">
        <v>84</v>
      </c>
      <c r="AX5" s="32" t="s">
        <v>85</v>
      </c>
      <c r="AY5" s="32" t="s">
        <v>86</v>
      </c>
      <c r="AZ5" s="32" t="s">
        <v>88</v>
      </c>
      <c r="BA5" s="32" t="s">
        <v>77</v>
      </c>
      <c r="BB5" s="32" t="s">
        <v>78</v>
      </c>
      <c r="BC5" s="32" t="s">
        <v>79</v>
      </c>
      <c r="BD5" s="32" t="s">
        <v>80</v>
      </c>
      <c r="BE5" s="32" t="s">
        <v>81</v>
      </c>
      <c r="BF5" s="32" t="s">
        <v>82</v>
      </c>
      <c r="BG5" s="32" t="s">
        <v>83</v>
      </c>
      <c r="BH5" s="32" t="s">
        <v>84</v>
      </c>
      <c r="BI5" s="32" t="s">
        <v>85</v>
      </c>
      <c r="BJ5" s="32" t="s">
        <v>86</v>
      </c>
      <c r="BK5" s="32" t="s">
        <v>88</v>
      </c>
      <c r="BL5" s="32" t="s">
        <v>77</v>
      </c>
      <c r="BM5" s="32" t="s">
        <v>78</v>
      </c>
      <c r="BN5" s="32" t="s">
        <v>79</v>
      </c>
      <c r="BO5" s="32" t="s">
        <v>80</v>
      </c>
      <c r="BP5" s="32" t="s">
        <v>81</v>
      </c>
      <c r="BQ5" s="32" t="s">
        <v>82</v>
      </c>
      <c r="BR5" s="32" t="s">
        <v>83</v>
      </c>
      <c r="BS5" s="32" t="s">
        <v>84</v>
      </c>
      <c r="BT5" s="32" t="s">
        <v>85</v>
      </c>
      <c r="BU5" s="32" t="s">
        <v>86</v>
      </c>
      <c r="BV5" s="32" t="s">
        <v>88</v>
      </c>
      <c r="BW5" s="32" t="s">
        <v>77</v>
      </c>
      <c r="BX5" s="32" t="s">
        <v>78</v>
      </c>
      <c r="BY5" s="32" t="s">
        <v>79</v>
      </c>
      <c r="BZ5" s="32" t="s">
        <v>80</v>
      </c>
      <c r="CA5" s="32" t="s">
        <v>81</v>
      </c>
      <c r="CB5" s="32" t="s">
        <v>82</v>
      </c>
      <c r="CC5" s="32" t="s">
        <v>83</v>
      </c>
      <c r="CD5" s="32" t="s">
        <v>84</v>
      </c>
      <c r="CE5" s="32" t="s">
        <v>85</v>
      </c>
      <c r="CF5" s="32" t="s">
        <v>86</v>
      </c>
      <c r="CG5" s="32" t="s">
        <v>88</v>
      </c>
      <c r="CH5" s="32" t="s">
        <v>77</v>
      </c>
      <c r="CI5" s="32" t="s">
        <v>78</v>
      </c>
      <c r="CJ5" s="32" t="s">
        <v>79</v>
      </c>
      <c r="CK5" s="32" t="s">
        <v>80</v>
      </c>
      <c r="CL5" s="32" t="s">
        <v>81</v>
      </c>
      <c r="CM5" s="32" t="s">
        <v>82</v>
      </c>
      <c r="CN5" s="32" t="s">
        <v>83</v>
      </c>
      <c r="CO5" s="32" t="s">
        <v>84</v>
      </c>
      <c r="CP5" s="32" t="s">
        <v>85</v>
      </c>
      <c r="CQ5" s="32" t="s">
        <v>86</v>
      </c>
      <c r="CR5" s="32" t="s">
        <v>88</v>
      </c>
      <c r="CS5" s="32" t="s">
        <v>77</v>
      </c>
      <c r="CT5" s="32" t="s">
        <v>78</v>
      </c>
      <c r="CU5" s="32" t="s">
        <v>79</v>
      </c>
      <c r="CV5" s="32" t="s">
        <v>80</v>
      </c>
      <c r="CW5" s="32" t="s">
        <v>81</v>
      </c>
      <c r="CX5" s="32" t="s">
        <v>82</v>
      </c>
      <c r="CY5" s="32" t="s">
        <v>83</v>
      </c>
      <c r="CZ5" s="32" t="s">
        <v>84</v>
      </c>
      <c r="DA5" s="32" t="s">
        <v>85</v>
      </c>
      <c r="DB5" s="32" t="s">
        <v>86</v>
      </c>
      <c r="DC5" s="32" t="s">
        <v>88</v>
      </c>
      <c r="DD5" s="32" t="s">
        <v>77</v>
      </c>
      <c r="DE5" s="32" t="s">
        <v>78</v>
      </c>
      <c r="DF5" s="32" t="s">
        <v>79</v>
      </c>
      <c r="DG5" s="32" t="s">
        <v>80</v>
      </c>
      <c r="DH5" s="32" t="s">
        <v>81</v>
      </c>
      <c r="DI5" s="32" t="s">
        <v>82</v>
      </c>
      <c r="DJ5" s="32" t="s">
        <v>83</v>
      </c>
      <c r="DK5" s="32" t="s">
        <v>84</v>
      </c>
      <c r="DL5" s="32" t="s">
        <v>85</v>
      </c>
      <c r="DM5" s="32" t="s">
        <v>86</v>
      </c>
      <c r="DN5" s="32" t="s">
        <v>88</v>
      </c>
      <c r="DO5" s="32" t="s">
        <v>77</v>
      </c>
      <c r="DP5" s="32" t="s">
        <v>78</v>
      </c>
      <c r="DQ5" s="32" t="s">
        <v>79</v>
      </c>
      <c r="DR5" s="32" t="s">
        <v>80</v>
      </c>
      <c r="DS5" s="32" t="s">
        <v>81</v>
      </c>
      <c r="DT5" s="32" t="s">
        <v>82</v>
      </c>
      <c r="DU5" s="32" t="s">
        <v>83</v>
      </c>
      <c r="DV5" s="32" t="s">
        <v>84</v>
      </c>
      <c r="DW5" s="32" t="s">
        <v>85</v>
      </c>
      <c r="DX5" s="32" t="s">
        <v>86</v>
      </c>
      <c r="DY5" s="32" t="s">
        <v>88</v>
      </c>
      <c r="DZ5" s="32" t="s">
        <v>77</v>
      </c>
      <c r="EA5" s="32" t="s">
        <v>78</v>
      </c>
      <c r="EB5" s="32" t="s">
        <v>79</v>
      </c>
      <c r="EC5" s="32" t="s">
        <v>80</v>
      </c>
      <c r="ED5" s="32" t="s">
        <v>81</v>
      </c>
      <c r="EE5" s="32" t="s">
        <v>82</v>
      </c>
      <c r="EF5" s="32" t="s">
        <v>83</v>
      </c>
      <c r="EG5" s="32" t="s">
        <v>84</v>
      </c>
      <c r="EH5" s="32" t="s">
        <v>85</v>
      </c>
      <c r="EI5" s="32" t="s">
        <v>86</v>
      </c>
      <c r="EJ5" s="32" t="s">
        <v>88</v>
      </c>
    </row>
    <row r="6" spans="1:140" s="36" customFormat="1" x14ac:dyDescent="0.15">
      <c r="A6" s="28" t="s">
        <v>89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170.02</v>
      </c>
      <c r="U6" s="35">
        <f>U7</f>
        <v>168.92</v>
      </c>
      <c r="V6" s="35">
        <f>V7</f>
        <v>143.9</v>
      </c>
      <c r="W6" s="35">
        <f>W7</f>
        <v>160.87</v>
      </c>
      <c r="X6" s="35">
        <f t="shared" si="3"/>
        <v>181.83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17039.05</v>
      </c>
      <c r="AQ6" s="35">
        <f>AQ7</f>
        <v>21314.29</v>
      </c>
      <c r="AR6" s="35">
        <f>AR7</f>
        <v>12092.01</v>
      </c>
      <c r="AS6" s="35">
        <f>AS7</f>
        <v>18915.080000000002</v>
      </c>
      <c r="AT6" s="35">
        <f t="shared" si="3"/>
        <v>18683.060000000001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233.74</v>
      </c>
      <c r="BM6" s="35">
        <f>BM7</f>
        <v>228.84</v>
      </c>
      <c r="BN6" s="35">
        <f>BN7</f>
        <v>160.91</v>
      </c>
      <c r="BO6" s="35">
        <f>BO7</f>
        <v>187.31</v>
      </c>
      <c r="BP6" s="35">
        <f t="shared" si="3"/>
        <v>217.48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>
        <f t="shared" si="3"/>
        <v>22.72</v>
      </c>
      <c r="BX6" s="35">
        <f>BX7</f>
        <v>22.66</v>
      </c>
      <c r="BY6" s="35">
        <f>BY7</f>
        <v>32.17</v>
      </c>
      <c r="BZ6" s="35">
        <f>BZ7</f>
        <v>27.79</v>
      </c>
      <c r="CA6" s="35">
        <f t="shared" si="3"/>
        <v>23.76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84.7</v>
      </c>
      <c r="CI6" s="35">
        <f>CI7</f>
        <v>89.48</v>
      </c>
      <c r="CJ6" s="35">
        <f>CJ7</f>
        <v>90.3</v>
      </c>
      <c r="CK6" s="35">
        <f>CK7</f>
        <v>89.48</v>
      </c>
      <c r="CL6" s="35">
        <f t="shared" si="5"/>
        <v>86.48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85</v>
      </c>
      <c r="CT6" s="35">
        <f>CT7</f>
        <v>85</v>
      </c>
      <c r="CU6" s="35">
        <f>CU7</f>
        <v>93.65</v>
      </c>
      <c r="CV6" s="35">
        <f>CV7</f>
        <v>89.43</v>
      </c>
      <c r="CW6" s="35">
        <f t="shared" si="6"/>
        <v>91.17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62.34</v>
      </c>
      <c r="DE6" s="35">
        <f>DE7</f>
        <v>64.37</v>
      </c>
      <c r="DF6" s="35">
        <f>DF7</f>
        <v>65.930000000000007</v>
      </c>
      <c r="DG6" s="35">
        <f>DG7</f>
        <v>67.38</v>
      </c>
      <c r="DH6" s="35">
        <f t="shared" si="7"/>
        <v>68.47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90</v>
      </c>
      <c r="C7" s="37" t="s">
        <v>91</v>
      </c>
      <c r="D7" s="37" t="s">
        <v>92</v>
      </c>
      <c r="E7" s="37" t="s">
        <v>93</v>
      </c>
      <c r="F7" s="37" t="s">
        <v>94</v>
      </c>
      <c r="G7" s="37" t="s">
        <v>95</v>
      </c>
      <c r="H7" s="37" t="s">
        <v>96</v>
      </c>
      <c r="I7" s="37" t="s">
        <v>97</v>
      </c>
      <c r="J7" s="37" t="s">
        <v>98</v>
      </c>
      <c r="K7" s="38">
        <v>2300</v>
      </c>
      <c r="L7" s="37" t="s">
        <v>99</v>
      </c>
      <c r="M7" s="38">
        <v>1</v>
      </c>
      <c r="N7" s="38">
        <v>1989</v>
      </c>
      <c r="O7" s="39" t="s">
        <v>100</v>
      </c>
      <c r="P7" s="39">
        <v>99.6</v>
      </c>
      <c r="Q7" s="38">
        <v>7</v>
      </c>
      <c r="R7" s="38">
        <v>2097</v>
      </c>
      <c r="S7" s="37" t="s">
        <v>101</v>
      </c>
      <c r="T7" s="40">
        <v>170.02</v>
      </c>
      <c r="U7" s="40">
        <v>168.92</v>
      </c>
      <c r="V7" s="40">
        <v>143.9</v>
      </c>
      <c r="W7" s="40">
        <v>160.87</v>
      </c>
      <c r="X7" s="40">
        <v>181.83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17039.05</v>
      </c>
      <c r="AQ7" s="40">
        <v>21314.29</v>
      </c>
      <c r="AR7" s="40">
        <v>12092.01</v>
      </c>
      <c r="AS7" s="40">
        <v>18915.080000000002</v>
      </c>
      <c r="AT7" s="40">
        <v>18683.060000000001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233.74</v>
      </c>
      <c r="BM7" s="40">
        <v>228.84</v>
      </c>
      <c r="BN7" s="40">
        <v>160.91</v>
      </c>
      <c r="BO7" s="40">
        <v>187.31</v>
      </c>
      <c r="BP7" s="40">
        <v>217.48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>
        <v>22.72</v>
      </c>
      <c r="BX7" s="40">
        <v>22.66</v>
      </c>
      <c r="BY7" s="40">
        <v>32.17</v>
      </c>
      <c r="BZ7" s="40">
        <v>27.79</v>
      </c>
      <c r="CA7" s="40">
        <v>23.76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84.7</v>
      </c>
      <c r="CI7" s="40">
        <v>89.48</v>
      </c>
      <c r="CJ7" s="40">
        <v>90.3</v>
      </c>
      <c r="CK7" s="40">
        <v>89.48</v>
      </c>
      <c r="CL7" s="40">
        <v>86.48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85</v>
      </c>
      <c r="CT7" s="40">
        <v>85</v>
      </c>
      <c r="CU7" s="40">
        <v>93.65</v>
      </c>
      <c r="CV7" s="40">
        <v>89.43</v>
      </c>
      <c r="CW7" s="40">
        <v>91.17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62.34</v>
      </c>
      <c r="DE7" s="40">
        <v>64.37</v>
      </c>
      <c r="DF7" s="40">
        <v>65.930000000000007</v>
      </c>
      <c r="DG7" s="40">
        <v>67.38</v>
      </c>
      <c r="DH7" s="40">
        <v>68.47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102</v>
      </c>
      <c r="C9" s="43" t="s">
        <v>103</v>
      </c>
      <c r="D9" s="43" t="s">
        <v>104</v>
      </c>
      <c r="E9" s="43" t="s">
        <v>105</v>
      </c>
      <c r="F9" s="43" t="s">
        <v>106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43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170.02</v>
      </c>
      <c r="V11" s="48">
        <f>IF(U6="-",NA(),U6)</f>
        <v>168.92</v>
      </c>
      <c r="W11" s="48">
        <f>IF(V6="-",NA(),V6)</f>
        <v>143.9</v>
      </c>
      <c r="X11" s="48">
        <f>IF(W6="-",NA(),W6)</f>
        <v>160.87</v>
      </c>
      <c r="Y11" s="48">
        <f>IF(X6="-",NA(),X6)</f>
        <v>181.83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17039.05</v>
      </c>
      <c r="AR11" s="48">
        <f>IF(AQ6="-",NA(),AQ6)</f>
        <v>21314.29</v>
      </c>
      <c r="AS11" s="48">
        <f>IF(AR6="-",NA(),AR6)</f>
        <v>12092.01</v>
      </c>
      <c r="AT11" s="48">
        <f>IF(AS6="-",NA(),AS6)</f>
        <v>18915.080000000002</v>
      </c>
      <c r="AU11" s="48">
        <f>IF(AT6="-",NA(),AT6)</f>
        <v>18683.060000000001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233.74</v>
      </c>
      <c r="BN11" s="48">
        <f>IF(BM6="-",NA(),BM6)</f>
        <v>228.84</v>
      </c>
      <c r="BO11" s="48">
        <f>IF(BN6="-",NA(),BN6)</f>
        <v>160.91</v>
      </c>
      <c r="BP11" s="48">
        <f>IF(BO6="-",NA(),BO6)</f>
        <v>187.31</v>
      </c>
      <c r="BQ11" s="48">
        <f>IF(BP6="-",NA(),BP6)</f>
        <v>217.48</v>
      </c>
      <c r="BW11" s="47" t="s">
        <v>23</v>
      </c>
      <c r="BX11" s="48">
        <f>IF(BW6="-",NA(),BW6)</f>
        <v>22.72</v>
      </c>
      <c r="BY11" s="48">
        <f>IF(BX6="-",NA(),BX6)</f>
        <v>22.66</v>
      </c>
      <c r="BZ11" s="48">
        <f>IF(BY6="-",NA(),BY6)</f>
        <v>32.17</v>
      </c>
      <c r="CA11" s="48">
        <f>IF(BZ6="-",NA(),BZ6)</f>
        <v>27.79</v>
      </c>
      <c r="CB11" s="48">
        <f>IF(CA6="-",NA(),CA6)</f>
        <v>23.76</v>
      </c>
      <c r="CH11" s="47" t="s">
        <v>23</v>
      </c>
      <c r="CI11" s="48">
        <f>IF(CH6="-",NA(),CH6)</f>
        <v>84.7</v>
      </c>
      <c r="CJ11" s="48">
        <f>IF(CI6="-",NA(),CI6)</f>
        <v>89.48</v>
      </c>
      <c r="CK11" s="48">
        <f>IF(CJ6="-",NA(),CJ6)</f>
        <v>90.3</v>
      </c>
      <c r="CL11" s="48">
        <f>IF(CK6="-",NA(),CK6)</f>
        <v>89.48</v>
      </c>
      <c r="CM11" s="48">
        <f>IF(CL6="-",NA(),CL6)</f>
        <v>86.48</v>
      </c>
      <c r="CS11" s="47" t="s">
        <v>23</v>
      </c>
      <c r="CT11" s="48">
        <f>IF(CS6="-",NA(),CS6)</f>
        <v>85</v>
      </c>
      <c r="CU11" s="48">
        <f>IF(CT6="-",NA(),CT6)</f>
        <v>85</v>
      </c>
      <c r="CV11" s="48">
        <f>IF(CU6="-",NA(),CU6)</f>
        <v>93.65</v>
      </c>
      <c r="CW11" s="48">
        <f>IF(CV6="-",NA(),CV6)</f>
        <v>89.43</v>
      </c>
      <c r="CX11" s="48">
        <f>IF(CW6="-",NA(),CW6)</f>
        <v>91.17</v>
      </c>
      <c r="DD11" s="47" t="s">
        <v>23</v>
      </c>
      <c r="DE11" s="48">
        <f>IF(DD6="-",NA(),DD6)</f>
        <v>62.34</v>
      </c>
      <c r="DF11" s="48">
        <f>IF(DE6="-",NA(),DE6)</f>
        <v>64.37</v>
      </c>
      <c r="DG11" s="48">
        <f>IF(DF6="-",NA(),DF6)</f>
        <v>65.930000000000007</v>
      </c>
      <c r="DH11" s="48">
        <f>IF(DG6="-",NA(),DG6)</f>
        <v>67.38</v>
      </c>
      <c r="DI11" s="48">
        <f>IF(DH6="-",NA(),DH6)</f>
        <v>68.47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津留　京弥</cp:lastModifiedBy>
  <cp:lastPrinted>2023-01-18T06:04:54Z</cp:lastPrinted>
  <dcterms:created xsi:type="dcterms:W3CDTF">2022-12-01T02:36:52Z</dcterms:created>
  <dcterms:modified xsi:type="dcterms:W3CDTF">2023-01-18T06:04:58Z</dcterms:modified>
  <cp:category/>
</cp:coreProperties>
</file>