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205 財政課\01_【財政】\《新地方公会計\005_県からの調査\【調査】（R4）\20220916〆　ストック情報調査（財政状況資料）\1　通知\【財政状況資料集】_435147_あさぎり町_2020\"/>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<sst xmlns="http://schemas.openxmlformats.org/spreadsheetml/2006/main" count="1141" uniqueCount="605">
  <si>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</si>
  <si>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</si>
  <si>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</si>
  <si>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</si>
  <si>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</si>
  <si>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</si>
  <si>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</si>
  <si>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</si>
  <si>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</si>
  <si>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</si>
  <si>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</si>
  <si>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</si>
  <si>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</si>
  <si>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</si>
  <si>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</si>
  <si>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</si>
  <si>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</si>
  <si>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</si>
  <si>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</si>
  <si>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</si>
  <si>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</si>
  <si>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</si>
  <si>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</si>
  <si>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</si>
  <si>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</si>
  <si>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</si>
  <si>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</si>
  <si>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</si>
  <si>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</si>
  <si>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</si>
  <si>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</si>
  <si>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</si>
  <si>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</si>
  <si>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</si>
  <si>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</si>
  <si>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</si>
  <si>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</si>
  <si>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</si>
  <si>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</si>
  <si>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</si>
  <si>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</si>
  <si>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</si>
  <si>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</si>
  <si>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</si>
  <si>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</si>
  <si>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</si>
  <si>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</si>
  <si>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</si>
  <si>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</si>
  <si>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</si>
  <si>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</si>
  <si>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</si>
  <si>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</si>
  <si>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</si>
  <si>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</si>
  <si>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</si>
  <si>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</si>
  <si>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</si>
  <si>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</si>
  <si>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</si>
  <si>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</si>
  <si>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</si>
  <si>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</si>
  <si>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</si>
  <si>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</si>
  <si>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</si>
  <si>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</si>
  <si>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</si>
  <si>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</si>
  <si>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</si>
  <si>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</si>
  <si>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</si>
  <si>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</si>
  <si>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</si>
  <si>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</si>
  <si>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</si>
  <si>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</si>
  <si>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</si>
  <si>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</si>
  <si>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</si>
  <si>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</si>
  <si>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</si>
  <si>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</si>
  <si>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</si>
  <si>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</si>
  <si>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</si>
  <si>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</si>
  <si>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</si>
  <si>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</si>
  <si>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</si>
  <si>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</si>
  <si>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</si>
  <si>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</si>
  <si>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</si>
  <si>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</si>
  <si>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</si>
  <si>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</si>
  <si>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</si>
  <si>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あさぎり町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</si>
  <si>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</si>
  <si>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</si>
  <si>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</si>
  <si>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</si>
  <si>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</si>
  <si>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</si>
  <si>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</si>
  <si>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</si>
  <si>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</si>
  <si>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</si>
  <si>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</si>
  <si>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</si>
  <si>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</si>
  <si>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</si>
  <si>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</si>
  <si>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</si>
  <si>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</si>
  <si>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</si>
  <si>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</si>
  <si>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</si>
  <si>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</si>
  <si>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</si>
  <si>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</si>
  <si>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</si>
  <si>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</si>
  <si>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</si>
  <si>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</si>
  <si>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</si>
  <si>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</si>
  <si>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</si>
  <si>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</si>
  <si>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</si>
  <si>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</si>
  <si>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</si>
  <si>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</si>
  <si>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</si>
  <si>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</si>
  <si>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</si>
  <si>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</si>
  <si>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</si>
  <si>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</si>
  <si>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</si>
  <si>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</si>
  <si>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</si>
  <si>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</si>
  <si>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</si>
  <si>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</si>
  <si>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</si>
  <si>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</si>
  <si>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</si>
  <si>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</si>
  <si>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</si>
  <si>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</si>
  <si>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</si>
  <si>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</si>
  <si>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</si>
  <si>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</si>
  <si>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</si>
  <si>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</si>
  <si>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</si>
  <si>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</si>
  <si>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</si>
  <si>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</si>
  <si>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</si>
  <si>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</si>
  <si>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</si>
  <si>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</si>
  <si>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</si>
  <si>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</si>
  <si>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</si>
  <si>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</si>
  <si>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</si>
  <si>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</si>
  <si>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</si>
  <si>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</si>
  <si>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</si>
  <si>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</si>
  <si>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</si>
  <si>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</si>
  <si>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</si>
  <si>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</si>
  <si>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</si>
  <si>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</si>
  <si>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</si>
  <si>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</si>
  <si>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</si>
  <si>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</si>
  <si>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</si>
  <si>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</si>
  <si>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</si>
  <si>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</si>
  <si>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</si>
  <si>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</si>
  <si>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</si>
  <si>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</si>
  <si>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</si>
  <si>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</si>
  <si>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</si>
  <si>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</si>
  <si>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</si>
  <si>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</si>
  <si>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</si>
  <si>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</si>
  <si>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</si>
  <si>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</si>
  <si>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</si>
  <si>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</si>
  <si>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</si>
  <si>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</si>
  <si>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</si>
  <si>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熊本県あさぎり町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</si>
  <si>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</si>
  <si>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</si>
  <si>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</si>
  <si>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</si>
  <si>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</si>
  <si>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</si>
  <si>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</si>
  <si>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</si>
  <si>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</si>
  <si>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</si>
  <si>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</si>
  <si>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</si>
  <si>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</si>
  <si>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</si>
  <si>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</si>
  <si>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</si>
  <si>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</si>
  <si>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</si>
  <si>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</si>
  <si>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</si>
  <si>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</si>
  <si>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</si>
  <si>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</si>
  <si>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</si>
  <si>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</si>
  <si>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</si>
  <si>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</si>
  <si>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</si>
  <si>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</si>
  <si>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</si>
  <si>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</si>
  <si>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</si>
  <si>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</si>
  <si>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</si>
  <si>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</si>
  <si>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</si>
  <si>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</si>
  <si>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</si>
  <si>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</si>
  <si>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</si>
  <si>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</si>
  <si>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</si>
  <si>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</si>
  <si>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</si>
  <si>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</si>
  <si>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</si>
  <si>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</si>
  <si>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</si>
  <si>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</si>
  <si>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</si>
  <si>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</si>
  <si>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</si>
  <si>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</si>
  <si>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</si>
  <si>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</si>
  <si>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</si>
  <si>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</si>
  <si>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</si>
  <si>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</si>
  <si>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</si>
  <si>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</si>
  <si>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</si>
  <si>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</si>
  <si>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</si>
  <si>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</si>
  <si>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</si>
  <si>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</si>
  <si>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</si>
  <si>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</si>
  <si>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</si>
  <si>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</si>
  <si>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</si>
  <si>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</si>
  <si>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</si>
  <si>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</si>
  <si>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</si>
  <si>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</si>
  <si>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</si>
  <si>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</si>
  <si>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</si>
  <si>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</si>
  <si>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</si>
  <si>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</si>
  <si>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</si>
  <si>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</si>
  <si>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</si>
  <si>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</si>
  <si>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</si>
  <si>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</si>
  <si>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</si>
  <si>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</si>
  <si>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</si>
  <si>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</si>
  <si>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</si>
  <si>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</si>
  <si>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</si>
  <si>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</si>
  <si>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</si>
  <si>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</si>
  <si>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</si>
  <si>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</si>
  <si>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</si>
  <si>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</si>
  <si>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</si>
  <si>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</si>
  <si>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</si>
  <si>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</si>
  <si>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</si>
  <si>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</si>
  <si>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</si>
  <si>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</si>
  <si>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</si>
  <si>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</si>
  <si>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</si>
  <si>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</si>
  <si>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</si>
  <si>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</si>
  <si>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</si>
  <si>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</si>
  <si>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</si>
  <si>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</si>
  <si>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</si>
  <si>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</si>
  <si>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</si>
  <si>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</si>
  <si>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</si>
  <si>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</si>
  <si>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</si>
  <si>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</si>
  <si>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</si>
  <si>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</si>
  <si>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</si>
  <si>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</si>
  <si>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</si>
  <si>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</si>
  <si>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</si>
  <si>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</si>
  <si>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</si>
  <si>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</si>
  <si>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</si>
  <si>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</si>
  <si>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</si>
  <si>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</si>
  <si>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</si>
  <si>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</si>
  <si>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</si>
  <si>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</si>
  <si>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</si>
  <si>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</si>
  <si>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</si>
  <si>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</si>
  <si>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</si>
  <si>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</si>
  <si>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</si>
  <si>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</si>
  <si>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熊本県あさぎり町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</si>
  <si>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</si>
  <si>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</si>
  <si>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</si>
  <si>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</si>
  <si>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</si>
  <si>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</si>
  <si>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</si>
  <si>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</si>
  <si>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</si>
  <si>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</si>
  <si>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</si>
  <si>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</si>
  <si>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</si>
  <si>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</si>
  <si>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</si>
  <si>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</si>
  <si>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</si>
  <si>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</si>
  <si>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</si>
  <si>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</si>
  <si>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球磨郡障害認定審査事業特別会計</t>
    <phoneticPr fontId="5"/>
  </si>
  <si>
    <t>球磨郡介護認定審査事業特別会計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</si>
  <si>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</si>
  <si>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</si>
  <si>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</si>
  <si>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</si>
  <si>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</si>
  <si>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</si>
  <si>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</si>
  <si>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</si>
  <si>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</si>
  <si>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</si>
  <si>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</si>
  <si>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</si>
  <si>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</si>
  <si>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</si>
  <si>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</si>
  <si>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</si>
  <si>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</si>
  <si>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</si>
  <si>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</si>
  <si>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</si>
  <si>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</si>
  <si>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</si>
  <si>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</si>
  <si>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</si>
  <si>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</si>
  <si>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</si>
  <si>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</si>
  <si>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</si>
  <si>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</si>
  <si>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</si>
  <si>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</si>
  <si>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</si>
  <si>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</si>
  <si>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</si>
  <si>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</si>
  <si>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</si>
  <si>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</si>
  <si>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</si>
  <si>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</si>
  <si>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</si>
  <si>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</si>
  <si>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</si>
  <si>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</si>
  <si>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</si>
  <si>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</si>
  <si>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</si>
  <si>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</si>
  <si>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</si>
  <si>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</si>
  <si>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</si>
  <si>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</si>
  <si>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</si>
  <si>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</si>
  <si>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</si>
  <si>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</si>
  <si>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</si>
  <si>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</si>
  <si>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</si>
  <si>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</si>
  <si>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</si>
  <si>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</si>
  <si>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</si>
  <si>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</si>
  <si>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</si>
  <si>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</si>
  <si>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</si>
  <si>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</si>
  <si>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</si>
  <si>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</si>
  <si>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</si>
  <si>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</si>
  <si>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</si>
  <si>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</si>
  <si>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</si>
  <si>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</si>
  <si>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</si>
  <si>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</si>
  <si>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</si>
  <si>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</si>
  <si>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</si>
  <si>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</si>
  <si>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</si>
  <si>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</si>
  <si>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</si>
  <si>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</si>
  <si>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</si>
  <si>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</si>
  <si>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</si>
  <si>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</si>
  <si>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</si>
  <si>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</si>
  <si>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</si>
  <si>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</si>
  <si>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</si>
  <si>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</si>
  <si>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</si>
  <si>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</si>
  <si>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</si>
  <si>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</si>
  <si>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</si>
  <si>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</si>
  <si>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</si>
  <si>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</si>
  <si>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</si>
  <si>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</si>
  <si>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</si>
  <si>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</si>
  <si>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</si>
  <si>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</si>
  <si>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</si>
  <si>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</si>
  <si>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</si>
  <si>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</si>
  <si>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</si>
  <si>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</si>
  <si>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</si>
  <si>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</si>
  <si>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</si>
  <si>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</si>
  <si>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</si>
  <si>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</si>
  <si>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</si>
  <si>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</si>
  <si>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</si>
  <si>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</si>
  <si>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</si>
  <si>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</si>
  <si>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</si>
  <si>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</si>
  <si>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</si>
  <si>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</si>
  <si>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</si>
  <si>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</si>
  <si>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</si>
  <si>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</si>
  <si>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</si>
  <si>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</si>
  <si>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</si>
  <si>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</si>
  <si>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</si>
  <si>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</si>
  <si>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</si>
  <si>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</si>
  <si>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</si>
  <si>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</si>
  <si>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</si>
  <si>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</si>
  <si>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</si>
  <si>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</si>
  <si>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</si>
  <si>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</si>
  <si>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</si>
  <si>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</si>
  <si>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</si>
  <si>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</si>
  <si>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</si>
  <si>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</si>
  <si>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</si>
  <si>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</si>
  <si>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</si>
  <si>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</si>
  <si>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</si>
  <si>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</si>
  <si>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</si>
  <si>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</si>
  <si>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</si>
  <si>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</si>
  <si>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</si>
  <si>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</si>
  <si>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</si>
  <si>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</si>
  <si>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</si>
  <si>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</si>
  <si>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水道事業特別会計</t>
  </si>
  <si>
    <t>介護保険特別会計</t>
  </si>
  <si>
    <t>国民健康保険特別会計</t>
  </si>
  <si>
    <t>下水道事業会計</t>
  </si>
  <si>
    <t>球磨郡介護認定審査事業特別会計</t>
  </si>
  <si>
    <t>後期高齢者医療特別会計</t>
  </si>
  <si>
    <t>球磨郡障害認定審査事業特別会計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</si>
  <si>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</si>
  <si>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</si>
  <si>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</si>
  <si>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</si>
  <si>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</si>
  <si>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</si>
  <si>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</si>
  <si>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</si>
  <si>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</si>
  <si>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まちづくり基金</t>
    <rPh sb="5" eb="7">
      <t>キキン</t>
    </rPh>
    <phoneticPr fontId="5"/>
  </si>
  <si>
    <t>公共施設整備基金</t>
    <rPh sb="0" eb="2">
      <t>コウキョウ</t>
    </rPh>
    <rPh sb="2" eb="4">
      <t>シセツ</t>
    </rPh>
    <rPh sb="4" eb="6">
      <t>セイビ</t>
    </rPh>
    <rPh sb="6" eb="8">
      <t>キキン</t>
    </rPh>
    <phoneticPr fontId="5"/>
  </si>
  <si>
    <t>ふるさと基金</t>
    <rPh sb="4" eb="6">
      <t>キキン</t>
    </rPh>
    <phoneticPr fontId="5"/>
  </si>
  <si>
    <t>林業振興基金</t>
    <rPh sb="0" eb="2">
      <t>リンギョウ</t>
    </rPh>
    <rPh sb="2" eb="4">
      <t>シンコウ</t>
    </rPh>
    <rPh sb="4" eb="6">
      <t>キキン</t>
    </rPh>
    <phoneticPr fontId="5"/>
  </si>
  <si>
    <t>産業活性化基金</t>
    <rPh sb="0" eb="2">
      <t>サンギョウ</t>
    </rPh>
    <rPh sb="2" eb="5">
      <t>カッセイカ</t>
    </rPh>
    <rPh sb="5" eb="7">
      <t>キキン</t>
    </rPh>
    <phoneticPr fontId="5"/>
  </si>
  <si>
    <t>球磨郡公立多良木病院企業団</t>
    <rPh sb="0" eb="2">
      <t>クマ</t>
    </rPh>
    <rPh sb="2" eb="3">
      <t>グン</t>
    </rPh>
    <rPh sb="3" eb="5">
      <t>コウリツ</t>
    </rPh>
    <rPh sb="5" eb="10">
      <t>タラギビョウイン</t>
    </rPh>
    <rPh sb="10" eb="12">
      <t>キギョウ</t>
    </rPh>
    <rPh sb="12" eb="13">
      <t>ダン</t>
    </rPh>
    <phoneticPr fontId="2"/>
  </si>
  <si>
    <t>上球磨消防組合</t>
    <rPh sb="0" eb="1">
      <t>カミ</t>
    </rPh>
    <rPh sb="1" eb="3">
      <t>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</si>
  <si>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</si>
  <si>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</si>
  <si>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</si>
  <si>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</si>
  <si>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</si>
  <si>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あさぎり町ふるさと振興社</t>
    <rPh sb="4" eb="5">
      <t>チョウ</t>
    </rPh>
    <rPh sb="9" eb="11">
      <t>シンコウ</t>
    </rPh>
    <rPh sb="11" eb="12">
      <t>シャ</t>
    </rPh>
    <phoneticPr fontId="2"/>
  </si>
  <si>
    <t>くま川鉄道（株）</t>
    <rPh sb="2" eb="3">
      <t>カワ</t>
    </rPh>
    <rPh sb="3" eb="5">
      <t>テツドウ</t>
    </rPh>
    <rPh sb="6" eb="7">
      <t>カブ</t>
    </rPh>
    <phoneticPr fontId="2"/>
  </si>
  <si>
    <t>▲331</t>
    <phoneticPr fontId="2"/>
  </si>
  <si>
    <t>下水道事業特別会計</t>
    <rPh sb="5" eb="7">
      <t>トクベツ</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</si>
  <si>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</si>
  <si>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</si>
  <si>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</si>
  <si>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と同程度であるが、地方債の新規発行額を償還元金を下回る額に設定するなどの起債抑制策により将来負担比率は同平均を下回っている。しかし、今後は公共施設等総合管理計画に基づく施設の改修や除却などの適正化事業により、新規債の発行額が伸びをみせており、比率の上昇が見込まれる。</t>
    <rPh sb="0" eb="2">
      <t>ユウケイ</t>
    </rPh>
    <rPh sb="2" eb="4">
      <t>コテイ</t>
    </rPh>
    <rPh sb="4" eb="6">
      <t>シサン</t>
    </rPh>
    <rPh sb="6" eb="8">
      <t>ゲンカ</t>
    </rPh>
    <rPh sb="8" eb="10">
      <t>ショウキャク</t>
    </rPh>
    <rPh sb="10" eb="11">
      <t>リツ</t>
    </rPh>
    <rPh sb="12" eb="14">
      <t>ルイジ</t>
    </rPh>
    <rPh sb="14" eb="16">
      <t>ダンタイ</t>
    </rPh>
    <rPh sb="16" eb="18">
      <t>ヘイキン</t>
    </rPh>
    <rPh sb="19" eb="22">
      <t>ドウテイド</t>
    </rPh>
    <rPh sb="27" eb="30">
      <t>チホウサイ</t>
    </rPh>
    <rPh sb="31" eb="33">
      <t>シンキ</t>
    </rPh>
    <rPh sb="33" eb="35">
      <t>ハッコウ</t>
    </rPh>
    <rPh sb="35" eb="36">
      <t>ガク</t>
    </rPh>
    <rPh sb="37" eb="39">
      <t>ショウカン</t>
    </rPh>
    <rPh sb="39" eb="41">
      <t>ガンキン</t>
    </rPh>
    <rPh sb="42" eb="44">
      <t>シタマワ</t>
    </rPh>
    <rPh sb="45" eb="46">
      <t>ガク</t>
    </rPh>
    <rPh sb="47" eb="49">
      <t>セッテイ</t>
    </rPh>
    <rPh sb="54" eb="56">
      <t>キサイ</t>
    </rPh>
    <rPh sb="56" eb="58">
      <t>ヨクセイ</t>
    </rPh>
    <rPh sb="58" eb="59">
      <t>サク</t>
    </rPh>
    <rPh sb="62" eb="64">
      <t>ショウライ</t>
    </rPh>
    <rPh sb="64" eb="66">
      <t>フタン</t>
    </rPh>
    <rPh sb="66" eb="68">
      <t>ヒリツ</t>
    </rPh>
    <rPh sb="69" eb="70">
      <t>ドウ</t>
    </rPh>
    <rPh sb="70" eb="72">
      <t>ヘイキン</t>
    </rPh>
    <rPh sb="73" eb="75">
      <t>シタマワ</t>
    </rPh>
    <rPh sb="84" eb="86">
      <t>コンゴ</t>
    </rPh>
    <rPh sb="87" eb="98">
      <t>コウキョウシセツナドソウゴウカンリケイカク</t>
    </rPh>
    <rPh sb="99" eb="100">
      <t>モト</t>
    </rPh>
    <rPh sb="102" eb="104">
      <t>シセツ</t>
    </rPh>
    <rPh sb="105" eb="107">
      <t>カイシュウ</t>
    </rPh>
    <rPh sb="108" eb="110">
      <t>ジョキャク</t>
    </rPh>
    <rPh sb="113" eb="116">
      <t>テキセイカ</t>
    </rPh>
    <rPh sb="116" eb="118">
      <t>ジギョウ</t>
    </rPh>
    <rPh sb="122" eb="124">
      <t>シンキ</t>
    </rPh>
    <rPh sb="126" eb="128">
      <t>ハッコウ</t>
    </rPh>
    <rPh sb="128" eb="129">
      <t>ガク</t>
    </rPh>
    <rPh sb="130" eb="131">
      <t>ノ</t>
    </rPh>
    <rPh sb="139" eb="141">
      <t>ヒリツ</t>
    </rPh>
    <rPh sb="142" eb="144">
      <t>ジョウショウ</t>
    </rPh>
    <rPh sb="145" eb="147">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</si>
  <si>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</si>
  <si>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</si>
  <si>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</si>
  <si>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</si>
  <si>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</si>
  <si>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</si>
  <si>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して同程度で、将来負担比率は同平均を下回っている。いずれも減少傾向であるが、今後は公共施設等総合管理計画に基づく事業により新規債の発行額が伸びをみせており、実質公債費比率が上昇していくことが考えられるため、これまで以上に公債費の適正化に取り組んでいく必要がある。</t>
    <rPh sb="0" eb="2">
      <t>ジッシツ</t>
    </rPh>
    <rPh sb="2" eb="4">
      <t>コウサイ</t>
    </rPh>
    <rPh sb="4" eb="5">
      <t>ヒ</t>
    </rPh>
    <rPh sb="5" eb="7">
      <t>ヒリツ</t>
    </rPh>
    <rPh sb="9" eb="11">
      <t>ルイジ</t>
    </rPh>
    <rPh sb="11" eb="13">
      <t>ダンタイ</t>
    </rPh>
    <rPh sb="13" eb="15">
      <t>ヘイキン</t>
    </rPh>
    <rPh sb="16" eb="18">
      <t>ヒカク</t>
    </rPh>
    <rPh sb="20" eb="23">
      <t>ドウテイド</t>
    </rPh>
    <rPh sb="25" eb="27">
      <t>ショウライ</t>
    </rPh>
    <rPh sb="27" eb="29">
      <t>フタン</t>
    </rPh>
    <rPh sb="29" eb="31">
      <t>ヒリツ</t>
    </rPh>
    <rPh sb="32" eb="33">
      <t>ドウ</t>
    </rPh>
    <rPh sb="33" eb="35">
      <t>ヘイキン</t>
    </rPh>
    <rPh sb="36" eb="38">
      <t>シタマワ</t>
    </rPh>
    <rPh sb="47" eb="49">
      <t>ゲンショウ</t>
    </rPh>
    <rPh sb="49" eb="51">
      <t>ケイコウ</t>
    </rPh>
    <rPh sb="56" eb="58">
      <t>コンゴ</t>
    </rPh>
    <rPh sb="59" eb="70">
      <t>コウキョウシセツナドソウゴウカンリケイカク</t>
    </rPh>
    <rPh sb="71" eb="72">
      <t>モト</t>
    </rPh>
    <rPh sb="74" eb="76">
      <t>ジギョウ</t>
    </rPh>
    <rPh sb="79" eb="81">
      <t>シンキ</t>
    </rPh>
    <rPh sb="83" eb="86">
      <t>ハッコウガク</t>
    </rPh>
    <rPh sb="87" eb="88">
      <t>ノ</t>
    </rPh>
    <rPh sb="96" eb="98">
      <t>ジッシツ</t>
    </rPh>
    <rPh sb="98" eb="100">
      <t>コウサイ</t>
    </rPh>
    <rPh sb="100" eb="101">
      <t>ヒ</t>
    </rPh>
    <rPh sb="101" eb="103">
      <t>ヒリツ</t>
    </rPh>
    <rPh sb="104" eb="106">
      <t>ジョウショウ</t>
    </rPh>
    <rPh sb="113" eb="114">
      <t>カンガ</t>
    </rPh>
    <rPh sb="125" eb="127">
      <t>イジョウ</t>
    </rPh>
    <rPh sb="128" eb="131">
      <t>コウサイヒ</t>
    </rPh>
    <rPh sb="132" eb="135">
      <t>テキセイカ</t>
    </rPh>
    <rPh sb="136" eb="137">
      <t>ト</t>
    </rPh>
    <rPh sb="138" eb="139">
      <t>ク</t>
    </rPh>
    <rPh sb="143" eb="14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</si>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</sst>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120302</c:v>
                </c:pt>
              </c:numCache>
            </c:numRef>
          </c:val>
          <c:smooth val="0"/>
          <c:extLst>
            <c:ext xmlns:c16="http://schemas.microsoft.com/office/drawing/2014/chart" uri="{C3380CC4-5D6E-409C-BE32-E72D297353CC}">
              <c16:uniqueId val="{00000000-602C-4E94-9C57-B800CECA03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71147</c:v>
                </c:pt>
                <c:pt idx="1">
                  <c:v>110161</c:v>
                </c:pt>
                <c:pt idx="2">
                  <c:v>120901</c:v>
                </c:pt>
                <c:pt idx="3">
                  <c:v>111615</c:v>
                </c:pt>
                <c:pt idx="4">
                  <c:v>109686</c:v>
                </c:pt>
              </c:numCache>
            </c:numRef>
          </c:val>
          <c:smooth val="0"/>
          <c:extLst>
            <c:ext xmlns:c16="http://schemas.microsoft.com/office/drawing/2014/chart" uri="{C3380CC4-5D6E-409C-BE32-E72D297353CC}">
              <c16:uniqueId val="{00000001-602C-4E94-9C57-B800CECA03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7.41</c:v>
                </c:pt>
                <c:pt idx="1">
                  <c:v>7.52</c:v>
                </c:pt>
                <c:pt idx="2">
                  <c:v>9.23</c:v>
                </c:pt>
                <c:pt idx="3">
                  <c:v>9.81</c:v>
                </c:pt>
                <c:pt idx="4">
                  <c:v>15.94</c:v>
                </c:pt>
              </c:numCache>
            </c:numRef>
          </c:val>
          <c:extLst>
            <c:ext xmlns:c16="http://schemas.microsoft.com/office/drawing/2014/chart" uri="{C3380CC4-5D6E-409C-BE32-E72D297353CC}">
              <c16:uniqueId val="{00000000-E13B-4AE1-B373-C527681389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76.400000000000006</c:v>
                </c:pt>
                <c:pt idx="1">
                  <c:v>86.44</c:v>
                </c:pt>
                <c:pt idx="2">
                  <c:v>87.54</c:v>
                </c:pt>
                <c:pt idx="3">
                  <c:v>89.44</c:v>
                </c:pt>
                <c:pt idx="4">
                  <c:v>87.71</c:v>
                </c:pt>
              </c:numCache>
            </c:numRef>
          </c:val>
          <c:extLst>
            <c:ext xmlns:c16="http://schemas.microsoft.com/office/drawing/2014/chart" uri="{C3380CC4-5D6E-409C-BE32-E72D297353CC}">
              <c16:uniqueId val="{00000001-E13B-4AE1-B373-C527681389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7.51</c:v>
                </c:pt>
                <c:pt idx="1">
                  <c:v>6.98</c:v>
                </c:pt>
                <c:pt idx="2">
                  <c:v>2.14</c:v>
                </c:pt>
                <c:pt idx="3">
                  <c:v>1.21</c:v>
                </c:pt>
                <c:pt idx="4">
                  <c:v>6.34</c:v>
                </c:pt>
              </c:numCache>
            </c:numRef>
          </c:val>
          <c:smooth val="0"/>
          <c:extLst>
            <c:ext xmlns:c16="http://schemas.microsoft.com/office/drawing/2014/chart" uri="{C3380CC4-5D6E-409C-BE32-E72D297353CC}">
              <c16:uniqueId val="{00000002-E13B-4AE1-B373-C527681389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1.18</c:v>
                </c:pt>
                <c:pt idx="2">
                  <c:v>#N/A</c:v>
                </c:pt>
                <c:pt idx="3">
                  <c:v>0.27</c:v>
                </c:pt>
                <c:pt idx="4">
                  <c:v>#N/A</c:v>
                </c:pt>
                <c:pt idx="5">
                  <c:v>0.43</c:v>
                </c:pt>
                <c:pt idx="6">
                  <c:v>#N/A</c:v>
                </c:pt>
                <c:pt idx="7">
                  <c:v>0.56000000000000005</c:v>
                </c:pt>
                <c:pt idx="8">
                  <c:v>0</c:v>
                </c:pt>
                <c:pt idx="9">
                  <c:v>0</c:v>
                </c:pt>
              </c:numCache>
            </c:numRef>
          </c:val>
          <c:extLst>
            <c:ext xmlns:c16="http://schemas.microsoft.com/office/drawing/2014/chart" uri="{C3380CC4-5D6E-409C-BE32-E72D297353CC}">
              <c16:uniqueId val="{00000000-6BCA-45C7-9537-877F34D4D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CA-45C7-9537-877F34D4D500}"/>
            </c:ext>
          </c:extLst>
        </c:ser>
        <c:ser>
          <c:idx val="2"/>
          <c:order val="2"/>
          <c:tx>
            <c:strRef>
              <c:f>データシート!$A$29</c:f>
              <c:strCache>
                <c:ptCount val="1"/>
                <c:pt idx="0">
                  <c:v>球磨郡障害認定審査事業特別会計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2-6BCA-45C7-9537-877F34D4D50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6BCA-45C7-9537-877F34D4D500}"/>
            </c:ext>
          </c:extLst>
        </c:ser>
        <c:ser>
          <c:idx val="4"/>
          <c:order val="4"/>
          <c:tx>
            <c:strRef>
              <c:f>データシート!$A$31</c:f>
              <c:strCache>
                <c:ptCount val="1"/>
                <c:pt idx="0">
                  <c:v>球磨郡介護認定審査事業特別会計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7.0000000000000007E-2</c:v>
                </c:pt>
                <c:pt idx="8">
                  <c:v>#N/A</c:v>
                </c:pt>
                <c:pt idx="9">
                  <c:v>0.12</c:v>
                </c:pt>
              </c:numCache>
            </c:numRef>
          </c:val>
          <c:extLst>
            <c:ext xmlns:c16="http://schemas.microsoft.com/office/drawing/2014/chart" uri="{C3380CC4-5D6E-409C-BE32-E72D297353CC}">
              <c16:uniqueId val="{00000004-6BCA-45C7-9537-877F34D4D50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1.52</c:v>
                </c:pt>
              </c:numCache>
            </c:numRef>
          </c:val>
          <c:extLst>
            <c:ext xmlns:c16="http://schemas.microsoft.com/office/drawing/2014/chart" uri="{C3380CC4-5D6E-409C-BE32-E72D297353CC}">
              <c16:uniqueId val="{00000005-6BCA-45C7-9537-877F34D4D50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4.34</c:v>
                </c:pt>
                <c:pt idx="2">
                  <c:v>#N/A</c:v>
                </c:pt>
                <c:pt idx="3">
                  <c:v>2.2400000000000002</c:v>
                </c:pt>
                <c:pt idx="4">
                  <c:v>#N/A</c:v>
                </c:pt>
                <c:pt idx="5">
                  <c:v>2.11</c:v>
                </c:pt>
                <c:pt idx="6">
                  <c:v>#N/A</c:v>
                </c:pt>
                <c:pt idx="7">
                  <c:v>2.29</c:v>
                </c:pt>
                <c:pt idx="8">
                  <c:v>#N/A</c:v>
                </c:pt>
                <c:pt idx="9">
                  <c:v>1.59</c:v>
                </c:pt>
              </c:numCache>
            </c:numRef>
          </c:val>
          <c:extLst>
            <c:ext xmlns:c16="http://schemas.microsoft.com/office/drawing/2014/chart" uri="{C3380CC4-5D6E-409C-BE32-E72D297353CC}">
              <c16:uniqueId val="{00000006-6BCA-45C7-9537-877F34D4D50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0.95</c:v>
                </c:pt>
                <c:pt idx="2">
                  <c:v>#N/A</c:v>
                </c:pt>
                <c:pt idx="3">
                  <c:v>1.63</c:v>
                </c:pt>
                <c:pt idx="4">
                  <c:v>#N/A</c:v>
                </c:pt>
                <c:pt idx="5">
                  <c:v>2.12</c:v>
                </c:pt>
                <c:pt idx="6">
                  <c:v>#N/A</c:v>
                </c:pt>
                <c:pt idx="7">
                  <c:v>2.84</c:v>
                </c:pt>
                <c:pt idx="8">
                  <c:v>#N/A</c:v>
                </c:pt>
                <c:pt idx="9">
                  <c:v>1.76</c:v>
                </c:pt>
              </c:numCache>
            </c:numRef>
          </c:val>
          <c:extLst>
            <c:ext xmlns:c16="http://schemas.microsoft.com/office/drawing/2014/chart" uri="{C3380CC4-5D6E-409C-BE32-E72D297353CC}">
              <c16:uniqueId val="{00000007-6BCA-45C7-9537-877F34D4D50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3.41</c:v>
                </c:pt>
                <c:pt idx="2">
                  <c:v>#N/A</c:v>
                </c:pt>
                <c:pt idx="3">
                  <c:v>5.31</c:v>
                </c:pt>
                <c:pt idx="4">
                  <c:v>#N/A</c:v>
                </c:pt>
                <c:pt idx="5">
                  <c:v>6.57</c:v>
                </c:pt>
                <c:pt idx="6">
                  <c:v>#N/A</c:v>
                </c:pt>
                <c:pt idx="7">
                  <c:v>7.73</c:v>
                </c:pt>
                <c:pt idx="8">
                  <c:v>#N/A</c:v>
                </c:pt>
                <c:pt idx="9">
                  <c:v>8.2100000000000009</c:v>
                </c:pt>
              </c:numCache>
            </c:numRef>
          </c:val>
          <c:extLst>
            <c:ext xmlns:c16="http://schemas.microsoft.com/office/drawing/2014/chart" uri="{C3380CC4-5D6E-409C-BE32-E72D297353CC}">
              <c16:uniqueId val="{00000008-6BCA-45C7-9537-877F34D4D5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7.33</c:v>
                </c:pt>
                <c:pt idx="2">
                  <c:v>#N/A</c:v>
                </c:pt>
                <c:pt idx="3">
                  <c:v>7.46</c:v>
                </c:pt>
                <c:pt idx="4">
                  <c:v>#N/A</c:v>
                </c:pt>
                <c:pt idx="5">
                  <c:v>9.17</c:v>
                </c:pt>
                <c:pt idx="6">
                  <c:v>#N/A</c:v>
                </c:pt>
                <c:pt idx="7">
                  <c:v>9.6999999999999993</c:v>
                </c:pt>
                <c:pt idx="8">
                  <c:v>#N/A</c:v>
                </c:pt>
                <c:pt idx="9">
                  <c:v>15.78</c:v>
                </c:pt>
              </c:numCache>
            </c:numRef>
          </c:val>
          <c:extLst>
            <c:ext xmlns:c16="http://schemas.microsoft.com/office/drawing/2014/chart" uri="{C3380CC4-5D6E-409C-BE32-E72D297353CC}">
              <c16:uniqueId val="{00000009-6BCA-45C7-9537-877F34D4D5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1428</c:v>
                </c:pt>
                <c:pt idx="5">
                  <c:v>1345</c:v>
                </c:pt>
                <c:pt idx="8">
                  <c:v>1378</c:v>
                </c:pt>
                <c:pt idx="11">
                  <c:v>1327</c:v>
                </c:pt>
                <c:pt idx="14">
                  <c:v>1251</c:v>
                </c:pt>
              </c:numCache>
            </c:numRef>
          </c:val>
          <c:extLst>
            <c:ext xmlns:c16="http://schemas.microsoft.com/office/drawing/2014/chart" uri="{C3380CC4-5D6E-409C-BE32-E72D297353CC}">
              <c16:uniqueId val="{00000000-38FF-4D76-B53F-FEFD492A89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FF-4D76-B53F-FEFD492A89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42</c:v>
                </c:pt>
                <c:pt idx="3">
                  <c:v>36</c:v>
                </c:pt>
                <c:pt idx="6">
                  <c:v>35</c:v>
                </c:pt>
                <c:pt idx="9">
                  <c:v>0</c:v>
                </c:pt>
                <c:pt idx="12">
                  <c:v>0</c:v>
                </c:pt>
              </c:numCache>
            </c:numRef>
          </c:val>
          <c:extLst>
            <c:ext xmlns:c16="http://schemas.microsoft.com/office/drawing/2014/chart" uri="{C3380CC4-5D6E-409C-BE32-E72D297353CC}">
              <c16:uniqueId val="{00000002-38FF-4D76-B53F-FEFD492A89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84</c:v>
                </c:pt>
                <c:pt idx="3">
                  <c:v>62</c:v>
                </c:pt>
                <c:pt idx="6">
                  <c:v>68</c:v>
                </c:pt>
                <c:pt idx="9">
                  <c:v>78</c:v>
                </c:pt>
                <c:pt idx="12">
                  <c:v>86</c:v>
                </c:pt>
              </c:numCache>
            </c:numRef>
          </c:val>
          <c:extLst>
            <c:ext xmlns:c16="http://schemas.microsoft.com/office/drawing/2014/chart" uri="{C3380CC4-5D6E-409C-BE32-E72D297353CC}">
              <c16:uniqueId val="{00000003-38FF-4D76-B53F-FEFD492A89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416</c:v>
                </c:pt>
                <c:pt idx="3">
                  <c:v>375</c:v>
                </c:pt>
                <c:pt idx="6">
                  <c:v>428</c:v>
                </c:pt>
                <c:pt idx="9">
                  <c:v>437</c:v>
                </c:pt>
                <c:pt idx="12">
                  <c:v>384</c:v>
                </c:pt>
              </c:numCache>
            </c:numRef>
          </c:val>
          <c:extLst>
            <c:ext xmlns:c16="http://schemas.microsoft.com/office/drawing/2014/chart" uri="{C3380CC4-5D6E-409C-BE32-E72D297353CC}">
              <c16:uniqueId val="{00000004-38FF-4D76-B53F-FEFD492A89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FF-4D76-B53F-FEFD492A89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FF-4D76-B53F-FEFD492A89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1375</c:v>
                </c:pt>
                <c:pt idx="3">
                  <c:v>1282</c:v>
                </c:pt>
                <c:pt idx="6">
                  <c:v>1277</c:v>
                </c:pt>
                <c:pt idx="9">
                  <c:v>1246</c:v>
                </c:pt>
                <c:pt idx="12">
                  <c:v>1203</c:v>
                </c:pt>
              </c:numCache>
            </c:numRef>
          </c:val>
          <c:extLst>
            <c:ext xmlns:c16="http://schemas.microsoft.com/office/drawing/2014/chart" uri="{C3380CC4-5D6E-409C-BE32-E72D297353CC}">
              <c16:uniqueId val="{00000007-38FF-4D76-B53F-FEFD492A89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489</c:v>
                </c:pt>
                <c:pt idx="2">
                  <c:v>#N/A</c:v>
                </c:pt>
                <c:pt idx="3">
                  <c:v>#N/A</c:v>
                </c:pt>
                <c:pt idx="4">
                  <c:v>410</c:v>
                </c:pt>
                <c:pt idx="5">
                  <c:v>#N/A</c:v>
                </c:pt>
                <c:pt idx="6">
                  <c:v>#N/A</c:v>
                </c:pt>
                <c:pt idx="7">
                  <c:v>430</c:v>
                </c:pt>
                <c:pt idx="8">
                  <c:v>#N/A</c:v>
                </c:pt>
                <c:pt idx="9">
                  <c:v>#N/A</c:v>
                </c:pt>
                <c:pt idx="10">
                  <c:v>434</c:v>
                </c:pt>
                <c:pt idx="11">
                  <c:v>#N/A</c:v>
                </c:pt>
                <c:pt idx="12">
                  <c:v>#N/A</c:v>
                </c:pt>
                <c:pt idx="13">
                  <c:v>422</c:v>
                </c:pt>
                <c:pt idx="14">
                  <c:v>#N/A</c:v>
                </c:pt>
              </c:numCache>
            </c:numRef>
          </c:val>
          <c:smooth val="0"/>
          <c:extLst>
            <c:ext xmlns:c16="http://schemas.microsoft.com/office/drawing/2014/chart" uri="{C3380CC4-5D6E-409C-BE32-E72D297353CC}">
              <c16:uniqueId val="{00000008-38FF-4D76-B53F-FEFD492A89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12138</c:v>
                </c:pt>
                <c:pt idx="5">
                  <c:v>11813</c:v>
                </c:pt>
                <c:pt idx="8">
                  <c:v>12200</c:v>
                </c:pt>
                <c:pt idx="11">
                  <c:v>11745</c:v>
                </c:pt>
                <c:pt idx="14">
                  <c:v>11635</c:v>
                </c:pt>
              </c:numCache>
            </c:numRef>
          </c:val>
          <c:extLst>
            <c:ext xmlns:c16="http://schemas.microsoft.com/office/drawing/2014/chart" uri="{C3380CC4-5D6E-409C-BE32-E72D297353CC}">
              <c16:uniqueId val="{00000000-0D94-4A1E-BC99-A13DA1E8C5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457</c:v>
                </c:pt>
                <c:pt idx="5">
                  <c:v>260</c:v>
                </c:pt>
                <c:pt idx="8">
                  <c:v>206</c:v>
                </c:pt>
                <c:pt idx="11">
                  <c:v>156</c:v>
                </c:pt>
                <c:pt idx="14">
                  <c:v>110</c:v>
                </c:pt>
              </c:numCache>
            </c:numRef>
          </c:val>
          <c:extLst>
            <c:ext xmlns:c16="http://schemas.microsoft.com/office/drawing/2014/chart" uri="{C3380CC4-5D6E-409C-BE32-E72D297353CC}">
              <c16:uniqueId val="{00000001-0D94-4A1E-BC99-A13DA1E8C5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6849</c:v>
                </c:pt>
                <c:pt idx="5">
                  <c:v>7497</c:v>
                </c:pt>
                <c:pt idx="8">
                  <c:v>7506</c:v>
                </c:pt>
                <c:pt idx="11">
                  <c:v>7668</c:v>
                </c:pt>
                <c:pt idx="14">
                  <c:v>7864</c:v>
                </c:pt>
              </c:numCache>
            </c:numRef>
          </c:val>
          <c:extLst>
            <c:ext xmlns:c16="http://schemas.microsoft.com/office/drawing/2014/chart" uri="{C3380CC4-5D6E-409C-BE32-E72D297353CC}">
              <c16:uniqueId val="{00000002-0D94-4A1E-BC99-A13DA1E8C5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94-4A1E-BC99-A13DA1E8C5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94-4A1E-BC99-A13DA1E8C5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22</c:v>
                </c:pt>
                <c:pt idx="3">
                  <c:v>19</c:v>
                </c:pt>
                <c:pt idx="6">
                  <c:v>0</c:v>
                </c:pt>
                <c:pt idx="9">
                  <c:v>0</c:v>
                </c:pt>
                <c:pt idx="12">
                  <c:v>0</c:v>
                </c:pt>
              </c:numCache>
            </c:numRef>
          </c:val>
          <c:extLst>
            <c:ext xmlns:c16="http://schemas.microsoft.com/office/drawing/2014/chart" uri="{C3380CC4-5D6E-409C-BE32-E72D297353CC}">
              <c16:uniqueId val="{00000005-0D94-4A1E-BC99-A13DA1E8C5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2434</c:v>
                </c:pt>
                <c:pt idx="3">
                  <c:v>2340</c:v>
                </c:pt>
                <c:pt idx="6">
                  <c:v>2190</c:v>
                </c:pt>
                <c:pt idx="9">
                  <c:v>2092</c:v>
                </c:pt>
                <c:pt idx="12">
                  <c:v>2098</c:v>
                </c:pt>
              </c:numCache>
            </c:numRef>
          </c:val>
          <c:extLst>
            <c:ext xmlns:c16="http://schemas.microsoft.com/office/drawing/2014/chart" uri="{C3380CC4-5D6E-409C-BE32-E72D297353CC}">
              <c16:uniqueId val="{00000006-0D94-4A1E-BC99-A13DA1E8C5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443</c:v>
                </c:pt>
                <c:pt idx="3">
                  <c:v>390</c:v>
                </c:pt>
                <c:pt idx="6">
                  <c:v>804</c:v>
                </c:pt>
                <c:pt idx="9">
                  <c:v>811</c:v>
                </c:pt>
                <c:pt idx="12">
                  <c:v>865</c:v>
                </c:pt>
              </c:numCache>
            </c:numRef>
          </c:val>
          <c:extLst>
            <c:ext xmlns:c16="http://schemas.microsoft.com/office/drawing/2014/chart" uri="{C3380CC4-5D6E-409C-BE32-E72D297353CC}">
              <c16:uniqueId val="{00000007-0D94-4A1E-BC99-A13DA1E8C5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6600</c:v>
                </c:pt>
                <c:pt idx="3">
                  <c:v>6193</c:v>
                </c:pt>
                <c:pt idx="6">
                  <c:v>5810</c:v>
                </c:pt>
                <c:pt idx="9">
                  <c:v>5478</c:v>
                </c:pt>
                <c:pt idx="12">
                  <c:v>4898</c:v>
                </c:pt>
              </c:numCache>
            </c:numRef>
          </c:val>
          <c:extLst>
            <c:ext xmlns:c16="http://schemas.microsoft.com/office/drawing/2014/chart" uri="{C3380CC4-5D6E-409C-BE32-E72D297353CC}">
              <c16:uniqueId val="{00000008-0D94-4A1E-BC99-A13DA1E8C5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245</c:v>
                </c:pt>
                <c:pt idx="3">
                  <c:v>208</c:v>
                </c:pt>
                <c:pt idx="6">
                  <c:v>0</c:v>
                </c:pt>
                <c:pt idx="9">
                  <c:v>0</c:v>
                </c:pt>
                <c:pt idx="12">
                  <c:v>60</c:v>
                </c:pt>
              </c:numCache>
            </c:numRef>
          </c:val>
          <c:extLst>
            <c:ext xmlns:c16="http://schemas.microsoft.com/office/drawing/2014/chart" uri="{C3380CC4-5D6E-409C-BE32-E72D297353CC}">
              <c16:uniqueId val="{00000009-0D94-4A1E-BC99-A13DA1E8C5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10369</c:v>
                </c:pt>
                <c:pt idx="3">
                  <c:v>10290</c:v>
                </c:pt>
                <c:pt idx="6">
                  <c:v>10489</c:v>
                </c:pt>
                <c:pt idx="9">
                  <c:v>10417</c:v>
                </c:pt>
                <c:pt idx="12">
                  <c:v>10536</c:v>
                </c:pt>
              </c:numCache>
            </c:numRef>
          </c:val>
          <c:extLst>
            <c:ext xmlns:c16="http://schemas.microsoft.com/office/drawing/2014/chart" uri="{C3380CC4-5D6E-409C-BE32-E72D297353CC}">
              <c16:uniqueId val="{0000000A-0D94-4A1E-BC99-A13DA1E8C5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670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94-4A1E-BC99-A13DA1E8C5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5589</c:v>
                </c:pt>
                <c:pt idx="1">
                  <c:v>5637</c:v>
                </c:pt>
                <c:pt idx="2">
                  <c:v>5638</c:v>
                </c:pt>
              </c:numCache>
            </c:numRef>
          </c:val>
          <c:extLst>
            <c:ext xmlns:c16="http://schemas.microsoft.com/office/drawing/2014/chart" uri="{C3380CC4-5D6E-409C-BE32-E72D297353CC}">
              <c16:uniqueId val="{00000000-037C-4589-A7DA-744986AC89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37C-4589-A7DA-744986AC89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3403</c:v>
                </c:pt>
                <c:pt idx="1">
                  <c:v>3345</c:v>
                </c:pt>
                <c:pt idx="2">
                  <c:v>3264</c:v>
                </c:pt>
              </c:numCache>
            </c:numRef>
          </c:val>
          <c:extLst>
            <c:ext xmlns:c16="http://schemas.microsoft.com/office/drawing/2014/chart" uri="{C3380CC4-5D6E-409C-BE32-E72D297353CC}">
              <c16:uniqueId val="{00000002-037C-4589-A7DA-744986AC89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{51D91881-1C14-4D80-98B1-237EF5CA2B09}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92-4176-BF95-9FBAC6A1F9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{9913E50D-96EF-4C50-8600-8BE7848246BB}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92-4176-BF95-9FBAC6A1F9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{6E9826EC-5F23-4EBD-81EA-50C3765DFC4F}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92-4176-BF95-9FBAC6A1F9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{51036C79-9BA6-4150-8DA8-9F464049CDCE}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92-4176-BF95-9FBAC6A1F9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{33CD5CDD-F9AD-499A-8DC1-99675115FB81}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92-4176-BF95-9FBAC6A1F9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{1E50F7A9-72D2-4DF0-B75D-E3DF412E5521}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92-4176-BF95-9FBAC6A1F9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{FE722405-C0A1-4B2A-8D42-FEEE9178F55C}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92-4176-BF95-9FBAC6A1F9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{87EF7C4C-38F2-482E-881D-B49E62800FF0}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92-4176-BF95-9FBAC6A1F9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{93E619A1-ECAB-43D1-982E-72D3A1EB4E76}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92-4176-BF95-9FBAC6A1F9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56.4</c:v>
                </c:pt>
                <c:pt idx="16">
                  <c:v>57</c:v>
                </c:pt>
                <c:pt idx="24">
                  <c:v>57.5</c:v>
                </c:pt>
                <c:pt idx="32">
                  <c:v>59</c:v>
                </c:pt>
              </c:numCache>
            </c:numRef>
          </c:xVal>
          <c:yVal>
            <c:numRef>
              <c:f>公会計指標分析・財政指標組合せ分析表!$BP$51:$DC$51</c:f>
              <c:numCache>
                <c:formatCode>#,##0.0;"▲ "#,##0.0</c:formatCode>
                <c:ptCount val="40"/>
                <c:pt idx="0">
                  <c:v>12.6</c:v>
                </c:pt>
              </c:numCache>
            </c:numRef>
          </c:yVal>
          <c:smooth val="0"/>
          <c:extLst>
            <c:ext xmlns:c16="http://schemas.microsoft.com/office/drawing/2014/chart" uri="{C3380CC4-5D6E-409C-BE32-E72D297353CC}">
              <c16:uniqueId val="{00000009-4C92-4176-BF95-9FBAC6A1F9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{6508114E-9C4E-4581-9C48-749C335A8512}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92-4176-BF95-9FBAC6A1F9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{955D14DC-6791-4B47-A8BE-33BA85300965}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92-4176-BF95-9FBAC6A1F9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{56E01DA2-18BB-49FF-8B20-2C40FFDC43EB}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92-4176-BF95-9FBAC6A1F9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{CD9CF52B-F815-46C0-A225-B20ECEDCA0B5}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92-4176-BF95-9FBAC6A1F9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{CC34BF47-32F6-4164-8BDC-AFDB6090CF27}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92-4176-BF95-9FBAC6A1F9F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{DE47CB53-C568-446F-B72A-1D4A76908483}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92-4176-BF95-9FBAC6A1F9F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{E7C46E2A-2692-41A8-B944-9E90D720AA14}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92-4176-BF95-9FBAC6A1F9F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{E14AC905-5E2C-41C3-907F-D34BEDF70CDA}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92-4176-BF95-9FBAC6A1F9F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{0B8DD049-6B64-4398-A9D7-EC7F5122CA19}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92-4176-BF95-9FBAC6A1F9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64.2</c:v>
                </c:pt>
              </c:numCache>
            </c:numRef>
          </c:xVal>
          <c:yVal>
            <c:numRef>
              <c:f>公会計指標分析・財政指標組合せ分析表!$BP$55:$DC$55</c:f>
              <c:numCache>
                <c:formatCode>#,##0.0;"▲ "#,##0.0</c:formatCode>
                <c:ptCount val="40"/>
                <c:pt idx="0">
                  <c:v>24</c:v>
                </c:pt>
                <c:pt idx="8">
                  <c:v>19.8</c:v>
                </c:pt>
                <c:pt idx="16">
                  <c:v>19.8</c:v>
                </c:pt>
                <c:pt idx="24">
                  <c:v>20</c:v>
                </c:pt>
                <c:pt idx="32">
                  <c:v>32.4</c:v>
                </c:pt>
              </c:numCache>
            </c:numRef>
          </c:yVal>
          <c:smooth val="0"/>
          <c:extLst>
            <c:ext xmlns:c16="http://schemas.microsoft.com/office/drawing/2014/chart" uri="{C3380CC4-5D6E-409C-BE32-E72D297353CC}">
              <c16:uniqueId val="{00000013-4C92-4176-BF95-9FBAC6A1F9F1}"/>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{41E9B070-D7F5-4138-8FB7-FCD287878A60}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B79-4315-BD95-46E79BAF4A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{1703D930-496F-4370-8779-2A11011DF878}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79-4315-BD95-46E79BAF4A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{FEA45D39-960A-4792-8EE6-58EC116BB872}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79-4315-BD95-46E79BAF4A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{EF16FA29-20B9-4BCE-96AE-F36B78BCE597}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79-4315-BD95-46E79BAF4A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{8C0C4E97-07F4-4794-8DFA-A14C5C82D085}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79-4315-BD95-46E79BAF4A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{F919DB76-E4B5-42C2-9DED-4856D9D791FB}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B79-4315-BD95-46E79BAF4A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{2054E6D0-59E7-43E0-8C60-B167BAFD6D3C}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B79-4315-BD95-46E79BAF4A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{9FA99F0C-C8AE-4C65-9473-ED03F9D25D4B}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B79-4315-BD95-46E79BAF4A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{FD65B4D0-4F1F-4998-9F7F-2C6FF21B6441}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B79-4315-BD95-46E79BAF4A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8.8000000000000007</c:v>
                </c:pt>
                <c:pt idx="16">
                  <c:v>8.5</c:v>
                </c:pt>
                <c:pt idx="24">
                  <c:v>8.3000000000000007</c:v>
                </c:pt>
                <c:pt idx="32">
                  <c:v>8.3000000000000007</c:v>
                </c:pt>
              </c:numCache>
            </c:numRef>
          </c:xVal>
          <c:yVal>
            <c:numRef>
              <c:f>公会計指標分析・財政指標組合せ分析表!$BP$73:$DC$73</c:f>
              <c:numCache>
                <c:formatCode>#,##0.0;"▲ "#,##0.0</c:formatCode>
                <c:ptCount val="40"/>
                <c:pt idx="0">
                  <c:v>12.6</c:v>
                </c:pt>
              </c:numCache>
            </c:numRef>
          </c:yVal>
          <c:smooth val="0"/>
          <c:extLst>
            <c:ext xmlns:c16="http://schemas.microsoft.com/office/drawing/2014/chart" uri="{C3380CC4-5D6E-409C-BE32-E72D297353CC}">
              <c16:uniqueId val="{00000009-3B79-4315-BD95-46E79BAF4A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{DF8E1F9A-C8D4-44C9-B88B-357CD80F4106}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B79-4315-BD95-46E79BAF4A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{9C955061-F8EA-443E-A689-87916AD9BC1D}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79-4315-BD95-46E79BAF4A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{7F0E80B4-7515-4849-AABE-305608D5B52B}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79-4315-BD95-46E79BAF4A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{13F1BF76-E69F-4CA5-8A1B-A4125B6546D8}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79-4315-BD95-46E79BAF4A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{920631C6-1872-46BB-9E0A-2088166837F6}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79-4315-BD95-46E79BAF4A4B}"/>
                </c:ext>
              </c:extLst>
            </c:dLbl>
            <c:dLbl>
              <c:idx val="8"/>
              <c:layout>
                <c:manualLayout>
                  <c:x val="-4.509653070695388E-2"/>
                  <c:y val="-7.938947480901184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{A97C2F18-53CA-4E88-AD44-1D68587DE2A9}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B79-4315-BD95-46E79BAF4A4B}"/>
                </c:ext>
              </c:extLst>
            </c:dLbl>
            <c:dLbl>
              <c:idx val="16"/>
              <c:layout>
                <c:manualLayout>
                  <c:x val="-2.5598126246335659E-2"/>
                  <c:y val="-7.090297532651056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{0BF092E6-6BD7-4734-B097-642014084605}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B79-4315-BD95-46E79BAF4A4B}"/>
                </c:ext>
              </c:extLst>
            </c:dLbl>
            <c:dLbl>
              <c:idx val="24"/>
              <c:layout>
                <c:manualLayout>
                  <c:x val="-2.4271669010007442E-2"/>
                  <c:y val="-3.695731988407480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{3FDDA1F7-9987-47D1-AD72-3B529B8E48B9}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B79-4315-BD95-46E79BAF4A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{CCBF5ACE-2233-45EC-BA56-7E3FCC63878F}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B79-4315-BD95-46E79BAF4A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9.5</c:v>
                </c:pt>
              </c:numCache>
            </c:numRef>
          </c:xVal>
          <c:yVal>
            <c:numRef>
              <c:f>公会計指標分析・財政指標組合せ分析表!$BP$77:$DC$77</c:f>
              <c:numCache>
                <c:formatCode>#,##0.0;"▲ "#,##0.0</c:formatCode>
                <c:ptCount val="40"/>
                <c:pt idx="0">
                  <c:v>24</c:v>
                </c:pt>
                <c:pt idx="8">
                  <c:v>19.8</c:v>
                </c:pt>
                <c:pt idx="16">
                  <c:v>19.8</c:v>
                </c:pt>
                <c:pt idx="24">
                  <c:v>20</c:v>
                </c:pt>
                <c:pt idx="32">
                  <c:v>32.4</c:v>
                </c:pt>
              </c:numCache>
            </c:numRef>
          </c:yVal>
          <c:smooth val="0"/>
          <c:extLst>
            <c:ext xmlns:c16="http://schemas.microsoft.com/office/drawing/2014/chart" uri="{C3380CC4-5D6E-409C-BE32-E72D297353CC}">
              <c16:uniqueId val="{00000013-3B79-4315-BD95-46E79BAF4A4B}"/>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
14,849
159.56
14,764,789
13,516,810
1,024,871
6,427,828
10,537,967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町村合併前は、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町村のうち</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団体が財政力指数</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台であり、類似団体平均を大幅に下回っていたが、平成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日合併によりあさぎり町となり、合併による財政基盤の強化が図られたところである。合併直後は堅調な伸び（</a:t>
          </a:r>
          <a:r>
            <a:rPr kumimoji="1" lang="en-US" altLang="ja-JP" sz="1100">
              <a:solidFill>
                <a:schemeClr val="dk1"/>
              </a:solidFill>
              <a:effectLst/>
              <a:latin typeface="+mn-lt"/>
              <a:ea typeface="+mn-ea"/>
              <a:cs typeface="+mn-cs"/>
            </a:rPr>
            <a:t>H15 0.22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H16 0.24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H17 0.26</a:t>
          </a:r>
          <a:r>
            <a:rPr kumimoji="1" lang="ja-JP" altLang="ja-JP" sz="1100">
              <a:solidFill>
                <a:schemeClr val="dk1"/>
              </a:solidFill>
              <a:effectLst/>
              <a:latin typeface="+mn-lt"/>
              <a:ea typeface="+mn-ea"/>
              <a:cs typeface="+mn-cs"/>
            </a:rPr>
            <a:t>）を見せていたが、平成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年度から国の財政措置による基準財政需要額の増加により、緩やかに下降し、ここ数年は横ばい状態となっている。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今後も行財政改革等の取組みを通じて、財政基盤の強化に努める。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13758</xdr:rowOff>
    </xdr:to>
    <xdr:cxnSp macro="">
      <xdr:nvCxnSpPr>
        <xdr:cNvPr id="69" name="直線コネクタ 68"/>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0" name="テキスト ボックス 79"/>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81" name="フローチャート: 判断 80"/>
        <xdr:cNvSpPr/>
      </xdr:nvSpPr>
      <xdr:spPr>
        <a:xfrm>
          <a:off x="1397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82" name="テキスト ボックス 81"/>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89"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年度から取り組んだ行財政改革の中で、職員の定員管理による人件費の削減や、</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サイクルに基づき全ての事務事業の点検・見直しを行ったこと等により、平成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年度以降は交付税合併算定替えの特例措置が段階的に削減され、比率が上昇している。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今後も事務事業の見直しをさらに進めるとともに、事務事業の優先度を厳しく点検し、優先度の低い事務事業について計画的に廃止・縮小を進め、経常経費の削減を図る。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62</xdr:row>
      <xdr:rowOff>98743</xdr:rowOff>
    </xdr:to>
    <xdr:cxnSp macro="">
      <xdr:nvCxnSpPr>
        <xdr:cNvPr id="128" name="直線コネクタ 127"/>
        <xdr:cNvCxnSpPr/>
      </xdr:nvCxnSpPr>
      <xdr:spPr>
        <a:xfrm flipV="1">
          <a:off x="4114800" y="1064418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98743</xdr:rowOff>
    </xdr:to>
    <xdr:cxnSp macro="">
      <xdr:nvCxnSpPr>
        <xdr:cNvPr id="131" name="直線コネクタ 130"/>
        <xdr:cNvCxnSpPr/>
      </xdr:nvCxnSpPr>
      <xdr:spPr>
        <a:xfrm>
          <a:off x="3225800" y="107226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2" name="フローチャート: 判断 131"/>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3" name="テキスト ボックス 132"/>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62</xdr:row>
      <xdr:rowOff>92710</xdr:rowOff>
    </xdr:to>
    <xdr:cxnSp macro="">
      <xdr:nvCxnSpPr>
        <xdr:cNvPr id="134" name="直線コネクタ 133"/>
        <xdr:cNvCxnSpPr/>
      </xdr:nvCxnSpPr>
      <xdr:spPr>
        <a:xfrm>
          <a:off x="2336800" y="1065625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5" name="フローチャート: 判断 134"/>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36" name="テキスト ボックス 135"/>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62</xdr:row>
      <xdr:rowOff>26353</xdr:rowOff>
    </xdr:to>
    <xdr:cxnSp macro="">
      <xdr:nvCxnSpPr>
        <xdr:cNvPr id="137" name="直線コネクタ 136"/>
        <xdr:cNvCxnSpPr/>
      </xdr:nvCxnSpPr>
      <xdr:spPr>
        <a:xfrm>
          <a:off x="1447800" y="106321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38" name="フローチャート: 判断 137"/>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11130</xdr:rowOff>
    </xdr:from>
    <xdr:ext cx="762000" cy="259045"/>
    <xdr:sp macro="" textlink="">
      <xdr:nvSpPr>
        <xdr:cNvPr id="139" name="テキスト ボックス 138"/>
        <xdr:cNvSpPr txBox="1"/>
      </xdr:nvSpPr>
      <xdr:spPr>
        <a:xfrm>
          <a:off x="1955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134938</xdr:rowOff>
    </xdr:from>
    <xdr:to>
      <xdr:col>23</xdr:col>
      <xdr:colOff>184150</xdr:colOff>
      <xdr:row>62</xdr:row>
      <xdr:rowOff>65088</xdr:rowOff>
    </xdr:to>
    <xdr:sp macro="" textlink="">
      <xdr:nvSpPr>
        <xdr:cNvPr id="147" name="楕円 146"/>
        <xdr:cNvSpPr/>
      </xdr:nvSpPr>
      <xdr:spPr>
        <a:xfrm>
          <a:off x="4902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151465</xdr:rowOff>
    </xdr:from>
    <xdr:ext cx="762000" cy="259045"/>
    <xdr:sp macro="" textlink="">
      <xdr:nvSpPr>
        <xdr:cNvPr id="148" name="財政構造の弾力性該当値テキスト"/>
        <xdr:cNvSpPr txBox="1"/>
      </xdr:nvSpPr>
      <xdr:spPr>
        <a:xfrm>
          <a:off x="5041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0" name="テキスト ボックス 149"/>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147003</xdr:rowOff>
    </xdr:from>
    <xdr:to>
      <xdr:col>11</xdr:col>
      <xdr:colOff>82550</xdr:colOff>
      <xdr:row>62</xdr:row>
      <xdr:rowOff>77153</xdr:rowOff>
    </xdr:to>
    <xdr:sp macro="" textlink="">
      <xdr:nvSpPr>
        <xdr:cNvPr id="153" name="楕円 152"/>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87330</xdr:rowOff>
    </xdr:from>
    <xdr:ext cx="762000" cy="259045"/>
    <xdr:sp macro="" textlink="">
      <xdr:nvSpPr>
        <xdr:cNvPr id="154" name="テキスト ボックス 153"/>
        <xdr:cNvSpPr txBox="1"/>
      </xdr:nvSpPr>
      <xdr:spPr>
        <a:xfrm>
          <a:off x="1955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55" name="楕円 154"/>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63199</xdr:rowOff>
    </xdr:from>
    <xdr:ext cx="762000" cy="259045"/>
    <xdr:sp macro="" textlink="">
      <xdr:nvSpPr>
        <xdr:cNvPr id="156" name="テキスト ボックス 155"/>
        <xdr:cNvSpPr txBox="1"/>
      </xdr:nvSpPr>
      <xdr:spPr>
        <a:xfrm>
          <a:off x="1066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人件費・物件費等の合計額の人口１人当たりの金額が平成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年度まで類似団体を上回っていたが、この主な要因は、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町村が合併したため、類似団体に比べて職員数が多く、人件費が多額になっていたことである。平成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年度から行っている行財政改革の中で、職員の定員管理計画を策定しており、計画に沿った定員管理を進めたことにより、平成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年度以降類似団体平均を下回った。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年度から新たな定員管理計画を策定し、さらなる職員数の適正化に努めている。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9872</xdr:rowOff>
    </xdr:from>
    <xdr:to>
      <xdr:col>23</xdr:col>
      <xdr:colOff>133350</xdr:colOff>
      <xdr:row>83</xdr:row>
      <xdr:rowOff>149261</xdr:rowOff>
    </xdr:to>
    <xdr:cxnSp macro="">
      <xdr:nvCxnSpPr>
        <xdr:cNvPr id="189" name="直線コネクタ 188"/>
        <xdr:cNvCxnSpPr/>
      </xdr:nvCxnSpPr>
      <xdr:spPr>
        <a:xfrm>
          <a:off x="4114800" y="14240222"/>
          <a:ext cx="8382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145619</xdr:rowOff>
    </xdr:from>
    <xdr:to>
      <xdr:col>19</xdr:col>
      <xdr:colOff>133350</xdr:colOff>
      <xdr:row>83</xdr:row>
      <xdr:rowOff>9872</xdr:rowOff>
    </xdr:to>
    <xdr:cxnSp macro="">
      <xdr:nvCxnSpPr>
        <xdr:cNvPr id="192" name="直線コネクタ 191"/>
        <xdr:cNvCxnSpPr/>
      </xdr:nvCxnSpPr>
      <xdr:spPr>
        <a:xfrm>
          <a:off x="3225800" y="14204519"/>
          <a:ext cx="889000" cy="3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3" name="フローチャート: 判断 192"/>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8182</xdr:rowOff>
    </xdr:from>
    <xdr:ext cx="736600" cy="259045"/>
    <xdr:sp macro="" textlink="">
      <xdr:nvSpPr>
        <xdr:cNvPr id="194" name="テキスト ボックス 193"/>
        <xdr:cNvSpPr txBox="1"/>
      </xdr:nvSpPr>
      <xdr:spPr>
        <a:xfrm>
          <a:off x="3733800" y="1440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125630</xdr:rowOff>
    </xdr:from>
    <xdr:to>
      <xdr:col>15</xdr:col>
      <xdr:colOff>82550</xdr:colOff>
      <xdr:row>82</xdr:row>
      <xdr:rowOff>145619</xdr:rowOff>
    </xdr:to>
    <xdr:cxnSp macro="">
      <xdr:nvCxnSpPr>
        <xdr:cNvPr id="195" name="直線コネクタ 194"/>
        <xdr:cNvCxnSpPr/>
      </xdr:nvCxnSpPr>
      <xdr:spPr>
        <a:xfrm>
          <a:off x="2336800" y="14184530"/>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6" name="フローチャート: 判断 195"/>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6053</xdr:rowOff>
    </xdr:from>
    <xdr:ext cx="762000" cy="259045"/>
    <xdr:sp macro="" textlink="">
      <xdr:nvSpPr>
        <xdr:cNvPr id="197" name="テキスト ボックス 196"/>
        <xdr:cNvSpPr txBox="1"/>
      </xdr:nvSpPr>
      <xdr:spPr>
        <a:xfrm>
          <a:off x="2844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125630</xdr:rowOff>
    </xdr:from>
    <xdr:to>
      <xdr:col>11</xdr:col>
      <xdr:colOff>31750</xdr:colOff>
      <xdr:row>82</xdr:row>
      <xdr:rowOff>147617</xdr:rowOff>
    </xdr:to>
    <xdr:cxnSp macro="">
      <xdr:nvCxnSpPr>
        <xdr:cNvPr id="198" name="直線コネクタ 197"/>
        <xdr:cNvCxnSpPr/>
      </xdr:nvCxnSpPr>
      <xdr:spPr>
        <a:xfrm flipV="1">
          <a:off x="1447800" y="14184530"/>
          <a:ext cx="889000" cy="2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199" name="フローチャート: 判断 198"/>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117245</xdr:rowOff>
    </xdr:from>
    <xdr:ext cx="762000" cy="259045"/>
    <xdr:sp macro="" textlink="">
      <xdr:nvSpPr>
        <xdr:cNvPr id="200" name="テキスト ボックス 199"/>
        <xdr:cNvSpPr txBox="1"/>
      </xdr:nvSpPr>
      <xdr:spPr>
        <a:xfrm>
          <a:off x="1955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1" name="フローチャート: 判断 200"/>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98539</xdr:rowOff>
    </xdr:from>
    <xdr:ext cx="762000" cy="259045"/>
    <xdr:sp macro="" textlink="">
      <xdr:nvSpPr>
        <xdr:cNvPr id="202" name="テキスト ボックス 201"/>
        <xdr:cNvSpPr txBox="1"/>
      </xdr:nvSpPr>
      <xdr:spPr>
        <a:xfrm>
          <a:off x="1066800" y="143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98461</xdr:rowOff>
    </xdr:from>
    <xdr:to>
      <xdr:col>23</xdr:col>
      <xdr:colOff>184150</xdr:colOff>
      <xdr:row>84</xdr:row>
      <xdr:rowOff>28611</xdr:rowOff>
    </xdr:to>
    <xdr:sp macro="" textlink="">
      <xdr:nvSpPr>
        <xdr:cNvPr id="208" name="楕円 207"/>
        <xdr:cNvSpPr/>
      </xdr:nvSpPr>
      <xdr:spPr>
        <a:xfrm>
          <a:off x="4902200" y="143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114988</xdr:rowOff>
    </xdr:from>
    <xdr:ext cx="762000" cy="259045"/>
    <xdr:sp macro="" textlink="">
      <xdr:nvSpPr>
        <xdr:cNvPr id="209" name="人件費・物件費等の状況該当値テキスト"/>
        <xdr:cNvSpPr txBox="1"/>
      </xdr:nvSpPr>
      <xdr:spPr>
        <a:xfrm>
          <a:off x="5041900" y="141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130522</xdr:rowOff>
    </xdr:from>
    <xdr:to>
      <xdr:col>19</xdr:col>
      <xdr:colOff>184150</xdr:colOff>
      <xdr:row>83</xdr:row>
      <xdr:rowOff>60672</xdr:rowOff>
    </xdr:to>
    <xdr:sp macro="" textlink="">
      <xdr:nvSpPr>
        <xdr:cNvPr id="210" name="楕円 209"/>
        <xdr:cNvSpPr/>
      </xdr:nvSpPr>
      <xdr:spPr>
        <a:xfrm>
          <a:off x="4064000" y="141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70849</xdr:rowOff>
    </xdr:from>
    <xdr:ext cx="736600" cy="259045"/>
    <xdr:sp macro="" textlink="">
      <xdr:nvSpPr>
        <xdr:cNvPr id="211" name="テキスト ボックス 210"/>
        <xdr:cNvSpPr txBox="1"/>
      </xdr:nvSpPr>
      <xdr:spPr>
        <a:xfrm>
          <a:off x="3733800" y="139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94819</xdr:rowOff>
    </xdr:from>
    <xdr:to>
      <xdr:col>15</xdr:col>
      <xdr:colOff>133350</xdr:colOff>
      <xdr:row>83</xdr:row>
      <xdr:rowOff>24969</xdr:rowOff>
    </xdr:to>
    <xdr:sp macro="" textlink="">
      <xdr:nvSpPr>
        <xdr:cNvPr id="212" name="楕円 211"/>
        <xdr:cNvSpPr/>
      </xdr:nvSpPr>
      <xdr:spPr>
        <a:xfrm>
          <a:off x="3175000" y="141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35146</xdr:rowOff>
    </xdr:from>
    <xdr:ext cx="762000" cy="259045"/>
    <xdr:sp macro="" textlink="">
      <xdr:nvSpPr>
        <xdr:cNvPr id="213" name="テキスト ボックス 212"/>
        <xdr:cNvSpPr txBox="1"/>
      </xdr:nvSpPr>
      <xdr:spPr>
        <a:xfrm>
          <a:off x="2844800" y="1392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74830</xdr:rowOff>
    </xdr:from>
    <xdr:to>
      <xdr:col>11</xdr:col>
      <xdr:colOff>82550</xdr:colOff>
      <xdr:row>83</xdr:row>
      <xdr:rowOff>4980</xdr:rowOff>
    </xdr:to>
    <xdr:sp macro="" textlink="">
      <xdr:nvSpPr>
        <xdr:cNvPr id="214" name="楕円 213"/>
        <xdr:cNvSpPr/>
      </xdr:nvSpPr>
      <xdr:spPr>
        <a:xfrm>
          <a:off x="2286000" y="141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15157</xdr:rowOff>
    </xdr:from>
    <xdr:ext cx="762000" cy="259045"/>
    <xdr:sp macro="" textlink="">
      <xdr:nvSpPr>
        <xdr:cNvPr id="215" name="テキスト ボックス 214"/>
        <xdr:cNvSpPr txBox="1"/>
      </xdr:nvSpPr>
      <xdr:spPr>
        <a:xfrm>
          <a:off x="1955800" y="1390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96817</xdr:rowOff>
    </xdr:from>
    <xdr:to>
      <xdr:col>7</xdr:col>
      <xdr:colOff>31750</xdr:colOff>
      <xdr:row>83</xdr:row>
      <xdr:rowOff>26967</xdr:rowOff>
    </xdr:to>
    <xdr:sp macro="" textlink="">
      <xdr:nvSpPr>
        <xdr:cNvPr id="216" name="楕円 215"/>
        <xdr:cNvSpPr/>
      </xdr:nvSpPr>
      <xdr:spPr>
        <a:xfrm>
          <a:off x="1397000" y="141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37144</xdr:rowOff>
    </xdr:from>
    <xdr:ext cx="762000" cy="259045"/>
    <xdr:sp macro="" textlink="">
      <xdr:nvSpPr>
        <xdr:cNvPr id="217" name="テキスト ボックス 216"/>
        <xdr:cNvSpPr txBox="1"/>
      </xdr:nvSpPr>
      <xdr:spPr>
        <a:xfrm>
          <a:off x="1066800" y="1392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年度は類似団体平均と同様の水準であったが、新規採用職員に占める新卒者の割合が低かったことが主な原因となり、平成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年度から類似団体平均を下回る状況となっている。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83</xdr:row>
      <xdr:rowOff>106539</xdr:rowOff>
    </xdr:to>
    <xdr:cxnSp macro="">
      <xdr:nvCxnSpPr>
        <xdr:cNvPr id="251" name="直線コネクタ 250"/>
        <xdr:cNvCxnSpPr/>
      </xdr:nvCxnSpPr>
      <xdr:spPr>
        <a:xfrm>
          <a:off x="16179800" y="141492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90311</xdr:rowOff>
    </xdr:to>
    <xdr:cxnSp macro="">
      <xdr:nvCxnSpPr>
        <xdr:cNvPr id="254" name="直線コネクタ 253"/>
        <xdr:cNvCxnSpPr/>
      </xdr:nvCxnSpPr>
      <xdr:spPr>
        <a:xfrm>
          <a:off x="15290800" y="141224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85</xdr:row>
      <xdr:rowOff>4939</xdr:rowOff>
    </xdr:to>
    <xdr:cxnSp macro="">
      <xdr:nvCxnSpPr>
        <xdr:cNvPr id="257" name="直線コネクタ 256"/>
        <xdr:cNvCxnSpPr/>
      </xdr:nvCxnSpPr>
      <xdr:spPr>
        <a:xfrm flipV="1">
          <a:off x="14401800" y="14122400"/>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58" name="フローチャート: 判断 257"/>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59" name="テキスト ボックス 258"/>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85</xdr:row>
      <xdr:rowOff>4939</xdr:rowOff>
    </xdr:to>
    <xdr:cxnSp macro="">
      <xdr:nvCxnSpPr>
        <xdr:cNvPr id="260" name="直線コネクタ 259"/>
        <xdr:cNvCxnSpPr/>
      </xdr:nvCxnSpPr>
      <xdr:spPr>
        <a:xfrm>
          <a:off x="13512800" y="144977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1" name="フローチャート: 判断 260"/>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62" name="テキスト ボックス 261"/>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63" name="フローチャート: 判断 262"/>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64" name="テキスト ボックス 263"/>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0" name="楕円 269"/>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1"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2" name="楕円 271"/>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73" name="テキスト ボックス 272"/>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4" name="楕円 27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5" name="テキスト ボックス 274"/>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6" name="楕円 275"/>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77" name="テキスト ボックス 276"/>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78" name="楕円 277"/>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79" name="テキスト ボックス 278"/>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年度から行っている行財政改革の中で、職員の定員管理計画を策定しており、計画に沿った定員管理を進めたことにより、平成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年度からは類似団体の平均を下回っている。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2177</xdr:rowOff>
    </xdr:from>
    <xdr:to>
      <xdr:col>81</xdr:col>
      <xdr:colOff>44450</xdr:colOff>
      <xdr:row>61</xdr:row>
      <xdr:rowOff>41245</xdr:rowOff>
    </xdr:to>
    <xdr:cxnSp macro="">
      <xdr:nvCxnSpPr>
        <xdr:cNvPr id="316" name="直線コネクタ 315"/>
        <xdr:cNvCxnSpPr/>
      </xdr:nvCxnSpPr>
      <xdr:spPr>
        <a:xfrm>
          <a:off x="16179800" y="10460627"/>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2177</xdr:rowOff>
    </xdr:to>
    <xdr:cxnSp macro="">
      <xdr:nvCxnSpPr>
        <xdr:cNvPr id="319" name="直線コネクタ 318"/>
        <xdr:cNvCxnSpPr/>
      </xdr:nvCxnSpPr>
      <xdr:spPr>
        <a:xfrm>
          <a:off x="15290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24916</xdr:rowOff>
    </xdr:from>
    <xdr:to>
      <xdr:col>77</xdr:col>
      <xdr:colOff>95250</xdr:colOff>
      <xdr:row>61</xdr:row>
      <xdr:rowOff>126516</xdr:rowOff>
    </xdr:to>
    <xdr:sp macro="" textlink="">
      <xdr:nvSpPr>
        <xdr:cNvPr id="320" name="フローチャート: 判断 319"/>
        <xdr:cNvSpPr/>
      </xdr:nvSpPr>
      <xdr:spPr>
        <a:xfrm>
          <a:off x="16129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111293</xdr:rowOff>
    </xdr:from>
    <xdr:ext cx="736600" cy="259045"/>
    <xdr:sp macro="" textlink="">
      <xdr:nvSpPr>
        <xdr:cNvPr id="321" name="テキスト ボックス 320"/>
        <xdr:cNvSpPr txBox="1"/>
      </xdr:nvSpPr>
      <xdr:spPr>
        <a:xfrm>
          <a:off x="15798800" y="105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164435</xdr:rowOff>
    </xdr:from>
    <xdr:to>
      <xdr:col>72</xdr:col>
      <xdr:colOff>203200</xdr:colOff>
      <xdr:row>60</xdr:row>
      <xdr:rowOff>166733</xdr:rowOff>
    </xdr:to>
    <xdr:cxnSp macro="">
      <xdr:nvCxnSpPr>
        <xdr:cNvPr id="322" name="直線コネクタ 321"/>
        <xdr:cNvCxnSpPr/>
      </xdr:nvCxnSpPr>
      <xdr:spPr>
        <a:xfrm>
          <a:off x="14401800" y="1045143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3" name="フローチャート: 判断 322"/>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4" name="テキスト ボックス 323"/>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164435</xdr:rowOff>
    </xdr:from>
    <xdr:to>
      <xdr:col>68</xdr:col>
      <xdr:colOff>152400</xdr:colOff>
      <xdr:row>61</xdr:row>
      <xdr:rowOff>14817</xdr:rowOff>
    </xdr:to>
    <xdr:cxnSp macro="">
      <xdr:nvCxnSpPr>
        <xdr:cNvPr id="325" name="直線コネクタ 324"/>
        <xdr:cNvCxnSpPr/>
      </xdr:nvCxnSpPr>
      <xdr:spPr>
        <a:xfrm flipV="1">
          <a:off x="13512800" y="1045143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120529</xdr:rowOff>
    </xdr:from>
    <xdr:to>
      <xdr:col>68</xdr:col>
      <xdr:colOff>203200</xdr:colOff>
      <xdr:row>61</xdr:row>
      <xdr:rowOff>50679</xdr:rowOff>
    </xdr:to>
    <xdr:sp macro="" textlink="">
      <xdr:nvSpPr>
        <xdr:cNvPr id="326" name="フローチャート: 判断 325"/>
        <xdr:cNvSpPr/>
      </xdr:nvSpPr>
      <xdr:spPr>
        <a:xfrm>
          <a:off x="14351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35456</xdr:rowOff>
    </xdr:from>
    <xdr:ext cx="762000" cy="259045"/>
    <xdr:sp macro="" textlink="">
      <xdr:nvSpPr>
        <xdr:cNvPr id="327" name="テキスト ボックス 326"/>
        <xdr:cNvSpPr txBox="1"/>
      </xdr:nvSpPr>
      <xdr:spPr>
        <a:xfrm>
          <a:off x="14020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28" name="フローチャート: 判断 327"/>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29" name="テキスト ボックス 328"/>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161895</xdr:rowOff>
    </xdr:from>
    <xdr:to>
      <xdr:col>81</xdr:col>
      <xdr:colOff>95250</xdr:colOff>
      <xdr:row>61</xdr:row>
      <xdr:rowOff>92045</xdr:rowOff>
    </xdr:to>
    <xdr:sp macro="" textlink="">
      <xdr:nvSpPr>
        <xdr:cNvPr id="335" name="楕円 334"/>
        <xdr:cNvSpPr/>
      </xdr:nvSpPr>
      <xdr:spPr>
        <a:xfrm>
          <a:off x="169672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6972</xdr:rowOff>
    </xdr:from>
    <xdr:ext cx="762000" cy="259045"/>
    <xdr:sp macro="" textlink="">
      <xdr:nvSpPr>
        <xdr:cNvPr id="336" name="定員管理の状況該当値テキスト"/>
        <xdr:cNvSpPr txBox="1"/>
      </xdr:nvSpPr>
      <xdr:spPr>
        <a:xfrm>
          <a:off x="17106900" y="102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122827</xdr:rowOff>
    </xdr:from>
    <xdr:to>
      <xdr:col>77</xdr:col>
      <xdr:colOff>95250</xdr:colOff>
      <xdr:row>61</xdr:row>
      <xdr:rowOff>52977</xdr:rowOff>
    </xdr:to>
    <xdr:sp macro="" textlink="">
      <xdr:nvSpPr>
        <xdr:cNvPr id="337" name="楕円 336"/>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38" name="テキスト ボックス 337"/>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39" name="楕円 338"/>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56260</xdr:rowOff>
    </xdr:from>
    <xdr:ext cx="762000" cy="259045"/>
    <xdr:sp macro="" textlink="">
      <xdr:nvSpPr>
        <xdr:cNvPr id="340" name="テキスト ボックス 339"/>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113635</xdr:rowOff>
    </xdr:from>
    <xdr:to>
      <xdr:col>68</xdr:col>
      <xdr:colOff>203200</xdr:colOff>
      <xdr:row>61</xdr:row>
      <xdr:rowOff>43785</xdr:rowOff>
    </xdr:to>
    <xdr:sp macro="" textlink="">
      <xdr:nvSpPr>
        <xdr:cNvPr id="341" name="楕円 340"/>
        <xdr:cNvSpPr/>
      </xdr:nvSpPr>
      <xdr:spPr>
        <a:xfrm>
          <a:off x="14351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53962</xdr:rowOff>
    </xdr:from>
    <xdr:ext cx="762000" cy="259045"/>
    <xdr:sp macro="" textlink="">
      <xdr:nvSpPr>
        <xdr:cNvPr id="342" name="テキスト ボックス 341"/>
        <xdr:cNvSpPr txBox="1"/>
      </xdr:nvSpPr>
      <xdr:spPr>
        <a:xfrm>
          <a:off x="14020800" y="101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3" name="楕円 342"/>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4" name="テキスト ボックス 343"/>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年度から取り組んだ行財政改革の中で、地方債の新規発行の抑制を行ってきたことにより、平成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年度において類似団体平均を下回ったが、</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類似団体平均を上回っている。平成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普通交付税の減額の影響はあったものの、合併前に旧町村において借り入れた既発債の償還が終了したことにより比率は改善し、類似団体並みとなっている。今後は、公共施設等総合管理計画に基づく長寿命化、耐震化、除却事業といった新たな財政需要により公債費の伸び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47474</xdr:rowOff>
    </xdr:to>
    <xdr:cxnSp macro="">
      <xdr:nvCxnSpPr>
        <xdr:cNvPr id="380" name="直線コネクタ 379"/>
        <xdr:cNvCxnSpPr/>
      </xdr:nvCxnSpPr>
      <xdr:spPr>
        <a:xfrm>
          <a:off x="16179800" y="70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70455</xdr:rowOff>
    </xdr:to>
    <xdr:cxnSp macro="">
      <xdr:nvCxnSpPr>
        <xdr:cNvPr id="383" name="直線コネクタ 382"/>
        <xdr:cNvCxnSpPr/>
      </xdr:nvCxnSpPr>
      <xdr:spPr>
        <a:xfrm flipV="1">
          <a:off x="15290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5" name="テキスト ボックス 384"/>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104926</xdr:rowOff>
    </xdr:to>
    <xdr:cxnSp macro="">
      <xdr:nvCxnSpPr>
        <xdr:cNvPr id="386" name="直線コネクタ 385"/>
        <xdr:cNvCxnSpPr/>
      </xdr:nvCxnSpPr>
      <xdr:spPr>
        <a:xfrm flipV="1">
          <a:off x="14401800" y="70999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88" name="テキスト ボックス 387"/>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42</xdr:row>
      <xdr:rowOff>71362</xdr:rowOff>
    </xdr:to>
    <xdr:cxnSp macro="">
      <xdr:nvCxnSpPr>
        <xdr:cNvPr id="389" name="直線コネクタ 388"/>
        <xdr:cNvCxnSpPr/>
      </xdr:nvCxnSpPr>
      <xdr:spPr>
        <a:xfrm flipV="1">
          <a:off x="13512800" y="713437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1" name="テキスト ボックス 39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3" name="テキスト ボックス 39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9" name="楕円 398"/>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13201</xdr:rowOff>
    </xdr:from>
    <xdr:ext cx="762000" cy="259045"/>
    <xdr:sp macro="" textlink="">
      <xdr:nvSpPr>
        <xdr:cNvPr id="400" name="公債費負担の状況該当値テキスト"/>
        <xdr:cNvSpPr txBox="1"/>
      </xdr:nvSpPr>
      <xdr:spPr>
        <a:xfrm>
          <a:off x="17106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1" name="楕円 400"/>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402" name="テキスト ボックス 401"/>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03" name="楕円 402"/>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131432</xdr:rowOff>
    </xdr:from>
    <xdr:ext cx="762000" cy="259045"/>
    <xdr:sp macro="" textlink="">
      <xdr:nvSpPr>
        <xdr:cNvPr id="404" name="テキスト ボックス 403"/>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05" name="楕円 404"/>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165903</xdr:rowOff>
    </xdr:from>
    <xdr:ext cx="762000" cy="259045"/>
    <xdr:sp macro="" textlink="">
      <xdr:nvSpPr>
        <xdr:cNvPr id="406" name="テキスト ボックス 405"/>
        <xdr:cNvSpPr txBox="1"/>
      </xdr:nvSpPr>
      <xdr:spPr>
        <a:xfrm>
          <a:off x="14020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407" name="楕円 406"/>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408" name="テキスト ボックス 40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年度から類似団体平均を下回っており、平成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年度からは</a:t>
          </a:r>
          <a:r>
            <a:rPr kumimoji="1" lang="en-US" altLang="ja-JP" sz="1050">
              <a:solidFill>
                <a:schemeClr val="dk1"/>
              </a:solidFill>
              <a:effectLst/>
              <a:latin typeface="+mn-lt"/>
              <a:ea typeface="+mn-ea"/>
              <a:cs typeface="+mn-cs"/>
            </a:rPr>
            <a:t>0</a:t>
          </a:r>
          <a:r>
            <a:rPr kumimoji="1" lang="ja-JP" altLang="ja-JP" sz="1050">
              <a:solidFill>
                <a:schemeClr val="dk1"/>
              </a:solidFill>
              <a:effectLst/>
              <a:latin typeface="+mn-lt"/>
              <a:ea typeface="+mn-ea"/>
              <a:cs typeface="+mn-cs"/>
            </a:rPr>
            <a:t>％となった。主な要因としては、公営企業債の地方債残高の減、職員数の減少による退職手当負担見込額の減、並びに財政調整基金等積立てによる充当可能基金の増があげられる。また、地方債の発行額の制限や繰上償還により一般会計の地方債残高も減少している。</a:t>
          </a:r>
          <a:endParaRPr lang="ja-JP" altLang="ja-JP" sz="1050">
            <a:effectLst/>
          </a:endParaRPr>
        </a:p>
        <a:p>
          <a:r>
            <a:rPr kumimoji="1" lang="ja-JP" altLang="ja-JP" sz="1050">
              <a:solidFill>
                <a:schemeClr val="dk1"/>
              </a:solidFill>
              <a:effectLst/>
              <a:latin typeface="+mn-lt"/>
              <a:ea typeface="+mn-ea"/>
              <a:cs typeface="+mn-cs"/>
            </a:rPr>
            <a:t>　令和元年度からは、普通交付税の一本算定に対応するため、財政調整基金の取り崩しが必要となることから 比率の上昇が見込まれる。今後も実施事業の適正化を図り、財政の健全化に努める。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2" name="フローチャート: 判断 441"/>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3" name="テキスト ボックス 442"/>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19660</xdr:rowOff>
    </xdr:from>
    <xdr:to>
      <xdr:col>73</xdr:col>
      <xdr:colOff>44450</xdr:colOff>
      <xdr:row>15</xdr:row>
      <xdr:rowOff>121260</xdr:rowOff>
    </xdr:to>
    <xdr:sp macro="" textlink="">
      <xdr:nvSpPr>
        <xdr:cNvPr id="444" name="フローチャート: 判断 443"/>
        <xdr:cNvSpPr/>
      </xdr:nvSpPr>
      <xdr:spPr>
        <a:xfrm>
          <a:off x="15240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131437</xdr:rowOff>
    </xdr:from>
    <xdr:ext cx="762000" cy="259045"/>
    <xdr:sp macro="" textlink="">
      <xdr:nvSpPr>
        <xdr:cNvPr id="445" name="テキスト ボックス 444"/>
        <xdr:cNvSpPr txBox="1"/>
      </xdr:nvSpPr>
      <xdr:spPr>
        <a:xfrm>
          <a:off x="14909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19660</xdr:rowOff>
    </xdr:from>
    <xdr:to>
      <xdr:col>68</xdr:col>
      <xdr:colOff>203200</xdr:colOff>
      <xdr:row>15</xdr:row>
      <xdr:rowOff>121260</xdr:rowOff>
    </xdr:to>
    <xdr:sp macro="" textlink="">
      <xdr:nvSpPr>
        <xdr:cNvPr id="446" name="フローチャート: 判断 445"/>
        <xdr:cNvSpPr/>
      </xdr:nvSpPr>
      <xdr:spPr>
        <a:xfrm>
          <a:off x="14351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131437</xdr:rowOff>
    </xdr:from>
    <xdr:ext cx="762000" cy="259045"/>
    <xdr:sp macro="" textlink="">
      <xdr:nvSpPr>
        <xdr:cNvPr id="447" name="テキスト ボックス 446"/>
        <xdr:cNvSpPr txBox="1"/>
      </xdr:nvSpPr>
      <xdr:spPr>
        <a:xfrm>
          <a:off x="14020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48" name="フローチャート: 判断 447"/>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146575</xdr:rowOff>
    </xdr:from>
    <xdr:ext cx="762000" cy="259045"/>
    <xdr:sp macro="" textlink="">
      <xdr:nvSpPr>
        <xdr:cNvPr id="449" name="テキスト ボックス 448"/>
        <xdr:cNvSpPr txBox="1"/>
      </xdr:nvSpPr>
      <xdr:spPr>
        <a:xfrm>
          <a:off x="1313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121615</xdr:rowOff>
    </xdr:from>
    <xdr:to>
      <xdr:col>64</xdr:col>
      <xdr:colOff>152400</xdr:colOff>
      <xdr:row>15</xdr:row>
      <xdr:rowOff>51765</xdr:rowOff>
    </xdr:to>
    <xdr:sp macro="" textlink="">
      <xdr:nvSpPr>
        <xdr:cNvPr id="455" name="楕円 454"/>
        <xdr:cNvSpPr/>
      </xdr:nvSpPr>
      <xdr:spPr>
        <a:xfrm>
          <a:off x="13462000" y="2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61942</xdr:rowOff>
    </xdr:from>
    <xdr:ext cx="762000" cy="259045"/>
    <xdr:sp macro="" textlink="">
      <xdr:nvSpPr>
        <xdr:cNvPr id="456" name="テキスト ボックス 455"/>
        <xdr:cNvSpPr txBox="1"/>
      </xdr:nvSpPr>
      <xdr:spPr>
        <a:xfrm>
          <a:off x="13131800" y="22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
14,849
159.56
14,764,789
13,516,810
1,024,871
6,427,828
10,537,967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年度から行っている行財政改革の中で、職員の定員管理計画を策定しており、計画に沿った定員管理を進めたことにより、類似団体平均並みの水準を保っている。平成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年度から新たな定員管理計画を策定し、引き続き職員数の適正化に努めている。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138430</xdr:rowOff>
    </xdr:to>
    <xdr:cxnSp macro="">
      <xdr:nvCxnSpPr>
        <xdr:cNvPr id="66" name="直線コネクタ 65"/>
        <xdr:cNvCxnSpPr/>
      </xdr:nvCxnSpPr>
      <xdr:spPr>
        <a:xfrm flipV="1">
          <a:off x="3987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138430</xdr:rowOff>
    </xdr:to>
    <xdr:cxnSp macro="">
      <xdr:nvCxnSpPr>
        <xdr:cNvPr id="69" name="直線コネクタ 68"/>
        <xdr:cNvCxnSpPr/>
      </xdr:nvCxnSpPr>
      <xdr:spPr>
        <a:xfrm>
          <a:off x="3098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123190</xdr:rowOff>
    </xdr:to>
    <xdr:cxnSp macro="">
      <xdr:nvCxnSpPr>
        <xdr:cNvPr id="72" name="直線コネクタ 71"/>
        <xdr:cNvCxnSpPr/>
      </xdr:nvCxnSpPr>
      <xdr:spPr>
        <a:xfrm>
          <a:off x="2209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153670</xdr:rowOff>
    </xdr:to>
    <xdr:cxnSp macro="">
      <xdr:nvCxnSpPr>
        <xdr:cNvPr id="75" name="直線コネクタ 74"/>
        <xdr:cNvCxnSpPr/>
      </xdr:nvCxnSpPr>
      <xdr:spPr>
        <a:xfrm flipV="1">
          <a:off x="1320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94" name="テキスト ボックス 93"/>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物件費に係る経常収支比率は下回っている。要因としては、行財政改革プランに沿った一般事務経費の見直しがあげられる。今後は、民間と競合する事務事業や高度な専門知識の活用により効率化が図られる業務については、費用対効果を勘案しながら民間委託を推進することとしており、物件費の増加が見込まれ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67129</xdr:rowOff>
    </xdr:to>
    <xdr:cxnSp macro="">
      <xdr:nvCxnSpPr>
        <xdr:cNvPr id="129" name="直線コネクタ 128"/>
        <xdr:cNvCxnSpPr/>
      </xdr:nvCxnSpPr>
      <xdr:spPr>
        <a:xfrm flipV="1">
          <a:off x="15671800" y="2745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88900</xdr:rowOff>
    </xdr:to>
    <xdr:cxnSp macro="">
      <xdr:nvCxnSpPr>
        <xdr:cNvPr id="132" name="直線コネクタ 131"/>
        <xdr:cNvCxnSpPr/>
      </xdr:nvCxnSpPr>
      <xdr:spPr>
        <a:xfrm flipV="1">
          <a:off x="14782800" y="2810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54429</xdr:rowOff>
    </xdr:from>
    <xdr:to>
      <xdr:col>78</xdr:col>
      <xdr:colOff>120650</xdr:colOff>
      <xdr:row>18</xdr:row>
      <xdr:rowOff>156029</xdr:rowOff>
    </xdr:to>
    <xdr:sp macro="" textlink="">
      <xdr:nvSpPr>
        <xdr:cNvPr id="133" name="フローチャート: 判断 132"/>
        <xdr:cNvSpPr/>
      </xdr:nvSpPr>
      <xdr:spPr>
        <a:xfrm>
          <a:off x="15621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34" name="テキスト ボックス 133"/>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88900</xdr:rowOff>
    </xdr:to>
    <xdr:cxnSp macro="">
      <xdr:nvCxnSpPr>
        <xdr:cNvPr id="135" name="直線コネクタ 134"/>
        <xdr:cNvCxnSpPr/>
      </xdr:nvCxnSpPr>
      <xdr:spPr>
        <a:xfrm>
          <a:off x="13893800" y="2777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43543</xdr:rowOff>
    </xdr:from>
    <xdr:to>
      <xdr:col>74</xdr:col>
      <xdr:colOff>31750</xdr:colOff>
      <xdr:row>18</xdr:row>
      <xdr:rowOff>145143</xdr:rowOff>
    </xdr:to>
    <xdr:sp macro="" textlink="">
      <xdr:nvSpPr>
        <xdr:cNvPr id="136" name="フローチャート: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34471</xdr:rowOff>
    </xdr:to>
    <xdr:cxnSp macro="">
      <xdr:nvCxnSpPr>
        <xdr:cNvPr id="138" name="直線コネクタ 137"/>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9" name="フローチャート: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40" name="テキスト ボックス 139"/>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2" name="テキスト ボックス 141"/>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大きく上回っている。これは他団体にはない救護施設「しらがね寮」（生活保護施設）があることや、保育園、認定こども園等の施設数が、他団体に比べ多いことが大きな要因として考えられる。公立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年度から民営化したが、今後も社会保障費の自然増に対応しながら行財政改革プランに沿って扶助費全体についての抑制に努めていく。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165100</xdr:rowOff>
    </xdr:to>
    <xdr:cxnSp macro="">
      <xdr:nvCxnSpPr>
        <xdr:cNvPr id="190" name="直線コネクタ 189"/>
        <xdr:cNvCxnSpPr/>
      </xdr:nvCxnSpPr>
      <xdr:spPr>
        <a:xfrm flipV="1">
          <a:off x="3987800" y="10147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60</xdr:row>
      <xdr:rowOff>50800</xdr:rowOff>
    </xdr:to>
    <xdr:cxnSp macro="">
      <xdr:nvCxnSpPr>
        <xdr:cNvPr id="193" name="直線コネクタ 192"/>
        <xdr:cNvCxnSpPr/>
      </xdr:nvCxnSpPr>
      <xdr:spPr>
        <a:xfrm flipV="1">
          <a:off x="3098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165100</xdr:rowOff>
    </xdr:to>
    <xdr:cxnSp macro="">
      <xdr:nvCxnSpPr>
        <xdr:cNvPr id="196" name="直線コネクタ 195"/>
        <xdr:cNvCxnSpPr/>
      </xdr:nvCxnSpPr>
      <xdr:spPr>
        <a:xfrm flipV="1">
          <a:off x="2209800" y="1033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61</xdr:row>
      <xdr:rowOff>31750</xdr:rowOff>
    </xdr:to>
    <xdr:cxnSp macro="">
      <xdr:nvCxnSpPr>
        <xdr:cNvPr id="199" name="直線コネクタ 198"/>
        <xdr:cNvCxnSpPr/>
      </xdr:nvCxnSpPr>
      <xdr:spPr>
        <a:xfrm flipV="1">
          <a:off x="1320800" y="1045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11" name="楕円 210"/>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12" name="テキスト ボックス 211"/>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3" name="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5" name="楕円 214"/>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6" name="テキスト ボックス 215"/>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7" name="楕円 216"/>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8" name="テキスト ボックス 217"/>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年度以降においては上回ってい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今回、類似団体平均を下回った要因としては、下水道事業が法適用企業への移行したためである。</a:t>
          </a:r>
          <a:r>
            <a:rPr kumimoji="1" lang="ja-JP" altLang="ja-JP" sz="1100">
              <a:solidFill>
                <a:schemeClr val="dk1"/>
              </a:solidFill>
              <a:effectLst/>
              <a:latin typeface="+mn-lt"/>
              <a:ea typeface="+mn-ea"/>
              <a:cs typeface="+mn-cs"/>
            </a:rPr>
            <a:t>今後は、下水道事業等の公営企業会計への公債費に対する繰出金が増加する見込みであるため、独立採算の原則に立ち返った使用料の見直しも含め、健全化・適正化を図る。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114300</xdr:rowOff>
    </xdr:from>
    <xdr:to>
      <xdr:col>82</xdr:col>
      <xdr:colOff>107950</xdr:colOff>
      <xdr:row>58</xdr:row>
      <xdr:rowOff>25400</xdr:rowOff>
    </xdr:to>
    <xdr:cxnSp macro="">
      <xdr:nvCxnSpPr>
        <xdr:cNvPr id="251" name="直線コネクタ 250"/>
        <xdr:cNvCxnSpPr/>
      </xdr:nvCxnSpPr>
      <xdr:spPr>
        <a:xfrm flipV="1">
          <a:off x="15671800" y="9372600"/>
          <a:ext cx="8382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25400</xdr:rowOff>
    </xdr:to>
    <xdr:cxnSp macro="">
      <xdr:nvCxnSpPr>
        <xdr:cNvPr id="254" name="直線コネクタ 253"/>
        <xdr:cNvCxnSpPr/>
      </xdr:nvCxnSpPr>
      <xdr:spPr>
        <a:xfrm>
          <a:off x="14782800" y="986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95250</xdr:rowOff>
    </xdr:to>
    <xdr:cxnSp macro="">
      <xdr:nvCxnSpPr>
        <xdr:cNvPr id="257" name="直線コネクタ 256"/>
        <xdr:cNvCxnSpPr/>
      </xdr:nvCxnSpPr>
      <xdr:spPr>
        <a:xfrm>
          <a:off x="13893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58" name="フローチャート: 判断 257"/>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59" name="テキスト ボックス 258"/>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69850</xdr:rowOff>
    </xdr:to>
    <xdr:cxnSp macro="">
      <xdr:nvCxnSpPr>
        <xdr:cNvPr id="260" name="直線コネクタ 259"/>
        <xdr:cNvCxnSpPr/>
      </xdr:nvCxnSpPr>
      <xdr:spPr>
        <a:xfrm flipV="1">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62" name="テキスト ボックス 261"/>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63500</xdr:rowOff>
    </xdr:from>
    <xdr:to>
      <xdr:col>82</xdr:col>
      <xdr:colOff>158750</xdr:colOff>
      <xdr:row>54</xdr:row>
      <xdr:rowOff>165100</xdr:rowOff>
    </xdr:to>
    <xdr:sp macro="" textlink="">
      <xdr:nvSpPr>
        <xdr:cNvPr id="270" name="楕円 269"/>
        <xdr:cNvSpPr/>
      </xdr:nvSpPr>
      <xdr:spPr>
        <a:xfrm>
          <a:off x="16459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71"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2" name="楕円 271"/>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73" name="テキスト ボックス 272"/>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4" name="楕円 273"/>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75" name="テキスト ボックス 274"/>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類似団体平均と比較すると、補助費等に係る経常収支比率は</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回っている。これは、</a:t>
          </a:r>
          <a:r>
            <a:rPr kumimoji="1" lang="ja-JP" altLang="en-US" sz="1100">
              <a:solidFill>
                <a:schemeClr val="dk1"/>
              </a:solidFill>
              <a:effectLst/>
              <a:latin typeface="+mn-lt"/>
              <a:ea typeface="+mn-ea"/>
              <a:cs typeface="+mn-cs"/>
            </a:rPr>
            <a:t>下水道事業が法適用になったことによる一時的な補助金の増加が要因とみられる。</a:t>
          </a:r>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今後は一部事務組合への負担金の増加が見込まれるため、引き続き補助金の見直し等を行い、補助費全体について適正な水準を保っていく。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38</xdr:row>
      <xdr:rowOff>62992</xdr:rowOff>
    </xdr:to>
    <xdr:cxnSp macro="">
      <xdr:nvCxnSpPr>
        <xdr:cNvPr id="309" name="直線コネクタ 308"/>
        <xdr:cNvCxnSpPr/>
      </xdr:nvCxnSpPr>
      <xdr:spPr>
        <a:xfrm>
          <a:off x="15671800" y="631291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140716</xdr:rowOff>
    </xdr:to>
    <xdr:cxnSp macro="">
      <xdr:nvCxnSpPr>
        <xdr:cNvPr id="312" name="直線コネクタ 311"/>
        <xdr:cNvCxnSpPr/>
      </xdr:nvCxnSpPr>
      <xdr:spPr>
        <a:xfrm>
          <a:off x="14782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3" name="フローチャート: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140716</xdr:rowOff>
    </xdr:to>
    <xdr:cxnSp macro="">
      <xdr:nvCxnSpPr>
        <xdr:cNvPr id="315" name="直線コネクタ 314"/>
        <xdr:cNvCxnSpPr/>
      </xdr:nvCxnSpPr>
      <xdr:spPr>
        <a:xfrm>
          <a:off x="13893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6" name="フローチャート: 判断 315"/>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7" name="テキスト ボックス 31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127000</xdr:rowOff>
    </xdr:to>
    <xdr:cxnSp macro="">
      <xdr:nvCxnSpPr>
        <xdr:cNvPr id="318" name="直線コネクタ 317"/>
        <xdr:cNvCxnSpPr/>
      </xdr:nvCxnSpPr>
      <xdr:spPr>
        <a:xfrm>
          <a:off x="13004800" y="6212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5334</xdr:rowOff>
    </xdr:from>
    <xdr:to>
      <xdr:col>69</xdr:col>
      <xdr:colOff>142875</xdr:colOff>
      <xdr:row>37</xdr:row>
      <xdr:rowOff>106934</xdr:rowOff>
    </xdr:to>
    <xdr:sp macro="" textlink="">
      <xdr:nvSpPr>
        <xdr:cNvPr id="319" name="フローチャート: 判断 318"/>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0" name="テキスト ボックス 31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8" name="楕円 327"/>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9"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1" name="テキスト ボックス 330"/>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3" name="テキスト ボックス 33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5" name="テキスト ボックス 334"/>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6" name="楕円 335"/>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7" name="テキスト ボックス 336"/>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一本算定に向けた段階的削減が進むなか、毎年度の借入額を償還額以下に抑制する取り組みにより、類似団体の平均並みとすることができた。今後は、公共施設等総合総合管理計画に基づく整理統合事業や長寿命化への取り組みにより、地方債の借入額が大きく伸びることが想定され、厳しい財政運営となること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155575</xdr:rowOff>
    </xdr:to>
    <xdr:cxnSp macro="">
      <xdr:nvCxnSpPr>
        <xdr:cNvPr id="366" name="直線コネクタ 365"/>
        <xdr:cNvCxnSpPr/>
      </xdr:nvCxnSpPr>
      <xdr:spPr>
        <a:xfrm flipV="1">
          <a:off x="3987800" y="131343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155575</xdr:rowOff>
    </xdr:from>
    <xdr:to>
      <xdr:col>19</xdr:col>
      <xdr:colOff>187325</xdr:colOff>
      <xdr:row>77</xdr:row>
      <xdr:rowOff>6986</xdr:rowOff>
    </xdr:to>
    <xdr:cxnSp macro="">
      <xdr:nvCxnSpPr>
        <xdr:cNvPr id="369" name="直線コネクタ 368"/>
        <xdr:cNvCxnSpPr/>
      </xdr:nvCxnSpPr>
      <xdr:spPr>
        <a:xfrm flipV="1">
          <a:off x="3098800" y="131857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59055</xdr:rowOff>
    </xdr:from>
    <xdr:to>
      <xdr:col>20</xdr:col>
      <xdr:colOff>38100</xdr:colOff>
      <xdr:row>76</xdr:row>
      <xdr:rowOff>160655</xdr:rowOff>
    </xdr:to>
    <xdr:sp macro="" textlink="">
      <xdr:nvSpPr>
        <xdr:cNvPr id="370" name="フローチャート: 判断 369"/>
        <xdr:cNvSpPr/>
      </xdr:nvSpPr>
      <xdr:spPr>
        <a:xfrm>
          <a:off x="3937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170832</xdr:rowOff>
    </xdr:from>
    <xdr:ext cx="736600" cy="259045"/>
    <xdr:sp macro="" textlink="">
      <xdr:nvSpPr>
        <xdr:cNvPr id="371" name="テキスト ボックス 370"/>
        <xdr:cNvSpPr txBox="1"/>
      </xdr:nvSpPr>
      <xdr:spPr>
        <a:xfrm>
          <a:off x="3606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167005</xdr:rowOff>
    </xdr:from>
    <xdr:to>
      <xdr:col>15</xdr:col>
      <xdr:colOff>98425</xdr:colOff>
      <xdr:row>77</xdr:row>
      <xdr:rowOff>6986</xdr:rowOff>
    </xdr:to>
    <xdr:cxnSp macro="">
      <xdr:nvCxnSpPr>
        <xdr:cNvPr id="372" name="直線コネクタ 371"/>
        <xdr:cNvCxnSpPr/>
      </xdr:nvCxnSpPr>
      <xdr:spPr>
        <a:xfrm>
          <a:off x="2209800" y="131972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87630</xdr:rowOff>
    </xdr:from>
    <xdr:to>
      <xdr:col>15</xdr:col>
      <xdr:colOff>149225</xdr:colOff>
      <xdr:row>77</xdr:row>
      <xdr:rowOff>17780</xdr:rowOff>
    </xdr:to>
    <xdr:sp macro="" textlink="">
      <xdr:nvSpPr>
        <xdr:cNvPr id="373" name="フローチャート: 判断 372"/>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74" name="テキスト ボックス 373"/>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167005</xdr:rowOff>
    </xdr:from>
    <xdr:to>
      <xdr:col>11</xdr:col>
      <xdr:colOff>9525</xdr:colOff>
      <xdr:row>77</xdr:row>
      <xdr:rowOff>41275</xdr:rowOff>
    </xdr:to>
    <xdr:cxnSp macro="">
      <xdr:nvCxnSpPr>
        <xdr:cNvPr id="375" name="直線コネクタ 374"/>
        <xdr:cNvCxnSpPr/>
      </xdr:nvCxnSpPr>
      <xdr:spPr>
        <a:xfrm flipV="1">
          <a:off x="1320800" y="13197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104775</xdr:rowOff>
    </xdr:from>
    <xdr:to>
      <xdr:col>11</xdr:col>
      <xdr:colOff>60325</xdr:colOff>
      <xdr:row>77</xdr:row>
      <xdr:rowOff>34925</xdr:rowOff>
    </xdr:to>
    <xdr:sp macro="" textlink="">
      <xdr:nvSpPr>
        <xdr:cNvPr id="376" name="フローチャート: 判断 375"/>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45102</xdr:rowOff>
    </xdr:from>
    <xdr:ext cx="762000" cy="259045"/>
    <xdr:sp macro="" textlink="">
      <xdr:nvSpPr>
        <xdr:cNvPr id="377" name="テキスト ボックス 376"/>
        <xdr:cNvSpPr txBox="1"/>
      </xdr:nvSpPr>
      <xdr:spPr>
        <a:xfrm>
          <a:off x="1828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8" name="フローチャート: 判断 377"/>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79" name="テキスト ボックス 378"/>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5" name="楕円 384"/>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6"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104775</xdr:rowOff>
    </xdr:from>
    <xdr:to>
      <xdr:col>20</xdr:col>
      <xdr:colOff>38100</xdr:colOff>
      <xdr:row>77</xdr:row>
      <xdr:rowOff>34925</xdr:rowOff>
    </xdr:to>
    <xdr:sp macro="" textlink="">
      <xdr:nvSpPr>
        <xdr:cNvPr id="387" name="楕円 386"/>
        <xdr:cNvSpPr/>
      </xdr:nvSpPr>
      <xdr:spPr>
        <a:xfrm>
          <a:off x="3937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19702</xdr:rowOff>
    </xdr:from>
    <xdr:ext cx="736600" cy="259045"/>
    <xdr:sp macro="" textlink="">
      <xdr:nvSpPr>
        <xdr:cNvPr id="388" name="テキスト ボックス 387"/>
        <xdr:cNvSpPr txBox="1"/>
      </xdr:nvSpPr>
      <xdr:spPr>
        <a:xfrm>
          <a:off x="3606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127636</xdr:rowOff>
    </xdr:from>
    <xdr:to>
      <xdr:col>15</xdr:col>
      <xdr:colOff>149225</xdr:colOff>
      <xdr:row>77</xdr:row>
      <xdr:rowOff>57786</xdr:rowOff>
    </xdr:to>
    <xdr:sp macro="" textlink="">
      <xdr:nvSpPr>
        <xdr:cNvPr id="389" name="楕円 388"/>
        <xdr:cNvSpPr/>
      </xdr:nvSpPr>
      <xdr:spPr>
        <a:xfrm>
          <a:off x="3048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42563</xdr:rowOff>
    </xdr:from>
    <xdr:ext cx="762000" cy="259045"/>
    <xdr:sp macro="" textlink="">
      <xdr:nvSpPr>
        <xdr:cNvPr id="390" name="テキスト ボックス 389"/>
        <xdr:cNvSpPr txBox="1"/>
      </xdr:nvSpPr>
      <xdr:spPr>
        <a:xfrm>
          <a:off x="2717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116205</xdr:rowOff>
    </xdr:from>
    <xdr:to>
      <xdr:col>11</xdr:col>
      <xdr:colOff>60325</xdr:colOff>
      <xdr:row>77</xdr:row>
      <xdr:rowOff>46355</xdr:rowOff>
    </xdr:to>
    <xdr:sp macro="" textlink="">
      <xdr:nvSpPr>
        <xdr:cNvPr id="391" name="楕円 390"/>
        <xdr:cNvSpPr/>
      </xdr:nvSpPr>
      <xdr:spPr>
        <a:xfrm>
          <a:off x="2159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31132</xdr:rowOff>
    </xdr:from>
    <xdr:ext cx="762000" cy="259045"/>
    <xdr:sp macro="" textlink="">
      <xdr:nvSpPr>
        <xdr:cNvPr id="392" name="テキスト ボックス 391"/>
        <xdr:cNvSpPr txBox="1"/>
      </xdr:nvSpPr>
      <xdr:spPr>
        <a:xfrm>
          <a:off x="1828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161925</xdr:rowOff>
    </xdr:from>
    <xdr:to>
      <xdr:col>6</xdr:col>
      <xdr:colOff>171450</xdr:colOff>
      <xdr:row>77</xdr:row>
      <xdr:rowOff>92075</xdr:rowOff>
    </xdr:to>
    <xdr:sp macro="" textlink="">
      <xdr:nvSpPr>
        <xdr:cNvPr id="393" name="楕円 392"/>
        <xdr:cNvSpPr/>
      </xdr:nvSpPr>
      <xdr:spPr>
        <a:xfrm>
          <a:off x="1270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76852</xdr:rowOff>
    </xdr:from>
    <xdr:ext cx="762000" cy="259045"/>
    <xdr:sp macro="" textlink="">
      <xdr:nvSpPr>
        <xdr:cNvPr id="394" name="テキスト ボックス 393"/>
        <xdr:cNvSpPr txBox="1"/>
      </xdr:nvSpPr>
      <xdr:spPr>
        <a:xfrm>
          <a:off x="939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類似団体平均を下回っている。今後も事務事業の見直しをさらに進めるとともに、事務事業の優先度を厳しく点検し、優先度の低い事務事業について計画的に廃止・縮小を進め、経常経費の削減を図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77</xdr:row>
      <xdr:rowOff>92711</xdr:rowOff>
    </xdr:to>
    <xdr:cxnSp macro="">
      <xdr:nvCxnSpPr>
        <xdr:cNvPr id="423" name="直線コネクタ 422"/>
        <xdr:cNvCxnSpPr/>
      </xdr:nvCxnSpPr>
      <xdr:spPr>
        <a:xfrm flipV="1">
          <a:off x="15671800" y="132657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64136</xdr:rowOff>
    </xdr:from>
    <xdr:to>
      <xdr:col>78</xdr:col>
      <xdr:colOff>69850</xdr:colOff>
      <xdr:row>77</xdr:row>
      <xdr:rowOff>92711</xdr:rowOff>
    </xdr:to>
    <xdr:cxnSp macro="">
      <xdr:nvCxnSpPr>
        <xdr:cNvPr id="426" name="直線コネクタ 425"/>
        <xdr:cNvCxnSpPr/>
      </xdr:nvCxnSpPr>
      <xdr:spPr>
        <a:xfrm>
          <a:off x="14782800" y="132657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7" name="フローチャート: 判断 426"/>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8" name="テキスト ボックス 42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64136</xdr:rowOff>
    </xdr:to>
    <xdr:cxnSp macro="">
      <xdr:nvCxnSpPr>
        <xdr:cNvPr id="429" name="直線コネクタ 428"/>
        <xdr:cNvCxnSpPr/>
      </xdr:nvCxnSpPr>
      <xdr:spPr>
        <a:xfrm>
          <a:off x="13893800" y="13214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0" name="フローチャート: 判断 429"/>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31" name="テキスト ボックス 430"/>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12700</xdr:rowOff>
    </xdr:to>
    <xdr:cxnSp macro="">
      <xdr:nvCxnSpPr>
        <xdr:cNvPr id="432" name="直線コネクタ 431"/>
        <xdr:cNvCxnSpPr/>
      </xdr:nvCxnSpPr>
      <xdr:spPr>
        <a:xfrm>
          <a:off x="13004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3" name="フローチャート: 判断 432"/>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34" name="テキスト ボックス 433"/>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5" name="フローチャート: 判断 434"/>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111141</xdr:rowOff>
    </xdr:from>
    <xdr:ext cx="762000" cy="259045"/>
    <xdr:sp macro="" textlink="">
      <xdr:nvSpPr>
        <xdr:cNvPr id="436" name="テキスト ボックス 435"/>
        <xdr:cNvSpPr txBox="1"/>
      </xdr:nvSpPr>
      <xdr:spPr>
        <a:xfrm>
          <a:off x="12623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macro="" textlink="">
      <xdr:nvSpPr>
        <xdr:cNvPr id="442" name="楕円 441"/>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29863</xdr:rowOff>
    </xdr:from>
    <xdr:ext cx="762000" cy="259045"/>
    <xdr:sp macro="" textlink="">
      <xdr:nvSpPr>
        <xdr:cNvPr id="443" name="公債費以外該当値テキスト"/>
        <xdr:cNvSpPr txBox="1"/>
      </xdr:nvSpPr>
      <xdr:spPr>
        <a:xfrm>
          <a:off x="16598900" y="1306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4" name="楕円 443"/>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5" name="テキスト ボックス 444"/>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13336</xdr:rowOff>
    </xdr:from>
    <xdr:to>
      <xdr:col>74</xdr:col>
      <xdr:colOff>31750</xdr:colOff>
      <xdr:row>77</xdr:row>
      <xdr:rowOff>114936</xdr:rowOff>
    </xdr:to>
    <xdr:sp macro="" textlink="">
      <xdr:nvSpPr>
        <xdr:cNvPr id="446" name="楕円 445"/>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125113</xdr:rowOff>
    </xdr:from>
    <xdr:ext cx="762000" cy="259045"/>
    <xdr:sp macro="" textlink="">
      <xdr:nvSpPr>
        <xdr:cNvPr id="447" name="テキスト ボックス 446"/>
        <xdr:cNvSpPr txBox="1"/>
      </xdr:nvSpPr>
      <xdr:spPr>
        <a:xfrm>
          <a:off x="14401800" y="129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8" name="楕円 447"/>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49" name="テキスト ボックス 448"/>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0" name="楕円 449"/>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5097</xdr:rowOff>
    </xdr:from>
    <xdr:ext cx="762000" cy="259045"/>
    <xdr:sp macro="" textlink="">
      <xdr:nvSpPr>
        <xdr:cNvPr id="451" name="テキスト ボックス 45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151885</xdr:rowOff>
    </xdr:from>
    <xdr:to>
      <xdr:col>29</xdr:col>
      <xdr:colOff>127000</xdr:colOff>
      <xdr:row>18</xdr:row>
      <xdr:rowOff>160375</xdr:rowOff>
    </xdr:to>
    <xdr:cxnSp macro="">
      <xdr:nvCxnSpPr>
        <xdr:cNvPr id="52" name="直線コネクタ 51"/>
        <xdr:cNvCxnSpPr/>
      </xdr:nvCxnSpPr>
      <xdr:spPr bwMode="auto">
        <a:xfrm flipV="1">
          <a:off x="5003800" y="3285610"/>
          <a:ext cx="6477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160375</xdr:rowOff>
    </xdr:from>
    <xdr:to>
      <xdr:col>26</xdr:col>
      <xdr:colOff>50800</xdr:colOff>
      <xdr:row>19</xdr:row>
      <xdr:rowOff>27886</xdr:rowOff>
    </xdr:to>
    <xdr:cxnSp macro="">
      <xdr:nvCxnSpPr>
        <xdr:cNvPr id="55" name="直線コネクタ 54"/>
        <xdr:cNvCxnSpPr/>
      </xdr:nvCxnSpPr>
      <xdr:spPr bwMode="auto">
        <a:xfrm flipV="1">
          <a:off x="4305300" y="3294100"/>
          <a:ext cx="698500" cy="3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81578</xdr:rowOff>
    </xdr:from>
    <xdr:to>
      <xdr:col>26</xdr:col>
      <xdr:colOff>101600</xdr:colOff>
      <xdr:row>19</xdr:row>
      <xdr:rowOff>11728</xdr:rowOff>
    </xdr:to>
    <xdr:sp macro="" textlink="">
      <xdr:nvSpPr>
        <xdr:cNvPr id="56" name="フローチャート: 判断 55"/>
        <xdr:cNvSpPr/>
      </xdr:nvSpPr>
      <xdr:spPr bwMode="auto">
        <a:xfrm>
          <a:off x="4953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21905</xdr:rowOff>
    </xdr:from>
    <xdr:ext cx="736600" cy="259045"/>
    <xdr:sp macro="" textlink="">
      <xdr:nvSpPr>
        <xdr:cNvPr id="57" name="テキスト ボックス 56"/>
        <xdr:cNvSpPr txBox="1"/>
      </xdr:nvSpPr>
      <xdr:spPr>
        <a:xfrm>
          <a:off x="4622800" y="2984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27886</xdr:rowOff>
    </xdr:from>
    <xdr:to>
      <xdr:col>22</xdr:col>
      <xdr:colOff>114300</xdr:colOff>
      <xdr:row>19</xdr:row>
      <xdr:rowOff>46282</xdr:rowOff>
    </xdr:to>
    <xdr:cxnSp macro="">
      <xdr:nvCxnSpPr>
        <xdr:cNvPr id="58" name="直線コネクタ 57"/>
        <xdr:cNvCxnSpPr/>
      </xdr:nvCxnSpPr>
      <xdr:spPr bwMode="auto">
        <a:xfrm flipV="1">
          <a:off x="3606800" y="3333061"/>
          <a:ext cx="698500" cy="1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129006</xdr:rowOff>
    </xdr:from>
    <xdr:to>
      <xdr:col>22</xdr:col>
      <xdr:colOff>165100</xdr:colOff>
      <xdr:row>19</xdr:row>
      <xdr:rowOff>59156</xdr:rowOff>
    </xdr:to>
    <xdr:sp macro="" textlink="">
      <xdr:nvSpPr>
        <xdr:cNvPr id="59" name="フローチャート: 判断 58"/>
        <xdr:cNvSpPr/>
      </xdr:nvSpPr>
      <xdr:spPr bwMode="auto">
        <a:xfrm>
          <a:off x="4254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69334</xdr:rowOff>
    </xdr:from>
    <xdr:ext cx="762000" cy="259045"/>
    <xdr:sp macro="" textlink="">
      <xdr:nvSpPr>
        <xdr:cNvPr id="60" name="テキスト ボックス 59"/>
        <xdr:cNvSpPr txBox="1"/>
      </xdr:nvSpPr>
      <xdr:spPr>
        <a:xfrm>
          <a:off x="3924300" y="30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27875</xdr:rowOff>
    </xdr:from>
    <xdr:to>
      <xdr:col>18</xdr:col>
      <xdr:colOff>177800</xdr:colOff>
      <xdr:row>19</xdr:row>
      <xdr:rowOff>46282</xdr:rowOff>
    </xdr:to>
    <xdr:cxnSp macro="">
      <xdr:nvCxnSpPr>
        <xdr:cNvPr id="61" name="直線コネクタ 60"/>
        <xdr:cNvCxnSpPr/>
      </xdr:nvCxnSpPr>
      <xdr:spPr bwMode="auto">
        <a:xfrm>
          <a:off x="2908300" y="3333050"/>
          <a:ext cx="698500" cy="1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166388</xdr:rowOff>
    </xdr:from>
    <xdr:to>
      <xdr:col>19</xdr:col>
      <xdr:colOff>38100</xdr:colOff>
      <xdr:row>19</xdr:row>
      <xdr:rowOff>96538</xdr:rowOff>
    </xdr:to>
    <xdr:sp macro="" textlink="">
      <xdr:nvSpPr>
        <xdr:cNvPr id="62" name="フローチャート: 判断 61"/>
        <xdr:cNvSpPr/>
      </xdr:nvSpPr>
      <xdr:spPr bwMode="auto">
        <a:xfrm>
          <a:off x="3556000" y="3300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106715</xdr:rowOff>
    </xdr:from>
    <xdr:ext cx="762000" cy="259045"/>
    <xdr:sp macro="" textlink="">
      <xdr:nvSpPr>
        <xdr:cNvPr id="63" name="テキスト ボックス 62"/>
        <xdr:cNvSpPr txBox="1"/>
      </xdr:nvSpPr>
      <xdr:spPr>
        <a:xfrm>
          <a:off x="3225800" y="306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3745</xdr:rowOff>
    </xdr:from>
    <xdr:to>
      <xdr:col>15</xdr:col>
      <xdr:colOff>101600</xdr:colOff>
      <xdr:row>19</xdr:row>
      <xdr:rowOff>105345</xdr:rowOff>
    </xdr:to>
    <xdr:sp macro="" textlink="">
      <xdr:nvSpPr>
        <xdr:cNvPr id="64" name="フローチャート: 判断 63"/>
        <xdr:cNvSpPr/>
      </xdr:nvSpPr>
      <xdr:spPr bwMode="auto">
        <a:xfrm>
          <a:off x="2857500" y="3308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90122</xdr:rowOff>
    </xdr:from>
    <xdr:ext cx="762000" cy="259045"/>
    <xdr:sp macro="" textlink="">
      <xdr:nvSpPr>
        <xdr:cNvPr id="65" name="テキスト ボックス 64"/>
        <xdr:cNvSpPr txBox="1"/>
      </xdr:nvSpPr>
      <xdr:spPr>
        <a:xfrm>
          <a:off x="2527300" y="33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101085</xdr:rowOff>
    </xdr:from>
    <xdr:to>
      <xdr:col>29</xdr:col>
      <xdr:colOff>177800</xdr:colOff>
      <xdr:row>19</xdr:row>
      <xdr:rowOff>31235</xdr:rowOff>
    </xdr:to>
    <xdr:sp macro="" textlink="">
      <xdr:nvSpPr>
        <xdr:cNvPr id="71" name="楕円 70"/>
        <xdr:cNvSpPr/>
      </xdr:nvSpPr>
      <xdr:spPr bwMode="auto">
        <a:xfrm>
          <a:off x="5600700" y="323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73162</xdr:rowOff>
    </xdr:from>
    <xdr:ext cx="762000" cy="259045"/>
    <xdr:sp macro="" textlink="">
      <xdr:nvSpPr>
        <xdr:cNvPr id="72" name="人口1人当たり決算額の推移該当値テキスト130"/>
        <xdr:cNvSpPr txBox="1"/>
      </xdr:nvSpPr>
      <xdr:spPr>
        <a:xfrm>
          <a:off x="5740400" y="32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109576</xdr:rowOff>
    </xdr:from>
    <xdr:to>
      <xdr:col>26</xdr:col>
      <xdr:colOff>101600</xdr:colOff>
      <xdr:row>19</xdr:row>
      <xdr:rowOff>39725</xdr:rowOff>
    </xdr:to>
    <xdr:sp macro="" textlink="">
      <xdr:nvSpPr>
        <xdr:cNvPr id="73" name="楕円 72"/>
        <xdr:cNvSpPr/>
      </xdr:nvSpPr>
      <xdr:spPr bwMode="auto">
        <a:xfrm>
          <a:off x="4953000" y="324330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24502</xdr:rowOff>
    </xdr:from>
    <xdr:ext cx="736600" cy="259045"/>
    <xdr:sp macro="" textlink="">
      <xdr:nvSpPr>
        <xdr:cNvPr id="74" name="テキスト ボックス 73"/>
        <xdr:cNvSpPr txBox="1"/>
      </xdr:nvSpPr>
      <xdr:spPr>
        <a:xfrm>
          <a:off x="4622800" y="33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148536</xdr:rowOff>
    </xdr:from>
    <xdr:to>
      <xdr:col>22</xdr:col>
      <xdr:colOff>165100</xdr:colOff>
      <xdr:row>19</xdr:row>
      <xdr:rowOff>78686</xdr:rowOff>
    </xdr:to>
    <xdr:sp macro="" textlink="">
      <xdr:nvSpPr>
        <xdr:cNvPr id="75" name="楕円 74"/>
        <xdr:cNvSpPr/>
      </xdr:nvSpPr>
      <xdr:spPr bwMode="auto">
        <a:xfrm>
          <a:off x="4254500" y="328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63463</xdr:rowOff>
    </xdr:from>
    <xdr:ext cx="762000" cy="259045"/>
    <xdr:sp macro="" textlink="">
      <xdr:nvSpPr>
        <xdr:cNvPr id="76" name="テキスト ボックス 75"/>
        <xdr:cNvSpPr txBox="1"/>
      </xdr:nvSpPr>
      <xdr:spPr>
        <a:xfrm>
          <a:off x="3924300" y="336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166932</xdr:rowOff>
    </xdr:from>
    <xdr:to>
      <xdr:col>19</xdr:col>
      <xdr:colOff>38100</xdr:colOff>
      <xdr:row>19</xdr:row>
      <xdr:rowOff>97082</xdr:rowOff>
    </xdr:to>
    <xdr:sp macro="" textlink="">
      <xdr:nvSpPr>
        <xdr:cNvPr id="77" name="楕円 76"/>
        <xdr:cNvSpPr/>
      </xdr:nvSpPr>
      <xdr:spPr bwMode="auto">
        <a:xfrm>
          <a:off x="3556000" y="330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81859</xdr:rowOff>
    </xdr:from>
    <xdr:ext cx="762000" cy="259045"/>
    <xdr:sp macro="" textlink="">
      <xdr:nvSpPr>
        <xdr:cNvPr id="78" name="テキスト ボックス 77"/>
        <xdr:cNvSpPr txBox="1"/>
      </xdr:nvSpPr>
      <xdr:spPr>
        <a:xfrm>
          <a:off x="3225800" y="338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148525</xdr:rowOff>
    </xdr:from>
    <xdr:to>
      <xdr:col>15</xdr:col>
      <xdr:colOff>101600</xdr:colOff>
      <xdr:row>19</xdr:row>
      <xdr:rowOff>78675</xdr:rowOff>
    </xdr:to>
    <xdr:sp macro="" textlink="">
      <xdr:nvSpPr>
        <xdr:cNvPr id="79" name="楕円 78"/>
        <xdr:cNvSpPr/>
      </xdr:nvSpPr>
      <xdr:spPr bwMode="auto">
        <a:xfrm>
          <a:off x="2857500" y="328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88852</xdr:rowOff>
    </xdr:from>
    <xdr:ext cx="762000" cy="259045"/>
    <xdr:sp macro="" textlink="">
      <xdr:nvSpPr>
        <xdr:cNvPr id="80" name="テキスト ボックス 79"/>
        <xdr:cNvSpPr txBox="1"/>
      </xdr:nvSpPr>
      <xdr:spPr>
        <a:xfrm>
          <a:off x="2527300" y="30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60725</xdr:rowOff>
    </xdr:from>
    <xdr:to>
      <xdr:col>29</xdr:col>
      <xdr:colOff>127000</xdr:colOff>
      <xdr:row>36</xdr:row>
      <xdr:rowOff>70517</xdr:rowOff>
    </xdr:to>
    <xdr:cxnSp macro="">
      <xdr:nvCxnSpPr>
        <xdr:cNvPr id="114" name="直線コネクタ 113"/>
        <xdr:cNvCxnSpPr/>
      </xdr:nvCxnSpPr>
      <xdr:spPr bwMode="auto">
        <a:xfrm>
          <a:off x="5003800" y="7013975"/>
          <a:ext cx="6477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60725</xdr:rowOff>
    </xdr:from>
    <xdr:to>
      <xdr:col>26</xdr:col>
      <xdr:colOff>50800</xdr:colOff>
      <xdr:row>36</xdr:row>
      <xdr:rowOff>76460</xdr:rowOff>
    </xdr:to>
    <xdr:cxnSp macro="">
      <xdr:nvCxnSpPr>
        <xdr:cNvPr id="117" name="直線コネクタ 116"/>
        <xdr:cNvCxnSpPr/>
      </xdr:nvCxnSpPr>
      <xdr:spPr bwMode="auto">
        <a:xfrm flipV="1">
          <a:off x="4305300" y="7013975"/>
          <a:ext cx="69850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333432</xdr:rowOff>
    </xdr:from>
    <xdr:to>
      <xdr:col>26</xdr:col>
      <xdr:colOff>101600</xdr:colOff>
      <xdr:row>36</xdr:row>
      <xdr:rowOff>92132</xdr:rowOff>
    </xdr:to>
    <xdr:sp macro="" textlink="">
      <xdr:nvSpPr>
        <xdr:cNvPr id="118" name="フローチャート: 判断 117"/>
        <xdr:cNvSpPr/>
      </xdr:nvSpPr>
      <xdr:spPr bwMode="auto">
        <a:xfrm>
          <a:off x="4953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102309</xdr:rowOff>
    </xdr:from>
    <xdr:ext cx="736600" cy="259045"/>
    <xdr:sp macro="" textlink="">
      <xdr:nvSpPr>
        <xdr:cNvPr id="119" name="テキスト ボックス 118"/>
        <xdr:cNvSpPr txBox="1"/>
      </xdr:nvSpPr>
      <xdr:spPr>
        <a:xfrm>
          <a:off x="4622800" y="671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76460</xdr:rowOff>
    </xdr:from>
    <xdr:to>
      <xdr:col>22</xdr:col>
      <xdr:colOff>114300</xdr:colOff>
      <xdr:row>36</xdr:row>
      <xdr:rowOff>109589</xdr:rowOff>
    </xdr:to>
    <xdr:cxnSp macro="">
      <xdr:nvCxnSpPr>
        <xdr:cNvPr id="120" name="直線コネクタ 119"/>
        <xdr:cNvCxnSpPr/>
      </xdr:nvCxnSpPr>
      <xdr:spPr bwMode="auto">
        <a:xfrm flipV="1">
          <a:off x="3606800" y="7029710"/>
          <a:ext cx="698500" cy="3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13773</xdr:rowOff>
    </xdr:from>
    <xdr:to>
      <xdr:col>22</xdr:col>
      <xdr:colOff>165100</xdr:colOff>
      <xdr:row>36</xdr:row>
      <xdr:rowOff>115373</xdr:rowOff>
    </xdr:to>
    <xdr:sp macro="" textlink="">
      <xdr:nvSpPr>
        <xdr:cNvPr id="121" name="フローチャート: 判断 120"/>
        <xdr:cNvSpPr/>
      </xdr:nvSpPr>
      <xdr:spPr bwMode="auto">
        <a:xfrm>
          <a:off x="4254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125550</xdr:rowOff>
    </xdr:from>
    <xdr:ext cx="762000" cy="259045"/>
    <xdr:sp macro="" textlink="">
      <xdr:nvSpPr>
        <xdr:cNvPr id="122" name="テキスト ボックス 121"/>
        <xdr:cNvSpPr txBox="1"/>
      </xdr:nvSpPr>
      <xdr:spPr>
        <a:xfrm>
          <a:off x="39243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18338</xdr:rowOff>
    </xdr:from>
    <xdr:to>
      <xdr:col>18</xdr:col>
      <xdr:colOff>177800</xdr:colOff>
      <xdr:row>36</xdr:row>
      <xdr:rowOff>109589</xdr:rowOff>
    </xdr:to>
    <xdr:cxnSp macro="">
      <xdr:nvCxnSpPr>
        <xdr:cNvPr id="123" name="直線コネクタ 122"/>
        <xdr:cNvCxnSpPr/>
      </xdr:nvCxnSpPr>
      <xdr:spPr bwMode="auto">
        <a:xfrm>
          <a:off x="2908300" y="6971588"/>
          <a:ext cx="698500" cy="91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337718</xdr:rowOff>
    </xdr:from>
    <xdr:to>
      <xdr:col>19</xdr:col>
      <xdr:colOff>38100</xdr:colOff>
      <xdr:row>36</xdr:row>
      <xdr:rowOff>96418</xdr:rowOff>
    </xdr:to>
    <xdr:sp macro="" textlink="">
      <xdr:nvSpPr>
        <xdr:cNvPr id="124" name="フローチャート: 判断 123"/>
        <xdr:cNvSpPr/>
      </xdr:nvSpPr>
      <xdr:spPr bwMode="auto">
        <a:xfrm>
          <a:off x="35560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106595</xdr:rowOff>
    </xdr:from>
    <xdr:ext cx="762000" cy="259045"/>
    <xdr:sp macro="" textlink="">
      <xdr:nvSpPr>
        <xdr:cNvPr id="125" name="テキスト ボックス 124"/>
        <xdr:cNvSpPr txBox="1"/>
      </xdr:nvSpPr>
      <xdr:spPr>
        <a:xfrm>
          <a:off x="32258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5848</xdr:rowOff>
    </xdr:from>
    <xdr:to>
      <xdr:col>15</xdr:col>
      <xdr:colOff>101600</xdr:colOff>
      <xdr:row>36</xdr:row>
      <xdr:rowOff>107448</xdr:rowOff>
    </xdr:to>
    <xdr:sp macro="" textlink="">
      <xdr:nvSpPr>
        <xdr:cNvPr id="126" name="フローチャート: 判断 125"/>
        <xdr:cNvSpPr/>
      </xdr:nvSpPr>
      <xdr:spPr bwMode="auto">
        <a:xfrm>
          <a:off x="28575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92225</xdr:rowOff>
    </xdr:from>
    <xdr:ext cx="762000" cy="259045"/>
    <xdr:sp macro="" textlink="">
      <xdr:nvSpPr>
        <xdr:cNvPr id="127" name="テキスト ボックス 126"/>
        <xdr:cNvSpPr txBox="1"/>
      </xdr:nvSpPr>
      <xdr:spPr>
        <a:xfrm>
          <a:off x="25273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19717</xdr:rowOff>
    </xdr:from>
    <xdr:to>
      <xdr:col>29</xdr:col>
      <xdr:colOff>177800</xdr:colOff>
      <xdr:row>36</xdr:row>
      <xdr:rowOff>121317</xdr:rowOff>
    </xdr:to>
    <xdr:sp macro="" textlink="">
      <xdr:nvSpPr>
        <xdr:cNvPr id="133" name="楕円 132"/>
        <xdr:cNvSpPr/>
      </xdr:nvSpPr>
      <xdr:spPr bwMode="auto">
        <a:xfrm>
          <a:off x="5600700" y="697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334694</xdr:rowOff>
    </xdr:from>
    <xdr:ext cx="762000" cy="259045"/>
    <xdr:sp macro="" textlink="">
      <xdr:nvSpPr>
        <xdr:cNvPr id="134" name="人口1人当たり決算額の推移該当値テキスト445"/>
        <xdr:cNvSpPr txBox="1"/>
      </xdr:nvSpPr>
      <xdr:spPr>
        <a:xfrm>
          <a:off x="5740400" y="694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9925</xdr:rowOff>
    </xdr:from>
    <xdr:to>
      <xdr:col>26</xdr:col>
      <xdr:colOff>101600</xdr:colOff>
      <xdr:row>36</xdr:row>
      <xdr:rowOff>111525</xdr:rowOff>
    </xdr:to>
    <xdr:sp macro="" textlink="">
      <xdr:nvSpPr>
        <xdr:cNvPr id="135" name="楕円 134"/>
        <xdr:cNvSpPr/>
      </xdr:nvSpPr>
      <xdr:spPr bwMode="auto">
        <a:xfrm>
          <a:off x="4953000" y="696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96302</xdr:rowOff>
    </xdr:from>
    <xdr:ext cx="736600" cy="259045"/>
    <xdr:sp macro="" textlink="">
      <xdr:nvSpPr>
        <xdr:cNvPr id="136" name="テキスト ボックス 135"/>
        <xdr:cNvSpPr txBox="1"/>
      </xdr:nvSpPr>
      <xdr:spPr>
        <a:xfrm>
          <a:off x="4622800" y="70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25660</xdr:rowOff>
    </xdr:from>
    <xdr:to>
      <xdr:col>22</xdr:col>
      <xdr:colOff>165100</xdr:colOff>
      <xdr:row>36</xdr:row>
      <xdr:rowOff>127260</xdr:rowOff>
    </xdr:to>
    <xdr:sp macro="" textlink="">
      <xdr:nvSpPr>
        <xdr:cNvPr id="137" name="楕円 136"/>
        <xdr:cNvSpPr/>
      </xdr:nvSpPr>
      <xdr:spPr bwMode="auto">
        <a:xfrm>
          <a:off x="4254500" y="697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112037</xdr:rowOff>
    </xdr:from>
    <xdr:ext cx="762000" cy="259045"/>
    <xdr:sp macro="" textlink="">
      <xdr:nvSpPr>
        <xdr:cNvPr id="138" name="テキスト ボックス 137"/>
        <xdr:cNvSpPr txBox="1"/>
      </xdr:nvSpPr>
      <xdr:spPr>
        <a:xfrm>
          <a:off x="3924300" y="706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58789</xdr:rowOff>
    </xdr:from>
    <xdr:to>
      <xdr:col>19</xdr:col>
      <xdr:colOff>38100</xdr:colOff>
      <xdr:row>36</xdr:row>
      <xdr:rowOff>160389</xdr:rowOff>
    </xdr:to>
    <xdr:sp macro="" textlink="">
      <xdr:nvSpPr>
        <xdr:cNvPr id="139" name="楕円 138"/>
        <xdr:cNvSpPr/>
      </xdr:nvSpPr>
      <xdr:spPr bwMode="auto">
        <a:xfrm>
          <a:off x="3556000" y="701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145166</xdr:rowOff>
    </xdr:from>
    <xdr:ext cx="762000" cy="259045"/>
    <xdr:sp macro="" textlink="">
      <xdr:nvSpPr>
        <xdr:cNvPr id="140" name="テキスト ボックス 139"/>
        <xdr:cNvSpPr txBox="1"/>
      </xdr:nvSpPr>
      <xdr:spPr>
        <a:xfrm>
          <a:off x="3225800" y="7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310438</xdr:rowOff>
    </xdr:from>
    <xdr:to>
      <xdr:col>15</xdr:col>
      <xdr:colOff>101600</xdr:colOff>
      <xdr:row>36</xdr:row>
      <xdr:rowOff>69138</xdr:rowOff>
    </xdr:to>
    <xdr:sp macro="" textlink="">
      <xdr:nvSpPr>
        <xdr:cNvPr id="141" name="楕円 140"/>
        <xdr:cNvSpPr/>
      </xdr:nvSpPr>
      <xdr:spPr bwMode="auto">
        <a:xfrm>
          <a:off x="2857500" y="692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79315</xdr:rowOff>
    </xdr:from>
    <xdr:ext cx="762000" cy="259045"/>
    <xdr:sp macro="" textlink="">
      <xdr:nvSpPr>
        <xdr:cNvPr id="142" name="テキスト ボックス 141"/>
        <xdr:cNvSpPr txBox="1"/>
      </xdr:nvSpPr>
      <xdr:spPr>
        <a:xfrm>
          <a:off x="2527300" y="66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
14,849
159.56
14,764,789
13,516,810
1,024,871
6,427,828
10,537,967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108010</xdr:rowOff>
    </xdr:from>
    <xdr:to>
      <xdr:col>24</xdr:col>
      <xdr:colOff>63500</xdr:colOff>
      <xdr:row>35</xdr:row>
      <xdr:rowOff>124898</xdr:rowOff>
    </xdr:to>
    <xdr:cxnSp macro="">
      <xdr:nvCxnSpPr>
        <xdr:cNvPr id="65" name="直線コネクタ 64"/>
        <xdr:cNvCxnSpPr/>
      </xdr:nvCxnSpPr>
      <xdr:spPr>
        <a:xfrm flipV="1">
          <a:off x="3797300" y="6108760"/>
          <a:ext cx="8382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124898</xdr:rowOff>
    </xdr:from>
    <xdr:to>
      <xdr:col>19</xdr:col>
      <xdr:colOff>177800</xdr:colOff>
      <xdr:row>35</xdr:row>
      <xdr:rowOff>165917</xdr:rowOff>
    </xdr:to>
    <xdr:cxnSp macro="">
      <xdr:nvCxnSpPr>
        <xdr:cNvPr id="68" name="直線コネクタ 67"/>
        <xdr:cNvCxnSpPr/>
      </xdr:nvCxnSpPr>
      <xdr:spPr>
        <a:xfrm flipV="1">
          <a:off x="2908300" y="6125648"/>
          <a:ext cx="889000" cy="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94701</xdr:rowOff>
    </xdr:from>
    <xdr:to>
      <xdr:col>20</xdr:col>
      <xdr:colOff>38100</xdr:colOff>
      <xdr:row>37</xdr:row>
      <xdr:rowOff>24851</xdr:rowOff>
    </xdr:to>
    <xdr:sp macro="" textlink="">
      <xdr:nvSpPr>
        <xdr:cNvPr id="69" name="フローチャート: 判断 68"/>
        <xdr:cNvSpPr/>
      </xdr:nvSpPr>
      <xdr:spPr>
        <a:xfrm>
          <a:off x="3746500" y="62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15978</xdr:rowOff>
    </xdr:from>
    <xdr:ext cx="534377" cy="259045"/>
    <xdr:sp macro="" textlink="">
      <xdr:nvSpPr>
        <xdr:cNvPr id="70" name="テキスト ボックス 69"/>
        <xdr:cNvSpPr txBox="1"/>
      </xdr:nvSpPr>
      <xdr:spPr>
        <a:xfrm>
          <a:off x="3530111" y="635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165917</xdr:rowOff>
    </xdr:from>
    <xdr:to>
      <xdr:col>15</xdr:col>
      <xdr:colOff>50800</xdr:colOff>
      <xdr:row>36</xdr:row>
      <xdr:rowOff>1226</xdr:rowOff>
    </xdr:to>
    <xdr:cxnSp macro="">
      <xdr:nvCxnSpPr>
        <xdr:cNvPr id="71" name="直線コネクタ 70"/>
        <xdr:cNvCxnSpPr/>
      </xdr:nvCxnSpPr>
      <xdr:spPr>
        <a:xfrm flipV="1">
          <a:off x="2019300" y="6166667"/>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153779</xdr:rowOff>
    </xdr:from>
    <xdr:to>
      <xdr:col>15</xdr:col>
      <xdr:colOff>101600</xdr:colOff>
      <xdr:row>37</xdr:row>
      <xdr:rowOff>83929</xdr:rowOff>
    </xdr:to>
    <xdr:sp macro="" textlink="">
      <xdr:nvSpPr>
        <xdr:cNvPr id="72" name="フローチャート: 判断 71"/>
        <xdr:cNvSpPr/>
      </xdr:nvSpPr>
      <xdr:spPr>
        <a:xfrm>
          <a:off x="2857500" y="632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75056</xdr:rowOff>
    </xdr:from>
    <xdr:ext cx="534377" cy="259045"/>
    <xdr:sp macro="" textlink="">
      <xdr:nvSpPr>
        <xdr:cNvPr id="73" name="テキスト ボックス 72"/>
        <xdr:cNvSpPr txBox="1"/>
      </xdr:nvSpPr>
      <xdr:spPr>
        <a:xfrm>
          <a:off x="2641111" y="64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106553</xdr:rowOff>
    </xdr:from>
    <xdr:to>
      <xdr:col>10</xdr:col>
      <xdr:colOff>114300</xdr:colOff>
      <xdr:row>36</xdr:row>
      <xdr:rowOff>1226</xdr:rowOff>
    </xdr:to>
    <xdr:cxnSp macro="">
      <xdr:nvCxnSpPr>
        <xdr:cNvPr id="74" name="直線コネクタ 73"/>
        <xdr:cNvCxnSpPr/>
      </xdr:nvCxnSpPr>
      <xdr:spPr>
        <a:xfrm>
          <a:off x="1130300" y="6107303"/>
          <a:ext cx="889000" cy="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171153</xdr:rowOff>
    </xdr:from>
    <xdr:to>
      <xdr:col>10</xdr:col>
      <xdr:colOff>165100</xdr:colOff>
      <xdr:row>37</xdr:row>
      <xdr:rowOff>101303</xdr:rowOff>
    </xdr:to>
    <xdr:sp macro="" textlink="">
      <xdr:nvSpPr>
        <xdr:cNvPr id="75" name="フローチャート: 判断 74"/>
        <xdr:cNvSpPr/>
      </xdr:nvSpPr>
      <xdr:spPr>
        <a:xfrm>
          <a:off x="1968500" y="634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92430</xdr:rowOff>
    </xdr:from>
    <xdr:ext cx="534377" cy="259045"/>
    <xdr:sp macro="" textlink="">
      <xdr:nvSpPr>
        <xdr:cNvPr id="76" name="テキスト ボックス 75"/>
        <xdr:cNvSpPr txBox="1"/>
      </xdr:nvSpPr>
      <xdr:spPr>
        <a:xfrm>
          <a:off x="1752111" y="64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169438</xdr:rowOff>
    </xdr:from>
    <xdr:to>
      <xdr:col>6</xdr:col>
      <xdr:colOff>38100</xdr:colOff>
      <xdr:row>37</xdr:row>
      <xdr:rowOff>99588</xdr:rowOff>
    </xdr:to>
    <xdr:sp macro="" textlink="">
      <xdr:nvSpPr>
        <xdr:cNvPr id="77" name="フローチャート: 判断 76"/>
        <xdr:cNvSpPr/>
      </xdr:nvSpPr>
      <xdr:spPr>
        <a:xfrm>
          <a:off x="1079500" y="6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90715</xdr:rowOff>
    </xdr:from>
    <xdr:ext cx="534377" cy="259045"/>
    <xdr:sp macro="" textlink="">
      <xdr:nvSpPr>
        <xdr:cNvPr id="78" name="テキスト ボックス 77"/>
        <xdr:cNvSpPr txBox="1"/>
      </xdr:nvSpPr>
      <xdr:spPr>
        <a:xfrm>
          <a:off x="863111" y="64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57210</xdr:rowOff>
    </xdr:from>
    <xdr:to>
      <xdr:col>24</xdr:col>
      <xdr:colOff>114300</xdr:colOff>
      <xdr:row>35</xdr:row>
      <xdr:rowOff>158810</xdr:rowOff>
    </xdr:to>
    <xdr:sp macro="" textlink="">
      <xdr:nvSpPr>
        <xdr:cNvPr id="84" name="楕円 83"/>
        <xdr:cNvSpPr/>
      </xdr:nvSpPr>
      <xdr:spPr>
        <a:xfrm>
          <a:off x="4584700" y="60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35637</xdr:rowOff>
    </xdr:from>
    <xdr:ext cx="599010" cy="259045"/>
    <xdr:sp macro="" textlink="">
      <xdr:nvSpPr>
        <xdr:cNvPr id="85" name="人件費該当値テキスト"/>
        <xdr:cNvSpPr txBox="1"/>
      </xdr:nvSpPr>
      <xdr:spPr>
        <a:xfrm>
          <a:off x="4686300" y="603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74098</xdr:rowOff>
    </xdr:from>
    <xdr:to>
      <xdr:col>20</xdr:col>
      <xdr:colOff>38100</xdr:colOff>
      <xdr:row>36</xdr:row>
      <xdr:rowOff>4248</xdr:rowOff>
    </xdr:to>
    <xdr:sp macro="" textlink="">
      <xdr:nvSpPr>
        <xdr:cNvPr id="86" name="楕円 85"/>
        <xdr:cNvSpPr/>
      </xdr:nvSpPr>
      <xdr:spPr>
        <a:xfrm>
          <a:off x="3746500" y="60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20775</xdr:rowOff>
    </xdr:from>
    <xdr:ext cx="599010" cy="259045"/>
    <xdr:sp macro="" textlink="">
      <xdr:nvSpPr>
        <xdr:cNvPr id="87" name="テキスト ボックス 86"/>
        <xdr:cNvSpPr txBox="1"/>
      </xdr:nvSpPr>
      <xdr:spPr>
        <a:xfrm>
          <a:off x="3497795" y="5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115117</xdr:rowOff>
    </xdr:from>
    <xdr:to>
      <xdr:col>15</xdr:col>
      <xdr:colOff>101600</xdr:colOff>
      <xdr:row>36</xdr:row>
      <xdr:rowOff>45267</xdr:rowOff>
    </xdr:to>
    <xdr:sp macro="" textlink="">
      <xdr:nvSpPr>
        <xdr:cNvPr id="88" name="楕円 87"/>
        <xdr:cNvSpPr/>
      </xdr:nvSpPr>
      <xdr:spPr>
        <a:xfrm>
          <a:off x="2857500" y="61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61794</xdr:rowOff>
    </xdr:from>
    <xdr:ext cx="599010" cy="259045"/>
    <xdr:sp macro="" textlink="">
      <xdr:nvSpPr>
        <xdr:cNvPr id="89" name="テキスト ボックス 88"/>
        <xdr:cNvSpPr txBox="1"/>
      </xdr:nvSpPr>
      <xdr:spPr>
        <a:xfrm>
          <a:off x="2608795" y="589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121876</xdr:rowOff>
    </xdr:from>
    <xdr:to>
      <xdr:col>10</xdr:col>
      <xdr:colOff>165100</xdr:colOff>
      <xdr:row>36</xdr:row>
      <xdr:rowOff>52026</xdr:rowOff>
    </xdr:to>
    <xdr:sp macro="" textlink="">
      <xdr:nvSpPr>
        <xdr:cNvPr id="90" name="楕円 89"/>
        <xdr:cNvSpPr/>
      </xdr:nvSpPr>
      <xdr:spPr>
        <a:xfrm>
          <a:off x="1968500" y="61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68553</xdr:rowOff>
    </xdr:from>
    <xdr:ext cx="599010" cy="259045"/>
    <xdr:sp macro="" textlink="">
      <xdr:nvSpPr>
        <xdr:cNvPr id="91" name="テキスト ボックス 90"/>
        <xdr:cNvSpPr txBox="1"/>
      </xdr:nvSpPr>
      <xdr:spPr>
        <a:xfrm>
          <a:off x="1719795" y="58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55753</xdr:rowOff>
    </xdr:from>
    <xdr:to>
      <xdr:col>6</xdr:col>
      <xdr:colOff>38100</xdr:colOff>
      <xdr:row>35</xdr:row>
      <xdr:rowOff>157353</xdr:rowOff>
    </xdr:to>
    <xdr:sp macro="" textlink="">
      <xdr:nvSpPr>
        <xdr:cNvPr id="92" name="楕円 91"/>
        <xdr:cNvSpPr/>
      </xdr:nvSpPr>
      <xdr:spPr>
        <a:xfrm>
          <a:off x="1079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2430</xdr:rowOff>
    </xdr:from>
    <xdr:ext cx="599010" cy="259045"/>
    <xdr:sp macro="" textlink="">
      <xdr:nvSpPr>
        <xdr:cNvPr id="93" name="テキスト ボックス 92"/>
        <xdr:cNvSpPr txBox="1"/>
      </xdr:nvSpPr>
      <xdr:spPr>
        <a:xfrm>
          <a:off x="830795" y="583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59723</xdr:rowOff>
    </xdr:from>
    <xdr:to>
      <xdr:col>24</xdr:col>
      <xdr:colOff>63500</xdr:colOff>
      <xdr:row>59</xdr:row>
      <xdr:rowOff>1267</xdr:rowOff>
    </xdr:to>
    <xdr:cxnSp macro="">
      <xdr:nvCxnSpPr>
        <xdr:cNvPr id="125" name="直線コネクタ 124"/>
        <xdr:cNvCxnSpPr/>
      </xdr:nvCxnSpPr>
      <xdr:spPr>
        <a:xfrm flipV="1">
          <a:off x="3797300" y="9832373"/>
          <a:ext cx="838200" cy="28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1267</xdr:rowOff>
    </xdr:from>
    <xdr:to>
      <xdr:col>19</xdr:col>
      <xdr:colOff>177800</xdr:colOff>
      <xdr:row>59</xdr:row>
      <xdr:rowOff>58395</xdr:rowOff>
    </xdr:to>
    <xdr:cxnSp macro="">
      <xdr:nvCxnSpPr>
        <xdr:cNvPr id="128" name="直線コネクタ 127"/>
        <xdr:cNvCxnSpPr/>
      </xdr:nvCxnSpPr>
      <xdr:spPr>
        <a:xfrm flipV="1">
          <a:off x="2908300" y="10116817"/>
          <a:ext cx="889000" cy="5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83729</xdr:rowOff>
    </xdr:from>
    <xdr:to>
      <xdr:col>20</xdr:col>
      <xdr:colOff>38100</xdr:colOff>
      <xdr:row>57</xdr:row>
      <xdr:rowOff>13879</xdr:rowOff>
    </xdr:to>
    <xdr:sp macro="" textlink="">
      <xdr:nvSpPr>
        <xdr:cNvPr id="129" name="フローチャート: 判断 128"/>
        <xdr:cNvSpPr/>
      </xdr:nvSpPr>
      <xdr:spPr>
        <a:xfrm>
          <a:off x="3746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30406</xdr:rowOff>
    </xdr:from>
    <xdr:ext cx="599010" cy="259045"/>
    <xdr:sp macro="" textlink="">
      <xdr:nvSpPr>
        <xdr:cNvPr id="130" name="テキスト ボックス 129"/>
        <xdr:cNvSpPr txBox="1"/>
      </xdr:nvSpPr>
      <xdr:spPr>
        <a:xfrm>
          <a:off x="3497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58395</xdr:rowOff>
    </xdr:from>
    <xdr:to>
      <xdr:col>15</xdr:col>
      <xdr:colOff>50800</xdr:colOff>
      <xdr:row>59</xdr:row>
      <xdr:rowOff>94220</xdr:rowOff>
    </xdr:to>
    <xdr:cxnSp macro="">
      <xdr:nvCxnSpPr>
        <xdr:cNvPr id="131" name="直線コネクタ 130"/>
        <xdr:cNvCxnSpPr/>
      </xdr:nvCxnSpPr>
      <xdr:spPr>
        <a:xfrm flipV="1">
          <a:off x="2019300" y="10173945"/>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47284</xdr:rowOff>
    </xdr:from>
    <xdr:to>
      <xdr:col>15</xdr:col>
      <xdr:colOff>101600</xdr:colOff>
      <xdr:row>56</xdr:row>
      <xdr:rowOff>148884</xdr:rowOff>
    </xdr:to>
    <xdr:sp macro="" textlink="">
      <xdr:nvSpPr>
        <xdr:cNvPr id="132" name="フローチャート: 判断 131"/>
        <xdr:cNvSpPr/>
      </xdr:nvSpPr>
      <xdr:spPr>
        <a:xfrm>
          <a:off x="2857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165411</xdr:rowOff>
    </xdr:from>
    <xdr:ext cx="599010" cy="259045"/>
    <xdr:sp macro="" textlink="">
      <xdr:nvSpPr>
        <xdr:cNvPr id="133" name="テキスト ボックス 132"/>
        <xdr:cNvSpPr txBox="1"/>
      </xdr:nvSpPr>
      <xdr:spPr>
        <a:xfrm>
          <a:off x="2608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57491</xdr:rowOff>
    </xdr:from>
    <xdr:to>
      <xdr:col>10</xdr:col>
      <xdr:colOff>114300</xdr:colOff>
      <xdr:row>59</xdr:row>
      <xdr:rowOff>94220</xdr:rowOff>
    </xdr:to>
    <xdr:cxnSp macro="">
      <xdr:nvCxnSpPr>
        <xdr:cNvPr id="134" name="直線コネクタ 133"/>
        <xdr:cNvCxnSpPr/>
      </xdr:nvCxnSpPr>
      <xdr:spPr>
        <a:xfrm>
          <a:off x="1130300" y="10173041"/>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164719</xdr:rowOff>
    </xdr:from>
    <xdr:to>
      <xdr:col>10</xdr:col>
      <xdr:colOff>165100</xdr:colOff>
      <xdr:row>57</xdr:row>
      <xdr:rowOff>94869</xdr:rowOff>
    </xdr:to>
    <xdr:sp macro="" textlink="">
      <xdr:nvSpPr>
        <xdr:cNvPr id="135" name="フローチャート: 判断 134"/>
        <xdr:cNvSpPr/>
      </xdr:nvSpPr>
      <xdr:spPr>
        <a:xfrm>
          <a:off x="1968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111396</xdr:rowOff>
    </xdr:from>
    <xdr:ext cx="534377" cy="259045"/>
    <xdr:sp macro="" textlink="">
      <xdr:nvSpPr>
        <xdr:cNvPr id="136" name="テキスト ボックス 135"/>
        <xdr:cNvSpPr txBox="1"/>
      </xdr:nvSpPr>
      <xdr:spPr>
        <a:xfrm>
          <a:off x="1752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7" name="フローチャート: 判断 136"/>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8" name="テキスト ボックス 137"/>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8923</xdr:rowOff>
    </xdr:from>
    <xdr:to>
      <xdr:col>24</xdr:col>
      <xdr:colOff>114300</xdr:colOff>
      <xdr:row>57</xdr:row>
      <xdr:rowOff>110523</xdr:rowOff>
    </xdr:to>
    <xdr:sp macro="" textlink="">
      <xdr:nvSpPr>
        <xdr:cNvPr id="144" name="楕円 143"/>
        <xdr:cNvSpPr/>
      </xdr:nvSpPr>
      <xdr:spPr>
        <a:xfrm>
          <a:off x="4584700" y="97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158800</xdr:rowOff>
    </xdr:from>
    <xdr:ext cx="534377" cy="259045"/>
    <xdr:sp macro="" textlink="">
      <xdr:nvSpPr>
        <xdr:cNvPr id="145" name="物件費該当値テキスト"/>
        <xdr:cNvSpPr txBox="1"/>
      </xdr:nvSpPr>
      <xdr:spPr>
        <a:xfrm>
          <a:off x="4686300" y="97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121917</xdr:rowOff>
    </xdr:from>
    <xdr:to>
      <xdr:col>20</xdr:col>
      <xdr:colOff>38100</xdr:colOff>
      <xdr:row>59</xdr:row>
      <xdr:rowOff>52067</xdr:rowOff>
    </xdr:to>
    <xdr:sp macro="" textlink="">
      <xdr:nvSpPr>
        <xdr:cNvPr id="146" name="楕円 145"/>
        <xdr:cNvSpPr/>
      </xdr:nvSpPr>
      <xdr:spPr>
        <a:xfrm>
          <a:off x="3746500" y="100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43194</xdr:rowOff>
    </xdr:from>
    <xdr:ext cx="534377" cy="259045"/>
    <xdr:sp macro="" textlink="">
      <xdr:nvSpPr>
        <xdr:cNvPr id="147" name="テキスト ボックス 146"/>
        <xdr:cNvSpPr txBox="1"/>
      </xdr:nvSpPr>
      <xdr:spPr>
        <a:xfrm>
          <a:off x="3530111" y="101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7595</xdr:rowOff>
    </xdr:from>
    <xdr:to>
      <xdr:col>15</xdr:col>
      <xdr:colOff>101600</xdr:colOff>
      <xdr:row>59</xdr:row>
      <xdr:rowOff>109195</xdr:rowOff>
    </xdr:to>
    <xdr:sp macro="" textlink="">
      <xdr:nvSpPr>
        <xdr:cNvPr id="148" name="楕円 147"/>
        <xdr:cNvSpPr/>
      </xdr:nvSpPr>
      <xdr:spPr>
        <a:xfrm>
          <a:off x="2857500" y="101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100322</xdr:rowOff>
    </xdr:from>
    <xdr:ext cx="534377" cy="259045"/>
    <xdr:sp macro="" textlink="">
      <xdr:nvSpPr>
        <xdr:cNvPr id="149" name="テキスト ボックス 148"/>
        <xdr:cNvSpPr txBox="1"/>
      </xdr:nvSpPr>
      <xdr:spPr>
        <a:xfrm>
          <a:off x="2641111" y="102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43420</xdr:rowOff>
    </xdr:from>
    <xdr:to>
      <xdr:col>10</xdr:col>
      <xdr:colOff>165100</xdr:colOff>
      <xdr:row>59</xdr:row>
      <xdr:rowOff>145020</xdr:rowOff>
    </xdr:to>
    <xdr:sp macro="" textlink="">
      <xdr:nvSpPr>
        <xdr:cNvPr id="150" name="楕円 149"/>
        <xdr:cNvSpPr/>
      </xdr:nvSpPr>
      <xdr:spPr>
        <a:xfrm>
          <a:off x="1968500" y="10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136147</xdr:rowOff>
    </xdr:from>
    <xdr:ext cx="534377" cy="259045"/>
    <xdr:sp macro="" textlink="">
      <xdr:nvSpPr>
        <xdr:cNvPr id="151" name="テキスト ボックス 150"/>
        <xdr:cNvSpPr txBox="1"/>
      </xdr:nvSpPr>
      <xdr:spPr>
        <a:xfrm>
          <a:off x="1752111" y="1025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6691</xdr:rowOff>
    </xdr:from>
    <xdr:to>
      <xdr:col>6</xdr:col>
      <xdr:colOff>38100</xdr:colOff>
      <xdr:row>59</xdr:row>
      <xdr:rowOff>108291</xdr:rowOff>
    </xdr:to>
    <xdr:sp macro="" textlink="">
      <xdr:nvSpPr>
        <xdr:cNvPr id="152" name="楕円 151"/>
        <xdr:cNvSpPr/>
      </xdr:nvSpPr>
      <xdr:spPr>
        <a:xfrm>
          <a:off x="1079500" y="101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99418</xdr:rowOff>
    </xdr:from>
    <xdr:ext cx="534377" cy="259045"/>
    <xdr:sp macro="" textlink="">
      <xdr:nvSpPr>
        <xdr:cNvPr id="153" name="テキスト ボックス 152"/>
        <xdr:cNvSpPr txBox="1"/>
      </xdr:nvSpPr>
      <xdr:spPr>
        <a:xfrm>
          <a:off x="863111" y="1021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104724</xdr:rowOff>
    </xdr:from>
    <xdr:to>
      <xdr:col>24</xdr:col>
      <xdr:colOff>63500</xdr:colOff>
      <xdr:row>77</xdr:row>
      <xdr:rowOff>161341</xdr:rowOff>
    </xdr:to>
    <xdr:cxnSp macro="">
      <xdr:nvCxnSpPr>
        <xdr:cNvPr id="182" name="直線コネクタ 181"/>
        <xdr:cNvCxnSpPr/>
      </xdr:nvCxnSpPr>
      <xdr:spPr>
        <a:xfrm flipV="1">
          <a:off x="3797300" y="13306374"/>
          <a:ext cx="8382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161341</xdr:rowOff>
    </xdr:from>
    <xdr:to>
      <xdr:col>19</xdr:col>
      <xdr:colOff>177800</xdr:colOff>
      <xdr:row>77</xdr:row>
      <xdr:rowOff>170790</xdr:rowOff>
    </xdr:to>
    <xdr:cxnSp macro="">
      <xdr:nvCxnSpPr>
        <xdr:cNvPr id="185" name="直線コネクタ 184"/>
        <xdr:cNvCxnSpPr/>
      </xdr:nvCxnSpPr>
      <xdr:spPr>
        <a:xfrm flipV="1">
          <a:off x="2908300" y="1336299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6" name="フローチャート: 判断 185"/>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7" name="テキスト ボックス 186"/>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164579</xdr:rowOff>
    </xdr:from>
    <xdr:to>
      <xdr:col>15</xdr:col>
      <xdr:colOff>50800</xdr:colOff>
      <xdr:row>77</xdr:row>
      <xdr:rowOff>170790</xdr:rowOff>
    </xdr:to>
    <xdr:cxnSp macro="">
      <xdr:nvCxnSpPr>
        <xdr:cNvPr id="188" name="直線コネクタ 187"/>
        <xdr:cNvCxnSpPr/>
      </xdr:nvCxnSpPr>
      <xdr:spPr>
        <a:xfrm>
          <a:off x="2019300" y="13366229"/>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166281</xdr:rowOff>
    </xdr:from>
    <xdr:to>
      <xdr:col>15</xdr:col>
      <xdr:colOff>101600</xdr:colOff>
      <xdr:row>77</xdr:row>
      <xdr:rowOff>96431</xdr:rowOff>
    </xdr:to>
    <xdr:sp macro="" textlink="">
      <xdr:nvSpPr>
        <xdr:cNvPr id="189" name="フローチャート: 判断 188"/>
        <xdr:cNvSpPr/>
      </xdr:nvSpPr>
      <xdr:spPr>
        <a:xfrm>
          <a:off x="2857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112958</xdr:rowOff>
    </xdr:from>
    <xdr:ext cx="469744" cy="259045"/>
    <xdr:sp macro="" textlink="">
      <xdr:nvSpPr>
        <xdr:cNvPr id="190" name="テキスト ボックス 189"/>
        <xdr:cNvSpPr txBox="1"/>
      </xdr:nvSpPr>
      <xdr:spPr>
        <a:xfrm>
          <a:off x="2673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164579</xdr:rowOff>
    </xdr:from>
    <xdr:to>
      <xdr:col>10</xdr:col>
      <xdr:colOff>114300</xdr:colOff>
      <xdr:row>78</xdr:row>
      <xdr:rowOff>10046</xdr:rowOff>
    </xdr:to>
    <xdr:cxnSp macro="">
      <xdr:nvCxnSpPr>
        <xdr:cNvPr id="191" name="直線コネクタ 190"/>
        <xdr:cNvCxnSpPr/>
      </xdr:nvCxnSpPr>
      <xdr:spPr>
        <a:xfrm flipV="1">
          <a:off x="1130300" y="13366229"/>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146926</xdr:rowOff>
    </xdr:from>
    <xdr:to>
      <xdr:col>10</xdr:col>
      <xdr:colOff>165100</xdr:colOff>
      <xdr:row>77</xdr:row>
      <xdr:rowOff>77076</xdr:rowOff>
    </xdr:to>
    <xdr:sp macro="" textlink="">
      <xdr:nvSpPr>
        <xdr:cNvPr id="192" name="フローチャート: 判断 191"/>
        <xdr:cNvSpPr/>
      </xdr:nvSpPr>
      <xdr:spPr>
        <a:xfrm>
          <a:off x="1968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93603</xdr:rowOff>
    </xdr:from>
    <xdr:ext cx="469744" cy="259045"/>
    <xdr:sp macro="" textlink="">
      <xdr:nvSpPr>
        <xdr:cNvPr id="193" name="テキスト ボックス 192"/>
        <xdr:cNvSpPr txBox="1"/>
      </xdr:nvSpPr>
      <xdr:spPr>
        <a:xfrm>
          <a:off x="1784428" y="129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148641</xdr:rowOff>
    </xdr:from>
    <xdr:to>
      <xdr:col>6</xdr:col>
      <xdr:colOff>38100</xdr:colOff>
      <xdr:row>77</xdr:row>
      <xdr:rowOff>78791</xdr:rowOff>
    </xdr:to>
    <xdr:sp macro="" textlink="">
      <xdr:nvSpPr>
        <xdr:cNvPr id="194" name="フローチャート: 判断 193"/>
        <xdr:cNvSpPr/>
      </xdr:nvSpPr>
      <xdr:spPr>
        <a:xfrm>
          <a:off x="10795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95318</xdr:rowOff>
    </xdr:from>
    <xdr:ext cx="469744" cy="259045"/>
    <xdr:sp macro="" textlink="">
      <xdr:nvSpPr>
        <xdr:cNvPr id="195" name="テキスト ボックス 194"/>
        <xdr:cNvSpPr txBox="1"/>
      </xdr:nvSpPr>
      <xdr:spPr>
        <a:xfrm>
          <a:off x="895428" y="129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53924</xdr:rowOff>
    </xdr:from>
    <xdr:to>
      <xdr:col>24</xdr:col>
      <xdr:colOff>114300</xdr:colOff>
      <xdr:row>77</xdr:row>
      <xdr:rowOff>155524</xdr:rowOff>
    </xdr:to>
    <xdr:sp macro="" textlink="">
      <xdr:nvSpPr>
        <xdr:cNvPr id="201" name="楕円 200"/>
        <xdr:cNvSpPr/>
      </xdr:nvSpPr>
      <xdr:spPr>
        <a:xfrm>
          <a:off x="45847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32351</xdr:rowOff>
    </xdr:from>
    <xdr:ext cx="469744" cy="259045"/>
    <xdr:sp macro="" textlink="">
      <xdr:nvSpPr>
        <xdr:cNvPr id="202" name="維持補修費該当値テキスト"/>
        <xdr:cNvSpPr txBox="1"/>
      </xdr:nvSpPr>
      <xdr:spPr>
        <a:xfrm>
          <a:off x="4686300" y="132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110541</xdr:rowOff>
    </xdr:from>
    <xdr:to>
      <xdr:col>20</xdr:col>
      <xdr:colOff>38100</xdr:colOff>
      <xdr:row>78</xdr:row>
      <xdr:rowOff>40691</xdr:rowOff>
    </xdr:to>
    <xdr:sp macro="" textlink="">
      <xdr:nvSpPr>
        <xdr:cNvPr id="203" name="楕円 202"/>
        <xdr:cNvSpPr/>
      </xdr:nvSpPr>
      <xdr:spPr>
        <a:xfrm>
          <a:off x="3746500" y="133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31818</xdr:rowOff>
    </xdr:from>
    <xdr:ext cx="469744" cy="259045"/>
    <xdr:sp macro="" textlink="">
      <xdr:nvSpPr>
        <xdr:cNvPr id="204" name="テキスト ボックス 203"/>
        <xdr:cNvSpPr txBox="1"/>
      </xdr:nvSpPr>
      <xdr:spPr>
        <a:xfrm>
          <a:off x="3562428" y="134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119990</xdr:rowOff>
    </xdr:from>
    <xdr:to>
      <xdr:col>15</xdr:col>
      <xdr:colOff>101600</xdr:colOff>
      <xdr:row>78</xdr:row>
      <xdr:rowOff>50140</xdr:rowOff>
    </xdr:to>
    <xdr:sp macro="" textlink="">
      <xdr:nvSpPr>
        <xdr:cNvPr id="205" name="楕円 204"/>
        <xdr:cNvSpPr/>
      </xdr:nvSpPr>
      <xdr:spPr>
        <a:xfrm>
          <a:off x="2857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41267</xdr:rowOff>
    </xdr:from>
    <xdr:ext cx="469744" cy="259045"/>
    <xdr:sp macro="" textlink="">
      <xdr:nvSpPr>
        <xdr:cNvPr id="206" name="テキスト ボックス 205"/>
        <xdr:cNvSpPr txBox="1"/>
      </xdr:nvSpPr>
      <xdr:spPr>
        <a:xfrm>
          <a:off x="2673428" y="134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113779</xdr:rowOff>
    </xdr:from>
    <xdr:to>
      <xdr:col>10</xdr:col>
      <xdr:colOff>165100</xdr:colOff>
      <xdr:row>78</xdr:row>
      <xdr:rowOff>43929</xdr:rowOff>
    </xdr:to>
    <xdr:sp macro="" textlink="">
      <xdr:nvSpPr>
        <xdr:cNvPr id="207" name="楕円 206"/>
        <xdr:cNvSpPr/>
      </xdr:nvSpPr>
      <xdr:spPr>
        <a:xfrm>
          <a:off x="1968500" y="133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35056</xdr:rowOff>
    </xdr:from>
    <xdr:ext cx="469744" cy="259045"/>
    <xdr:sp macro="" textlink="">
      <xdr:nvSpPr>
        <xdr:cNvPr id="208" name="テキスト ボックス 207"/>
        <xdr:cNvSpPr txBox="1"/>
      </xdr:nvSpPr>
      <xdr:spPr>
        <a:xfrm>
          <a:off x="1784428" y="134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130696</xdr:rowOff>
    </xdr:from>
    <xdr:to>
      <xdr:col>6</xdr:col>
      <xdr:colOff>38100</xdr:colOff>
      <xdr:row>78</xdr:row>
      <xdr:rowOff>60846</xdr:rowOff>
    </xdr:to>
    <xdr:sp macro="" textlink="">
      <xdr:nvSpPr>
        <xdr:cNvPr id="209" name="楕円 208"/>
        <xdr:cNvSpPr/>
      </xdr:nvSpPr>
      <xdr:spPr>
        <a:xfrm>
          <a:off x="1079500" y="133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51973</xdr:rowOff>
    </xdr:from>
    <xdr:ext cx="469744" cy="259045"/>
    <xdr:sp macro="" textlink="">
      <xdr:nvSpPr>
        <xdr:cNvPr id="210" name="テキスト ボックス 209"/>
        <xdr:cNvSpPr txBox="1"/>
      </xdr:nvSpPr>
      <xdr:spPr>
        <a:xfrm>
          <a:off x="895428" y="134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149186</xdr:rowOff>
    </xdr:from>
    <xdr:to>
      <xdr:col>24</xdr:col>
      <xdr:colOff>63500</xdr:colOff>
      <xdr:row>91</xdr:row>
      <xdr:rowOff>13512</xdr:rowOff>
    </xdr:to>
    <xdr:cxnSp macro="">
      <xdr:nvCxnSpPr>
        <xdr:cNvPr id="242" name="直線コネクタ 241"/>
        <xdr:cNvCxnSpPr/>
      </xdr:nvCxnSpPr>
      <xdr:spPr>
        <a:xfrm>
          <a:off x="3797300" y="15579686"/>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149186</xdr:rowOff>
    </xdr:from>
    <xdr:to>
      <xdr:col>19</xdr:col>
      <xdr:colOff>177800</xdr:colOff>
      <xdr:row>91</xdr:row>
      <xdr:rowOff>38985</xdr:rowOff>
    </xdr:to>
    <xdr:cxnSp macro="">
      <xdr:nvCxnSpPr>
        <xdr:cNvPr id="245" name="直線コネクタ 244"/>
        <xdr:cNvCxnSpPr/>
      </xdr:nvCxnSpPr>
      <xdr:spPr>
        <a:xfrm flipV="1">
          <a:off x="2908300" y="15579686"/>
          <a:ext cx="889000" cy="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74874</xdr:rowOff>
    </xdr:from>
    <xdr:to>
      <xdr:col>20</xdr:col>
      <xdr:colOff>38100</xdr:colOff>
      <xdr:row>96</xdr:row>
      <xdr:rowOff>5024</xdr:rowOff>
    </xdr:to>
    <xdr:sp macro="" textlink="">
      <xdr:nvSpPr>
        <xdr:cNvPr id="246" name="フローチャート: 判断 245"/>
        <xdr:cNvSpPr/>
      </xdr:nvSpPr>
      <xdr:spPr>
        <a:xfrm>
          <a:off x="3746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167601</xdr:rowOff>
    </xdr:from>
    <xdr:ext cx="534377" cy="259045"/>
    <xdr:sp macro="" textlink="">
      <xdr:nvSpPr>
        <xdr:cNvPr id="247" name="テキスト ボックス 246"/>
        <xdr:cNvSpPr txBox="1"/>
      </xdr:nvSpPr>
      <xdr:spPr>
        <a:xfrm>
          <a:off x="3530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165940</xdr:rowOff>
    </xdr:from>
    <xdr:to>
      <xdr:col>15</xdr:col>
      <xdr:colOff>50800</xdr:colOff>
      <xdr:row>91</xdr:row>
      <xdr:rowOff>38985</xdr:rowOff>
    </xdr:to>
    <xdr:cxnSp macro="">
      <xdr:nvCxnSpPr>
        <xdr:cNvPr id="248" name="直線コネクタ 247"/>
        <xdr:cNvCxnSpPr/>
      </xdr:nvCxnSpPr>
      <xdr:spPr>
        <a:xfrm>
          <a:off x="2019300" y="15596440"/>
          <a:ext cx="8890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156483</xdr:rowOff>
    </xdr:from>
    <xdr:to>
      <xdr:col>15</xdr:col>
      <xdr:colOff>101600</xdr:colOff>
      <xdr:row>96</xdr:row>
      <xdr:rowOff>86633</xdr:rowOff>
    </xdr:to>
    <xdr:sp macro="" textlink="">
      <xdr:nvSpPr>
        <xdr:cNvPr id="249" name="フローチャート: 判断 248"/>
        <xdr:cNvSpPr/>
      </xdr:nvSpPr>
      <xdr:spPr>
        <a:xfrm>
          <a:off x="2857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77760</xdr:rowOff>
    </xdr:from>
    <xdr:ext cx="534377" cy="259045"/>
    <xdr:sp macro="" textlink="">
      <xdr:nvSpPr>
        <xdr:cNvPr id="250" name="テキスト ボックス 249"/>
        <xdr:cNvSpPr txBox="1"/>
      </xdr:nvSpPr>
      <xdr:spPr>
        <a:xfrm>
          <a:off x="2641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165940</xdr:rowOff>
    </xdr:from>
    <xdr:to>
      <xdr:col>10</xdr:col>
      <xdr:colOff>114300</xdr:colOff>
      <xdr:row>91</xdr:row>
      <xdr:rowOff>12092</xdr:rowOff>
    </xdr:to>
    <xdr:cxnSp macro="">
      <xdr:nvCxnSpPr>
        <xdr:cNvPr id="251" name="直線コネクタ 250"/>
        <xdr:cNvCxnSpPr/>
      </xdr:nvCxnSpPr>
      <xdr:spPr>
        <a:xfrm flipV="1">
          <a:off x="1130300" y="15596440"/>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10424</xdr:rowOff>
    </xdr:from>
    <xdr:to>
      <xdr:col>10</xdr:col>
      <xdr:colOff>165100</xdr:colOff>
      <xdr:row>96</xdr:row>
      <xdr:rowOff>112024</xdr:rowOff>
    </xdr:to>
    <xdr:sp macro="" textlink="">
      <xdr:nvSpPr>
        <xdr:cNvPr id="252" name="フローチャート: 判断 251"/>
        <xdr:cNvSpPr/>
      </xdr:nvSpPr>
      <xdr:spPr>
        <a:xfrm>
          <a:off x="1968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103151</xdr:rowOff>
    </xdr:from>
    <xdr:ext cx="534377" cy="259045"/>
    <xdr:sp macro="" textlink="">
      <xdr:nvSpPr>
        <xdr:cNvPr id="253" name="テキスト ボックス 252"/>
        <xdr:cNvSpPr txBox="1"/>
      </xdr:nvSpPr>
      <xdr:spPr>
        <a:xfrm>
          <a:off x="1752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166004</xdr:rowOff>
    </xdr:from>
    <xdr:to>
      <xdr:col>6</xdr:col>
      <xdr:colOff>38100</xdr:colOff>
      <xdr:row>96</xdr:row>
      <xdr:rowOff>96154</xdr:rowOff>
    </xdr:to>
    <xdr:sp macro="" textlink="">
      <xdr:nvSpPr>
        <xdr:cNvPr id="254" name="フローチャート: 判断 253"/>
        <xdr:cNvSpPr/>
      </xdr:nvSpPr>
      <xdr:spPr>
        <a:xfrm>
          <a:off x="1079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87281</xdr:rowOff>
    </xdr:from>
    <xdr:ext cx="534377" cy="259045"/>
    <xdr:sp macro="" textlink="">
      <xdr:nvSpPr>
        <xdr:cNvPr id="255" name="テキスト ボックス 254"/>
        <xdr:cNvSpPr txBox="1"/>
      </xdr:nvSpPr>
      <xdr:spPr>
        <a:xfrm>
          <a:off x="863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134162</xdr:rowOff>
    </xdr:from>
    <xdr:to>
      <xdr:col>24</xdr:col>
      <xdr:colOff>114300</xdr:colOff>
      <xdr:row>91</xdr:row>
      <xdr:rowOff>64312</xdr:rowOff>
    </xdr:to>
    <xdr:sp macro="" textlink="">
      <xdr:nvSpPr>
        <xdr:cNvPr id="261" name="楕円 260"/>
        <xdr:cNvSpPr/>
      </xdr:nvSpPr>
      <xdr:spPr>
        <a:xfrm>
          <a:off x="4584700" y="155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87189</xdr:rowOff>
    </xdr:from>
    <xdr:ext cx="599010" cy="259045"/>
    <xdr:sp macro="" textlink="">
      <xdr:nvSpPr>
        <xdr:cNvPr id="262" name="扶助費該当値テキスト"/>
        <xdr:cNvSpPr txBox="1"/>
      </xdr:nvSpPr>
      <xdr:spPr>
        <a:xfrm>
          <a:off x="4686300" y="155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98386</xdr:rowOff>
    </xdr:from>
    <xdr:to>
      <xdr:col>20</xdr:col>
      <xdr:colOff>38100</xdr:colOff>
      <xdr:row>91</xdr:row>
      <xdr:rowOff>28536</xdr:rowOff>
    </xdr:to>
    <xdr:sp macro="" textlink="">
      <xdr:nvSpPr>
        <xdr:cNvPr id="263" name="楕円 262"/>
        <xdr:cNvSpPr/>
      </xdr:nvSpPr>
      <xdr:spPr>
        <a:xfrm>
          <a:off x="3746500" y="155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45063</xdr:rowOff>
    </xdr:from>
    <xdr:ext cx="599010" cy="259045"/>
    <xdr:sp macro="" textlink="">
      <xdr:nvSpPr>
        <xdr:cNvPr id="264" name="テキスト ボックス 263"/>
        <xdr:cNvSpPr txBox="1"/>
      </xdr:nvSpPr>
      <xdr:spPr>
        <a:xfrm>
          <a:off x="3497795" y="153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159635</xdr:rowOff>
    </xdr:from>
    <xdr:to>
      <xdr:col>15</xdr:col>
      <xdr:colOff>101600</xdr:colOff>
      <xdr:row>91</xdr:row>
      <xdr:rowOff>89785</xdr:rowOff>
    </xdr:to>
    <xdr:sp macro="" textlink="">
      <xdr:nvSpPr>
        <xdr:cNvPr id="265" name="楕円 264"/>
        <xdr:cNvSpPr/>
      </xdr:nvSpPr>
      <xdr:spPr>
        <a:xfrm>
          <a:off x="2857500" y="155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106312</xdr:rowOff>
    </xdr:from>
    <xdr:ext cx="599010" cy="259045"/>
    <xdr:sp macro="" textlink="">
      <xdr:nvSpPr>
        <xdr:cNvPr id="266" name="テキスト ボックス 265"/>
        <xdr:cNvSpPr txBox="1"/>
      </xdr:nvSpPr>
      <xdr:spPr>
        <a:xfrm>
          <a:off x="2608795" y="1536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115140</xdr:rowOff>
    </xdr:from>
    <xdr:to>
      <xdr:col>10</xdr:col>
      <xdr:colOff>165100</xdr:colOff>
      <xdr:row>91</xdr:row>
      <xdr:rowOff>45290</xdr:rowOff>
    </xdr:to>
    <xdr:sp macro="" textlink="">
      <xdr:nvSpPr>
        <xdr:cNvPr id="267" name="楕円 266"/>
        <xdr:cNvSpPr/>
      </xdr:nvSpPr>
      <xdr:spPr>
        <a:xfrm>
          <a:off x="1968500" y="155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61817</xdr:rowOff>
    </xdr:from>
    <xdr:ext cx="599010" cy="259045"/>
    <xdr:sp macro="" textlink="">
      <xdr:nvSpPr>
        <xdr:cNvPr id="268" name="テキスト ボックス 267"/>
        <xdr:cNvSpPr txBox="1"/>
      </xdr:nvSpPr>
      <xdr:spPr>
        <a:xfrm>
          <a:off x="1719795" y="1532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132742</xdr:rowOff>
    </xdr:from>
    <xdr:to>
      <xdr:col>6</xdr:col>
      <xdr:colOff>38100</xdr:colOff>
      <xdr:row>91</xdr:row>
      <xdr:rowOff>62892</xdr:rowOff>
    </xdr:to>
    <xdr:sp macro="" textlink="">
      <xdr:nvSpPr>
        <xdr:cNvPr id="269" name="楕円 268"/>
        <xdr:cNvSpPr/>
      </xdr:nvSpPr>
      <xdr:spPr>
        <a:xfrm>
          <a:off x="1079500" y="155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79419</xdr:rowOff>
    </xdr:from>
    <xdr:ext cx="599010" cy="259045"/>
    <xdr:sp macro="" textlink="">
      <xdr:nvSpPr>
        <xdr:cNvPr id="270" name="テキスト ボックス 269"/>
        <xdr:cNvSpPr txBox="1"/>
      </xdr:nvSpPr>
      <xdr:spPr>
        <a:xfrm>
          <a:off x="830795" y="153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83485</xdr:rowOff>
    </xdr:from>
    <xdr:to>
      <xdr:col>55</xdr:col>
      <xdr:colOff>0</xdr:colOff>
      <xdr:row>37</xdr:row>
      <xdr:rowOff>114305</xdr:rowOff>
    </xdr:to>
    <xdr:cxnSp macro="">
      <xdr:nvCxnSpPr>
        <xdr:cNvPr id="297" name="直線コネクタ 296"/>
        <xdr:cNvCxnSpPr/>
      </xdr:nvCxnSpPr>
      <xdr:spPr>
        <a:xfrm flipV="1">
          <a:off x="9639300" y="6084235"/>
          <a:ext cx="838200" cy="37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18274</xdr:rowOff>
    </xdr:from>
    <xdr:ext cx="599010" cy="259045"/>
    <xdr:sp macro="" textlink="">
      <xdr:nvSpPr>
        <xdr:cNvPr id="298" name="補助費等平均値テキスト"/>
        <xdr:cNvSpPr txBox="1"/>
      </xdr:nvSpPr>
      <xdr:spPr>
        <a:xfrm>
          <a:off x="10528300" y="6019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81910</xdr:rowOff>
    </xdr:from>
    <xdr:to>
      <xdr:col>50</xdr:col>
      <xdr:colOff>114300</xdr:colOff>
      <xdr:row>37</xdr:row>
      <xdr:rowOff>114305</xdr:rowOff>
    </xdr:to>
    <xdr:cxnSp macro="">
      <xdr:nvCxnSpPr>
        <xdr:cNvPr id="300" name="直線コネクタ 299"/>
        <xdr:cNvCxnSpPr/>
      </xdr:nvCxnSpPr>
      <xdr:spPr>
        <a:xfrm>
          <a:off x="8750300" y="6425560"/>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34173</xdr:rowOff>
    </xdr:from>
    <xdr:to>
      <xdr:col>50</xdr:col>
      <xdr:colOff>165100</xdr:colOff>
      <xdr:row>37</xdr:row>
      <xdr:rowOff>135773</xdr:rowOff>
    </xdr:to>
    <xdr:sp macro="" textlink="">
      <xdr:nvSpPr>
        <xdr:cNvPr id="301" name="フローチャート: 判断 300"/>
        <xdr:cNvSpPr/>
      </xdr:nvSpPr>
      <xdr:spPr>
        <a:xfrm>
          <a:off x="9588500" y="63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152300</xdr:rowOff>
    </xdr:from>
    <xdr:ext cx="534377" cy="259045"/>
    <xdr:sp macro="" textlink="">
      <xdr:nvSpPr>
        <xdr:cNvPr id="302" name="テキスト ボックス 301"/>
        <xdr:cNvSpPr txBox="1"/>
      </xdr:nvSpPr>
      <xdr:spPr>
        <a:xfrm>
          <a:off x="9372111" y="61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81910</xdr:rowOff>
    </xdr:from>
    <xdr:to>
      <xdr:col>45</xdr:col>
      <xdr:colOff>177800</xdr:colOff>
      <xdr:row>37</xdr:row>
      <xdr:rowOff>102182</xdr:rowOff>
    </xdr:to>
    <xdr:cxnSp macro="">
      <xdr:nvCxnSpPr>
        <xdr:cNvPr id="303" name="直線コネクタ 302"/>
        <xdr:cNvCxnSpPr/>
      </xdr:nvCxnSpPr>
      <xdr:spPr>
        <a:xfrm flipV="1">
          <a:off x="7861300" y="6425560"/>
          <a:ext cx="889000" cy="2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28618</xdr:rowOff>
    </xdr:from>
    <xdr:to>
      <xdr:col>46</xdr:col>
      <xdr:colOff>38100</xdr:colOff>
      <xdr:row>37</xdr:row>
      <xdr:rowOff>130218</xdr:rowOff>
    </xdr:to>
    <xdr:sp macro="" textlink="">
      <xdr:nvSpPr>
        <xdr:cNvPr id="304" name="フローチャート: 判断 303"/>
        <xdr:cNvSpPr/>
      </xdr:nvSpPr>
      <xdr:spPr>
        <a:xfrm>
          <a:off x="8699500" y="637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146745</xdr:rowOff>
    </xdr:from>
    <xdr:ext cx="599010" cy="259045"/>
    <xdr:sp macro="" textlink="">
      <xdr:nvSpPr>
        <xdr:cNvPr id="305" name="テキスト ボックス 304"/>
        <xdr:cNvSpPr txBox="1"/>
      </xdr:nvSpPr>
      <xdr:spPr>
        <a:xfrm>
          <a:off x="8450795" y="61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102182</xdr:rowOff>
    </xdr:from>
    <xdr:to>
      <xdr:col>41</xdr:col>
      <xdr:colOff>50800</xdr:colOff>
      <xdr:row>37</xdr:row>
      <xdr:rowOff>137853</xdr:rowOff>
    </xdr:to>
    <xdr:cxnSp macro="">
      <xdr:nvCxnSpPr>
        <xdr:cNvPr id="306" name="直線コネクタ 305"/>
        <xdr:cNvCxnSpPr/>
      </xdr:nvCxnSpPr>
      <xdr:spPr>
        <a:xfrm flipV="1">
          <a:off x="6972300" y="6445832"/>
          <a:ext cx="889000" cy="3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36135</xdr:rowOff>
    </xdr:from>
    <xdr:to>
      <xdr:col>41</xdr:col>
      <xdr:colOff>101600</xdr:colOff>
      <xdr:row>37</xdr:row>
      <xdr:rowOff>137735</xdr:rowOff>
    </xdr:to>
    <xdr:sp macro="" textlink="">
      <xdr:nvSpPr>
        <xdr:cNvPr id="307" name="フローチャート: 判断 306"/>
        <xdr:cNvSpPr/>
      </xdr:nvSpPr>
      <xdr:spPr>
        <a:xfrm>
          <a:off x="7810500" y="63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154262</xdr:rowOff>
    </xdr:from>
    <xdr:ext cx="534377" cy="259045"/>
    <xdr:sp macro="" textlink="">
      <xdr:nvSpPr>
        <xdr:cNvPr id="308" name="テキスト ボックス 307"/>
        <xdr:cNvSpPr txBox="1"/>
      </xdr:nvSpPr>
      <xdr:spPr>
        <a:xfrm>
          <a:off x="7594111" y="61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43301</xdr:rowOff>
    </xdr:from>
    <xdr:to>
      <xdr:col>36</xdr:col>
      <xdr:colOff>165100</xdr:colOff>
      <xdr:row>37</xdr:row>
      <xdr:rowOff>144901</xdr:rowOff>
    </xdr:to>
    <xdr:sp macro="" textlink="">
      <xdr:nvSpPr>
        <xdr:cNvPr id="309" name="フローチャート: 判断 308"/>
        <xdr:cNvSpPr/>
      </xdr:nvSpPr>
      <xdr:spPr>
        <a:xfrm>
          <a:off x="6921500" y="63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161428</xdr:rowOff>
    </xdr:from>
    <xdr:ext cx="534377" cy="259045"/>
    <xdr:sp macro="" textlink="">
      <xdr:nvSpPr>
        <xdr:cNvPr id="310" name="テキスト ボックス 309"/>
        <xdr:cNvSpPr txBox="1"/>
      </xdr:nvSpPr>
      <xdr:spPr>
        <a:xfrm>
          <a:off x="6705111" y="61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32685</xdr:rowOff>
    </xdr:from>
    <xdr:to>
      <xdr:col>55</xdr:col>
      <xdr:colOff>50800</xdr:colOff>
      <xdr:row>35</xdr:row>
      <xdr:rowOff>134285</xdr:rowOff>
    </xdr:to>
    <xdr:sp macro="" textlink="">
      <xdr:nvSpPr>
        <xdr:cNvPr id="316" name="楕円 315"/>
        <xdr:cNvSpPr/>
      </xdr:nvSpPr>
      <xdr:spPr>
        <a:xfrm>
          <a:off x="10426700" y="60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55562</xdr:rowOff>
    </xdr:from>
    <xdr:ext cx="599010" cy="259045"/>
    <xdr:sp macro="" textlink="">
      <xdr:nvSpPr>
        <xdr:cNvPr id="317" name="補助費等該当値テキスト"/>
        <xdr:cNvSpPr txBox="1"/>
      </xdr:nvSpPr>
      <xdr:spPr>
        <a:xfrm>
          <a:off x="10528300" y="58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63505</xdr:rowOff>
    </xdr:from>
    <xdr:to>
      <xdr:col>50</xdr:col>
      <xdr:colOff>165100</xdr:colOff>
      <xdr:row>37</xdr:row>
      <xdr:rowOff>165105</xdr:rowOff>
    </xdr:to>
    <xdr:sp macro="" textlink="">
      <xdr:nvSpPr>
        <xdr:cNvPr id="318" name="楕円 317"/>
        <xdr:cNvSpPr/>
      </xdr:nvSpPr>
      <xdr:spPr>
        <a:xfrm>
          <a:off x="9588500" y="64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156232</xdr:rowOff>
    </xdr:from>
    <xdr:ext cx="534377" cy="259045"/>
    <xdr:sp macro="" textlink="">
      <xdr:nvSpPr>
        <xdr:cNvPr id="319" name="テキスト ボックス 318"/>
        <xdr:cNvSpPr txBox="1"/>
      </xdr:nvSpPr>
      <xdr:spPr>
        <a:xfrm>
          <a:off x="9372111" y="64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31110</xdr:rowOff>
    </xdr:from>
    <xdr:to>
      <xdr:col>46</xdr:col>
      <xdr:colOff>38100</xdr:colOff>
      <xdr:row>37</xdr:row>
      <xdr:rowOff>132710</xdr:rowOff>
    </xdr:to>
    <xdr:sp macro="" textlink="">
      <xdr:nvSpPr>
        <xdr:cNvPr id="320" name="楕円 319"/>
        <xdr:cNvSpPr/>
      </xdr:nvSpPr>
      <xdr:spPr>
        <a:xfrm>
          <a:off x="8699500" y="6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123837</xdr:rowOff>
    </xdr:from>
    <xdr:ext cx="599010" cy="259045"/>
    <xdr:sp macro="" textlink="">
      <xdr:nvSpPr>
        <xdr:cNvPr id="321" name="テキスト ボックス 320"/>
        <xdr:cNvSpPr txBox="1"/>
      </xdr:nvSpPr>
      <xdr:spPr>
        <a:xfrm>
          <a:off x="8450795" y="646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51382</xdr:rowOff>
    </xdr:from>
    <xdr:to>
      <xdr:col>41</xdr:col>
      <xdr:colOff>101600</xdr:colOff>
      <xdr:row>37</xdr:row>
      <xdr:rowOff>152982</xdr:rowOff>
    </xdr:to>
    <xdr:sp macro="" textlink="">
      <xdr:nvSpPr>
        <xdr:cNvPr id="322" name="楕円 321"/>
        <xdr:cNvSpPr/>
      </xdr:nvSpPr>
      <xdr:spPr>
        <a:xfrm>
          <a:off x="7810500" y="63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144109</xdr:rowOff>
    </xdr:from>
    <xdr:ext cx="534377" cy="259045"/>
    <xdr:sp macro="" textlink="">
      <xdr:nvSpPr>
        <xdr:cNvPr id="323" name="テキスト ボックス 322"/>
        <xdr:cNvSpPr txBox="1"/>
      </xdr:nvSpPr>
      <xdr:spPr>
        <a:xfrm>
          <a:off x="7594111" y="64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87053</xdr:rowOff>
    </xdr:from>
    <xdr:to>
      <xdr:col>36</xdr:col>
      <xdr:colOff>165100</xdr:colOff>
      <xdr:row>38</xdr:row>
      <xdr:rowOff>17203</xdr:rowOff>
    </xdr:to>
    <xdr:sp macro="" textlink="">
      <xdr:nvSpPr>
        <xdr:cNvPr id="324" name="楕円 323"/>
        <xdr:cNvSpPr/>
      </xdr:nvSpPr>
      <xdr:spPr>
        <a:xfrm>
          <a:off x="6921500" y="64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8330</xdr:rowOff>
    </xdr:from>
    <xdr:ext cx="534377" cy="259045"/>
    <xdr:sp macro="" textlink="">
      <xdr:nvSpPr>
        <xdr:cNvPr id="325" name="テキスト ボックス 324"/>
        <xdr:cNvSpPr txBox="1"/>
      </xdr:nvSpPr>
      <xdr:spPr>
        <a:xfrm>
          <a:off x="6705111" y="65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133547</xdr:rowOff>
    </xdr:from>
    <xdr:to>
      <xdr:col>55</xdr:col>
      <xdr:colOff>0</xdr:colOff>
      <xdr:row>56</xdr:row>
      <xdr:rowOff>140896</xdr:rowOff>
    </xdr:to>
    <xdr:cxnSp macro="">
      <xdr:nvCxnSpPr>
        <xdr:cNvPr id="354" name="直線コネクタ 353"/>
        <xdr:cNvCxnSpPr/>
      </xdr:nvCxnSpPr>
      <xdr:spPr>
        <a:xfrm>
          <a:off x="9639300" y="9734747"/>
          <a:ext cx="8382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98167</xdr:rowOff>
    </xdr:from>
    <xdr:to>
      <xdr:col>50</xdr:col>
      <xdr:colOff>114300</xdr:colOff>
      <xdr:row>56</xdr:row>
      <xdr:rowOff>133547</xdr:rowOff>
    </xdr:to>
    <xdr:cxnSp macro="">
      <xdr:nvCxnSpPr>
        <xdr:cNvPr id="357" name="直線コネクタ 356"/>
        <xdr:cNvCxnSpPr/>
      </xdr:nvCxnSpPr>
      <xdr:spPr>
        <a:xfrm>
          <a:off x="8750300" y="9699367"/>
          <a:ext cx="88900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8" name="フローチャート: 判断 357"/>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9" name="テキスト ボックス 358"/>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98167</xdr:rowOff>
    </xdr:from>
    <xdr:to>
      <xdr:col>45</xdr:col>
      <xdr:colOff>177800</xdr:colOff>
      <xdr:row>56</xdr:row>
      <xdr:rowOff>139087</xdr:rowOff>
    </xdr:to>
    <xdr:cxnSp macro="">
      <xdr:nvCxnSpPr>
        <xdr:cNvPr id="360" name="直線コネクタ 359"/>
        <xdr:cNvCxnSpPr/>
      </xdr:nvCxnSpPr>
      <xdr:spPr>
        <a:xfrm flipV="1">
          <a:off x="7861300" y="9699367"/>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61" name="フローチャート: 判断 360"/>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62" name="テキスト ボックス 361"/>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139087</xdr:rowOff>
    </xdr:from>
    <xdr:to>
      <xdr:col>41</xdr:col>
      <xdr:colOff>50800</xdr:colOff>
      <xdr:row>57</xdr:row>
      <xdr:rowOff>116280</xdr:rowOff>
    </xdr:to>
    <xdr:cxnSp macro="">
      <xdr:nvCxnSpPr>
        <xdr:cNvPr id="363" name="直線コネクタ 362"/>
        <xdr:cNvCxnSpPr/>
      </xdr:nvCxnSpPr>
      <xdr:spPr>
        <a:xfrm flipV="1">
          <a:off x="6972300" y="9740287"/>
          <a:ext cx="889000" cy="14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64" name="フローチャート: 判断 363"/>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65" name="テキスト ボックス 364"/>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66" name="フローチャート: 判断 365"/>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67" name="テキスト ボックス 366"/>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90096</xdr:rowOff>
    </xdr:from>
    <xdr:to>
      <xdr:col>55</xdr:col>
      <xdr:colOff>50800</xdr:colOff>
      <xdr:row>57</xdr:row>
      <xdr:rowOff>20246</xdr:rowOff>
    </xdr:to>
    <xdr:sp macro="" textlink="">
      <xdr:nvSpPr>
        <xdr:cNvPr id="373" name="楕円 372"/>
        <xdr:cNvSpPr/>
      </xdr:nvSpPr>
      <xdr:spPr>
        <a:xfrm>
          <a:off x="10426700" y="96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68523</xdr:rowOff>
    </xdr:from>
    <xdr:ext cx="599010" cy="259045"/>
    <xdr:sp macro="" textlink="">
      <xdr:nvSpPr>
        <xdr:cNvPr id="374" name="普通建設事業費該当値テキスト"/>
        <xdr:cNvSpPr txBox="1"/>
      </xdr:nvSpPr>
      <xdr:spPr>
        <a:xfrm>
          <a:off x="10528300" y="966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82747</xdr:rowOff>
    </xdr:from>
    <xdr:to>
      <xdr:col>50</xdr:col>
      <xdr:colOff>165100</xdr:colOff>
      <xdr:row>57</xdr:row>
      <xdr:rowOff>12897</xdr:rowOff>
    </xdr:to>
    <xdr:sp macro="" textlink="">
      <xdr:nvSpPr>
        <xdr:cNvPr id="375" name="楕円 374"/>
        <xdr:cNvSpPr/>
      </xdr:nvSpPr>
      <xdr:spPr>
        <a:xfrm>
          <a:off x="9588500" y="96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4024</xdr:rowOff>
    </xdr:from>
    <xdr:ext cx="599010" cy="259045"/>
    <xdr:sp macro="" textlink="">
      <xdr:nvSpPr>
        <xdr:cNvPr id="376" name="テキスト ボックス 375"/>
        <xdr:cNvSpPr txBox="1"/>
      </xdr:nvSpPr>
      <xdr:spPr>
        <a:xfrm>
          <a:off x="9339795" y="977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47367</xdr:rowOff>
    </xdr:from>
    <xdr:to>
      <xdr:col>46</xdr:col>
      <xdr:colOff>38100</xdr:colOff>
      <xdr:row>56</xdr:row>
      <xdr:rowOff>148967</xdr:rowOff>
    </xdr:to>
    <xdr:sp macro="" textlink="">
      <xdr:nvSpPr>
        <xdr:cNvPr id="377" name="楕円 376"/>
        <xdr:cNvSpPr/>
      </xdr:nvSpPr>
      <xdr:spPr>
        <a:xfrm>
          <a:off x="8699500" y="96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165494</xdr:rowOff>
    </xdr:from>
    <xdr:ext cx="599010" cy="259045"/>
    <xdr:sp macro="" textlink="">
      <xdr:nvSpPr>
        <xdr:cNvPr id="378" name="テキスト ボックス 377"/>
        <xdr:cNvSpPr txBox="1"/>
      </xdr:nvSpPr>
      <xdr:spPr>
        <a:xfrm>
          <a:off x="8450795" y="942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88287</xdr:rowOff>
    </xdr:from>
    <xdr:to>
      <xdr:col>41</xdr:col>
      <xdr:colOff>101600</xdr:colOff>
      <xdr:row>57</xdr:row>
      <xdr:rowOff>18437</xdr:rowOff>
    </xdr:to>
    <xdr:sp macro="" textlink="">
      <xdr:nvSpPr>
        <xdr:cNvPr id="379" name="楕円 378"/>
        <xdr:cNvSpPr/>
      </xdr:nvSpPr>
      <xdr:spPr>
        <a:xfrm>
          <a:off x="7810500" y="96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34964</xdr:rowOff>
    </xdr:from>
    <xdr:ext cx="599010" cy="259045"/>
    <xdr:sp macro="" textlink="">
      <xdr:nvSpPr>
        <xdr:cNvPr id="380" name="テキスト ボックス 379"/>
        <xdr:cNvSpPr txBox="1"/>
      </xdr:nvSpPr>
      <xdr:spPr>
        <a:xfrm>
          <a:off x="7561795" y="94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65480</xdr:rowOff>
    </xdr:from>
    <xdr:to>
      <xdr:col>36</xdr:col>
      <xdr:colOff>165100</xdr:colOff>
      <xdr:row>57</xdr:row>
      <xdr:rowOff>167080</xdr:rowOff>
    </xdr:to>
    <xdr:sp macro="" textlink="">
      <xdr:nvSpPr>
        <xdr:cNvPr id="381" name="楕円 380"/>
        <xdr:cNvSpPr/>
      </xdr:nvSpPr>
      <xdr:spPr>
        <a:xfrm>
          <a:off x="6921500" y="98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158207</xdr:rowOff>
    </xdr:from>
    <xdr:ext cx="534377" cy="259045"/>
    <xdr:sp macro="" textlink="">
      <xdr:nvSpPr>
        <xdr:cNvPr id="382" name="テキスト ボックス 381"/>
        <xdr:cNvSpPr txBox="1"/>
      </xdr:nvSpPr>
      <xdr:spPr>
        <a:xfrm>
          <a:off x="6705111" y="99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111381</xdr:rowOff>
    </xdr:from>
    <xdr:to>
      <xdr:col>55</xdr:col>
      <xdr:colOff>0</xdr:colOff>
      <xdr:row>79</xdr:row>
      <xdr:rowOff>13528</xdr:rowOff>
    </xdr:to>
    <xdr:cxnSp macro="">
      <xdr:nvCxnSpPr>
        <xdr:cNvPr id="411" name="直線コネクタ 410"/>
        <xdr:cNvCxnSpPr/>
      </xdr:nvCxnSpPr>
      <xdr:spPr>
        <a:xfrm>
          <a:off x="9639300" y="13484481"/>
          <a:ext cx="8382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111381</xdr:rowOff>
    </xdr:from>
    <xdr:to>
      <xdr:col>50</xdr:col>
      <xdr:colOff>114300</xdr:colOff>
      <xdr:row>78</xdr:row>
      <xdr:rowOff>137345</xdr:rowOff>
    </xdr:to>
    <xdr:cxnSp macro="">
      <xdr:nvCxnSpPr>
        <xdr:cNvPr id="414" name="直線コネクタ 413"/>
        <xdr:cNvCxnSpPr/>
      </xdr:nvCxnSpPr>
      <xdr:spPr>
        <a:xfrm flipV="1">
          <a:off x="8750300" y="13484481"/>
          <a:ext cx="8890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52637</xdr:rowOff>
    </xdr:from>
    <xdr:to>
      <xdr:col>50</xdr:col>
      <xdr:colOff>165100</xdr:colOff>
      <xdr:row>78</xdr:row>
      <xdr:rowOff>154237</xdr:rowOff>
    </xdr:to>
    <xdr:sp macro="" textlink="">
      <xdr:nvSpPr>
        <xdr:cNvPr id="415" name="フローチャート: 判断 414"/>
        <xdr:cNvSpPr/>
      </xdr:nvSpPr>
      <xdr:spPr>
        <a:xfrm>
          <a:off x="9588500" y="1342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170764</xdr:rowOff>
    </xdr:from>
    <xdr:ext cx="534377" cy="259045"/>
    <xdr:sp macro="" textlink="">
      <xdr:nvSpPr>
        <xdr:cNvPr id="416" name="テキスト ボックス 415"/>
        <xdr:cNvSpPr txBox="1"/>
      </xdr:nvSpPr>
      <xdr:spPr>
        <a:xfrm>
          <a:off x="9372111" y="132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93962</xdr:rowOff>
    </xdr:from>
    <xdr:to>
      <xdr:col>45</xdr:col>
      <xdr:colOff>177800</xdr:colOff>
      <xdr:row>78</xdr:row>
      <xdr:rowOff>137345</xdr:rowOff>
    </xdr:to>
    <xdr:cxnSp macro="">
      <xdr:nvCxnSpPr>
        <xdr:cNvPr id="417" name="直線コネクタ 416"/>
        <xdr:cNvCxnSpPr/>
      </xdr:nvCxnSpPr>
      <xdr:spPr>
        <a:xfrm>
          <a:off x="7861300" y="13467062"/>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94768</xdr:rowOff>
    </xdr:from>
    <xdr:to>
      <xdr:col>46</xdr:col>
      <xdr:colOff>38100</xdr:colOff>
      <xdr:row>79</xdr:row>
      <xdr:rowOff>24918</xdr:rowOff>
    </xdr:to>
    <xdr:sp macro="" textlink="">
      <xdr:nvSpPr>
        <xdr:cNvPr id="418" name="フローチャート: 判断 417"/>
        <xdr:cNvSpPr/>
      </xdr:nvSpPr>
      <xdr:spPr>
        <a:xfrm>
          <a:off x="8699500" y="134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16045</xdr:rowOff>
    </xdr:from>
    <xdr:ext cx="534377" cy="259045"/>
    <xdr:sp macro="" textlink="">
      <xdr:nvSpPr>
        <xdr:cNvPr id="419" name="テキスト ボックス 418"/>
        <xdr:cNvSpPr txBox="1"/>
      </xdr:nvSpPr>
      <xdr:spPr>
        <a:xfrm>
          <a:off x="8483111" y="135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93962</xdr:rowOff>
    </xdr:from>
    <xdr:to>
      <xdr:col>41</xdr:col>
      <xdr:colOff>50800</xdr:colOff>
      <xdr:row>78</xdr:row>
      <xdr:rowOff>131725</xdr:rowOff>
    </xdr:to>
    <xdr:cxnSp macro="">
      <xdr:nvCxnSpPr>
        <xdr:cNvPr id="420" name="直線コネクタ 419"/>
        <xdr:cNvCxnSpPr/>
      </xdr:nvCxnSpPr>
      <xdr:spPr>
        <a:xfrm flipV="1">
          <a:off x="6972300" y="13467062"/>
          <a:ext cx="889000" cy="3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98681</xdr:rowOff>
    </xdr:from>
    <xdr:to>
      <xdr:col>41</xdr:col>
      <xdr:colOff>101600</xdr:colOff>
      <xdr:row>79</xdr:row>
      <xdr:rowOff>28831</xdr:rowOff>
    </xdr:to>
    <xdr:sp macro="" textlink="">
      <xdr:nvSpPr>
        <xdr:cNvPr id="421" name="フローチャート: 判断 420"/>
        <xdr:cNvSpPr/>
      </xdr:nvSpPr>
      <xdr:spPr>
        <a:xfrm>
          <a:off x="7810500" y="1347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19958</xdr:rowOff>
    </xdr:from>
    <xdr:ext cx="534377" cy="259045"/>
    <xdr:sp macro="" textlink="">
      <xdr:nvSpPr>
        <xdr:cNvPr id="422" name="テキスト ボックス 421"/>
        <xdr:cNvSpPr txBox="1"/>
      </xdr:nvSpPr>
      <xdr:spPr>
        <a:xfrm>
          <a:off x="7594111" y="135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62790</xdr:rowOff>
    </xdr:from>
    <xdr:to>
      <xdr:col>36</xdr:col>
      <xdr:colOff>165100</xdr:colOff>
      <xdr:row>78</xdr:row>
      <xdr:rowOff>164390</xdr:rowOff>
    </xdr:to>
    <xdr:sp macro="" textlink="">
      <xdr:nvSpPr>
        <xdr:cNvPr id="423" name="フローチャート: 判断 422"/>
        <xdr:cNvSpPr/>
      </xdr:nvSpPr>
      <xdr:spPr>
        <a:xfrm>
          <a:off x="6921500" y="134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9467</xdr:rowOff>
    </xdr:from>
    <xdr:ext cx="534377" cy="259045"/>
    <xdr:sp macro="" textlink="">
      <xdr:nvSpPr>
        <xdr:cNvPr id="424" name="テキスト ボックス 423"/>
        <xdr:cNvSpPr txBox="1"/>
      </xdr:nvSpPr>
      <xdr:spPr>
        <a:xfrm>
          <a:off x="6705111" y="132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134178</xdr:rowOff>
    </xdr:from>
    <xdr:to>
      <xdr:col>55</xdr:col>
      <xdr:colOff>50800</xdr:colOff>
      <xdr:row>79</xdr:row>
      <xdr:rowOff>64328</xdr:rowOff>
    </xdr:to>
    <xdr:sp macro="" textlink="">
      <xdr:nvSpPr>
        <xdr:cNvPr id="430" name="楕円 429"/>
        <xdr:cNvSpPr/>
      </xdr:nvSpPr>
      <xdr:spPr>
        <a:xfrm>
          <a:off x="10426700" y="135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49105</xdr:rowOff>
    </xdr:from>
    <xdr:ext cx="469744" cy="259045"/>
    <xdr:sp macro="" textlink="">
      <xdr:nvSpPr>
        <xdr:cNvPr id="431" name="普通建設事業費 （ うち新規整備　）該当値テキスト"/>
        <xdr:cNvSpPr txBox="1"/>
      </xdr:nvSpPr>
      <xdr:spPr>
        <a:xfrm>
          <a:off x="10528300" y="134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60581</xdr:rowOff>
    </xdr:from>
    <xdr:to>
      <xdr:col>50</xdr:col>
      <xdr:colOff>165100</xdr:colOff>
      <xdr:row>78</xdr:row>
      <xdr:rowOff>162181</xdr:rowOff>
    </xdr:to>
    <xdr:sp macro="" textlink="">
      <xdr:nvSpPr>
        <xdr:cNvPr id="432" name="楕円 431"/>
        <xdr:cNvSpPr/>
      </xdr:nvSpPr>
      <xdr:spPr>
        <a:xfrm>
          <a:off x="9588500" y="134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153308</xdr:rowOff>
    </xdr:from>
    <xdr:ext cx="534377" cy="259045"/>
    <xdr:sp macro="" textlink="">
      <xdr:nvSpPr>
        <xdr:cNvPr id="433" name="テキスト ボックス 432"/>
        <xdr:cNvSpPr txBox="1"/>
      </xdr:nvSpPr>
      <xdr:spPr>
        <a:xfrm>
          <a:off x="9372111" y="135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86545</xdr:rowOff>
    </xdr:from>
    <xdr:to>
      <xdr:col>46</xdr:col>
      <xdr:colOff>38100</xdr:colOff>
      <xdr:row>79</xdr:row>
      <xdr:rowOff>16695</xdr:rowOff>
    </xdr:to>
    <xdr:sp macro="" textlink="">
      <xdr:nvSpPr>
        <xdr:cNvPr id="434" name="楕円 433"/>
        <xdr:cNvSpPr/>
      </xdr:nvSpPr>
      <xdr:spPr>
        <a:xfrm>
          <a:off x="8699500" y="134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33222</xdr:rowOff>
    </xdr:from>
    <xdr:ext cx="534377" cy="259045"/>
    <xdr:sp macro="" textlink="">
      <xdr:nvSpPr>
        <xdr:cNvPr id="435" name="テキスト ボックス 434"/>
        <xdr:cNvSpPr txBox="1"/>
      </xdr:nvSpPr>
      <xdr:spPr>
        <a:xfrm>
          <a:off x="8483111" y="132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43162</xdr:rowOff>
    </xdr:from>
    <xdr:to>
      <xdr:col>41</xdr:col>
      <xdr:colOff>101600</xdr:colOff>
      <xdr:row>78</xdr:row>
      <xdr:rowOff>144762</xdr:rowOff>
    </xdr:to>
    <xdr:sp macro="" textlink="">
      <xdr:nvSpPr>
        <xdr:cNvPr id="436" name="楕円 435"/>
        <xdr:cNvSpPr/>
      </xdr:nvSpPr>
      <xdr:spPr>
        <a:xfrm>
          <a:off x="7810500" y="134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161289</xdr:rowOff>
    </xdr:from>
    <xdr:ext cx="534377" cy="259045"/>
    <xdr:sp macro="" textlink="">
      <xdr:nvSpPr>
        <xdr:cNvPr id="437" name="テキスト ボックス 436"/>
        <xdr:cNvSpPr txBox="1"/>
      </xdr:nvSpPr>
      <xdr:spPr>
        <a:xfrm>
          <a:off x="7594111" y="131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80925</xdr:rowOff>
    </xdr:from>
    <xdr:to>
      <xdr:col>36</xdr:col>
      <xdr:colOff>165100</xdr:colOff>
      <xdr:row>79</xdr:row>
      <xdr:rowOff>11075</xdr:rowOff>
    </xdr:to>
    <xdr:sp macro="" textlink="">
      <xdr:nvSpPr>
        <xdr:cNvPr id="438" name="楕円 437"/>
        <xdr:cNvSpPr/>
      </xdr:nvSpPr>
      <xdr:spPr>
        <a:xfrm>
          <a:off x="6921500" y="134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2202</xdr:rowOff>
    </xdr:from>
    <xdr:ext cx="534377" cy="259045"/>
    <xdr:sp macro="" textlink="">
      <xdr:nvSpPr>
        <xdr:cNvPr id="439" name="テキスト ボックス 438"/>
        <xdr:cNvSpPr txBox="1"/>
      </xdr:nvSpPr>
      <xdr:spPr>
        <a:xfrm>
          <a:off x="6705111" y="135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30390</xdr:rowOff>
    </xdr:from>
    <xdr:to>
      <xdr:col>55</xdr:col>
      <xdr:colOff>0</xdr:colOff>
      <xdr:row>96</xdr:row>
      <xdr:rowOff>49014</xdr:rowOff>
    </xdr:to>
    <xdr:cxnSp macro="">
      <xdr:nvCxnSpPr>
        <xdr:cNvPr id="468" name="直線コネクタ 467"/>
        <xdr:cNvCxnSpPr/>
      </xdr:nvCxnSpPr>
      <xdr:spPr>
        <a:xfrm flipV="1">
          <a:off x="9639300" y="16318140"/>
          <a:ext cx="838200" cy="1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76575</xdr:rowOff>
    </xdr:from>
    <xdr:to>
      <xdr:col>50</xdr:col>
      <xdr:colOff>114300</xdr:colOff>
      <xdr:row>96</xdr:row>
      <xdr:rowOff>49014</xdr:rowOff>
    </xdr:to>
    <xdr:cxnSp macro="">
      <xdr:nvCxnSpPr>
        <xdr:cNvPr id="471" name="直線コネクタ 470"/>
        <xdr:cNvCxnSpPr/>
      </xdr:nvCxnSpPr>
      <xdr:spPr>
        <a:xfrm>
          <a:off x="8750300" y="16364325"/>
          <a:ext cx="889000" cy="14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87071</xdr:rowOff>
    </xdr:from>
    <xdr:to>
      <xdr:col>50</xdr:col>
      <xdr:colOff>165100</xdr:colOff>
      <xdr:row>97</xdr:row>
      <xdr:rowOff>17221</xdr:rowOff>
    </xdr:to>
    <xdr:sp macro="" textlink="">
      <xdr:nvSpPr>
        <xdr:cNvPr id="472" name="フローチャート: 判断 471"/>
        <xdr:cNvSpPr/>
      </xdr:nvSpPr>
      <xdr:spPr>
        <a:xfrm>
          <a:off x="9588500" y="1654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8348</xdr:rowOff>
    </xdr:from>
    <xdr:ext cx="534377" cy="259045"/>
    <xdr:sp macro="" textlink="">
      <xdr:nvSpPr>
        <xdr:cNvPr id="473" name="テキスト ボックス 472"/>
        <xdr:cNvSpPr txBox="1"/>
      </xdr:nvSpPr>
      <xdr:spPr>
        <a:xfrm>
          <a:off x="9372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76575</xdr:rowOff>
    </xdr:from>
    <xdr:to>
      <xdr:col>45</xdr:col>
      <xdr:colOff>177800</xdr:colOff>
      <xdr:row>96</xdr:row>
      <xdr:rowOff>52756</xdr:rowOff>
    </xdr:to>
    <xdr:cxnSp macro="">
      <xdr:nvCxnSpPr>
        <xdr:cNvPr id="474" name="直線コネクタ 473"/>
        <xdr:cNvCxnSpPr/>
      </xdr:nvCxnSpPr>
      <xdr:spPr>
        <a:xfrm flipV="1">
          <a:off x="7861300" y="16364325"/>
          <a:ext cx="889000" cy="1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85044</xdr:rowOff>
    </xdr:from>
    <xdr:to>
      <xdr:col>46</xdr:col>
      <xdr:colOff>38100</xdr:colOff>
      <xdr:row>97</xdr:row>
      <xdr:rowOff>15194</xdr:rowOff>
    </xdr:to>
    <xdr:sp macro="" textlink="">
      <xdr:nvSpPr>
        <xdr:cNvPr id="475" name="フローチャート: 判断 474"/>
        <xdr:cNvSpPr/>
      </xdr:nvSpPr>
      <xdr:spPr>
        <a:xfrm>
          <a:off x="8699500" y="1654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6321</xdr:rowOff>
    </xdr:from>
    <xdr:ext cx="534377" cy="259045"/>
    <xdr:sp macro="" textlink="">
      <xdr:nvSpPr>
        <xdr:cNvPr id="476" name="テキスト ボックス 475"/>
        <xdr:cNvSpPr txBox="1"/>
      </xdr:nvSpPr>
      <xdr:spPr>
        <a:xfrm>
          <a:off x="8483111" y="166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52756</xdr:rowOff>
    </xdr:from>
    <xdr:to>
      <xdr:col>41</xdr:col>
      <xdr:colOff>50800</xdr:colOff>
      <xdr:row>97</xdr:row>
      <xdr:rowOff>87709</xdr:rowOff>
    </xdr:to>
    <xdr:cxnSp macro="">
      <xdr:nvCxnSpPr>
        <xdr:cNvPr id="477" name="直線コネクタ 476"/>
        <xdr:cNvCxnSpPr/>
      </xdr:nvCxnSpPr>
      <xdr:spPr>
        <a:xfrm flipV="1">
          <a:off x="6972300" y="16511956"/>
          <a:ext cx="889000" cy="20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74727</xdr:rowOff>
    </xdr:from>
    <xdr:to>
      <xdr:col>41</xdr:col>
      <xdr:colOff>101600</xdr:colOff>
      <xdr:row>97</xdr:row>
      <xdr:rowOff>4877</xdr:rowOff>
    </xdr:to>
    <xdr:sp macro="" textlink="">
      <xdr:nvSpPr>
        <xdr:cNvPr id="478" name="フローチャート: 判断 477"/>
        <xdr:cNvSpPr/>
      </xdr:nvSpPr>
      <xdr:spPr>
        <a:xfrm>
          <a:off x="78105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167454</xdr:rowOff>
    </xdr:from>
    <xdr:ext cx="534377" cy="259045"/>
    <xdr:sp macro="" textlink="">
      <xdr:nvSpPr>
        <xdr:cNvPr id="479" name="テキスト ボックス 478"/>
        <xdr:cNvSpPr txBox="1"/>
      </xdr:nvSpPr>
      <xdr:spPr>
        <a:xfrm>
          <a:off x="7594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122115</xdr:rowOff>
    </xdr:from>
    <xdr:to>
      <xdr:col>36</xdr:col>
      <xdr:colOff>165100</xdr:colOff>
      <xdr:row>97</xdr:row>
      <xdr:rowOff>52265</xdr:rowOff>
    </xdr:to>
    <xdr:sp macro="" textlink="">
      <xdr:nvSpPr>
        <xdr:cNvPr id="480" name="フローチャート: 判断 479"/>
        <xdr:cNvSpPr/>
      </xdr:nvSpPr>
      <xdr:spPr>
        <a:xfrm>
          <a:off x="6921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68792</xdr:rowOff>
    </xdr:from>
    <xdr:ext cx="534377" cy="259045"/>
    <xdr:sp macro="" textlink="">
      <xdr:nvSpPr>
        <xdr:cNvPr id="481" name="テキスト ボックス 480"/>
        <xdr:cNvSpPr txBox="1"/>
      </xdr:nvSpPr>
      <xdr:spPr>
        <a:xfrm>
          <a:off x="6705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151040</xdr:rowOff>
    </xdr:from>
    <xdr:to>
      <xdr:col>55</xdr:col>
      <xdr:colOff>50800</xdr:colOff>
      <xdr:row>95</xdr:row>
      <xdr:rowOff>81190</xdr:rowOff>
    </xdr:to>
    <xdr:sp macro="" textlink="">
      <xdr:nvSpPr>
        <xdr:cNvPr id="487" name="楕円 486"/>
        <xdr:cNvSpPr/>
      </xdr:nvSpPr>
      <xdr:spPr>
        <a:xfrm>
          <a:off x="10426700" y="162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2467</xdr:rowOff>
    </xdr:from>
    <xdr:ext cx="534377" cy="259045"/>
    <xdr:sp macro="" textlink="">
      <xdr:nvSpPr>
        <xdr:cNvPr id="488" name="普通建設事業費 （ うち更新整備　）該当値テキスト"/>
        <xdr:cNvSpPr txBox="1"/>
      </xdr:nvSpPr>
      <xdr:spPr>
        <a:xfrm>
          <a:off x="10528300" y="161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169664</xdr:rowOff>
    </xdr:from>
    <xdr:to>
      <xdr:col>50</xdr:col>
      <xdr:colOff>165100</xdr:colOff>
      <xdr:row>96</xdr:row>
      <xdr:rowOff>99814</xdr:rowOff>
    </xdr:to>
    <xdr:sp macro="" textlink="">
      <xdr:nvSpPr>
        <xdr:cNvPr id="489" name="楕円 488"/>
        <xdr:cNvSpPr/>
      </xdr:nvSpPr>
      <xdr:spPr>
        <a:xfrm>
          <a:off x="9588500" y="164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116341</xdr:rowOff>
    </xdr:from>
    <xdr:ext cx="534377" cy="259045"/>
    <xdr:sp macro="" textlink="">
      <xdr:nvSpPr>
        <xdr:cNvPr id="490" name="テキスト ボックス 489"/>
        <xdr:cNvSpPr txBox="1"/>
      </xdr:nvSpPr>
      <xdr:spPr>
        <a:xfrm>
          <a:off x="9372111" y="162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25775</xdr:rowOff>
    </xdr:from>
    <xdr:to>
      <xdr:col>46</xdr:col>
      <xdr:colOff>38100</xdr:colOff>
      <xdr:row>95</xdr:row>
      <xdr:rowOff>127375</xdr:rowOff>
    </xdr:to>
    <xdr:sp macro="" textlink="">
      <xdr:nvSpPr>
        <xdr:cNvPr id="491" name="楕円 490"/>
        <xdr:cNvSpPr/>
      </xdr:nvSpPr>
      <xdr:spPr>
        <a:xfrm>
          <a:off x="8699500" y="163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143902</xdr:rowOff>
    </xdr:from>
    <xdr:ext cx="534377" cy="259045"/>
    <xdr:sp macro="" textlink="">
      <xdr:nvSpPr>
        <xdr:cNvPr id="492" name="テキスト ボックス 491"/>
        <xdr:cNvSpPr txBox="1"/>
      </xdr:nvSpPr>
      <xdr:spPr>
        <a:xfrm>
          <a:off x="8483111" y="160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1956</xdr:rowOff>
    </xdr:from>
    <xdr:to>
      <xdr:col>41</xdr:col>
      <xdr:colOff>101600</xdr:colOff>
      <xdr:row>96</xdr:row>
      <xdr:rowOff>103556</xdr:rowOff>
    </xdr:to>
    <xdr:sp macro="" textlink="">
      <xdr:nvSpPr>
        <xdr:cNvPr id="493" name="楕円 492"/>
        <xdr:cNvSpPr/>
      </xdr:nvSpPr>
      <xdr:spPr>
        <a:xfrm>
          <a:off x="7810500" y="164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120083</xdr:rowOff>
    </xdr:from>
    <xdr:ext cx="534377" cy="259045"/>
    <xdr:sp macro="" textlink="">
      <xdr:nvSpPr>
        <xdr:cNvPr id="494" name="テキスト ボックス 493"/>
        <xdr:cNvSpPr txBox="1"/>
      </xdr:nvSpPr>
      <xdr:spPr>
        <a:xfrm>
          <a:off x="7594111" y="162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36909</xdr:rowOff>
    </xdr:from>
    <xdr:to>
      <xdr:col>36</xdr:col>
      <xdr:colOff>165100</xdr:colOff>
      <xdr:row>97</xdr:row>
      <xdr:rowOff>138509</xdr:rowOff>
    </xdr:to>
    <xdr:sp macro="" textlink="">
      <xdr:nvSpPr>
        <xdr:cNvPr id="495" name="楕円 494"/>
        <xdr:cNvSpPr/>
      </xdr:nvSpPr>
      <xdr:spPr>
        <a:xfrm>
          <a:off x="6921500" y="1666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129636</xdr:rowOff>
    </xdr:from>
    <xdr:ext cx="534377" cy="259045"/>
    <xdr:sp macro="" textlink="">
      <xdr:nvSpPr>
        <xdr:cNvPr id="496" name="テキスト ボックス 495"/>
        <xdr:cNvSpPr txBox="1"/>
      </xdr:nvSpPr>
      <xdr:spPr>
        <a:xfrm>
          <a:off x="6705111" y="167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22470</xdr:rowOff>
    </xdr:from>
    <xdr:to>
      <xdr:col>85</xdr:col>
      <xdr:colOff>127000</xdr:colOff>
      <xdr:row>39</xdr:row>
      <xdr:rowOff>39808</xdr:rowOff>
    </xdr:to>
    <xdr:cxnSp macro="">
      <xdr:nvCxnSpPr>
        <xdr:cNvPr id="525" name="直線コネクタ 524"/>
        <xdr:cNvCxnSpPr/>
      </xdr:nvCxnSpPr>
      <xdr:spPr>
        <a:xfrm flipV="1">
          <a:off x="15481300" y="6709020"/>
          <a:ext cx="838200" cy="1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39808</xdr:rowOff>
    </xdr:from>
    <xdr:to>
      <xdr:col>81</xdr:col>
      <xdr:colOff>50800</xdr:colOff>
      <xdr:row>39</xdr:row>
      <xdr:rowOff>41328</xdr:rowOff>
    </xdr:to>
    <xdr:cxnSp macro="">
      <xdr:nvCxnSpPr>
        <xdr:cNvPr id="528" name="直線コネクタ 527"/>
        <xdr:cNvCxnSpPr/>
      </xdr:nvCxnSpPr>
      <xdr:spPr>
        <a:xfrm flipV="1">
          <a:off x="14592300" y="6726358"/>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140238</xdr:rowOff>
    </xdr:from>
    <xdr:to>
      <xdr:col>81</xdr:col>
      <xdr:colOff>101600</xdr:colOff>
      <xdr:row>39</xdr:row>
      <xdr:rowOff>70388</xdr:rowOff>
    </xdr:to>
    <xdr:sp macro="" textlink="">
      <xdr:nvSpPr>
        <xdr:cNvPr id="529" name="フローチャート: 判断 528"/>
        <xdr:cNvSpPr/>
      </xdr:nvSpPr>
      <xdr:spPr>
        <a:xfrm>
          <a:off x="15430500" y="66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86915</xdr:rowOff>
    </xdr:from>
    <xdr:ext cx="534377" cy="259045"/>
    <xdr:sp macro="" textlink="">
      <xdr:nvSpPr>
        <xdr:cNvPr id="530" name="テキスト ボックス 529"/>
        <xdr:cNvSpPr txBox="1"/>
      </xdr:nvSpPr>
      <xdr:spPr>
        <a:xfrm>
          <a:off x="15214111" y="64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41328</xdr:rowOff>
    </xdr:from>
    <xdr:to>
      <xdr:col>76</xdr:col>
      <xdr:colOff>114300</xdr:colOff>
      <xdr:row>39</xdr:row>
      <xdr:rowOff>44448</xdr:rowOff>
    </xdr:to>
    <xdr:cxnSp macro="">
      <xdr:nvCxnSpPr>
        <xdr:cNvPr id="531" name="直線コネクタ 530"/>
        <xdr:cNvCxnSpPr/>
      </xdr:nvCxnSpPr>
      <xdr:spPr>
        <a:xfrm flipV="1">
          <a:off x="13703300" y="6727878"/>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139305</xdr:rowOff>
    </xdr:from>
    <xdr:to>
      <xdr:col>76</xdr:col>
      <xdr:colOff>165100</xdr:colOff>
      <xdr:row>39</xdr:row>
      <xdr:rowOff>69455</xdr:rowOff>
    </xdr:to>
    <xdr:sp macro="" textlink="">
      <xdr:nvSpPr>
        <xdr:cNvPr id="532" name="フローチャート: 判断 531"/>
        <xdr:cNvSpPr/>
      </xdr:nvSpPr>
      <xdr:spPr>
        <a:xfrm>
          <a:off x="14541500" y="66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85981</xdr:rowOff>
    </xdr:from>
    <xdr:ext cx="534377" cy="259045"/>
    <xdr:sp macro="" textlink="">
      <xdr:nvSpPr>
        <xdr:cNvPr id="533" name="テキスト ボックス 532"/>
        <xdr:cNvSpPr txBox="1"/>
      </xdr:nvSpPr>
      <xdr:spPr>
        <a:xfrm>
          <a:off x="14325111" y="6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44448</xdr:rowOff>
    </xdr:from>
    <xdr:to>
      <xdr:col>71</xdr:col>
      <xdr:colOff>177800</xdr:colOff>
      <xdr:row>39</xdr:row>
      <xdr:rowOff>44448</xdr:rowOff>
    </xdr:to>
    <xdr:cxnSp macro="">
      <xdr:nvCxnSpPr>
        <xdr:cNvPr id="534" name="直線コネクタ 533"/>
        <xdr:cNvCxnSpPr/>
      </xdr:nvCxnSpPr>
      <xdr:spPr>
        <a:xfrm>
          <a:off x="12814300" y="6730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35" name="フローチャート: 判断 534"/>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6" name="テキスト ボックス 535"/>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156503</xdr:rowOff>
    </xdr:from>
    <xdr:to>
      <xdr:col>67</xdr:col>
      <xdr:colOff>101600</xdr:colOff>
      <xdr:row>39</xdr:row>
      <xdr:rowOff>86653</xdr:rowOff>
    </xdr:to>
    <xdr:sp macro="" textlink="">
      <xdr:nvSpPr>
        <xdr:cNvPr id="537" name="フローチャート: 判断 536"/>
        <xdr:cNvSpPr/>
      </xdr:nvSpPr>
      <xdr:spPr>
        <a:xfrm>
          <a:off x="12763500" y="66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103180</xdr:rowOff>
    </xdr:from>
    <xdr:ext cx="469744" cy="259045"/>
    <xdr:sp macro="" textlink="">
      <xdr:nvSpPr>
        <xdr:cNvPr id="538" name="テキスト ボックス 537"/>
        <xdr:cNvSpPr txBox="1"/>
      </xdr:nvSpPr>
      <xdr:spPr>
        <a:xfrm>
          <a:off x="12579428" y="644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143120</xdr:rowOff>
    </xdr:from>
    <xdr:to>
      <xdr:col>85</xdr:col>
      <xdr:colOff>177800</xdr:colOff>
      <xdr:row>39</xdr:row>
      <xdr:rowOff>73270</xdr:rowOff>
    </xdr:to>
    <xdr:sp macro="" textlink="">
      <xdr:nvSpPr>
        <xdr:cNvPr id="544" name="楕円 543"/>
        <xdr:cNvSpPr/>
      </xdr:nvSpPr>
      <xdr:spPr>
        <a:xfrm>
          <a:off x="16268700" y="66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534377" cy="259045"/>
    <xdr:sp macro="" textlink="">
      <xdr:nvSpPr>
        <xdr:cNvPr id="545" name="災害復旧事業費該当値テキスト"/>
        <xdr:cNvSpPr txBox="1"/>
      </xdr:nvSpPr>
      <xdr:spPr>
        <a:xfrm>
          <a:off x="16370300" y="66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160458</xdr:rowOff>
    </xdr:from>
    <xdr:to>
      <xdr:col>81</xdr:col>
      <xdr:colOff>101600</xdr:colOff>
      <xdr:row>39</xdr:row>
      <xdr:rowOff>90608</xdr:rowOff>
    </xdr:to>
    <xdr:sp macro="" textlink="">
      <xdr:nvSpPr>
        <xdr:cNvPr id="546" name="楕円 545"/>
        <xdr:cNvSpPr/>
      </xdr:nvSpPr>
      <xdr:spPr>
        <a:xfrm>
          <a:off x="15430500" y="66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81735</xdr:rowOff>
    </xdr:from>
    <xdr:ext cx="469744" cy="259045"/>
    <xdr:sp macro="" textlink="">
      <xdr:nvSpPr>
        <xdr:cNvPr id="547" name="テキスト ボックス 546"/>
        <xdr:cNvSpPr txBox="1"/>
      </xdr:nvSpPr>
      <xdr:spPr>
        <a:xfrm>
          <a:off x="15246428" y="67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161978</xdr:rowOff>
    </xdr:from>
    <xdr:to>
      <xdr:col>76</xdr:col>
      <xdr:colOff>165100</xdr:colOff>
      <xdr:row>39</xdr:row>
      <xdr:rowOff>92128</xdr:rowOff>
    </xdr:to>
    <xdr:sp macro="" textlink="">
      <xdr:nvSpPr>
        <xdr:cNvPr id="548" name="楕円 547"/>
        <xdr:cNvSpPr/>
      </xdr:nvSpPr>
      <xdr:spPr>
        <a:xfrm>
          <a:off x="14541500" y="667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83255</xdr:rowOff>
    </xdr:from>
    <xdr:ext cx="469744" cy="259045"/>
    <xdr:sp macro="" textlink="">
      <xdr:nvSpPr>
        <xdr:cNvPr id="549" name="テキスト ボックス 548"/>
        <xdr:cNvSpPr txBox="1"/>
      </xdr:nvSpPr>
      <xdr:spPr>
        <a:xfrm>
          <a:off x="14357428" y="67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165098</xdr:rowOff>
    </xdr:from>
    <xdr:to>
      <xdr:col>72</xdr:col>
      <xdr:colOff>38100</xdr:colOff>
      <xdr:row>39</xdr:row>
      <xdr:rowOff>95248</xdr:rowOff>
    </xdr:to>
    <xdr:sp macro="" textlink="">
      <xdr:nvSpPr>
        <xdr:cNvPr id="550" name="楕円 549"/>
        <xdr:cNvSpPr/>
      </xdr:nvSpPr>
      <xdr:spPr>
        <a:xfrm>
          <a:off x="13652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86375</xdr:rowOff>
    </xdr:from>
    <xdr:ext cx="249299" cy="259045"/>
    <xdr:sp macro="" textlink="">
      <xdr:nvSpPr>
        <xdr:cNvPr id="551" name="テキスト ボックス 550"/>
        <xdr:cNvSpPr txBox="1"/>
      </xdr:nvSpPr>
      <xdr:spPr>
        <a:xfrm>
          <a:off x="13578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165098</xdr:rowOff>
    </xdr:from>
    <xdr:to>
      <xdr:col>67</xdr:col>
      <xdr:colOff>101600</xdr:colOff>
      <xdr:row>39</xdr:row>
      <xdr:rowOff>95248</xdr:rowOff>
    </xdr:to>
    <xdr:sp macro="" textlink="">
      <xdr:nvSpPr>
        <xdr:cNvPr id="552" name="楕円 551"/>
        <xdr:cNvSpPr/>
      </xdr:nvSpPr>
      <xdr:spPr>
        <a:xfrm>
          <a:off x="12763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86375</xdr:rowOff>
    </xdr:from>
    <xdr:ext cx="249299" cy="259045"/>
    <xdr:sp macro="" textlink="">
      <xdr:nvSpPr>
        <xdr:cNvPr id="553" name="テキスト ボックス 552"/>
        <xdr:cNvSpPr txBox="1"/>
      </xdr:nvSpPr>
      <xdr:spPr>
        <a:xfrm>
          <a:off x="12689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109799</xdr:rowOff>
    </xdr:from>
    <xdr:to>
      <xdr:col>85</xdr:col>
      <xdr:colOff>127000</xdr:colOff>
      <xdr:row>75</xdr:row>
      <xdr:rowOff>122928</xdr:rowOff>
    </xdr:to>
    <xdr:cxnSp macro="">
      <xdr:nvCxnSpPr>
        <xdr:cNvPr id="631" name="直線コネクタ 630"/>
        <xdr:cNvCxnSpPr/>
      </xdr:nvCxnSpPr>
      <xdr:spPr>
        <a:xfrm>
          <a:off x="15481300" y="12968549"/>
          <a:ext cx="8382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105128</xdr:rowOff>
    </xdr:from>
    <xdr:to>
      <xdr:col>81</xdr:col>
      <xdr:colOff>50800</xdr:colOff>
      <xdr:row>75</xdr:row>
      <xdr:rowOff>109799</xdr:rowOff>
    </xdr:to>
    <xdr:cxnSp macro="">
      <xdr:nvCxnSpPr>
        <xdr:cNvPr id="634" name="直線コネクタ 633"/>
        <xdr:cNvCxnSpPr/>
      </xdr:nvCxnSpPr>
      <xdr:spPr>
        <a:xfrm>
          <a:off x="14592300" y="12963878"/>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109619</xdr:rowOff>
    </xdr:from>
    <xdr:to>
      <xdr:col>81</xdr:col>
      <xdr:colOff>101600</xdr:colOff>
      <xdr:row>76</xdr:row>
      <xdr:rowOff>39768</xdr:rowOff>
    </xdr:to>
    <xdr:sp macro="" textlink="">
      <xdr:nvSpPr>
        <xdr:cNvPr id="635" name="フローチャート: 判断 634"/>
        <xdr:cNvSpPr/>
      </xdr:nvSpPr>
      <xdr:spPr>
        <a:xfrm>
          <a:off x="15430500" y="129683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30895</xdr:rowOff>
    </xdr:from>
    <xdr:ext cx="534377" cy="259045"/>
    <xdr:sp macro="" textlink="">
      <xdr:nvSpPr>
        <xdr:cNvPr id="636" name="テキスト ボックス 635"/>
        <xdr:cNvSpPr txBox="1"/>
      </xdr:nvSpPr>
      <xdr:spPr>
        <a:xfrm>
          <a:off x="15214111" y="1306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105128</xdr:rowOff>
    </xdr:from>
    <xdr:to>
      <xdr:col>76</xdr:col>
      <xdr:colOff>114300</xdr:colOff>
      <xdr:row>75</xdr:row>
      <xdr:rowOff>111666</xdr:rowOff>
    </xdr:to>
    <xdr:cxnSp macro="">
      <xdr:nvCxnSpPr>
        <xdr:cNvPr id="637" name="直線コネクタ 636"/>
        <xdr:cNvCxnSpPr/>
      </xdr:nvCxnSpPr>
      <xdr:spPr>
        <a:xfrm flipV="1">
          <a:off x="13703300" y="12963878"/>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124356</xdr:rowOff>
    </xdr:from>
    <xdr:to>
      <xdr:col>76</xdr:col>
      <xdr:colOff>165100</xdr:colOff>
      <xdr:row>76</xdr:row>
      <xdr:rowOff>54505</xdr:rowOff>
    </xdr:to>
    <xdr:sp macro="" textlink="">
      <xdr:nvSpPr>
        <xdr:cNvPr id="638" name="フローチャート: 判断 637"/>
        <xdr:cNvSpPr/>
      </xdr:nvSpPr>
      <xdr:spPr>
        <a:xfrm>
          <a:off x="14541500" y="129831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45632</xdr:rowOff>
    </xdr:from>
    <xdr:ext cx="534377" cy="259045"/>
    <xdr:sp macro="" textlink="">
      <xdr:nvSpPr>
        <xdr:cNvPr id="639" name="テキスト ボックス 638"/>
        <xdr:cNvSpPr txBox="1"/>
      </xdr:nvSpPr>
      <xdr:spPr>
        <a:xfrm>
          <a:off x="14325111" y="1307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70869</xdr:rowOff>
    </xdr:from>
    <xdr:to>
      <xdr:col>71</xdr:col>
      <xdr:colOff>177800</xdr:colOff>
      <xdr:row>75</xdr:row>
      <xdr:rowOff>111666</xdr:rowOff>
    </xdr:to>
    <xdr:cxnSp macro="">
      <xdr:nvCxnSpPr>
        <xdr:cNvPr id="640" name="直線コネクタ 639"/>
        <xdr:cNvCxnSpPr/>
      </xdr:nvCxnSpPr>
      <xdr:spPr>
        <a:xfrm>
          <a:off x="12814300" y="12929619"/>
          <a:ext cx="88900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102662</xdr:rowOff>
    </xdr:from>
    <xdr:to>
      <xdr:col>72</xdr:col>
      <xdr:colOff>38100</xdr:colOff>
      <xdr:row>76</xdr:row>
      <xdr:rowOff>32812</xdr:rowOff>
    </xdr:to>
    <xdr:sp macro="" textlink="">
      <xdr:nvSpPr>
        <xdr:cNvPr id="641" name="フローチャート: 判断 640"/>
        <xdr:cNvSpPr/>
      </xdr:nvSpPr>
      <xdr:spPr>
        <a:xfrm>
          <a:off x="13652500" y="1296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23939</xdr:rowOff>
    </xdr:from>
    <xdr:ext cx="534377" cy="259045"/>
    <xdr:sp macro="" textlink="">
      <xdr:nvSpPr>
        <xdr:cNvPr id="642" name="テキスト ボックス 641"/>
        <xdr:cNvSpPr txBox="1"/>
      </xdr:nvSpPr>
      <xdr:spPr>
        <a:xfrm>
          <a:off x="13436111" y="130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96436</xdr:rowOff>
    </xdr:from>
    <xdr:to>
      <xdr:col>67</xdr:col>
      <xdr:colOff>101600</xdr:colOff>
      <xdr:row>76</xdr:row>
      <xdr:rowOff>26586</xdr:rowOff>
    </xdr:to>
    <xdr:sp macro="" textlink="">
      <xdr:nvSpPr>
        <xdr:cNvPr id="643" name="フローチャート: 判断 642"/>
        <xdr:cNvSpPr/>
      </xdr:nvSpPr>
      <xdr:spPr>
        <a:xfrm>
          <a:off x="12763500" y="129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17713</xdr:rowOff>
    </xdr:from>
    <xdr:ext cx="534377" cy="259045"/>
    <xdr:sp macro="" textlink="">
      <xdr:nvSpPr>
        <xdr:cNvPr id="644" name="テキスト ボックス 643"/>
        <xdr:cNvSpPr txBox="1"/>
      </xdr:nvSpPr>
      <xdr:spPr>
        <a:xfrm>
          <a:off x="12547111" y="130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72128</xdr:rowOff>
    </xdr:from>
    <xdr:to>
      <xdr:col>85</xdr:col>
      <xdr:colOff>177800</xdr:colOff>
      <xdr:row>76</xdr:row>
      <xdr:rowOff>2279</xdr:rowOff>
    </xdr:to>
    <xdr:sp macro="" textlink="">
      <xdr:nvSpPr>
        <xdr:cNvPr id="650" name="楕円 649"/>
        <xdr:cNvSpPr/>
      </xdr:nvSpPr>
      <xdr:spPr>
        <a:xfrm>
          <a:off x="16268700" y="12930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50555</xdr:rowOff>
    </xdr:from>
    <xdr:ext cx="534377" cy="259045"/>
    <xdr:sp macro="" textlink="">
      <xdr:nvSpPr>
        <xdr:cNvPr id="651" name="公債費該当値テキスト"/>
        <xdr:cNvSpPr txBox="1"/>
      </xdr:nvSpPr>
      <xdr:spPr>
        <a:xfrm>
          <a:off x="16370300" y="129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58999</xdr:rowOff>
    </xdr:from>
    <xdr:to>
      <xdr:col>81</xdr:col>
      <xdr:colOff>101600</xdr:colOff>
      <xdr:row>75</xdr:row>
      <xdr:rowOff>160599</xdr:rowOff>
    </xdr:to>
    <xdr:sp macro="" textlink="">
      <xdr:nvSpPr>
        <xdr:cNvPr id="652" name="楕円 651"/>
        <xdr:cNvSpPr/>
      </xdr:nvSpPr>
      <xdr:spPr>
        <a:xfrm>
          <a:off x="15430500" y="129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5676</xdr:rowOff>
    </xdr:from>
    <xdr:ext cx="534377" cy="259045"/>
    <xdr:sp macro="" textlink="">
      <xdr:nvSpPr>
        <xdr:cNvPr id="653" name="テキスト ボックス 652"/>
        <xdr:cNvSpPr txBox="1"/>
      </xdr:nvSpPr>
      <xdr:spPr>
        <a:xfrm>
          <a:off x="15214111" y="1269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54328</xdr:rowOff>
    </xdr:from>
    <xdr:to>
      <xdr:col>76</xdr:col>
      <xdr:colOff>165100</xdr:colOff>
      <xdr:row>75</xdr:row>
      <xdr:rowOff>155928</xdr:rowOff>
    </xdr:to>
    <xdr:sp macro="" textlink="">
      <xdr:nvSpPr>
        <xdr:cNvPr id="654" name="楕円 653"/>
        <xdr:cNvSpPr/>
      </xdr:nvSpPr>
      <xdr:spPr>
        <a:xfrm>
          <a:off x="14541500" y="129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1005</xdr:rowOff>
    </xdr:from>
    <xdr:ext cx="534377" cy="259045"/>
    <xdr:sp macro="" textlink="">
      <xdr:nvSpPr>
        <xdr:cNvPr id="655" name="テキスト ボックス 654"/>
        <xdr:cNvSpPr txBox="1"/>
      </xdr:nvSpPr>
      <xdr:spPr>
        <a:xfrm>
          <a:off x="14325111" y="1268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60866</xdr:rowOff>
    </xdr:from>
    <xdr:to>
      <xdr:col>72</xdr:col>
      <xdr:colOff>38100</xdr:colOff>
      <xdr:row>75</xdr:row>
      <xdr:rowOff>162466</xdr:rowOff>
    </xdr:to>
    <xdr:sp macro="" textlink="">
      <xdr:nvSpPr>
        <xdr:cNvPr id="656" name="楕円 655"/>
        <xdr:cNvSpPr/>
      </xdr:nvSpPr>
      <xdr:spPr>
        <a:xfrm>
          <a:off x="13652500" y="129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7543</xdr:rowOff>
    </xdr:from>
    <xdr:ext cx="534377" cy="259045"/>
    <xdr:sp macro="" textlink="">
      <xdr:nvSpPr>
        <xdr:cNvPr id="657" name="テキスト ボックス 656"/>
        <xdr:cNvSpPr txBox="1"/>
      </xdr:nvSpPr>
      <xdr:spPr>
        <a:xfrm>
          <a:off x="13436111" y="126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20069</xdr:rowOff>
    </xdr:from>
    <xdr:to>
      <xdr:col>67</xdr:col>
      <xdr:colOff>101600</xdr:colOff>
      <xdr:row>75</xdr:row>
      <xdr:rowOff>121669</xdr:rowOff>
    </xdr:to>
    <xdr:sp macro="" textlink="">
      <xdr:nvSpPr>
        <xdr:cNvPr id="658" name="楕円 657"/>
        <xdr:cNvSpPr/>
      </xdr:nvSpPr>
      <xdr:spPr>
        <a:xfrm>
          <a:off x="12763500" y="128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138196</xdr:rowOff>
    </xdr:from>
    <xdr:ext cx="534377" cy="259045"/>
    <xdr:sp macro="" textlink="">
      <xdr:nvSpPr>
        <xdr:cNvPr id="659" name="テキスト ボックス 658"/>
        <xdr:cNvSpPr txBox="1"/>
      </xdr:nvSpPr>
      <xdr:spPr>
        <a:xfrm>
          <a:off x="12547111" y="1265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72499</xdr:rowOff>
    </xdr:from>
    <xdr:to>
      <xdr:col>85</xdr:col>
      <xdr:colOff>127000</xdr:colOff>
      <xdr:row>97</xdr:row>
      <xdr:rowOff>113990</xdr:rowOff>
    </xdr:to>
    <xdr:cxnSp macro="">
      <xdr:nvCxnSpPr>
        <xdr:cNvPr id="688" name="直線コネクタ 687"/>
        <xdr:cNvCxnSpPr/>
      </xdr:nvCxnSpPr>
      <xdr:spPr>
        <a:xfrm flipV="1">
          <a:off x="15481300" y="16703149"/>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9" name="積立金平均値テキスト"/>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113990</xdr:rowOff>
    </xdr:from>
    <xdr:to>
      <xdr:col>81</xdr:col>
      <xdr:colOff>50800</xdr:colOff>
      <xdr:row>97</xdr:row>
      <xdr:rowOff>161029</xdr:rowOff>
    </xdr:to>
    <xdr:cxnSp macro="">
      <xdr:nvCxnSpPr>
        <xdr:cNvPr id="691" name="直線コネクタ 690"/>
        <xdr:cNvCxnSpPr/>
      </xdr:nvCxnSpPr>
      <xdr:spPr>
        <a:xfrm flipV="1">
          <a:off x="14592300" y="16744640"/>
          <a:ext cx="889000" cy="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75261</xdr:rowOff>
    </xdr:from>
    <xdr:to>
      <xdr:col>81</xdr:col>
      <xdr:colOff>101600</xdr:colOff>
      <xdr:row>98</xdr:row>
      <xdr:rowOff>5411</xdr:rowOff>
    </xdr:to>
    <xdr:sp macro="" textlink="">
      <xdr:nvSpPr>
        <xdr:cNvPr id="692" name="フローチャート: 判断 691"/>
        <xdr:cNvSpPr/>
      </xdr:nvSpPr>
      <xdr:spPr>
        <a:xfrm>
          <a:off x="15430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167988</xdr:rowOff>
    </xdr:from>
    <xdr:ext cx="534377" cy="259045"/>
    <xdr:sp macro="" textlink="">
      <xdr:nvSpPr>
        <xdr:cNvPr id="693" name="テキスト ボックス 692"/>
        <xdr:cNvSpPr txBox="1"/>
      </xdr:nvSpPr>
      <xdr:spPr>
        <a:xfrm>
          <a:off x="15214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40556</xdr:rowOff>
    </xdr:from>
    <xdr:to>
      <xdr:col>76</xdr:col>
      <xdr:colOff>114300</xdr:colOff>
      <xdr:row>97</xdr:row>
      <xdr:rowOff>161029</xdr:rowOff>
    </xdr:to>
    <xdr:cxnSp macro="">
      <xdr:nvCxnSpPr>
        <xdr:cNvPr id="694" name="直線コネクタ 693"/>
        <xdr:cNvCxnSpPr/>
      </xdr:nvCxnSpPr>
      <xdr:spPr>
        <a:xfrm>
          <a:off x="13703300" y="16671206"/>
          <a:ext cx="889000" cy="1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3442</xdr:rowOff>
    </xdr:from>
    <xdr:to>
      <xdr:col>76</xdr:col>
      <xdr:colOff>165100</xdr:colOff>
      <xdr:row>97</xdr:row>
      <xdr:rowOff>105042</xdr:rowOff>
    </xdr:to>
    <xdr:sp macro="" textlink="">
      <xdr:nvSpPr>
        <xdr:cNvPr id="695" name="フローチャート: 判断 694"/>
        <xdr:cNvSpPr/>
      </xdr:nvSpPr>
      <xdr:spPr>
        <a:xfrm>
          <a:off x="14541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121569</xdr:rowOff>
    </xdr:from>
    <xdr:ext cx="534377" cy="259045"/>
    <xdr:sp macro="" textlink="">
      <xdr:nvSpPr>
        <xdr:cNvPr id="696" name="テキスト ボックス 695"/>
        <xdr:cNvSpPr txBox="1"/>
      </xdr:nvSpPr>
      <xdr:spPr>
        <a:xfrm>
          <a:off x="14325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134716</xdr:rowOff>
    </xdr:from>
    <xdr:to>
      <xdr:col>71</xdr:col>
      <xdr:colOff>177800</xdr:colOff>
      <xdr:row>97</xdr:row>
      <xdr:rowOff>40556</xdr:rowOff>
    </xdr:to>
    <xdr:cxnSp macro="">
      <xdr:nvCxnSpPr>
        <xdr:cNvPr id="697" name="直線コネクタ 696"/>
        <xdr:cNvCxnSpPr/>
      </xdr:nvCxnSpPr>
      <xdr:spPr>
        <a:xfrm>
          <a:off x="12814300" y="16593916"/>
          <a:ext cx="889000" cy="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84336</xdr:rowOff>
    </xdr:from>
    <xdr:to>
      <xdr:col>72</xdr:col>
      <xdr:colOff>38100</xdr:colOff>
      <xdr:row>98</xdr:row>
      <xdr:rowOff>14486</xdr:rowOff>
    </xdr:to>
    <xdr:sp macro="" textlink="">
      <xdr:nvSpPr>
        <xdr:cNvPr id="698" name="フローチャート: 判断 697"/>
        <xdr:cNvSpPr/>
      </xdr:nvSpPr>
      <xdr:spPr>
        <a:xfrm>
          <a:off x="13652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5613</xdr:rowOff>
    </xdr:from>
    <xdr:ext cx="534377" cy="259045"/>
    <xdr:sp macro="" textlink="">
      <xdr:nvSpPr>
        <xdr:cNvPr id="699" name="テキスト ボックス 698"/>
        <xdr:cNvSpPr txBox="1"/>
      </xdr:nvSpPr>
      <xdr:spPr>
        <a:xfrm>
          <a:off x="13436111" y="168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86613</xdr:rowOff>
    </xdr:from>
    <xdr:to>
      <xdr:col>67</xdr:col>
      <xdr:colOff>101600</xdr:colOff>
      <xdr:row>98</xdr:row>
      <xdr:rowOff>16763</xdr:rowOff>
    </xdr:to>
    <xdr:sp macro="" textlink="">
      <xdr:nvSpPr>
        <xdr:cNvPr id="700" name="フローチャート: 判断 699"/>
        <xdr:cNvSpPr/>
      </xdr:nvSpPr>
      <xdr:spPr>
        <a:xfrm>
          <a:off x="12763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7890</xdr:rowOff>
    </xdr:from>
    <xdr:ext cx="534377" cy="259045"/>
    <xdr:sp macro="" textlink="">
      <xdr:nvSpPr>
        <xdr:cNvPr id="701" name="テキスト ボックス 700"/>
        <xdr:cNvSpPr txBox="1"/>
      </xdr:nvSpPr>
      <xdr:spPr>
        <a:xfrm>
          <a:off x="12547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21699</xdr:rowOff>
    </xdr:from>
    <xdr:to>
      <xdr:col>85</xdr:col>
      <xdr:colOff>177800</xdr:colOff>
      <xdr:row>97</xdr:row>
      <xdr:rowOff>123299</xdr:rowOff>
    </xdr:to>
    <xdr:sp macro="" textlink="">
      <xdr:nvSpPr>
        <xdr:cNvPr id="707" name="楕円 706"/>
        <xdr:cNvSpPr/>
      </xdr:nvSpPr>
      <xdr:spPr>
        <a:xfrm>
          <a:off x="16268700" y="166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44576</xdr:rowOff>
    </xdr:from>
    <xdr:ext cx="534377" cy="259045"/>
    <xdr:sp macro="" textlink="">
      <xdr:nvSpPr>
        <xdr:cNvPr id="708" name="積立金該当値テキスト"/>
        <xdr:cNvSpPr txBox="1"/>
      </xdr:nvSpPr>
      <xdr:spPr>
        <a:xfrm>
          <a:off x="16370300" y="1650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63190</xdr:rowOff>
    </xdr:from>
    <xdr:to>
      <xdr:col>81</xdr:col>
      <xdr:colOff>101600</xdr:colOff>
      <xdr:row>97</xdr:row>
      <xdr:rowOff>164790</xdr:rowOff>
    </xdr:to>
    <xdr:sp macro="" textlink="">
      <xdr:nvSpPr>
        <xdr:cNvPr id="709" name="楕円 708"/>
        <xdr:cNvSpPr/>
      </xdr:nvSpPr>
      <xdr:spPr>
        <a:xfrm>
          <a:off x="15430500" y="166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9867</xdr:rowOff>
    </xdr:from>
    <xdr:ext cx="534377" cy="259045"/>
    <xdr:sp macro="" textlink="">
      <xdr:nvSpPr>
        <xdr:cNvPr id="710" name="テキスト ボックス 709"/>
        <xdr:cNvSpPr txBox="1"/>
      </xdr:nvSpPr>
      <xdr:spPr>
        <a:xfrm>
          <a:off x="15214111" y="164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110229</xdr:rowOff>
    </xdr:from>
    <xdr:to>
      <xdr:col>76</xdr:col>
      <xdr:colOff>165100</xdr:colOff>
      <xdr:row>98</xdr:row>
      <xdr:rowOff>40379</xdr:rowOff>
    </xdr:to>
    <xdr:sp macro="" textlink="">
      <xdr:nvSpPr>
        <xdr:cNvPr id="711" name="楕円 710"/>
        <xdr:cNvSpPr/>
      </xdr:nvSpPr>
      <xdr:spPr>
        <a:xfrm>
          <a:off x="14541500" y="167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31506</xdr:rowOff>
    </xdr:from>
    <xdr:ext cx="534377" cy="259045"/>
    <xdr:sp macro="" textlink="">
      <xdr:nvSpPr>
        <xdr:cNvPr id="712" name="テキスト ボックス 711"/>
        <xdr:cNvSpPr txBox="1"/>
      </xdr:nvSpPr>
      <xdr:spPr>
        <a:xfrm>
          <a:off x="14325111" y="168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161206</xdr:rowOff>
    </xdr:from>
    <xdr:to>
      <xdr:col>72</xdr:col>
      <xdr:colOff>38100</xdr:colOff>
      <xdr:row>97</xdr:row>
      <xdr:rowOff>91356</xdr:rowOff>
    </xdr:to>
    <xdr:sp macro="" textlink="">
      <xdr:nvSpPr>
        <xdr:cNvPr id="713" name="楕円 712"/>
        <xdr:cNvSpPr/>
      </xdr:nvSpPr>
      <xdr:spPr>
        <a:xfrm>
          <a:off x="13652500" y="166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107883</xdr:rowOff>
    </xdr:from>
    <xdr:ext cx="534377" cy="259045"/>
    <xdr:sp macro="" textlink="">
      <xdr:nvSpPr>
        <xdr:cNvPr id="714" name="テキスト ボックス 713"/>
        <xdr:cNvSpPr txBox="1"/>
      </xdr:nvSpPr>
      <xdr:spPr>
        <a:xfrm>
          <a:off x="13436111" y="163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83916</xdr:rowOff>
    </xdr:from>
    <xdr:to>
      <xdr:col>67</xdr:col>
      <xdr:colOff>101600</xdr:colOff>
      <xdr:row>97</xdr:row>
      <xdr:rowOff>14066</xdr:rowOff>
    </xdr:to>
    <xdr:sp macro="" textlink="">
      <xdr:nvSpPr>
        <xdr:cNvPr id="715" name="楕円 714"/>
        <xdr:cNvSpPr/>
      </xdr:nvSpPr>
      <xdr:spPr>
        <a:xfrm>
          <a:off x="12763500" y="1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30593</xdr:rowOff>
    </xdr:from>
    <xdr:ext cx="534377" cy="259045"/>
    <xdr:sp macro="" textlink="">
      <xdr:nvSpPr>
        <xdr:cNvPr id="716" name="テキスト ボックス 715"/>
        <xdr:cNvSpPr txBox="1"/>
      </xdr:nvSpPr>
      <xdr:spPr>
        <a:xfrm>
          <a:off x="12547111" y="163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61519</xdr:rowOff>
    </xdr:from>
    <xdr:to>
      <xdr:col>116</xdr:col>
      <xdr:colOff>63500</xdr:colOff>
      <xdr:row>34</xdr:row>
      <xdr:rowOff>145552</xdr:rowOff>
    </xdr:to>
    <xdr:cxnSp macro="">
      <xdr:nvCxnSpPr>
        <xdr:cNvPr id="743" name="直線コネクタ 742"/>
        <xdr:cNvCxnSpPr/>
      </xdr:nvCxnSpPr>
      <xdr:spPr>
        <a:xfrm flipV="1">
          <a:off x="21323300" y="5719369"/>
          <a:ext cx="838200" cy="25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139930</xdr:rowOff>
    </xdr:from>
    <xdr:ext cx="469744" cy="259045"/>
    <xdr:sp macro="" textlink="">
      <xdr:nvSpPr>
        <xdr:cNvPr id="744" name="投資及び出資金平均値テキスト"/>
        <xdr:cNvSpPr txBox="1"/>
      </xdr:nvSpPr>
      <xdr:spPr>
        <a:xfrm>
          <a:off x="22212300" y="6312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145552</xdr:rowOff>
    </xdr:from>
    <xdr:to>
      <xdr:col>111</xdr:col>
      <xdr:colOff>177800</xdr:colOff>
      <xdr:row>35</xdr:row>
      <xdr:rowOff>9032</xdr:rowOff>
    </xdr:to>
    <xdr:cxnSp macro="">
      <xdr:nvCxnSpPr>
        <xdr:cNvPr id="746" name="直線コネクタ 745"/>
        <xdr:cNvCxnSpPr/>
      </xdr:nvCxnSpPr>
      <xdr:spPr>
        <a:xfrm flipV="1">
          <a:off x="20434300" y="5974852"/>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11085</xdr:rowOff>
    </xdr:from>
    <xdr:to>
      <xdr:col>112</xdr:col>
      <xdr:colOff>38100</xdr:colOff>
      <xdr:row>36</xdr:row>
      <xdr:rowOff>112685</xdr:rowOff>
    </xdr:to>
    <xdr:sp macro="" textlink="">
      <xdr:nvSpPr>
        <xdr:cNvPr id="747" name="フローチャート: 判断 746"/>
        <xdr:cNvSpPr/>
      </xdr:nvSpPr>
      <xdr:spPr>
        <a:xfrm>
          <a:off x="21272500" y="6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103812</xdr:rowOff>
    </xdr:from>
    <xdr:ext cx="469744" cy="259045"/>
    <xdr:sp macro="" textlink="">
      <xdr:nvSpPr>
        <xdr:cNvPr id="748" name="テキスト ボックス 747"/>
        <xdr:cNvSpPr txBox="1"/>
      </xdr:nvSpPr>
      <xdr:spPr>
        <a:xfrm>
          <a:off x="21088428" y="62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9032</xdr:rowOff>
    </xdr:from>
    <xdr:to>
      <xdr:col>107</xdr:col>
      <xdr:colOff>50800</xdr:colOff>
      <xdr:row>35</xdr:row>
      <xdr:rowOff>38293</xdr:rowOff>
    </xdr:to>
    <xdr:cxnSp macro="">
      <xdr:nvCxnSpPr>
        <xdr:cNvPr id="749" name="直線コネクタ 748"/>
        <xdr:cNvCxnSpPr/>
      </xdr:nvCxnSpPr>
      <xdr:spPr>
        <a:xfrm flipV="1">
          <a:off x="19545300" y="6009782"/>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113955</xdr:rowOff>
    </xdr:from>
    <xdr:to>
      <xdr:col>107</xdr:col>
      <xdr:colOff>101600</xdr:colOff>
      <xdr:row>37</xdr:row>
      <xdr:rowOff>44105</xdr:rowOff>
    </xdr:to>
    <xdr:sp macro="" textlink="">
      <xdr:nvSpPr>
        <xdr:cNvPr id="750" name="フローチャート: 判断 749"/>
        <xdr:cNvSpPr/>
      </xdr:nvSpPr>
      <xdr:spPr>
        <a:xfrm>
          <a:off x="20383500" y="628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35232</xdr:rowOff>
    </xdr:from>
    <xdr:ext cx="469744" cy="259045"/>
    <xdr:sp macro="" textlink="">
      <xdr:nvSpPr>
        <xdr:cNvPr id="751" name="テキスト ボックス 750"/>
        <xdr:cNvSpPr txBox="1"/>
      </xdr:nvSpPr>
      <xdr:spPr>
        <a:xfrm>
          <a:off x="20199428" y="637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38293</xdr:rowOff>
    </xdr:from>
    <xdr:to>
      <xdr:col>102</xdr:col>
      <xdr:colOff>114300</xdr:colOff>
      <xdr:row>38</xdr:row>
      <xdr:rowOff>97272</xdr:rowOff>
    </xdr:to>
    <xdr:cxnSp macro="">
      <xdr:nvCxnSpPr>
        <xdr:cNvPr id="752" name="直線コネクタ 751"/>
        <xdr:cNvCxnSpPr/>
      </xdr:nvCxnSpPr>
      <xdr:spPr>
        <a:xfrm flipV="1">
          <a:off x="18656300" y="6039043"/>
          <a:ext cx="889000" cy="57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164429</xdr:rowOff>
    </xdr:from>
    <xdr:to>
      <xdr:col>102</xdr:col>
      <xdr:colOff>165100</xdr:colOff>
      <xdr:row>37</xdr:row>
      <xdr:rowOff>94579</xdr:rowOff>
    </xdr:to>
    <xdr:sp macro="" textlink="">
      <xdr:nvSpPr>
        <xdr:cNvPr id="753" name="フローチャート: 判断 752"/>
        <xdr:cNvSpPr/>
      </xdr:nvSpPr>
      <xdr:spPr>
        <a:xfrm>
          <a:off x="19494500" y="6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85706</xdr:rowOff>
    </xdr:from>
    <xdr:ext cx="469744" cy="259045"/>
    <xdr:sp macro="" textlink="">
      <xdr:nvSpPr>
        <xdr:cNvPr id="754" name="テキスト ボックス 753"/>
        <xdr:cNvSpPr txBox="1"/>
      </xdr:nvSpPr>
      <xdr:spPr>
        <a:xfrm>
          <a:off x="19310428" y="642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52873</xdr:rowOff>
    </xdr:from>
    <xdr:to>
      <xdr:col>98</xdr:col>
      <xdr:colOff>38100</xdr:colOff>
      <xdr:row>37</xdr:row>
      <xdr:rowOff>154473</xdr:rowOff>
    </xdr:to>
    <xdr:sp macro="" textlink="">
      <xdr:nvSpPr>
        <xdr:cNvPr id="755" name="フローチャート: 判断 754"/>
        <xdr:cNvSpPr/>
      </xdr:nvSpPr>
      <xdr:spPr>
        <a:xfrm>
          <a:off x="18605500" y="639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171000</xdr:rowOff>
    </xdr:from>
    <xdr:ext cx="469744" cy="259045"/>
    <xdr:sp macro="" textlink="">
      <xdr:nvSpPr>
        <xdr:cNvPr id="756" name="テキスト ボックス 755"/>
        <xdr:cNvSpPr txBox="1"/>
      </xdr:nvSpPr>
      <xdr:spPr>
        <a:xfrm>
          <a:off x="18421428" y="61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10719</xdr:rowOff>
    </xdr:from>
    <xdr:to>
      <xdr:col>116</xdr:col>
      <xdr:colOff>114300</xdr:colOff>
      <xdr:row>33</xdr:row>
      <xdr:rowOff>112319</xdr:rowOff>
    </xdr:to>
    <xdr:sp macro="" textlink="">
      <xdr:nvSpPr>
        <xdr:cNvPr id="762" name="楕円 761"/>
        <xdr:cNvSpPr/>
      </xdr:nvSpPr>
      <xdr:spPr>
        <a:xfrm>
          <a:off x="22110700" y="56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33596</xdr:rowOff>
    </xdr:from>
    <xdr:ext cx="534377" cy="259045"/>
    <xdr:sp macro="" textlink="">
      <xdr:nvSpPr>
        <xdr:cNvPr id="763" name="投資及び出資金該当値テキスト"/>
        <xdr:cNvSpPr txBox="1"/>
      </xdr:nvSpPr>
      <xdr:spPr>
        <a:xfrm>
          <a:off x="22212300" y="55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94752</xdr:rowOff>
    </xdr:from>
    <xdr:to>
      <xdr:col>112</xdr:col>
      <xdr:colOff>38100</xdr:colOff>
      <xdr:row>35</xdr:row>
      <xdr:rowOff>24902</xdr:rowOff>
    </xdr:to>
    <xdr:sp macro="" textlink="">
      <xdr:nvSpPr>
        <xdr:cNvPr id="764" name="楕円 763"/>
        <xdr:cNvSpPr/>
      </xdr:nvSpPr>
      <xdr:spPr>
        <a:xfrm>
          <a:off x="21272500" y="59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41429</xdr:rowOff>
    </xdr:from>
    <xdr:ext cx="469744" cy="259045"/>
    <xdr:sp macro="" textlink="">
      <xdr:nvSpPr>
        <xdr:cNvPr id="765" name="テキスト ボックス 764"/>
        <xdr:cNvSpPr txBox="1"/>
      </xdr:nvSpPr>
      <xdr:spPr>
        <a:xfrm>
          <a:off x="21088428" y="56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129682</xdr:rowOff>
    </xdr:from>
    <xdr:to>
      <xdr:col>107</xdr:col>
      <xdr:colOff>101600</xdr:colOff>
      <xdr:row>35</xdr:row>
      <xdr:rowOff>59832</xdr:rowOff>
    </xdr:to>
    <xdr:sp macro="" textlink="">
      <xdr:nvSpPr>
        <xdr:cNvPr id="766" name="楕円 765"/>
        <xdr:cNvSpPr/>
      </xdr:nvSpPr>
      <xdr:spPr>
        <a:xfrm>
          <a:off x="20383500" y="59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76359</xdr:rowOff>
    </xdr:from>
    <xdr:ext cx="469744" cy="259045"/>
    <xdr:sp macro="" textlink="">
      <xdr:nvSpPr>
        <xdr:cNvPr id="767" name="テキスト ボックス 766"/>
        <xdr:cNvSpPr txBox="1"/>
      </xdr:nvSpPr>
      <xdr:spPr>
        <a:xfrm>
          <a:off x="20199428" y="573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158943</xdr:rowOff>
    </xdr:from>
    <xdr:to>
      <xdr:col>102</xdr:col>
      <xdr:colOff>165100</xdr:colOff>
      <xdr:row>35</xdr:row>
      <xdr:rowOff>89093</xdr:rowOff>
    </xdr:to>
    <xdr:sp macro="" textlink="">
      <xdr:nvSpPr>
        <xdr:cNvPr id="768" name="楕円 767"/>
        <xdr:cNvSpPr/>
      </xdr:nvSpPr>
      <xdr:spPr>
        <a:xfrm>
          <a:off x="19494500" y="59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105620</xdr:rowOff>
    </xdr:from>
    <xdr:ext cx="469744" cy="259045"/>
    <xdr:sp macro="" textlink="">
      <xdr:nvSpPr>
        <xdr:cNvPr id="769" name="テキスト ボックス 768"/>
        <xdr:cNvSpPr txBox="1"/>
      </xdr:nvSpPr>
      <xdr:spPr>
        <a:xfrm>
          <a:off x="19310428" y="57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46472</xdr:rowOff>
    </xdr:from>
    <xdr:to>
      <xdr:col>98</xdr:col>
      <xdr:colOff>38100</xdr:colOff>
      <xdr:row>38</xdr:row>
      <xdr:rowOff>148072</xdr:rowOff>
    </xdr:to>
    <xdr:sp macro="" textlink="">
      <xdr:nvSpPr>
        <xdr:cNvPr id="770" name="楕円 769"/>
        <xdr:cNvSpPr/>
      </xdr:nvSpPr>
      <xdr:spPr>
        <a:xfrm>
          <a:off x="18605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139199</xdr:rowOff>
    </xdr:from>
    <xdr:ext cx="378565" cy="259045"/>
    <xdr:sp macro="" textlink="">
      <xdr:nvSpPr>
        <xdr:cNvPr id="771" name="テキスト ボックス 770"/>
        <xdr:cNvSpPr txBox="1"/>
      </xdr:nvSpPr>
      <xdr:spPr>
        <a:xfrm>
          <a:off x="18467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95188</xdr:rowOff>
    </xdr:from>
    <xdr:to>
      <xdr:col>116</xdr:col>
      <xdr:colOff>63500</xdr:colOff>
      <xdr:row>59</xdr:row>
      <xdr:rowOff>98878</xdr:rowOff>
    </xdr:to>
    <xdr:cxnSp macro="">
      <xdr:nvCxnSpPr>
        <xdr:cNvPr id="802" name="直線コネクタ 801"/>
        <xdr:cNvCxnSpPr/>
      </xdr:nvCxnSpPr>
      <xdr:spPr>
        <a:xfrm flipV="1">
          <a:off x="21323300" y="10210738"/>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115189</xdr:rowOff>
    </xdr:from>
    <xdr:to>
      <xdr:col>112</xdr:col>
      <xdr:colOff>38100</xdr:colOff>
      <xdr:row>59</xdr:row>
      <xdr:rowOff>45339</xdr:rowOff>
    </xdr:to>
    <xdr:sp macro="" textlink="">
      <xdr:nvSpPr>
        <xdr:cNvPr id="806" name="フローチャート: 判断 805"/>
        <xdr:cNvSpPr/>
      </xdr:nvSpPr>
      <xdr:spPr>
        <a:xfrm>
          <a:off x="21272500" y="1005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61866</xdr:rowOff>
    </xdr:from>
    <xdr:ext cx="469744" cy="259045"/>
    <xdr:sp macro="" textlink="">
      <xdr:nvSpPr>
        <xdr:cNvPr id="807" name="テキスト ボックス 806"/>
        <xdr:cNvSpPr txBox="1"/>
      </xdr:nvSpPr>
      <xdr:spPr>
        <a:xfrm>
          <a:off x="21088428" y="98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8" name="直線コネクタ 80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135959</xdr:rowOff>
    </xdr:from>
    <xdr:to>
      <xdr:col>107</xdr:col>
      <xdr:colOff>101600</xdr:colOff>
      <xdr:row>59</xdr:row>
      <xdr:rowOff>66109</xdr:rowOff>
    </xdr:to>
    <xdr:sp macro="" textlink="">
      <xdr:nvSpPr>
        <xdr:cNvPr id="809" name="フローチャート: 判断 808"/>
        <xdr:cNvSpPr/>
      </xdr:nvSpPr>
      <xdr:spPr>
        <a:xfrm>
          <a:off x="20383500" y="100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82636</xdr:rowOff>
    </xdr:from>
    <xdr:ext cx="469744" cy="259045"/>
    <xdr:sp macro="" textlink="">
      <xdr:nvSpPr>
        <xdr:cNvPr id="810" name="テキスト ボックス 809"/>
        <xdr:cNvSpPr txBox="1"/>
      </xdr:nvSpPr>
      <xdr:spPr>
        <a:xfrm>
          <a:off x="20199428" y="98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1" name="直線コネクタ 81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111336</xdr:rowOff>
    </xdr:from>
    <xdr:to>
      <xdr:col>102</xdr:col>
      <xdr:colOff>165100</xdr:colOff>
      <xdr:row>59</xdr:row>
      <xdr:rowOff>41486</xdr:rowOff>
    </xdr:to>
    <xdr:sp macro="" textlink="">
      <xdr:nvSpPr>
        <xdr:cNvPr id="812" name="フローチャート: 判断 811"/>
        <xdr:cNvSpPr/>
      </xdr:nvSpPr>
      <xdr:spPr>
        <a:xfrm>
          <a:off x="19494500" y="100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58013</xdr:rowOff>
    </xdr:from>
    <xdr:ext cx="469744" cy="259045"/>
    <xdr:sp macro="" textlink="">
      <xdr:nvSpPr>
        <xdr:cNvPr id="813" name="テキスト ボックス 812"/>
        <xdr:cNvSpPr txBox="1"/>
      </xdr:nvSpPr>
      <xdr:spPr>
        <a:xfrm>
          <a:off x="19310428" y="98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96803</xdr:rowOff>
    </xdr:from>
    <xdr:to>
      <xdr:col>98</xdr:col>
      <xdr:colOff>38100</xdr:colOff>
      <xdr:row>59</xdr:row>
      <xdr:rowOff>26953</xdr:rowOff>
    </xdr:to>
    <xdr:sp macro="" textlink="">
      <xdr:nvSpPr>
        <xdr:cNvPr id="814" name="フローチャート: 判断 813"/>
        <xdr:cNvSpPr/>
      </xdr:nvSpPr>
      <xdr:spPr>
        <a:xfrm>
          <a:off x="18605500" y="1004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43480</xdr:rowOff>
    </xdr:from>
    <xdr:ext cx="469744" cy="259045"/>
    <xdr:sp macro="" textlink="">
      <xdr:nvSpPr>
        <xdr:cNvPr id="815" name="テキスト ボックス 814"/>
        <xdr:cNvSpPr txBox="1"/>
      </xdr:nvSpPr>
      <xdr:spPr>
        <a:xfrm>
          <a:off x="18421428" y="981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44388</xdr:rowOff>
    </xdr:from>
    <xdr:to>
      <xdr:col>116</xdr:col>
      <xdr:colOff>114300</xdr:colOff>
      <xdr:row>59</xdr:row>
      <xdr:rowOff>145988</xdr:rowOff>
    </xdr:to>
    <xdr:sp macro="" textlink="">
      <xdr:nvSpPr>
        <xdr:cNvPr id="821" name="楕円 820"/>
        <xdr:cNvSpPr/>
      </xdr:nvSpPr>
      <xdr:spPr>
        <a:xfrm>
          <a:off x="221107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130765</xdr:rowOff>
    </xdr:from>
    <xdr:ext cx="378565" cy="259045"/>
    <xdr:sp macro="" textlink="">
      <xdr:nvSpPr>
        <xdr:cNvPr id="822" name="貸付金該当値テキスト"/>
        <xdr:cNvSpPr txBox="1"/>
      </xdr:nvSpPr>
      <xdr:spPr>
        <a:xfrm>
          <a:off x="22212300" y="10074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7" name="楕円 82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8" name="テキスト ボックス 82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9" name="楕円 82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0" name="テキスト ボックス 82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89964</xdr:rowOff>
    </xdr:from>
    <xdr:to>
      <xdr:col>116</xdr:col>
      <xdr:colOff>63500</xdr:colOff>
      <xdr:row>78</xdr:row>
      <xdr:rowOff>88542</xdr:rowOff>
    </xdr:to>
    <xdr:cxnSp macro="">
      <xdr:nvCxnSpPr>
        <xdr:cNvPr id="862" name="直線コネクタ 861"/>
        <xdr:cNvCxnSpPr/>
      </xdr:nvCxnSpPr>
      <xdr:spPr>
        <a:xfrm>
          <a:off x="21323300" y="13120164"/>
          <a:ext cx="838200" cy="3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89964</xdr:rowOff>
    </xdr:from>
    <xdr:to>
      <xdr:col>111</xdr:col>
      <xdr:colOff>177800</xdr:colOff>
      <xdr:row>76</xdr:row>
      <xdr:rowOff>127307</xdr:rowOff>
    </xdr:to>
    <xdr:cxnSp macro="">
      <xdr:nvCxnSpPr>
        <xdr:cNvPr id="865" name="直線コネクタ 864"/>
        <xdr:cNvCxnSpPr/>
      </xdr:nvCxnSpPr>
      <xdr:spPr>
        <a:xfrm flipV="1">
          <a:off x="20434300" y="13120164"/>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85030</xdr:rowOff>
    </xdr:from>
    <xdr:to>
      <xdr:col>112</xdr:col>
      <xdr:colOff>38100</xdr:colOff>
      <xdr:row>77</xdr:row>
      <xdr:rowOff>15180</xdr:rowOff>
    </xdr:to>
    <xdr:sp macro="" textlink="">
      <xdr:nvSpPr>
        <xdr:cNvPr id="866" name="フローチャート: 判断 865"/>
        <xdr:cNvSpPr/>
      </xdr:nvSpPr>
      <xdr:spPr>
        <a:xfrm>
          <a:off x="21272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6307</xdr:rowOff>
    </xdr:from>
    <xdr:ext cx="534377" cy="259045"/>
    <xdr:sp macro="" textlink="">
      <xdr:nvSpPr>
        <xdr:cNvPr id="867" name="テキスト ボックス 866"/>
        <xdr:cNvSpPr txBox="1"/>
      </xdr:nvSpPr>
      <xdr:spPr>
        <a:xfrm>
          <a:off x="21056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127307</xdr:rowOff>
    </xdr:from>
    <xdr:to>
      <xdr:col>107</xdr:col>
      <xdr:colOff>50800</xdr:colOff>
      <xdr:row>76</xdr:row>
      <xdr:rowOff>153008</xdr:rowOff>
    </xdr:to>
    <xdr:cxnSp macro="">
      <xdr:nvCxnSpPr>
        <xdr:cNvPr id="868" name="直線コネクタ 867"/>
        <xdr:cNvCxnSpPr/>
      </xdr:nvCxnSpPr>
      <xdr:spPr>
        <a:xfrm flipV="1">
          <a:off x="19545300" y="13157507"/>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110764</xdr:rowOff>
    </xdr:from>
    <xdr:to>
      <xdr:col>107</xdr:col>
      <xdr:colOff>101600</xdr:colOff>
      <xdr:row>77</xdr:row>
      <xdr:rowOff>40914</xdr:rowOff>
    </xdr:to>
    <xdr:sp macro="" textlink="">
      <xdr:nvSpPr>
        <xdr:cNvPr id="869" name="フローチャート: 判断 868"/>
        <xdr:cNvSpPr/>
      </xdr:nvSpPr>
      <xdr:spPr>
        <a:xfrm>
          <a:off x="20383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32041</xdr:rowOff>
    </xdr:from>
    <xdr:ext cx="534377" cy="259045"/>
    <xdr:sp macro="" textlink="">
      <xdr:nvSpPr>
        <xdr:cNvPr id="870" name="テキスト ボックス 869"/>
        <xdr:cNvSpPr txBox="1"/>
      </xdr:nvSpPr>
      <xdr:spPr>
        <a:xfrm>
          <a:off x="20167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99140</xdr:rowOff>
    </xdr:from>
    <xdr:to>
      <xdr:col>102</xdr:col>
      <xdr:colOff>114300</xdr:colOff>
      <xdr:row>76</xdr:row>
      <xdr:rowOff>153008</xdr:rowOff>
    </xdr:to>
    <xdr:cxnSp macro="">
      <xdr:nvCxnSpPr>
        <xdr:cNvPr id="871" name="直線コネクタ 870"/>
        <xdr:cNvCxnSpPr/>
      </xdr:nvCxnSpPr>
      <xdr:spPr>
        <a:xfrm>
          <a:off x="18656300" y="12957890"/>
          <a:ext cx="889000" cy="2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124546</xdr:rowOff>
    </xdr:from>
    <xdr:to>
      <xdr:col>102</xdr:col>
      <xdr:colOff>165100</xdr:colOff>
      <xdr:row>77</xdr:row>
      <xdr:rowOff>54696</xdr:rowOff>
    </xdr:to>
    <xdr:sp macro="" textlink="">
      <xdr:nvSpPr>
        <xdr:cNvPr id="872" name="フローチャート: 判断 871"/>
        <xdr:cNvSpPr/>
      </xdr:nvSpPr>
      <xdr:spPr>
        <a:xfrm>
          <a:off x="19494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45823</xdr:rowOff>
    </xdr:from>
    <xdr:ext cx="534377" cy="259045"/>
    <xdr:sp macro="" textlink="">
      <xdr:nvSpPr>
        <xdr:cNvPr id="873" name="テキスト ボックス 872"/>
        <xdr:cNvSpPr txBox="1"/>
      </xdr:nvSpPr>
      <xdr:spPr>
        <a:xfrm>
          <a:off x="19278111" y="132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69306</xdr:rowOff>
    </xdr:from>
    <xdr:to>
      <xdr:col>98</xdr:col>
      <xdr:colOff>38100</xdr:colOff>
      <xdr:row>76</xdr:row>
      <xdr:rowOff>170906</xdr:rowOff>
    </xdr:to>
    <xdr:sp macro="" textlink="">
      <xdr:nvSpPr>
        <xdr:cNvPr id="874" name="フローチャート: 判断 873"/>
        <xdr:cNvSpPr/>
      </xdr:nvSpPr>
      <xdr:spPr>
        <a:xfrm>
          <a:off x="18605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162033</xdr:rowOff>
    </xdr:from>
    <xdr:ext cx="534377" cy="259045"/>
    <xdr:sp macro="" textlink="">
      <xdr:nvSpPr>
        <xdr:cNvPr id="875" name="テキスト ボックス 874"/>
        <xdr:cNvSpPr txBox="1"/>
      </xdr:nvSpPr>
      <xdr:spPr>
        <a:xfrm>
          <a:off x="18389111" y="131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37742</xdr:rowOff>
    </xdr:from>
    <xdr:to>
      <xdr:col>116</xdr:col>
      <xdr:colOff>114300</xdr:colOff>
      <xdr:row>78</xdr:row>
      <xdr:rowOff>139342</xdr:rowOff>
    </xdr:to>
    <xdr:sp macro="" textlink="">
      <xdr:nvSpPr>
        <xdr:cNvPr id="881" name="楕円 880"/>
        <xdr:cNvSpPr/>
      </xdr:nvSpPr>
      <xdr:spPr>
        <a:xfrm>
          <a:off x="22110700" y="134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16169</xdr:rowOff>
    </xdr:from>
    <xdr:ext cx="534377" cy="259045"/>
    <xdr:sp macro="" textlink="">
      <xdr:nvSpPr>
        <xdr:cNvPr id="882" name="繰出金該当値テキスト"/>
        <xdr:cNvSpPr txBox="1"/>
      </xdr:nvSpPr>
      <xdr:spPr>
        <a:xfrm>
          <a:off x="22212300" y="1338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39164</xdr:rowOff>
    </xdr:from>
    <xdr:to>
      <xdr:col>112</xdr:col>
      <xdr:colOff>38100</xdr:colOff>
      <xdr:row>76</xdr:row>
      <xdr:rowOff>140764</xdr:rowOff>
    </xdr:to>
    <xdr:sp macro="" textlink="">
      <xdr:nvSpPr>
        <xdr:cNvPr id="883" name="楕円 882"/>
        <xdr:cNvSpPr/>
      </xdr:nvSpPr>
      <xdr:spPr>
        <a:xfrm>
          <a:off x="21272500" y="130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157291</xdr:rowOff>
    </xdr:from>
    <xdr:ext cx="534377" cy="259045"/>
    <xdr:sp macro="" textlink="">
      <xdr:nvSpPr>
        <xdr:cNvPr id="884" name="テキスト ボックス 883"/>
        <xdr:cNvSpPr txBox="1"/>
      </xdr:nvSpPr>
      <xdr:spPr>
        <a:xfrm>
          <a:off x="21056111" y="1284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76507</xdr:rowOff>
    </xdr:from>
    <xdr:to>
      <xdr:col>107</xdr:col>
      <xdr:colOff>101600</xdr:colOff>
      <xdr:row>77</xdr:row>
      <xdr:rowOff>6657</xdr:rowOff>
    </xdr:to>
    <xdr:sp macro="" textlink="">
      <xdr:nvSpPr>
        <xdr:cNvPr id="885" name="楕円 884"/>
        <xdr:cNvSpPr/>
      </xdr:nvSpPr>
      <xdr:spPr>
        <a:xfrm>
          <a:off x="20383500" y="131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23184</xdr:rowOff>
    </xdr:from>
    <xdr:ext cx="534377" cy="259045"/>
    <xdr:sp macro="" textlink="">
      <xdr:nvSpPr>
        <xdr:cNvPr id="886" name="テキスト ボックス 885"/>
        <xdr:cNvSpPr txBox="1"/>
      </xdr:nvSpPr>
      <xdr:spPr>
        <a:xfrm>
          <a:off x="20167111" y="128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102208</xdr:rowOff>
    </xdr:from>
    <xdr:to>
      <xdr:col>102</xdr:col>
      <xdr:colOff>165100</xdr:colOff>
      <xdr:row>77</xdr:row>
      <xdr:rowOff>32358</xdr:rowOff>
    </xdr:to>
    <xdr:sp macro="" textlink="">
      <xdr:nvSpPr>
        <xdr:cNvPr id="887" name="楕円 886"/>
        <xdr:cNvSpPr/>
      </xdr:nvSpPr>
      <xdr:spPr>
        <a:xfrm>
          <a:off x="19494500" y="131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48885</xdr:rowOff>
    </xdr:from>
    <xdr:ext cx="534377" cy="259045"/>
    <xdr:sp macro="" textlink="">
      <xdr:nvSpPr>
        <xdr:cNvPr id="888" name="テキスト ボックス 887"/>
        <xdr:cNvSpPr txBox="1"/>
      </xdr:nvSpPr>
      <xdr:spPr>
        <a:xfrm>
          <a:off x="19278111" y="129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48340</xdr:rowOff>
    </xdr:from>
    <xdr:to>
      <xdr:col>98</xdr:col>
      <xdr:colOff>38100</xdr:colOff>
      <xdr:row>75</xdr:row>
      <xdr:rowOff>149940</xdr:rowOff>
    </xdr:to>
    <xdr:sp macro="" textlink="">
      <xdr:nvSpPr>
        <xdr:cNvPr id="889" name="楕円 888"/>
        <xdr:cNvSpPr/>
      </xdr:nvSpPr>
      <xdr:spPr>
        <a:xfrm>
          <a:off x="18605500" y="129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166467</xdr:rowOff>
    </xdr:from>
    <xdr:ext cx="534377" cy="259045"/>
    <xdr:sp macro="" textlink="">
      <xdr:nvSpPr>
        <xdr:cNvPr id="890" name="テキスト ボックス 889"/>
        <xdr:cNvSpPr txBox="1"/>
      </xdr:nvSpPr>
      <xdr:spPr>
        <a:xfrm>
          <a:off x="18389111" y="12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９９５，２３３</a:t>
          </a:r>
          <a:r>
            <a:rPr kumimoji="1" lang="ja-JP" altLang="ja-JP" sz="1100">
              <a:solidFill>
                <a:schemeClr val="dk1"/>
              </a:solidFill>
              <a:effectLst/>
              <a:latin typeface="+mn-lt"/>
              <a:ea typeface="+mn-ea"/>
              <a:cs typeface="+mn-cs"/>
            </a:rPr>
            <a:t>円となっている。主な構成項目である人件費は、住民一人当たり</a:t>
          </a:r>
          <a:r>
            <a:rPr kumimoji="1" lang="ja-JP" altLang="en-US" sz="1100">
              <a:solidFill>
                <a:schemeClr val="dk1"/>
              </a:solidFill>
              <a:effectLst/>
              <a:latin typeface="+mn-lt"/>
              <a:ea typeface="+mn-ea"/>
              <a:cs typeface="+mn-cs"/>
            </a:rPr>
            <a:t>１１０，２１８</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年度から１００，０００円以上で推移してきており、高止まりの傾向にある。これは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町村が合併したため、類似団体に比べて人口１人当たりの職員数が多い状態になっているためである。平成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年度から行っている行財政改革の中で、職員の定員管理計画を策定しており、計画に沿った定員管理を進めている。平成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年度から新たな定員管理計画を策定し職員数の適正化に努めている。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扶助費については、住民一人当たり</a:t>
          </a:r>
          <a:r>
            <a:rPr kumimoji="1" lang="ja-JP" altLang="en-US" sz="1100">
              <a:solidFill>
                <a:schemeClr val="dk1"/>
              </a:solidFill>
              <a:effectLst/>
              <a:latin typeface="+mn-lt"/>
              <a:ea typeface="+mn-ea"/>
              <a:cs typeface="+mn-cs"/>
            </a:rPr>
            <a:t>１２９，２２８</a:t>
          </a:r>
          <a:r>
            <a:rPr kumimoji="1" lang="ja-JP" altLang="ja-JP" sz="1100">
              <a:solidFill>
                <a:schemeClr val="dk1"/>
              </a:solidFill>
              <a:effectLst/>
              <a:latin typeface="+mn-lt"/>
              <a:ea typeface="+mn-ea"/>
              <a:cs typeface="+mn-cs"/>
            </a:rPr>
            <a:t>円となっているが、これは他団体にはない救護施設「しらがね寮」（生活保護施設）があることや、</a:t>
          </a:r>
          <a:r>
            <a:rPr kumimoji="1" lang="ja-JP" altLang="en-US" sz="1100">
              <a:solidFill>
                <a:schemeClr val="dk1"/>
              </a:solidFill>
              <a:effectLst/>
              <a:latin typeface="+mn-lt"/>
              <a:ea typeface="+mn-ea"/>
              <a:cs typeface="+mn-cs"/>
            </a:rPr>
            <a:t>保育園、認定こども園等が</a:t>
          </a:r>
          <a:r>
            <a:rPr kumimoji="1" lang="ja-JP" altLang="ja-JP" sz="1100">
              <a:solidFill>
                <a:schemeClr val="dk1"/>
              </a:solidFill>
              <a:effectLst/>
              <a:latin typeface="+mn-lt"/>
              <a:ea typeface="+mn-ea"/>
              <a:cs typeface="+mn-cs"/>
            </a:rPr>
            <a:t>他団体に比べ施設数が多いことが大きな要因として考えられる。公立保育所については、平成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年度から民営化したが、今後も社会保障費の自然増に対応しながら行財政改革プランに沿って扶助費全体について抑制していく。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
14,849
159.56
14,764,789
13,516,810
1,024,871
6,427,828
10,537,967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84836</xdr:rowOff>
    </xdr:from>
    <xdr:to>
      <xdr:col>24</xdr:col>
      <xdr:colOff>63500</xdr:colOff>
      <xdr:row>36</xdr:row>
      <xdr:rowOff>88428</xdr:rowOff>
    </xdr:to>
    <xdr:cxnSp macro="">
      <xdr:nvCxnSpPr>
        <xdr:cNvPr id="63" name="直線コネクタ 62"/>
        <xdr:cNvCxnSpPr/>
      </xdr:nvCxnSpPr>
      <xdr:spPr>
        <a:xfrm>
          <a:off x="3797300" y="6085586"/>
          <a:ext cx="8382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91367</xdr:rowOff>
    </xdr:to>
    <xdr:cxnSp macro="">
      <xdr:nvCxnSpPr>
        <xdr:cNvPr id="66" name="直線コネクタ 65"/>
        <xdr:cNvCxnSpPr/>
      </xdr:nvCxnSpPr>
      <xdr:spPr>
        <a:xfrm flipV="1">
          <a:off x="2908300" y="60855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71918</xdr:rowOff>
    </xdr:from>
    <xdr:to>
      <xdr:col>20</xdr:col>
      <xdr:colOff>38100</xdr:colOff>
      <xdr:row>38</xdr:row>
      <xdr:rowOff>2068</xdr:rowOff>
    </xdr:to>
    <xdr:sp macro="" textlink="">
      <xdr:nvSpPr>
        <xdr:cNvPr id="67" name="フローチャート: 判断 66"/>
        <xdr:cNvSpPr/>
      </xdr:nvSpPr>
      <xdr:spPr>
        <a:xfrm>
          <a:off x="3746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164645</xdr:rowOff>
    </xdr:from>
    <xdr:ext cx="469744" cy="259045"/>
    <xdr:sp macro="" textlink="">
      <xdr:nvSpPr>
        <xdr:cNvPr id="68" name="テキスト ボックス 67"/>
        <xdr:cNvSpPr txBox="1"/>
      </xdr:nvSpPr>
      <xdr:spPr>
        <a:xfrm>
          <a:off x="3562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131209</xdr:rowOff>
    </xdr:from>
    <xdr:to>
      <xdr:col>15</xdr:col>
      <xdr:colOff>50800</xdr:colOff>
      <xdr:row>35</xdr:row>
      <xdr:rowOff>91367</xdr:rowOff>
    </xdr:to>
    <xdr:cxnSp macro="">
      <xdr:nvCxnSpPr>
        <xdr:cNvPr id="69" name="直線コネクタ 68"/>
        <xdr:cNvCxnSpPr/>
      </xdr:nvCxnSpPr>
      <xdr:spPr>
        <a:xfrm>
          <a:off x="2019300" y="5960509"/>
          <a:ext cx="8890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66693</xdr:rowOff>
    </xdr:from>
    <xdr:to>
      <xdr:col>15</xdr:col>
      <xdr:colOff>101600</xdr:colOff>
      <xdr:row>37</xdr:row>
      <xdr:rowOff>168294</xdr:rowOff>
    </xdr:to>
    <xdr:sp macro="" textlink="">
      <xdr:nvSpPr>
        <xdr:cNvPr id="70" name="フローチャート: 判断 69"/>
        <xdr:cNvSpPr/>
      </xdr:nvSpPr>
      <xdr:spPr>
        <a:xfrm>
          <a:off x="2857500" y="64103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159420</xdr:rowOff>
    </xdr:from>
    <xdr:ext cx="469744" cy="259045"/>
    <xdr:sp macro="" textlink="">
      <xdr:nvSpPr>
        <xdr:cNvPr id="71" name="テキスト ボックス 70"/>
        <xdr:cNvSpPr txBox="1"/>
      </xdr:nvSpPr>
      <xdr:spPr>
        <a:xfrm>
          <a:off x="2673428" y="65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131209</xdr:rowOff>
    </xdr:from>
    <xdr:to>
      <xdr:col>10</xdr:col>
      <xdr:colOff>114300</xdr:colOff>
      <xdr:row>35</xdr:row>
      <xdr:rowOff>148517</xdr:rowOff>
    </xdr:to>
    <xdr:cxnSp macro="">
      <xdr:nvCxnSpPr>
        <xdr:cNvPr id="72" name="直線コネクタ 71"/>
        <xdr:cNvCxnSpPr/>
      </xdr:nvCxnSpPr>
      <xdr:spPr>
        <a:xfrm flipV="1">
          <a:off x="1130300" y="5960509"/>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97717</xdr:rowOff>
    </xdr:from>
    <xdr:to>
      <xdr:col>10</xdr:col>
      <xdr:colOff>165100</xdr:colOff>
      <xdr:row>38</xdr:row>
      <xdr:rowOff>27867</xdr:rowOff>
    </xdr:to>
    <xdr:sp macro="" textlink="">
      <xdr:nvSpPr>
        <xdr:cNvPr id="73" name="フローチャート: 判断 72"/>
        <xdr:cNvSpPr/>
      </xdr:nvSpPr>
      <xdr:spPr>
        <a:xfrm>
          <a:off x="1968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18994</xdr:rowOff>
    </xdr:from>
    <xdr:ext cx="469744" cy="259045"/>
    <xdr:sp macro="" textlink="">
      <xdr:nvSpPr>
        <xdr:cNvPr id="74" name="テキスト ボックス 73"/>
        <xdr:cNvSpPr txBox="1"/>
      </xdr:nvSpPr>
      <xdr:spPr>
        <a:xfrm>
          <a:off x="1784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97717</xdr:rowOff>
    </xdr:from>
    <xdr:to>
      <xdr:col>6</xdr:col>
      <xdr:colOff>38100</xdr:colOff>
      <xdr:row>38</xdr:row>
      <xdr:rowOff>27867</xdr:rowOff>
    </xdr:to>
    <xdr:sp macro="" textlink="">
      <xdr:nvSpPr>
        <xdr:cNvPr id="75" name="フローチャート: 判断 74"/>
        <xdr:cNvSpPr/>
      </xdr:nvSpPr>
      <xdr:spPr>
        <a:xfrm>
          <a:off x="1079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18994</xdr:rowOff>
    </xdr:from>
    <xdr:ext cx="469744" cy="259045"/>
    <xdr:sp macro="" textlink="">
      <xdr:nvSpPr>
        <xdr:cNvPr id="76" name="テキスト ボックス 75"/>
        <xdr:cNvSpPr txBox="1"/>
      </xdr:nvSpPr>
      <xdr:spPr>
        <a:xfrm>
          <a:off x="895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37628</xdr:rowOff>
    </xdr:from>
    <xdr:to>
      <xdr:col>24</xdr:col>
      <xdr:colOff>114300</xdr:colOff>
      <xdr:row>36</xdr:row>
      <xdr:rowOff>139228</xdr:rowOff>
    </xdr:to>
    <xdr:sp macro="" textlink="">
      <xdr:nvSpPr>
        <xdr:cNvPr id="82" name="楕円 81"/>
        <xdr:cNvSpPr/>
      </xdr:nvSpPr>
      <xdr:spPr>
        <a:xfrm>
          <a:off x="45847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16055</xdr:rowOff>
    </xdr:from>
    <xdr:ext cx="469744" cy="259045"/>
    <xdr:sp macro="" textlink="">
      <xdr:nvSpPr>
        <xdr:cNvPr id="83" name="議会費該当値テキスト"/>
        <xdr:cNvSpPr txBox="1"/>
      </xdr:nvSpPr>
      <xdr:spPr>
        <a:xfrm>
          <a:off x="4686300" y="61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4" name="楕円 83"/>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85" name="テキスト ボックス 84"/>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40567</xdr:rowOff>
    </xdr:from>
    <xdr:to>
      <xdr:col>15</xdr:col>
      <xdr:colOff>101600</xdr:colOff>
      <xdr:row>35</xdr:row>
      <xdr:rowOff>142167</xdr:rowOff>
    </xdr:to>
    <xdr:sp macro="" textlink="">
      <xdr:nvSpPr>
        <xdr:cNvPr id="86" name="楕円 85"/>
        <xdr:cNvSpPr/>
      </xdr:nvSpPr>
      <xdr:spPr>
        <a:xfrm>
          <a:off x="2857500" y="60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87" name="テキスト ボックス 86"/>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80409</xdr:rowOff>
    </xdr:from>
    <xdr:to>
      <xdr:col>10</xdr:col>
      <xdr:colOff>165100</xdr:colOff>
      <xdr:row>35</xdr:row>
      <xdr:rowOff>10559</xdr:rowOff>
    </xdr:to>
    <xdr:sp macro="" textlink="">
      <xdr:nvSpPr>
        <xdr:cNvPr id="88" name="楕円 87"/>
        <xdr:cNvSpPr/>
      </xdr:nvSpPr>
      <xdr:spPr>
        <a:xfrm>
          <a:off x="1968500" y="59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27086</xdr:rowOff>
    </xdr:from>
    <xdr:ext cx="469744" cy="259045"/>
    <xdr:sp macro="" textlink="">
      <xdr:nvSpPr>
        <xdr:cNvPr id="89" name="テキスト ボックス 88"/>
        <xdr:cNvSpPr txBox="1"/>
      </xdr:nvSpPr>
      <xdr:spPr>
        <a:xfrm>
          <a:off x="1784428" y="568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97717</xdr:rowOff>
    </xdr:from>
    <xdr:to>
      <xdr:col>6</xdr:col>
      <xdr:colOff>38100</xdr:colOff>
      <xdr:row>36</xdr:row>
      <xdr:rowOff>27867</xdr:rowOff>
    </xdr:to>
    <xdr:sp macro="" textlink="">
      <xdr:nvSpPr>
        <xdr:cNvPr id="90" name="楕円 89"/>
        <xdr:cNvSpPr/>
      </xdr:nvSpPr>
      <xdr:spPr>
        <a:xfrm>
          <a:off x="1079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44394</xdr:rowOff>
    </xdr:from>
    <xdr:ext cx="469744" cy="259045"/>
    <xdr:sp macro="" textlink="">
      <xdr:nvSpPr>
        <xdr:cNvPr id="91" name="テキスト ボックス 90"/>
        <xdr:cNvSpPr txBox="1"/>
      </xdr:nvSpPr>
      <xdr:spPr>
        <a:xfrm>
          <a:off x="895428" y="587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114459</xdr:rowOff>
    </xdr:from>
    <xdr:to>
      <xdr:col>24</xdr:col>
      <xdr:colOff>63500</xdr:colOff>
      <xdr:row>57</xdr:row>
      <xdr:rowOff>143609</xdr:rowOff>
    </xdr:to>
    <xdr:cxnSp macro="">
      <xdr:nvCxnSpPr>
        <xdr:cNvPr id="120" name="直線コネクタ 119"/>
        <xdr:cNvCxnSpPr/>
      </xdr:nvCxnSpPr>
      <xdr:spPr>
        <a:xfrm flipV="1">
          <a:off x="3797300" y="9715659"/>
          <a:ext cx="838200" cy="20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143609</xdr:rowOff>
    </xdr:from>
    <xdr:to>
      <xdr:col>19</xdr:col>
      <xdr:colOff>177800</xdr:colOff>
      <xdr:row>58</xdr:row>
      <xdr:rowOff>28398</xdr:rowOff>
    </xdr:to>
    <xdr:cxnSp macro="">
      <xdr:nvCxnSpPr>
        <xdr:cNvPr id="123" name="直線コネクタ 122"/>
        <xdr:cNvCxnSpPr/>
      </xdr:nvCxnSpPr>
      <xdr:spPr>
        <a:xfrm flipV="1">
          <a:off x="2908300" y="9916259"/>
          <a:ext cx="889000" cy="5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125868</xdr:rowOff>
    </xdr:from>
    <xdr:to>
      <xdr:col>20</xdr:col>
      <xdr:colOff>38100</xdr:colOff>
      <xdr:row>58</xdr:row>
      <xdr:rowOff>56018</xdr:rowOff>
    </xdr:to>
    <xdr:sp macro="" textlink="">
      <xdr:nvSpPr>
        <xdr:cNvPr id="124" name="フローチャート: 判断 123"/>
        <xdr:cNvSpPr/>
      </xdr:nvSpPr>
      <xdr:spPr>
        <a:xfrm>
          <a:off x="3746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47145</xdr:rowOff>
    </xdr:from>
    <xdr:ext cx="599010" cy="259045"/>
    <xdr:sp macro="" textlink="">
      <xdr:nvSpPr>
        <xdr:cNvPr id="125" name="テキスト ボックス 124"/>
        <xdr:cNvSpPr txBox="1"/>
      </xdr:nvSpPr>
      <xdr:spPr>
        <a:xfrm>
          <a:off x="3497795" y="999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9977</xdr:rowOff>
    </xdr:from>
    <xdr:to>
      <xdr:col>15</xdr:col>
      <xdr:colOff>50800</xdr:colOff>
      <xdr:row>58</xdr:row>
      <xdr:rowOff>28398</xdr:rowOff>
    </xdr:to>
    <xdr:cxnSp macro="">
      <xdr:nvCxnSpPr>
        <xdr:cNvPr id="126" name="直線コネクタ 125"/>
        <xdr:cNvCxnSpPr/>
      </xdr:nvCxnSpPr>
      <xdr:spPr>
        <a:xfrm>
          <a:off x="2019300" y="9954077"/>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142819</xdr:rowOff>
    </xdr:from>
    <xdr:to>
      <xdr:col>15</xdr:col>
      <xdr:colOff>101600</xdr:colOff>
      <xdr:row>58</xdr:row>
      <xdr:rowOff>72969</xdr:rowOff>
    </xdr:to>
    <xdr:sp macro="" textlink="">
      <xdr:nvSpPr>
        <xdr:cNvPr id="127" name="フローチャート: 判断 126"/>
        <xdr:cNvSpPr/>
      </xdr:nvSpPr>
      <xdr:spPr>
        <a:xfrm>
          <a:off x="2857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89496</xdr:rowOff>
    </xdr:from>
    <xdr:ext cx="599010" cy="259045"/>
    <xdr:sp macro="" textlink="">
      <xdr:nvSpPr>
        <xdr:cNvPr id="128" name="テキスト ボックス 127"/>
        <xdr:cNvSpPr txBox="1"/>
      </xdr:nvSpPr>
      <xdr:spPr>
        <a:xfrm>
          <a:off x="2608795" y="96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135309</xdr:rowOff>
    </xdr:from>
    <xdr:to>
      <xdr:col>10</xdr:col>
      <xdr:colOff>114300</xdr:colOff>
      <xdr:row>58</xdr:row>
      <xdr:rowOff>9977</xdr:rowOff>
    </xdr:to>
    <xdr:cxnSp macro="">
      <xdr:nvCxnSpPr>
        <xdr:cNvPr id="129" name="直線コネクタ 128"/>
        <xdr:cNvCxnSpPr/>
      </xdr:nvCxnSpPr>
      <xdr:spPr>
        <a:xfrm>
          <a:off x="1130300" y="9907959"/>
          <a:ext cx="889000" cy="4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146191</xdr:rowOff>
    </xdr:from>
    <xdr:to>
      <xdr:col>10</xdr:col>
      <xdr:colOff>165100</xdr:colOff>
      <xdr:row>58</xdr:row>
      <xdr:rowOff>76341</xdr:rowOff>
    </xdr:to>
    <xdr:sp macro="" textlink="">
      <xdr:nvSpPr>
        <xdr:cNvPr id="130" name="フローチャート: 判断 129"/>
        <xdr:cNvSpPr/>
      </xdr:nvSpPr>
      <xdr:spPr>
        <a:xfrm>
          <a:off x="1968500" y="991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67468</xdr:rowOff>
    </xdr:from>
    <xdr:ext cx="534377" cy="259045"/>
    <xdr:sp macro="" textlink="">
      <xdr:nvSpPr>
        <xdr:cNvPr id="131" name="テキスト ボックス 130"/>
        <xdr:cNvSpPr txBox="1"/>
      </xdr:nvSpPr>
      <xdr:spPr>
        <a:xfrm>
          <a:off x="1752111" y="1001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130301</xdr:rowOff>
    </xdr:from>
    <xdr:to>
      <xdr:col>6</xdr:col>
      <xdr:colOff>38100</xdr:colOff>
      <xdr:row>58</xdr:row>
      <xdr:rowOff>60451</xdr:rowOff>
    </xdr:to>
    <xdr:sp macro="" textlink="">
      <xdr:nvSpPr>
        <xdr:cNvPr id="132" name="フローチャート: 判断 131"/>
        <xdr:cNvSpPr/>
      </xdr:nvSpPr>
      <xdr:spPr>
        <a:xfrm>
          <a:off x="1079500" y="990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51578</xdr:rowOff>
    </xdr:from>
    <xdr:ext cx="599010" cy="259045"/>
    <xdr:sp macro="" textlink="">
      <xdr:nvSpPr>
        <xdr:cNvPr id="133" name="テキスト ボックス 132"/>
        <xdr:cNvSpPr txBox="1"/>
      </xdr:nvSpPr>
      <xdr:spPr>
        <a:xfrm>
          <a:off x="830795" y="99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63659</xdr:rowOff>
    </xdr:from>
    <xdr:to>
      <xdr:col>24</xdr:col>
      <xdr:colOff>114300</xdr:colOff>
      <xdr:row>56</xdr:row>
      <xdr:rowOff>165259</xdr:rowOff>
    </xdr:to>
    <xdr:sp macro="" textlink="">
      <xdr:nvSpPr>
        <xdr:cNvPr id="139" name="楕円 138"/>
        <xdr:cNvSpPr/>
      </xdr:nvSpPr>
      <xdr:spPr>
        <a:xfrm>
          <a:off x="4584700" y="96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86536</xdr:rowOff>
    </xdr:from>
    <xdr:ext cx="599010" cy="259045"/>
    <xdr:sp macro="" textlink="">
      <xdr:nvSpPr>
        <xdr:cNvPr id="140" name="総務費該当値テキスト"/>
        <xdr:cNvSpPr txBox="1"/>
      </xdr:nvSpPr>
      <xdr:spPr>
        <a:xfrm>
          <a:off x="4686300" y="951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92809</xdr:rowOff>
    </xdr:from>
    <xdr:to>
      <xdr:col>20</xdr:col>
      <xdr:colOff>38100</xdr:colOff>
      <xdr:row>58</xdr:row>
      <xdr:rowOff>22959</xdr:rowOff>
    </xdr:to>
    <xdr:sp macro="" textlink="">
      <xdr:nvSpPr>
        <xdr:cNvPr id="141" name="楕円 140"/>
        <xdr:cNvSpPr/>
      </xdr:nvSpPr>
      <xdr:spPr>
        <a:xfrm>
          <a:off x="37465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39486</xdr:rowOff>
    </xdr:from>
    <xdr:ext cx="599010" cy="259045"/>
    <xdr:sp macro="" textlink="">
      <xdr:nvSpPr>
        <xdr:cNvPr id="142" name="テキスト ボックス 141"/>
        <xdr:cNvSpPr txBox="1"/>
      </xdr:nvSpPr>
      <xdr:spPr>
        <a:xfrm>
          <a:off x="3497795" y="964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149048</xdr:rowOff>
    </xdr:from>
    <xdr:to>
      <xdr:col>15</xdr:col>
      <xdr:colOff>101600</xdr:colOff>
      <xdr:row>58</xdr:row>
      <xdr:rowOff>79198</xdr:rowOff>
    </xdr:to>
    <xdr:sp macro="" textlink="">
      <xdr:nvSpPr>
        <xdr:cNvPr id="143" name="楕円 142"/>
        <xdr:cNvSpPr/>
      </xdr:nvSpPr>
      <xdr:spPr>
        <a:xfrm>
          <a:off x="2857500" y="99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70325</xdr:rowOff>
    </xdr:from>
    <xdr:ext cx="534377" cy="259045"/>
    <xdr:sp macro="" textlink="">
      <xdr:nvSpPr>
        <xdr:cNvPr id="144" name="テキスト ボックス 143"/>
        <xdr:cNvSpPr txBox="1"/>
      </xdr:nvSpPr>
      <xdr:spPr>
        <a:xfrm>
          <a:off x="2641111" y="100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130627</xdr:rowOff>
    </xdr:from>
    <xdr:to>
      <xdr:col>10</xdr:col>
      <xdr:colOff>165100</xdr:colOff>
      <xdr:row>58</xdr:row>
      <xdr:rowOff>60777</xdr:rowOff>
    </xdr:to>
    <xdr:sp macro="" textlink="">
      <xdr:nvSpPr>
        <xdr:cNvPr id="145" name="楕円 144"/>
        <xdr:cNvSpPr/>
      </xdr:nvSpPr>
      <xdr:spPr>
        <a:xfrm>
          <a:off x="1968500" y="99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77304</xdr:rowOff>
    </xdr:from>
    <xdr:ext cx="599010" cy="259045"/>
    <xdr:sp macro="" textlink="">
      <xdr:nvSpPr>
        <xdr:cNvPr id="146" name="テキスト ボックス 145"/>
        <xdr:cNvSpPr txBox="1"/>
      </xdr:nvSpPr>
      <xdr:spPr>
        <a:xfrm>
          <a:off x="1719795" y="967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84509</xdr:rowOff>
    </xdr:from>
    <xdr:to>
      <xdr:col>6</xdr:col>
      <xdr:colOff>38100</xdr:colOff>
      <xdr:row>58</xdr:row>
      <xdr:rowOff>14659</xdr:rowOff>
    </xdr:to>
    <xdr:sp macro="" textlink="">
      <xdr:nvSpPr>
        <xdr:cNvPr id="147" name="楕円 146"/>
        <xdr:cNvSpPr/>
      </xdr:nvSpPr>
      <xdr:spPr>
        <a:xfrm>
          <a:off x="1079500" y="98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31186</xdr:rowOff>
    </xdr:from>
    <xdr:ext cx="599010" cy="259045"/>
    <xdr:sp macro="" textlink="">
      <xdr:nvSpPr>
        <xdr:cNvPr id="148" name="テキスト ボックス 147"/>
        <xdr:cNvSpPr txBox="1"/>
      </xdr:nvSpPr>
      <xdr:spPr>
        <a:xfrm>
          <a:off x="830795" y="963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124297</xdr:rowOff>
    </xdr:from>
    <xdr:to>
      <xdr:col>24</xdr:col>
      <xdr:colOff>63500</xdr:colOff>
      <xdr:row>72</xdr:row>
      <xdr:rowOff>162212</xdr:rowOff>
    </xdr:to>
    <xdr:cxnSp macro="">
      <xdr:nvCxnSpPr>
        <xdr:cNvPr id="180" name="直線コネクタ 179"/>
        <xdr:cNvCxnSpPr/>
      </xdr:nvCxnSpPr>
      <xdr:spPr>
        <a:xfrm flipV="1">
          <a:off x="3797300" y="12125797"/>
          <a:ext cx="838200" cy="3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96690</xdr:rowOff>
    </xdr:from>
    <xdr:to>
      <xdr:col>19</xdr:col>
      <xdr:colOff>177800</xdr:colOff>
      <xdr:row>72</xdr:row>
      <xdr:rowOff>162212</xdr:rowOff>
    </xdr:to>
    <xdr:cxnSp macro="">
      <xdr:nvCxnSpPr>
        <xdr:cNvPr id="183" name="直線コネクタ 182"/>
        <xdr:cNvCxnSpPr/>
      </xdr:nvCxnSpPr>
      <xdr:spPr>
        <a:xfrm>
          <a:off x="2908300" y="12441090"/>
          <a:ext cx="889000" cy="6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8280</xdr:rowOff>
    </xdr:from>
    <xdr:to>
      <xdr:col>20</xdr:col>
      <xdr:colOff>38100</xdr:colOff>
      <xdr:row>76</xdr:row>
      <xdr:rowOff>109880</xdr:rowOff>
    </xdr:to>
    <xdr:sp macro="" textlink="">
      <xdr:nvSpPr>
        <xdr:cNvPr id="184" name="フローチャート: 判断 183"/>
        <xdr:cNvSpPr/>
      </xdr:nvSpPr>
      <xdr:spPr>
        <a:xfrm>
          <a:off x="3746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101007</xdr:rowOff>
    </xdr:from>
    <xdr:ext cx="599010" cy="259045"/>
    <xdr:sp macro="" textlink="">
      <xdr:nvSpPr>
        <xdr:cNvPr id="185" name="テキスト ボックス 184"/>
        <xdr:cNvSpPr txBox="1"/>
      </xdr:nvSpPr>
      <xdr:spPr>
        <a:xfrm>
          <a:off x="3497795" y="131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96690</xdr:rowOff>
    </xdr:from>
    <xdr:to>
      <xdr:col>15</xdr:col>
      <xdr:colOff>50800</xdr:colOff>
      <xdr:row>72</xdr:row>
      <xdr:rowOff>158663</xdr:rowOff>
    </xdr:to>
    <xdr:cxnSp macro="">
      <xdr:nvCxnSpPr>
        <xdr:cNvPr id="186" name="直線コネクタ 185"/>
        <xdr:cNvCxnSpPr/>
      </xdr:nvCxnSpPr>
      <xdr:spPr>
        <a:xfrm flipV="1">
          <a:off x="2019300" y="12441090"/>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7" name="フローチャート: 判断 186"/>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8" name="テキスト ボックス 187"/>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158663</xdr:rowOff>
    </xdr:from>
    <xdr:to>
      <xdr:col>10</xdr:col>
      <xdr:colOff>114300</xdr:colOff>
      <xdr:row>73</xdr:row>
      <xdr:rowOff>90007</xdr:rowOff>
    </xdr:to>
    <xdr:cxnSp macro="">
      <xdr:nvCxnSpPr>
        <xdr:cNvPr id="189" name="直線コネクタ 188"/>
        <xdr:cNvCxnSpPr/>
      </xdr:nvCxnSpPr>
      <xdr:spPr>
        <a:xfrm flipV="1">
          <a:off x="1130300" y="12503063"/>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46642</xdr:rowOff>
    </xdr:from>
    <xdr:to>
      <xdr:col>10</xdr:col>
      <xdr:colOff>165100</xdr:colOff>
      <xdr:row>76</xdr:row>
      <xdr:rowOff>148242</xdr:rowOff>
    </xdr:to>
    <xdr:sp macro="" textlink="">
      <xdr:nvSpPr>
        <xdr:cNvPr id="190" name="フローチャート: 判断 189"/>
        <xdr:cNvSpPr/>
      </xdr:nvSpPr>
      <xdr:spPr>
        <a:xfrm>
          <a:off x="1968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139369</xdr:rowOff>
    </xdr:from>
    <xdr:ext cx="599010" cy="259045"/>
    <xdr:sp macro="" textlink="">
      <xdr:nvSpPr>
        <xdr:cNvPr id="191" name="テキスト ボックス 190"/>
        <xdr:cNvSpPr txBox="1"/>
      </xdr:nvSpPr>
      <xdr:spPr>
        <a:xfrm>
          <a:off x="1719795" y="131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54164</xdr:rowOff>
    </xdr:from>
    <xdr:to>
      <xdr:col>6</xdr:col>
      <xdr:colOff>38100</xdr:colOff>
      <xdr:row>76</xdr:row>
      <xdr:rowOff>155764</xdr:rowOff>
    </xdr:to>
    <xdr:sp macro="" textlink="">
      <xdr:nvSpPr>
        <xdr:cNvPr id="192" name="フローチャート: 判断 191"/>
        <xdr:cNvSpPr/>
      </xdr:nvSpPr>
      <xdr:spPr>
        <a:xfrm>
          <a:off x="1079500" y="130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146891</xdr:rowOff>
    </xdr:from>
    <xdr:ext cx="599010" cy="259045"/>
    <xdr:sp macro="" textlink="">
      <xdr:nvSpPr>
        <xdr:cNvPr id="193" name="テキスト ボックス 192"/>
        <xdr:cNvSpPr txBox="1"/>
      </xdr:nvSpPr>
      <xdr:spPr>
        <a:xfrm>
          <a:off x="830795" y="131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73497</xdr:rowOff>
    </xdr:from>
    <xdr:to>
      <xdr:col>24</xdr:col>
      <xdr:colOff>114300</xdr:colOff>
      <xdr:row>71</xdr:row>
      <xdr:rowOff>3647</xdr:rowOff>
    </xdr:to>
    <xdr:sp macro="" textlink="">
      <xdr:nvSpPr>
        <xdr:cNvPr id="199" name="楕円 198"/>
        <xdr:cNvSpPr/>
      </xdr:nvSpPr>
      <xdr:spPr>
        <a:xfrm>
          <a:off x="4584700" y="120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26524</xdr:rowOff>
    </xdr:from>
    <xdr:ext cx="599010" cy="259045"/>
    <xdr:sp macro="" textlink="">
      <xdr:nvSpPr>
        <xdr:cNvPr id="200" name="民生費該当値テキスト"/>
        <xdr:cNvSpPr txBox="1"/>
      </xdr:nvSpPr>
      <xdr:spPr>
        <a:xfrm>
          <a:off x="4686300" y="1202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111412</xdr:rowOff>
    </xdr:from>
    <xdr:to>
      <xdr:col>20</xdr:col>
      <xdr:colOff>38100</xdr:colOff>
      <xdr:row>73</xdr:row>
      <xdr:rowOff>41562</xdr:rowOff>
    </xdr:to>
    <xdr:sp macro="" textlink="">
      <xdr:nvSpPr>
        <xdr:cNvPr id="201" name="楕円 200"/>
        <xdr:cNvSpPr/>
      </xdr:nvSpPr>
      <xdr:spPr>
        <a:xfrm>
          <a:off x="3746500" y="124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58089</xdr:rowOff>
    </xdr:from>
    <xdr:ext cx="599010" cy="259045"/>
    <xdr:sp macro="" textlink="">
      <xdr:nvSpPr>
        <xdr:cNvPr id="202" name="テキスト ボックス 201"/>
        <xdr:cNvSpPr txBox="1"/>
      </xdr:nvSpPr>
      <xdr:spPr>
        <a:xfrm>
          <a:off x="3497795" y="1223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45890</xdr:rowOff>
    </xdr:from>
    <xdr:to>
      <xdr:col>15</xdr:col>
      <xdr:colOff>101600</xdr:colOff>
      <xdr:row>72</xdr:row>
      <xdr:rowOff>147490</xdr:rowOff>
    </xdr:to>
    <xdr:sp macro="" textlink="">
      <xdr:nvSpPr>
        <xdr:cNvPr id="203" name="楕円 202"/>
        <xdr:cNvSpPr/>
      </xdr:nvSpPr>
      <xdr:spPr>
        <a:xfrm>
          <a:off x="2857500" y="123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164017</xdr:rowOff>
    </xdr:from>
    <xdr:ext cx="599010" cy="259045"/>
    <xdr:sp macro="" textlink="">
      <xdr:nvSpPr>
        <xdr:cNvPr id="204" name="テキスト ボックス 203"/>
        <xdr:cNvSpPr txBox="1"/>
      </xdr:nvSpPr>
      <xdr:spPr>
        <a:xfrm>
          <a:off x="2608795" y="1216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107863</xdr:rowOff>
    </xdr:from>
    <xdr:to>
      <xdr:col>10</xdr:col>
      <xdr:colOff>165100</xdr:colOff>
      <xdr:row>73</xdr:row>
      <xdr:rowOff>38013</xdr:rowOff>
    </xdr:to>
    <xdr:sp macro="" textlink="">
      <xdr:nvSpPr>
        <xdr:cNvPr id="205" name="楕円 204"/>
        <xdr:cNvSpPr/>
      </xdr:nvSpPr>
      <xdr:spPr>
        <a:xfrm>
          <a:off x="1968500" y="124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54540</xdr:rowOff>
    </xdr:from>
    <xdr:ext cx="599010" cy="259045"/>
    <xdr:sp macro="" textlink="">
      <xdr:nvSpPr>
        <xdr:cNvPr id="206" name="テキスト ボックス 205"/>
        <xdr:cNvSpPr txBox="1"/>
      </xdr:nvSpPr>
      <xdr:spPr>
        <a:xfrm>
          <a:off x="1719795" y="1222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39207</xdr:rowOff>
    </xdr:from>
    <xdr:to>
      <xdr:col>6</xdr:col>
      <xdr:colOff>38100</xdr:colOff>
      <xdr:row>73</xdr:row>
      <xdr:rowOff>140807</xdr:rowOff>
    </xdr:to>
    <xdr:sp macro="" textlink="">
      <xdr:nvSpPr>
        <xdr:cNvPr id="207" name="楕円 206"/>
        <xdr:cNvSpPr/>
      </xdr:nvSpPr>
      <xdr:spPr>
        <a:xfrm>
          <a:off x="1079500" y="125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157334</xdr:rowOff>
    </xdr:from>
    <xdr:ext cx="599010" cy="259045"/>
    <xdr:sp macro="" textlink="">
      <xdr:nvSpPr>
        <xdr:cNvPr id="208" name="テキスト ボックス 207"/>
        <xdr:cNvSpPr txBox="1"/>
      </xdr:nvSpPr>
      <xdr:spPr>
        <a:xfrm>
          <a:off x="830795" y="1233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13102</xdr:rowOff>
    </xdr:from>
    <xdr:to>
      <xdr:col>24</xdr:col>
      <xdr:colOff>63500</xdr:colOff>
      <xdr:row>97</xdr:row>
      <xdr:rowOff>40830</xdr:rowOff>
    </xdr:to>
    <xdr:cxnSp macro="">
      <xdr:nvCxnSpPr>
        <xdr:cNvPr id="237" name="直線コネクタ 236"/>
        <xdr:cNvCxnSpPr/>
      </xdr:nvCxnSpPr>
      <xdr:spPr>
        <a:xfrm flipV="1">
          <a:off x="3797300" y="16643752"/>
          <a:ext cx="8382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40830</xdr:rowOff>
    </xdr:from>
    <xdr:to>
      <xdr:col>19</xdr:col>
      <xdr:colOff>177800</xdr:colOff>
      <xdr:row>97</xdr:row>
      <xdr:rowOff>54981</xdr:rowOff>
    </xdr:to>
    <xdr:cxnSp macro="">
      <xdr:nvCxnSpPr>
        <xdr:cNvPr id="240" name="直線コネクタ 239"/>
        <xdr:cNvCxnSpPr/>
      </xdr:nvCxnSpPr>
      <xdr:spPr>
        <a:xfrm flipV="1">
          <a:off x="2908300" y="1667148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41" name="フローチャート: 判断 240"/>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42" name="テキスト ボックス 241"/>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54981</xdr:rowOff>
    </xdr:from>
    <xdr:to>
      <xdr:col>15</xdr:col>
      <xdr:colOff>50800</xdr:colOff>
      <xdr:row>97</xdr:row>
      <xdr:rowOff>55026</xdr:rowOff>
    </xdr:to>
    <xdr:cxnSp macro="">
      <xdr:nvCxnSpPr>
        <xdr:cNvPr id="243" name="直線コネクタ 242"/>
        <xdr:cNvCxnSpPr/>
      </xdr:nvCxnSpPr>
      <xdr:spPr>
        <a:xfrm flipV="1">
          <a:off x="2019300" y="1668563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44" name="フローチャート: 判断 243"/>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45" name="テキスト ボックス 244"/>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47597</xdr:rowOff>
    </xdr:from>
    <xdr:to>
      <xdr:col>10</xdr:col>
      <xdr:colOff>114300</xdr:colOff>
      <xdr:row>97</xdr:row>
      <xdr:rowOff>55026</xdr:rowOff>
    </xdr:to>
    <xdr:cxnSp macro="">
      <xdr:nvCxnSpPr>
        <xdr:cNvPr id="246" name="直線コネクタ 245"/>
        <xdr:cNvCxnSpPr/>
      </xdr:nvCxnSpPr>
      <xdr:spPr>
        <a:xfrm>
          <a:off x="1130300" y="1667824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7" name="フローチャート: 判断 246"/>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8" name="テキスト ボックス 247"/>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9" name="フローチャート: 判断 248"/>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50" name="テキスト ボックス 249"/>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133752</xdr:rowOff>
    </xdr:from>
    <xdr:to>
      <xdr:col>24</xdr:col>
      <xdr:colOff>114300</xdr:colOff>
      <xdr:row>97</xdr:row>
      <xdr:rowOff>63902</xdr:rowOff>
    </xdr:to>
    <xdr:sp macro="" textlink="">
      <xdr:nvSpPr>
        <xdr:cNvPr id="256" name="楕円 255"/>
        <xdr:cNvSpPr/>
      </xdr:nvSpPr>
      <xdr:spPr>
        <a:xfrm>
          <a:off x="4584700" y="165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112179</xdr:rowOff>
    </xdr:from>
    <xdr:ext cx="534377" cy="259045"/>
    <xdr:sp macro="" textlink="">
      <xdr:nvSpPr>
        <xdr:cNvPr id="257" name="衛生費該当値テキスト"/>
        <xdr:cNvSpPr txBox="1"/>
      </xdr:nvSpPr>
      <xdr:spPr>
        <a:xfrm>
          <a:off x="4686300" y="165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161480</xdr:rowOff>
    </xdr:from>
    <xdr:to>
      <xdr:col>20</xdr:col>
      <xdr:colOff>38100</xdr:colOff>
      <xdr:row>97</xdr:row>
      <xdr:rowOff>91630</xdr:rowOff>
    </xdr:to>
    <xdr:sp macro="" textlink="">
      <xdr:nvSpPr>
        <xdr:cNvPr id="258" name="楕円 257"/>
        <xdr:cNvSpPr/>
      </xdr:nvSpPr>
      <xdr:spPr>
        <a:xfrm>
          <a:off x="3746500" y="166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82757</xdr:rowOff>
    </xdr:from>
    <xdr:ext cx="534377" cy="259045"/>
    <xdr:sp macro="" textlink="">
      <xdr:nvSpPr>
        <xdr:cNvPr id="259" name="テキスト ボックス 258"/>
        <xdr:cNvSpPr txBox="1"/>
      </xdr:nvSpPr>
      <xdr:spPr>
        <a:xfrm>
          <a:off x="3530111" y="167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4181</xdr:rowOff>
    </xdr:from>
    <xdr:to>
      <xdr:col>15</xdr:col>
      <xdr:colOff>101600</xdr:colOff>
      <xdr:row>97</xdr:row>
      <xdr:rowOff>105781</xdr:rowOff>
    </xdr:to>
    <xdr:sp macro="" textlink="">
      <xdr:nvSpPr>
        <xdr:cNvPr id="260" name="楕円 259"/>
        <xdr:cNvSpPr/>
      </xdr:nvSpPr>
      <xdr:spPr>
        <a:xfrm>
          <a:off x="2857500" y="166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96908</xdr:rowOff>
    </xdr:from>
    <xdr:ext cx="534377" cy="259045"/>
    <xdr:sp macro="" textlink="">
      <xdr:nvSpPr>
        <xdr:cNvPr id="261" name="テキスト ボックス 260"/>
        <xdr:cNvSpPr txBox="1"/>
      </xdr:nvSpPr>
      <xdr:spPr>
        <a:xfrm>
          <a:off x="2641111" y="167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4226</xdr:rowOff>
    </xdr:from>
    <xdr:to>
      <xdr:col>10</xdr:col>
      <xdr:colOff>165100</xdr:colOff>
      <xdr:row>97</xdr:row>
      <xdr:rowOff>105826</xdr:rowOff>
    </xdr:to>
    <xdr:sp macro="" textlink="">
      <xdr:nvSpPr>
        <xdr:cNvPr id="262" name="楕円 261"/>
        <xdr:cNvSpPr/>
      </xdr:nvSpPr>
      <xdr:spPr>
        <a:xfrm>
          <a:off x="1968500" y="166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96953</xdr:rowOff>
    </xdr:from>
    <xdr:ext cx="534377" cy="259045"/>
    <xdr:sp macro="" textlink="">
      <xdr:nvSpPr>
        <xdr:cNvPr id="263" name="テキスト ボックス 262"/>
        <xdr:cNvSpPr txBox="1"/>
      </xdr:nvSpPr>
      <xdr:spPr>
        <a:xfrm>
          <a:off x="1752111" y="1672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168247</xdr:rowOff>
    </xdr:from>
    <xdr:to>
      <xdr:col>6</xdr:col>
      <xdr:colOff>38100</xdr:colOff>
      <xdr:row>97</xdr:row>
      <xdr:rowOff>98397</xdr:rowOff>
    </xdr:to>
    <xdr:sp macro="" textlink="">
      <xdr:nvSpPr>
        <xdr:cNvPr id="264" name="楕円 263"/>
        <xdr:cNvSpPr/>
      </xdr:nvSpPr>
      <xdr:spPr>
        <a:xfrm>
          <a:off x="1079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89524</xdr:rowOff>
    </xdr:from>
    <xdr:ext cx="534377" cy="259045"/>
    <xdr:sp macro="" textlink="">
      <xdr:nvSpPr>
        <xdr:cNvPr id="265" name="テキスト ボックス 264"/>
        <xdr:cNvSpPr txBox="1"/>
      </xdr:nvSpPr>
      <xdr:spPr>
        <a:xfrm>
          <a:off x="863111" y="167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6" name="フローチャート: 判断 295"/>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7" name="テキスト ボックス 296"/>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9" name="フローチャート: 判断 298"/>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300" name="テキスト ボックス 299"/>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302" name="フローチャート: 判断 301"/>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303" name="テキスト ボックス 302"/>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04" name="フローチャート: 判断 303"/>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305" name="テキスト ボックス 304"/>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7601</xdr:rowOff>
    </xdr:from>
    <xdr:to>
      <xdr:col>55</xdr:col>
      <xdr:colOff>0</xdr:colOff>
      <xdr:row>57</xdr:row>
      <xdr:rowOff>26223</xdr:rowOff>
    </xdr:to>
    <xdr:cxnSp macro="">
      <xdr:nvCxnSpPr>
        <xdr:cNvPr id="347" name="直線コネクタ 346"/>
        <xdr:cNvCxnSpPr/>
      </xdr:nvCxnSpPr>
      <xdr:spPr>
        <a:xfrm flipV="1">
          <a:off x="9639300" y="9780251"/>
          <a:ext cx="838200" cy="1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162487</xdr:rowOff>
    </xdr:from>
    <xdr:to>
      <xdr:col>50</xdr:col>
      <xdr:colOff>114300</xdr:colOff>
      <xdr:row>57</xdr:row>
      <xdr:rowOff>26223</xdr:rowOff>
    </xdr:to>
    <xdr:cxnSp macro="">
      <xdr:nvCxnSpPr>
        <xdr:cNvPr id="350" name="直線コネクタ 349"/>
        <xdr:cNvCxnSpPr/>
      </xdr:nvCxnSpPr>
      <xdr:spPr>
        <a:xfrm>
          <a:off x="8750300" y="9763687"/>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51" name="フローチャート: 判断 350"/>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52" name="テキスト ボックス 351"/>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106676</xdr:rowOff>
    </xdr:from>
    <xdr:to>
      <xdr:col>45</xdr:col>
      <xdr:colOff>177800</xdr:colOff>
      <xdr:row>56</xdr:row>
      <xdr:rowOff>162487</xdr:rowOff>
    </xdr:to>
    <xdr:cxnSp macro="">
      <xdr:nvCxnSpPr>
        <xdr:cNvPr id="353" name="直線コネクタ 352"/>
        <xdr:cNvCxnSpPr/>
      </xdr:nvCxnSpPr>
      <xdr:spPr>
        <a:xfrm>
          <a:off x="7861300" y="9707876"/>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54" name="フローチャート: 判断 353"/>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55" name="テキスト ボックス 354"/>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106676</xdr:rowOff>
    </xdr:from>
    <xdr:to>
      <xdr:col>41</xdr:col>
      <xdr:colOff>50800</xdr:colOff>
      <xdr:row>57</xdr:row>
      <xdr:rowOff>62173</xdr:rowOff>
    </xdr:to>
    <xdr:cxnSp macro="">
      <xdr:nvCxnSpPr>
        <xdr:cNvPr id="356" name="直線コネクタ 355"/>
        <xdr:cNvCxnSpPr/>
      </xdr:nvCxnSpPr>
      <xdr:spPr>
        <a:xfrm flipV="1">
          <a:off x="6972300" y="9707876"/>
          <a:ext cx="889000" cy="1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7" name="フローチャート: 判断 356"/>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31226</xdr:rowOff>
    </xdr:from>
    <xdr:ext cx="534377" cy="259045"/>
    <xdr:sp macro="" textlink="">
      <xdr:nvSpPr>
        <xdr:cNvPr id="358" name="テキスト ボックス 357"/>
        <xdr:cNvSpPr txBox="1"/>
      </xdr:nvSpPr>
      <xdr:spPr>
        <a:xfrm>
          <a:off x="7594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9" name="フローチャート: 判断 358"/>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60" name="テキスト ボックス 359"/>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128251</xdr:rowOff>
    </xdr:from>
    <xdr:to>
      <xdr:col>55</xdr:col>
      <xdr:colOff>50800</xdr:colOff>
      <xdr:row>57</xdr:row>
      <xdr:rowOff>58401</xdr:rowOff>
    </xdr:to>
    <xdr:sp macro="" textlink="">
      <xdr:nvSpPr>
        <xdr:cNvPr id="366" name="楕円 365"/>
        <xdr:cNvSpPr/>
      </xdr:nvSpPr>
      <xdr:spPr>
        <a:xfrm>
          <a:off x="10426700" y="97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106678</xdr:rowOff>
    </xdr:from>
    <xdr:ext cx="534377" cy="259045"/>
    <xdr:sp macro="" textlink="">
      <xdr:nvSpPr>
        <xdr:cNvPr id="367" name="農林水産業費該当値テキスト"/>
        <xdr:cNvSpPr txBox="1"/>
      </xdr:nvSpPr>
      <xdr:spPr>
        <a:xfrm>
          <a:off x="10528300" y="97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146873</xdr:rowOff>
    </xdr:from>
    <xdr:to>
      <xdr:col>50</xdr:col>
      <xdr:colOff>165100</xdr:colOff>
      <xdr:row>57</xdr:row>
      <xdr:rowOff>77023</xdr:rowOff>
    </xdr:to>
    <xdr:sp macro="" textlink="">
      <xdr:nvSpPr>
        <xdr:cNvPr id="368" name="楕円 367"/>
        <xdr:cNvSpPr/>
      </xdr:nvSpPr>
      <xdr:spPr>
        <a:xfrm>
          <a:off x="9588500" y="9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68150</xdr:rowOff>
    </xdr:from>
    <xdr:ext cx="534377" cy="259045"/>
    <xdr:sp macro="" textlink="">
      <xdr:nvSpPr>
        <xdr:cNvPr id="369" name="テキスト ボックス 368"/>
        <xdr:cNvSpPr txBox="1"/>
      </xdr:nvSpPr>
      <xdr:spPr>
        <a:xfrm>
          <a:off x="9372111" y="984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111687</xdr:rowOff>
    </xdr:from>
    <xdr:to>
      <xdr:col>46</xdr:col>
      <xdr:colOff>38100</xdr:colOff>
      <xdr:row>57</xdr:row>
      <xdr:rowOff>41837</xdr:rowOff>
    </xdr:to>
    <xdr:sp macro="" textlink="">
      <xdr:nvSpPr>
        <xdr:cNvPr id="370" name="楕円 369"/>
        <xdr:cNvSpPr/>
      </xdr:nvSpPr>
      <xdr:spPr>
        <a:xfrm>
          <a:off x="8699500" y="97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32964</xdr:rowOff>
    </xdr:from>
    <xdr:ext cx="534377" cy="259045"/>
    <xdr:sp macro="" textlink="">
      <xdr:nvSpPr>
        <xdr:cNvPr id="371" name="テキスト ボックス 370"/>
        <xdr:cNvSpPr txBox="1"/>
      </xdr:nvSpPr>
      <xdr:spPr>
        <a:xfrm>
          <a:off x="8483111" y="98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55876</xdr:rowOff>
    </xdr:from>
    <xdr:to>
      <xdr:col>41</xdr:col>
      <xdr:colOff>101600</xdr:colOff>
      <xdr:row>56</xdr:row>
      <xdr:rowOff>157476</xdr:rowOff>
    </xdr:to>
    <xdr:sp macro="" textlink="">
      <xdr:nvSpPr>
        <xdr:cNvPr id="372" name="楕円 371"/>
        <xdr:cNvSpPr/>
      </xdr:nvSpPr>
      <xdr:spPr>
        <a:xfrm>
          <a:off x="7810500" y="96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2553</xdr:rowOff>
    </xdr:from>
    <xdr:ext cx="534377" cy="259045"/>
    <xdr:sp macro="" textlink="">
      <xdr:nvSpPr>
        <xdr:cNvPr id="373" name="テキスト ボックス 372"/>
        <xdr:cNvSpPr txBox="1"/>
      </xdr:nvSpPr>
      <xdr:spPr>
        <a:xfrm>
          <a:off x="7594111" y="9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11373</xdr:rowOff>
    </xdr:from>
    <xdr:to>
      <xdr:col>36</xdr:col>
      <xdr:colOff>165100</xdr:colOff>
      <xdr:row>57</xdr:row>
      <xdr:rowOff>112973</xdr:rowOff>
    </xdr:to>
    <xdr:sp macro="" textlink="">
      <xdr:nvSpPr>
        <xdr:cNvPr id="374" name="楕円 373"/>
        <xdr:cNvSpPr/>
      </xdr:nvSpPr>
      <xdr:spPr>
        <a:xfrm>
          <a:off x="6921500" y="97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104100</xdr:rowOff>
    </xdr:from>
    <xdr:ext cx="534377" cy="259045"/>
    <xdr:sp macro="" textlink="">
      <xdr:nvSpPr>
        <xdr:cNvPr id="375" name="テキスト ボックス 374"/>
        <xdr:cNvSpPr txBox="1"/>
      </xdr:nvSpPr>
      <xdr:spPr>
        <a:xfrm>
          <a:off x="6705111" y="98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117461</xdr:rowOff>
    </xdr:from>
    <xdr:to>
      <xdr:col>55</xdr:col>
      <xdr:colOff>0</xdr:colOff>
      <xdr:row>78</xdr:row>
      <xdr:rowOff>171266</xdr:rowOff>
    </xdr:to>
    <xdr:cxnSp macro="">
      <xdr:nvCxnSpPr>
        <xdr:cNvPr id="404" name="直線コネクタ 403"/>
        <xdr:cNvCxnSpPr/>
      </xdr:nvCxnSpPr>
      <xdr:spPr>
        <a:xfrm flipV="1">
          <a:off x="9639300" y="13490561"/>
          <a:ext cx="838200" cy="5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171266</xdr:rowOff>
    </xdr:from>
    <xdr:to>
      <xdr:col>50</xdr:col>
      <xdr:colOff>114300</xdr:colOff>
      <xdr:row>79</xdr:row>
      <xdr:rowOff>181</xdr:rowOff>
    </xdr:to>
    <xdr:cxnSp macro="">
      <xdr:nvCxnSpPr>
        <xdr:cNvPr id="407" name="直線コネクタ 406"/>
        <xdr:cNvCxnSpPr/>
      </xdr:nvCxnSpPr>
      <xdr:spPr>
        <a:xfrm flipV="1">
          <a:off x="8750300" y="1354436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75059</xdr:rowOff>
    </xdr:from>
    <xdr:to>
      <xdr:col>50</xdr:col>
      <xdr:colOff>165100</xdr:colOff>
      <xdr:row>79</xdr:row>
      <xdr:rowOff>5209</xdr:rowOff>
    </xdr:to>
    <xdr:sp macro="" textlink="">
      <xdr:nvSpPr>
        <xdr:cNvPr id="408" name="フローチャート: 判断 407"/>
        <xdr:cNvSpPr/>
      </xdr:nvSpPr>
      <xdr:spPr>
        <a:xfrm>
          <a:off x="9588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21736</xdr:rowOff>
    </xdr:from>
    <xdr:ext cx="534377" cy="259045"/>
    <xdr:sp macro="" textlink="">
      <xdr:nvSpPr>
        <xdr:cNvPr id="409" name="テキスト ボックス 408"/>
        <xdr:cNvSpPr txBox="1"/>
      </xdr:nvSpPr>
      <xdr:spPr>
        <a:xfrm>
          <a:off x="9372111" y="132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160925</xdr:rowOff>
    </xdr:from>
    <xdr:to>
      <xdr:col>45</xdr:col>
      <xdr:colOff>177800</xdr:colOff>
      <xdr:row>79</xdr:row>
      <xdr:rowOff>181</xdr:rowOff>
    </xdr:to>
    <xdr:cxnSp macro="">
      <xdr:nvCxnSpPr>
        <xdr:cNvPr id="410" name="直線コネクタ 409"/>
        <xdr:cNvCxnSpPr/>
      </xdr:nvCxnSpPr>
      <xdr:spPr>
        <a:xfrm>
          <a:off x="7861300" y="13534025"/>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162075</xdr:rowOff>
    </xdr:from>
    <xdr:to>
      <xdr:col>46</xdr:col>
      <xdr:colOff>38100</xdr:colOff>
      <xdr:row>78</xdr:row>
      <xdr:rowOff>92225</xdr:rowOff>
    </xdr:to>
    <xdr:sp macro="" textlink="">
      <xdr:nvSpPr>
        <xdr:cNvPr id="411" name="フローチャート: 判断 410"/>
        <xdr:cNvSpPr/>
      </xdr:nvSpPr>
      <xdr:spPr>
        <a:xfrm>
          <a:off x="8699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108752</xdr:rowOff>
    </xdr:from>
    <xdr:ext cx="534377" cy="259045"/>
    <xdr:sp macro="" textlink="">
      <xdr:nvSpPr>
        <xdr:cNvPr id="412" name="テキスト ボックス 411"/>
        <xdr:cNvSpPr txBox="1"/>
      </xdr:nvSpPr>
      <xdr:spPr>
        <a:xfrm>
          <a:off x="8483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160925</xdr:rowOff>
    </xdr:from>
    <xdr:to>
      <xdr:col>41</xdr:col>
      <xdr:colOff>50800</xdr:colOff>
      <xdr:row>79</xdr:row>
      <xdr:rowOff>1668</xdr:rowOff>
    </xdr:to>
    <xdr:cxnSp macro="">
      <xdr:nvCxnSpPr>
        <xdr:cNvPr id="413" name="直線コネクタ 412"/>
        <xdr:cNvCxnSpPr/>
      </xdr:nvCxnSpPr>
      <xdr:spPr>
        <a:xfrm flipV="1">
          <a:off x="6972300" y="13534025"/>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49966</xdr:rowOff>
    </xdr:from>
    <xdr:to>
      <xdr:col>41</xdr:col>
      <xdr:colOff>101600</xdr:colOff>
      <xdr:row>78</xdr:row>
      <xdr:rowOff>151566</xdr:rowOff>
    </xdr:to>
    <xdr:sp macro="" textlink="">
      <xdr:nvSpPr>
        <xdr:cNvPr id="414" name="フローチャート: 判断 413"/>
        <xdr:cNvSpPr/>
      </xdr:nvSpPr>
      <xdr:spPr>
        <a:xfrm>
          <a:off x="78105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168093</xdr:rowOff>
    </xdr:from>
    <xdr:ext cx="534377" cy="259045"/>
    <xdr:sp macro="" textlink="">
      <xdr:nvSpPr>
        <xdr:cNvPr id="415" name="テキスト ボックス 414"/>
        <xdr:cNvSpPr txBox="1"/>
      </xdr:nvSpPr>
      <xdr:spPr>
        <a:xfrm>
          <a:off x="7594111" y="131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104800</xdr:rowOff>
    </xdr:from>
    <xdr:to>
      <xdr:col>36</xdr:col>
      <xdr:colOff>165100</xdr:colOff>
      <xdr:row>79</xdr:row>
      <xdr:rowOff>34950</xdr:rowOff>
    </xdr:to>
    <xdr:sp macro="" textlink="">
      <xdr:nvSpPr>
        <xdr:cNvPr id="416" name="フローチャート: 判断 415"/>
        <xdr:cNvSpPr/>
      </xdr:nvSpPr>
      <xdr:spPr>
        <a:xfrm>
          <a:off x="6921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51477</xdr:rowOff>
    </xdr:from>
    <xdr:ext cx="534377" cy="259045"/>
    <xdr:sp macro="" textlink="">
      <xdr:nvSpPr>
        <xdr:cNvPr id="417" name="テキスト ボックス 416"/>
        <xdr:cNvSpPr txBox="1"/>
      </xdr:nvSpPr>
      <xdr:spPr>
        <a:xfrm>
          <a:off x="6705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66661</xdr:rowOff>
    </xdr:from>
    <xdr:to>
      <xdr:col>55</xdr:col>
      <xdr:colOff>50800</xdr:colOff>
      <xdr:row>78</xdr:row>
      <xdr:rowOff>168261</xdr:rowOff>
    </xdr:to>
    <xdr:sp macro="" textlink="">
      <xdr:nvSpPr>
        <xdr:cNvPr id="423" name="楕円 422"/>
        <xdr:cNvSpPr/>
      </xdr:nvSpPr>
      <xdr:spPr>
        <a:xfrm>
          <a:off x="10426700" y="134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153038</xdr:rowOff>
    </xdr:from>
    <xdr:ext cx="534377" cy="259045"/>
    <xdr:sp macro="" textlink="">
      <xdr:nvSpPr>
        <xdr:cNvPr id="424" name="商工費該当値テキスト"/>
        <xdr:cNvSpPr txBox="1"/>
      </xdr:nvSpPr>
      <xdr:spPr>
        <a:xfrm>
          <a:off x="10528300" y="133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120466</xdr:rowOff>
    </xdr:from>
    <xdr:to>
      <xdr:col>50</xdr:col>
      <xdr:colOff>165100</xdr:colOff>
      <xdr:row>79</xdr:row>
      <xdr:rowOff>50616</xdr:rowOff>
    </xdr:to>
    <xdr:sp macro="" textlink="">
      <xdr:nvSpPr>
        <xdr:cNvPr id="425" name="楕円 424"/>
        <xdr:cNvSpPr/>
      </xdr:nvSpPr>
      <xdr:spPr>
        <a:xfrm>
          <a:off x="9588500" y="13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41743</xdr:rowOff>
    </xdr:from>
    <xdr:ext cx="534377" cy="259045"/>
    <xdr:sp macro="" textlink="">
      <xdr:nvSpPr>
        <xdr:cNvPr id="426" name="テキスト ボックス 425"/>
        <xdr:cNvSpPr txBox="1"/>
      </xdr:nvSpPr>
      <xdr:spPr>
        <a:xfrm>
          <a:off x="9372111" y="1358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120831</xdr:rowOff>
    </xdr:from>
    <xdr:to>
      <xdr:col>46</xdr:col>
      <xdr:colOff>38100</xdr:colOff>
      <xdr:row>79</xdr:row>
      <xdr:rowOff>50981</xdr:rowOff>
    </xdr:to>
    <xdr:sp macro="" textlink="">
      <xdr:nvSpPr>
        <xdr:cNvPr id="427" name="楕円 426"/>
        <xdr:cNvSpPr/>
      </xdr:nvSpPr>
      <xdr:spPr>
        <a:xfrm>
          <a:off x="8699500" y="134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42108</xdr:rowOff>
    </xdr:from>
    <xdr:ext cx="534377" cy="259045"/>
    <xdr:sp macro="" textlink="">
      <xdr:nvSpPr>
        <xdr:cNvPr id="428" name="テキスト ボックス 427"/>
        <xdr:cNvSpPr txBox="1"/>
      </xdr:nvSpPr>
      <xdr:spPr>
        <a:xfrm>
          <a:off x="8483111" y="135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110125</xdr:rowOff>
    </xdr:from>
    <xdr:to>
      <xdr:col>41</xdr:col>
      <xdr:colOff>101600</xdr:colOff>
      <xdr:row>79</xdr:row>
      <xdr:rowOff>40275</xdr:rowOff>
    </xdr:to>
    <xdr:sp macro="" textlink="">
      <xdr:nvSpPr>
        <xdr:cNvPr id="429" name="楕円 428"/>
        <xdr:cNvSpPr/>
      </xdr:nvSpPr>
      <xdr:spPr>
        <a:xfrm>
          <a:off x="7810500" y="134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31402</xdr:rowOff>
    </xdr:from>
    <xdr:ext cx="534377" cy="259045"/>
    <xdr:sp macro="" textlink="">
      <xdr:nvSpPr>
        <xdr:cNvPr id="430" name="テキスト ボックス 429"/>
        <xdr:cNvSpPr txBox="1"/>
      </xdr:nvSpPr>
      <xdr:spPr>
        <a:xfrm>
          <a:off x="7594111" y="135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122318</xdr:rowOff>
    </xdr:from>
    <xdr:to>
      <xdr:col>36</xdr:col>
      <xdr:colOff>165100</xdr:colOff>
      <xdr:row>79</xdr:row>
      <xdr:rowOff>52468</xdr:rowOff>
    </xdr:to>
    <xdr:sp macro="" textlink="">
      <xdr:nvSpPr>
        <xdr:cNvPr id="431" name="楕円 430"/>
        <xdr:cNvSpPr/>
      </xdr:nvSpPr>
      <xdr:spPr>
        <a:xfrm>
          <a:off x="6921500" y="134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43595</xdr:rowOff>
    </xdr:from>
    <xdr:ext cx="534377" cy="259045"/>
    <xdr:sp macro="" textlink="">
      <xdr:nvSpPr>
        <xdr:cNvPr id="432" name="テキスト ボックス 431"/>
        <xdr:cNvSpPr txBox="1"/>
      </xdr:nvSpPr>
      <xdr:spPr>
        <a:xfrm>
          <a:off x="6705111" y="135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160905</xdr:rowOff>
    </xdr:from>
    <xdr:to>
      <xdr:col>55</xdr:col>
      <xdr:colOff>0</xdr:colOff>
      <xdr:row>97</xdr:row>
      <xdr:rowOff>10998</xdr:rowOff>
    </xdr:to>
    <xdr:cxnSp macro="">
      <xdr:nvCxnSpPr>
        <xdr:cNvPr id="459" name="直線コネクタ 458"/>
        <xdr:cNvCxnSpPr/>
      </xdr:nvCxnSpPr>
      <xdr:spPr>
        <a:xfrm flipV="1">
          <a:off x="9639300" y="16620105"/>
          <a:ext cx="8382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1104</xdr:rowOff>
    </xdr:from>
    <xdr:to>
      <xdr:col>50</xdr:col>
      <xdr:colOff>114300</xdr:colOff>
      <xdr:row>97</xdr:row>
      <xdr:rowOff>10998</xdr:rowOff>
    </xdr:to>
    <xdr:cxnSp macro="">
      <xdr:nvCxnSpPr>
        <xdr:cNvPr id="462" name="直線コネクタ 461"/>
        <xdr:cNvCxnSpPr/>
      </xdr:nvCxnSpPr>
      <xdr:spPr>
        <a:xfrm>
          <a:off x="8750300" y="16631754"/>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161691</xdr:rowOff>
    </xdr:from>
    <xdr:to>
      <xdr:col>50</xdr:col>
      <xdr:colOff>165100</xdr:colOff>
      <xdr:row>97</xdr:row>
      <xdr:rowOff>91841</xdr:rowOff>
    </xdr:to>
    <xdr:sp macro="" textlink="">
      <xdr:nvSpPr>
        <xdr:cNvPr id="463" name="フローチャート: 判断 462"/>
        <xdr:cNvSpPr/>
      </xdr:nvSpPr>
      <xdr:spPr>
        <a:xfrm>
          <a:off x="9588500" y="166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82968</xdr:rowOff>
    </xdr:from>
    <xdr:ext cx="534377" cy="259045"/>
    <xdr:sp macro="" textlink="">
      <xdr:nvSpPr>
        <xdr:cNvPr id="464" name="テキスト ボックス 463"/>
        <xdr:cNvSpPr txBox="1"/>
      </xdr:nvSpPr>
      <xdr:spPr>
        <a:xfrm>
          <a:off x="9372111" y="167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1104</xdr:rowOff>
    </xdr:from>
    <xdr:to>
      <xdr:col>45</xdr:col>
      <xdr:colOff>177800</xdr:colOff>
      <xdr:row>97</xdr:row>
      <xdr:rowOff>3253</xdr:rowOff>
    </xdr:to>
    <xdr:cxnSp macro="">
      <xdr:nvCxnSpPr>
        <xdr:cNvPr id="465" name="直線コネクタ 464"/>
        <xdr:cNvCxnSpPr/>
      </xdr:nvCxnSpPr>
      <xdr:spPr>
        <a:xfrm flipV="1">
          <a:off x="7861300" y="1663175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171255</xdr:rowOff>
    </xdr:from>
    <xdr:to>
      <xdr:col>46</xdr:col>
      <xdr:colOff>38100</xdr:colOff>
      <xdr:row>97</xdr:row>
      <xdr:rowOff>101405</xdr:rowOff>
    </xdr:to>
    <xdr:sp macro="" textlink="">
      <xdr:nvSpPr>
        <xdr:cNvPr id="466" name="フローチャート: 判断 465"/>
        <xdr:cNvSpPr/>
      </xdr:nvSpPr>
      <xdr:spPr>
        <a:xfrm>
          <a:off x="8699500" y="166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92532</xdr:rowOff>
    </xdr:from>
    <xdr:ext cx="534377" cy="259045"/>
    <xdr:sp macro="" textlink="">
      <xdr:nvSpPr>
        <xdr:cNvPr id="467" name="テキスト ボックス 466"/>
        <xdr:cNvSpPr txBox="1"/>
      </xdr:nvSpPr>
      <xdr:spPr>
        <a:xfrm>
          <a:off x="8483111"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3253</xdr:rowOff>
    </xdr:from>
    <xdr:to>
      <xdr:col>41</xdr:col>
      <xdr:colOff>50800</xdr:colOff>
      <xdr:row>97</xdr:row>
      <xdr:rowOff>39066</xdr:rowOff>
    </xdr:to>
    <xdr:cxnSp macro="">
      <xdr:nvCxnSpPr>
        <xdr:cNvPr id="468" name="直線コネクタ 467"/>
        <xdr:cNvCxnSpPr/>
      </xdr:nvCxnSpPr>
      <xdr:spPr>
        <a:xfrm flipV="1">
          <a:off x="6972300" y="16633903"/>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1972</xdr:rowOff>
    </xdr:from>
    <xdr:to>
      <xdr:col>41</xdr:col>
      <xdr:colOff>101600</xdr:colOff>
      <xdr:row>97</xdr:row>
      <xdr:rowOff>103572</xdr:rowOff>
    </xdr:to>
    <xdr:sp macro="" textlink="">
      <xdr:nvSpPr>
        <xdr:cNvPr id="469" name="フローチャート: 判断 468"/>
        <xdr:cNvSpPr/>
      </xdr:nvSpPr>
      <xdr:spPr>
        <a:xfrm>
          <a:off x="7810500" y="1663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94699</xdr:rowOff>
    </xdr:from>
    <xdr:ext cx="534377" cy="259045"/>
    <xdr:sp macro="" textlink="">
      <xdr:nvSpPr>
        <xdr:cNvPr id="470" name="テキスト ボックス 469"/>
        <xdr:cNvSpPr txBox="1"/>
      </xdr:nvSpPr>
      <xdr:spPr>
        <a:xfrm>
          <a:off x="7594111" y="167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157882</xdr:rowOff>
    </xdr:from>
    <xdr:to>
      <xdr:col>36</xdr:col>
      <xdr:colOff>165100</xdr:colOff>
      <xdr:row>97</xdr:row>
      <xdr:rowOff>88032</xdr:rowOff>
    </xdr:to>
    <xdr:sp macro="" textlink="">
      <xdr:nvSpPr>
        <xdr:cNvPr id="471" name="フローチャート: 判断 470"/>
        <xdr:cNvSpPr/>
      </xdr:nvSpPr>
      <xdr:spPr>
        <a:xfrm>
          <a:off x="6921500" y="166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104559</xdr:rowOff>
    </xdr:from>
    <xdr:ext cx="534377" cy="259045"/>
    <xdr:sp macro="" textlink="">
      <xdr:nvSpPr>
        <xdr:cNvPr id="472" name="テキスト ボックス 471"/>
        <xdr:cNvSpPr txBox="1"/>
      </xdr:nvSpPr>
      <xdr:spPr>
        <a:xfrm>
          <a:off x="6705111" y="163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110105</xdr:rowOff>
    </xdr:from>
    <xdr:to>
      <xdr:col>55</xdr:col>
      <xdr:colOff>50800</xdr:colOff>
      <xdr:row>97</xdr:row>
      <xdr:rowOff>40255</xdr:rowOff>
    </xdr:to>
    <xdr:sp macro="" textlink="">
      <xdr:nvSpPr>
        <xdr:cNvPr id="478" name="楕円 477"/>
        <xdr:cNvSpPr/>
      </xdr:nvSpPr>
      <xdr:spPr>
        <a:xfrm>
          <a:off x="10426700" y="165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88532</xdr:rowOff>
    </xdr:from>
    <xdr:ext cx="534377" cy="259045"/>
    <xdr:sp macro="" textlink="">
      <xdr:nvSpPr>
        <xdr:cNvPr id="479" name="土木費該当値テキスト"/>
        <xdr:cNvSpPr txBox="1"/>
      </xdr:nvSpPr>
      <xdr:spPr>
        <a:xfrm>
          <a:off x="10528300" y="165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131648</xdr:rowOff>
    </xdr:from>
    <xdr:to>
      <xdr:col>50</xdr:col>
      <xdr:colOff>165100</xdr:colOff>
      <xdr:row>97</xdr:row>
      <xdr:rowOff>61798</xdr:rowOff>
    </xdr:to>
    <xdr:sp macro="" textlink="">
      <xdr:nvSpPr>
        <xdr:cNvPr id="480" name="楕円 479"/>
        <xdr:cNvSpPr/>
      </xdr:nvSpPr>
      <xdr:spPr>
        <a:xfrm>
          <a:off x="9588500" y="165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78325</xdr:rowOff>
    </xdr:from>
    <xdr:ext cx="534377" cy="259045"/>
    <xdr:sp macro="" textlink="">
      <xdr:nvSpPr>
        <xdr:cNvPr id="481" name="テキスト ボックス 480"/>
        <xdr:cNvSpPr txBox="1"/>
      </xdr:nvSpPr>
      <xdr:spPr>
        <a:xfrm>
          <a:off x="9372111" y="163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121754</xdr:rowOff>
    </xdr:from>
    <xdr:to>
      <xdr:col>46</xdr:col>
      <xdr:colOff>38100</xdr:colOff>
      <xdr:row>97</xdr:row>
      <xdr:rowOff>51904</xdr:rowOff>
    </xdr:to>
    <xdr:sp macro="" textlink="">
      <xdr:nvSpPr>
        <xdr:cNvPr id="482" name="楕円 481"/>
        <xdr:cNvSpPr/>
      </xdr:nvSpPr>
      <xdr:spPr>
        <a:xfrm>
          <a:off x="8699500" y="165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68431</xdr:rowOff>
    </xdr:from>
    <xdr:ext cx="534377" cy="259045"/>
    <xdr:sp macro="" textlink="">
      <xdr:nvSpPr>
        <xdr:cNvPr id="483" name="テキスト ボックス 482"/>
        <xdr:cNvSpPr txBox="1"/>
      </xdr:nvSpPr>
      <xdr:spPr>
        <a:xfrm>
          <a:off x="8483111" y="1635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123903</xdr:rowOff>
    </xdr:from>
    <xdr:to>
      <xdr:col>41</xdr:col>
      <xdr:colOff>101600</xdr:colOff>
      <xdr:row>97</xdr:row>
      <xdr:rowOff>54053</xdr:rowOff>
    </xdr:to>
    <xdr:sp macro="" textlink="">
      <xdr:nvSpPr>
        <xdr:cNvPr id="484" name="楕円 483"/>
        <xdr:cNvSpPr/>
      </xdr:nvSpPr>
      <xdr:spPr>
        <a:xfrm>
          <a:off x="7810500" y="165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70580</xdr:rowOff>
    </xdr:from>
    <xdr:ext cx="534377" cy="259045"/>
    <xdr:sp macro="" textlink="">
      <xdr:nvSpPr>
        <xdr:cNvPr id="485" name="テキスト ボックス 484"/>
        <xdr:cNvSpPr txBox="1"/>
      </xdr:nvSpPr>
      <xdr:spPr>
        <a:xfrm>
          <a:off x="7594111" y="163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159716</xdr:rowOff>
    </xdr:from>
    <xdr:to>
      <xdr:col>36</xdr:col>
      <xdr:colOff>165100</xdr:colOff>
      <xdr:row>97</xdr:row>
      <xdr:rowOff>89866</xdr:rowOff>
    </xdr:to>
    <xdr:sp macro="" textlink="">
      <xdr:nvSpPr>
        <xdr:cNvPr id="486" name="楕円 485"/>
        <xdr:cNvSpPr/>
      </xdr:nvSpPr>
      <xdr:spPr>
        <a:xfrm>
          <a:off x="6921500" y="166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80993</xdr:rowOff>
    </xdr:from>
    <xdr:ext cx="534377" cy="259045"/>
    <xdr:sp macro="" textlink="">
      <xdr:nvSpPr>
        <xdr:cNvPr id="487" name="テキスト ボックス 486"/>
        <xdr:cNvSpPr txBox="1"/>
      </xdr:nvSpPr>
      <xdr:spPr>
        <a:xfrm>
          <a:off x="6705111" y="167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141300</xdr:rowOff>
    </xdr:from>
    <xdr:to>
      <xdr:col>85</xdr:col>
      <xdr:colOff>127000</xdr:colOff>
      <xdr:row>37</xdr:row>
      <xdr:rowOff>151239</xdr:rowOff>
    </xdr:to>
    <xdr:cxnSp macro="">
      <xdr:nvCxnSpPr>
        <xdr:cNvPr id="518" name="直線コネクタ 517"/>
        <xdr:cNvCxnSpPr/>
      </xdr:nvCxnSpPr>
      <xdr:spPr>
        <a:xfrm flipV="1">
          <a:off x="15481300" y="6484950"/>
          <a:ext cx="8382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122490</xdr:rowOff>
    </xdr:from>
    <xdr:to>
      <xdr:col>81</xdr:col>
      <xdr:colOff>50800</xdr:colOff>
      <xdr:row>37</xdr:row>
      <xdr:rowOff>151239</xdr:rowOff>
    </xdr:to>
    <xdr:cxnSp macro="">
      <xdr:nvCxnSpPr>
        <xdr:cNvPr id="521" name="直線コネクタ 520"/>
        <xdr:cNvCxnSpPr/>
      </xdr:nvCxnSpPr>
      <xdr:spPr>
        <a:xfrm>
          <a:off x="14592300" y="6466140"/>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56711</xdr:rowOff>
    </xdr:from>
    <xdr:to>
      <xdr:col>81</xdr:col>
      <xdr:colOff>101600</xdr:colOff>
      <xdr:row>37</xdr:row>
      <xdr:rowOff>158311</xdr:rowOff>
    </xdr:to>
    <xdr:sp macro="" textlink="">
      <xdr:nvSpPr>
        <xdr:cNvPr id="522" name="フローチャート: 判断 521"/>
        <xdr:cNvSpPr/>
      </xdr:nvSpPr>
      <xdr:spPr>
        <a:xfrm>
          <a:off x="15430500" y="640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3388</xdr:rowOff>
    </xdr:from>
    <xdr:ext cx="534377" cy="259045"/>
    <xdr:sp macro="" textlink="">
      <xdr:nvSpPr>
        <xdr:cNvPr id="523" name="テキスト ボックス 522"/>
        <xdr:cNvSpPr txBox="1"/>
      </xdr:nvSpPr>
      <xdr:spPr>
        <a:xfrm>
          <a:off x="15214111" y="61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122490</xdr:rowOff>
    </xdr:from>
    <xdr:to>
      <xdr:col>76</xdr:col>
      <xdr:colOff>114300</xdr:colOff>
      <xdr:row>38</xdr:row>
      <xdr:rowOff>22080</xdr:rowOff>
    </xdr:to>
    <xdr:cxnSp macro="">
      <xdr:nvCxnSpPr>
        <xdr:cNvPr id="524" name="直線コネクタ 523"/>
        <xdr:cNvCxnSpPr/>
      </xdr:nvCxnSpPr>
      <xdr:spPr>
        <a:xfrm flipV="1">
          <a:off x="13703300" y="6466140"/>
          <a:ext cx="889000" cy="7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52607</xdr:rowOff>
    </xdr:from>
    <xdr:to>
      <xdr:col>76</xdr:col>
      <xdr:colOff>165100</xdr:colOff>
      <xdr:row>37</xdr:row>
      <xdr:rowOff>154207</xdr:rowOff>
    </xdr:to>
    <xdr:sp macro="" textlink="">
      <xdr:nvSpPr>
        <xdr:cNvPr id="525" name="フローチャート: 判断 524"/>
        <xdr:cNvSpPr/>
      </xdr:nvSpPr>
      <xdr:spPr>
        <a:xfrm>
          <a:off x="14541500" y="63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170734</xdr:rowOff>
    </xdr:from>
    <xdr:ext cx="534377" cy="259045"/>
    <xdr:sp macro="" textlink="">
      <xdr:nvSpPr>
        <xdr:cNvPr id="526" name="テキスト ボックス 525"/>
        <xdr:cNvSpPr txBox="1"/>
      </xdr:nvSpPr>
      <xdr:spPr>
        <a:xfrm>
          <a:off x="14325111" y="61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22080</xdr:rowOff>
    </xdr:from>
    <xdr:to>
      <xdr:col>71</xdr:col>
      <xdr:colOff>177800</xdr:colOff>
      <xdr:row>38</xdr:row>
      <xdr:rowOff>39835</xdr:rowOff>
    </xdr:to>
    <xdr:cxnSp macro="">
      <xdr:nvCxnSpPr>
        <xdr:cNvPr id="527" name="直線コネクタ 526"/>
        <xdr:cNvCxnSpPr/>
      </xdr:nvCxnSpPr>
      <xdr:spPr>
        <a:xfrm flipV="1">
          <a:off x="12814300" y="6537180"/>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53837</xdr:rowOff>
    </xdr:from>
    <xdr:to>
      <xdr:col>72</xdr:col>
      <xdr:colOff>38100</xdr:colOff>
      <xdr:row>37</xdr:row>
      <xdr:rowOff>155437</xdr:rowOff>
    </xdr:to>
    <xdr:sp macro="" textlink="">
      <xdr:nvSpPr>
        <xdr:cNvPr id="528" name="フローチャート: 判断 527"/>
        <xdr:cNvSpPr/>
      </xdr:nvSpPr>
      <xdr:spPr>
        <a:xfrm>
          <a:off x="13652500" y="63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514</xdr:rowOff>
    </xdr:from>
    <xdr:ext cx="534377" cy="259045"/>
    <xdr:sp macro="" textlink="">
      <xdr:nvSpPr>
        <xdr:cNvPr id="529" name="テキスト ボックス 528"/>
        <xdr:cNvSpPr txBox="1"/>
      </xdr:nvSpPr>
      <xdr:spPr>
        <a:xfrm>
          <a:off x="13436111" y="61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41634</xdr:rowOff>
    </xdr:from>
    <xdr:to>
      <xdr:col>67</xdr:col>
      <xdr:colOff>101600</xdr:colOff>
      <xdr:row>37</xdr:row>
      <xdr:rowOff>143234</xdr:rowOff>
    </xdr:to>
    <xdr:sp macro="" textlink="">
      <xdr:nvSpPr>
        <xdr:cNvPr id="530" name="フローチャート: 判断 529"/>
        <xdr:cNvSpPr/>
      </xdr:nvSpPr>
      <xdr:spPr>
        <a:xfrm>
          <a:off x="12763500" y="63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159761</xdr:rowOff>
    </xdr:from>
    <xdr:ext cx="534377" cy="259045"/>
    <xdr:sp macro="" textlink="">
      <xdr:nvSpPr>
        <xdr:cNvPr id="531" name="テキスト ボックス 530"/>
        <xdr:cNvSpPr txBox="1"/>
      </xdr:nvSpPr>
      <xdr:spPr>
        <a:xfrm>
          <a:off x="12547111" y="61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90500</xdr:rowOff>
    </xdr:from>
    <xdr:to>
      <xdr:col>85</xdr:col>
      <xdr:colOff>177800</xdr:colOff>
      <xdr:row>38</xdr:row>
      <xdr:rowOff>20650</xdr:rowOff>
    </xdr:to>
    <xdr:sp macro="" textlink="">
      <xdr:nvSpPr>
        <xdr:cNvPr id="537" name="楕円 536"/>
        <xdr:cNvSpPr/>
      </xdr:nvSpPr>
      <xdr:spPr>
        <a:xfrm>
          <a:off x="162687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5427</xdr:rowOff>
    </xdr:from>
    <xdr:ext cx="534377" cy="259045"/>
    <xdr:sp macro="" textlink="">
      <xdr:nvSpPr>
        <xdr:cNvPr id="538" name="消防費該当値テキスト"/>
        <xdr:cNvSpPr txBox="1"/>
      </xdr:nvSpPr>
      <xdr:spPr>
        <a:xfrm>
          <a:off x="16370300" y="63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100439</xdr:rowOff>
    </xdr:from>
    <xdr:to>
      <xdr:col>81</xdr:col>
      <xdr:colOff>101600</xdr:colOff>
      <xdr:row>38</xdr:row>
      <xdr:rowOff>30589</xdr:rowOff>
    </xdr:to>
    <xdr:sp macro="" textlink="">
      <xdr:nvSpPr>
        <xdr:cNvPr id="539" name="楕円 538"/>
        <xdr:cNvSpPr/>
      </xdr:nvSpPr>
      <xdr:spPr>
        <a:xfrm>
          <a:off x="15430500" y="64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21716</xdr:rowOff>
    </xdr:from>
    <xdr:ext cx="534377" cy="259045"/>
    <xdr:sp macro="" textlink="">
      <xdr:nvSpPr>
        <xdr:cNvPr id="540" name="テキスト ボックス 539"/>
        <xdr:cNvSpPr txBox="1"/>
      </xdr:nvSpPr>
      <xdr:spPr>
        <a:xfrm>
          <a:off x="15214111" y="65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71690</xdr:rowOff>
    </xdr:from>
    <xdr:to>
      <xdr:col>76</xdr:col>
      <xdr:colOff>165100</xdr:colOff>
      <xdr:row>38</xdr:row>
      <xdr:rowOff>1840</xdr:rowOff>
    </xdr:to>
    <xdr:sp macro="" textlink="">
      <xdr:nvSpPr>
        <xdr:cNvPr id="541" name="楕円 540"/>
        <xdr:cNvSpPr/>
      </xdr:nvSpPr>
      <xdr:spPr>
        <a:xfrm>
          <a:off x="14541500" y="64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164416</xdr:rowOff>
    </xdr:from>
    <xdr:ext cx="534377" cy="259045"/>
    <xdr:sp macro="" textlink="">
      <xdr:nvSpPr>
        <xdr:cNvPr id="542" name="テキスト ボックス 541"/>
        <xdr:cNvSpPr txBox="1"/>
      </xdr:nvSpPr>
      <xdr:spPr>
        <a:xfrm>
          <a:off x="14325111" y="65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142730</xdr:rowOff>
    </xdr:from>
    <xdr:to>
      <xdr:col>72</xdr:col>
      <xdr:colOff>38100</xdr:colOff>
      <xdr:row>38</xdr:row>
      <xdr:rowOff>72880</xdr:rowOff>
    </xdr:to>
    <xdr:sp macro="" textlink="">
      <xdr:nvSpPr>
        <xdr:cNvPr id="543" name="楕円 542"/>
        <xdr:cNvSpPr/>
      </xdr:nvSpPr>
      <xdr:spPr>
        <a:xfrm>
          <a:off x="13652500" y="64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64007</xdr:rowOff>
    </xdr:from>
    <xdr:ext cx="534377" cy="259045"/>
    <xdr:sp macro="" textlink="">
      <xdr:nvSpPr>
        <xdr:cNvPr id="544" name="テキスト ボックス 543"/>
        <xdr:cNvSpPr txBox="1"/>
      </xdr:nvSpPr>
      <xdr:spPr>
        <a:xfrm>
          <a:off x="13436111"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160485</xdr:rowOff>
    </xdr:from>
    <xdr:to>
      <xdr:col>67</xdr:col>
      <xdr:colOff>101600</xdr:colOff>
      <xdr:row>38</xdr:row>
      <xdr:rowOff>90635</xdr:rowOff>
    </xdr:to>
    <xdr:sp macro="" textlink="">
      <xdr:nvSpPr>
        <xdr:cNvPr id="545" name="楕円 544"/>
        <xdr:cNvSpPr/>
      </xdr:nvSpPr>
      <xdr:spPr>
        <a:xfrm>
          <a:off x="12763500" y="65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81762</xdr:rowOff>
    </xdr:from>
    <xdr:ext cx="534377" cy="259045"/>
    <xdr:sp macro="" textlink="">
      <xdr:nvSpPr>
        <xdr:cNvPr id="546" name="テキスト ボックス 545"/>
        <xdr:cNvSpPr txBox="1"/>
      </xdr:nvSpPr>
      <xdr:spPr>
        <a:xfrm>
          <a:off x="12547111" y="65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98156</xdr:rowOff>
    </xdr:from>
    <xdr:to>
      <xdr:col>85</xdr:col>
      <xdr:colOff>127000</xdr:colOff>
      <xdr:row>58</xdr:row>
      <xdr:rowOff>162103</xdr:rowOff>
    </xdr:to>
    <xdr:cxnSp macro="">
      <xdr:nvCxnSpPr>
        <xdr:cNvPr id="576" name="直線コネクタ 575"/>
        <xdr:cNvCxnSpPr/>
      </xdr:nvCxnSpPr>
      <xdr:spPr>
        <a:xfrm flipV="1">
          <a:off x="15481300" y="10042256"/>
          <a:ext cx="838200" cy="6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44199</xdr:rowOff>
    </xdr:from>
    <xdr:to>
      <xdr:col>81</xdr:col>
      <xdr:colOff>50800</xdr:colOff>
      <xdr:row>58</xdr:row>
      <xdr:rowOff>162103</xdr:rowOff>
    </xdr:to>
    <xdr:cxnSp macro="">
      <xdr:nvCxnSpPr>
        <xdr:cNvPr id="579" name="直線コネクタ 578"/>
        <xdr:cNvCxnSpPr/>
      </xdr:nvCxnSpPr>
      <xdr:spPr>
        <a:xfrm>
          <a:off x="14592300" y="9988299"/>
          <a:ext cx="889000" cy="1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154615</xdr:rowOff>
    </xdr:from>
    <xdr:to>
      <xdr:col>81</xdr:col>
      <xdr:colOff>101600</xdr:colOff>
      <xdr:row>58</xdr:row>
      <xdr:rowOff>84765</xdr:rowOff>
    </xdr:to>
    <xdr:sp macro="" textlink="">
      <xdr:nvSpPr>
        <xdr:cNvPr id="580" name="フローチャート: 判断 579"/>
        <xdr:cNvSpPr/>
      </xdr:nvSpPr>
      <xdr:spPr>
        <a:xfrm>
          <a:off x="15430500" y="992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101292</xdr:rowOff>
    </xdr:from>
    <xdr:ext cx="534377" cy="259045"/>
    <xdr:sp macro="" textlink="">
      <xdr:nvSpPr>
        <xdr:cNvPr id="581" name="テキスト ボックス 580"/>
        <xdr:cNvSpPr txBox="1"/>
      </xdr:nvSpPr>
      <xdr:spPr>
        <a:xfrm>
          <a:off x="15214111" y="970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44199</xdr:rowOff>
    </xdr:from>
    <xdr:to>
      <xdr:col>76</xdr:col>
      <xdr:colOff>114300</xdr:colOff>
      <xdr:row>59</xdr:row>
      <xdr:rowOff>17262</xdr:rowOff>
    </xdr:to>
    <xdr:cxnSp macro="">
      <xdr:nvCxnSpPr>
        <xdr:cNvPr id="582" name="直線コネクタ 581"/>
        <xdr:cNvCxnSpPr/>
      </xdr:nvCxnSpPr>
      <xdr:spPr>
        <a:xfrm flipV="1">
          <a:off x="13703300" y="9988299"/>
          <a:ext cx="889000" cy="1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25433</xdr:rowOff>
    </xdr:from>
    <xdr:to>
      <xdr:col>76</xdr:col>
      <xdr:colOff>165100</xdr:colOff>
      <xdr:row>58</xdr:row>
      <xdr:rowOff>127033</xdr:rowOff>
    </xdr:to>
    <xdr:sp macro="" textlink="">
      <xdr:nvSpPr>
        <xdr:cNvPr id="583" name="フローチャート: 判断 582"/>
        <xdr:cNvSpPr/>
      </xdr:nvSpPr>
      <xdr:spPr>
        <a:xfrm>
          <a:off x="14541500" y="996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118160</xdr:rowOff>
    </xdr:from>
    <xdr:ext cx="534377" cy="259045"/>
    <xdr:sp macro="" textlink="">
      <xdr:nvSpPr>
        <xdr:cNvPr id="584" name="テキスト ボックス 583"/>
        <xdr:cNvSpPr txBox="1"/>
      </xdr:nvSpPr>
      <xdr:spPr>
        <a:xfrm>
          <a:off x="14325111" y="100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17262</xdr:rowOff>
    </xdr:from>
    <xdr:to>
      <xdr:col>71</xdr:col>
      <xdr:colOff>177800</xdr:colOff>
      <xdr:row>59</xdr:row>
      <xdr:rowOff>56871</xdr:rowOff>
    </xdr:to>
    <xdr:cxnSp macro="">
      <xdr:nvCxnSpPr>
        <xdr:cNvPr id="585" name="直線コネクタ 584"/>
        <xdr:cNvCxnSpPr/>
      </xdr:nvCxnSpPr>
      <xdr:spPr>
        <a:xfrm flipV="1">
          <a:off x="12814300" y="10132812"/>
          <a:ext cx="889000" cy="3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59883</xdr:rowOff>
    </xdr:from>
    <xdr:to>
      <xdr:col>72</xdr:col>
      <xdr:colOff>38100</xdr:colOff>
      <xdr:row>58</xdr:row>
      <xdr:rowOff>161483</xdr:rowOff>
    </xdr:to>
    <xdr:sp macro="" textlink="">
      <xdr:nvSpPr>
        <xdr:cNvPr id="586" name="フローチャート: 判断 585"/>
        <xdr:cNvSpPr/>
      </xdr:nvSpPr>
      <xdr:spPr>
        <a:xfrm>
          <a:off x="13652500" y="100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6560</xdr:rowOff>
    </xdr:from>
    <xdr:ext cx="534377" cy="259045"/>
    <xdr:sp macro="" textlink="">
      <xdr:nvSpPr>
        <xdr:cNvPr id="587" name="テキスト ボックス 586"/>
        <xdr:cNvSpPr txBox="1"/>
      </xdr:nvSpPr>
      <xdr:spPr>
        <a:xfrm>
          <a:off x="13436111" y="97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53253</xdr:rowOff>
    </xdr:from>
    <xdr:to>
      <xdr:col>67</xdr:col>
      <xdr:colOff>101600</xdr:colOff>
      <xdr:row>58</xdr:row>
      <xdr:rowOff>154853</xdr:rowOff>
    </xdr:to>
    <xdr:sp macro="" textlink="">
      <xdr:nvSpPr>
        <xdr:cNvPr id="588" name="フローチャート: 判断 587"/>
        <xdr:cNvSpPr/>
      </xdr:nvSpPr>
      <xdr:spPr>
        <a:xfrm>
          <a:off x="12763500" y="99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171380</xdr:rowOff>
    </xdr:from>
    <xdr:ext cx="534377" cy="259045"/>
    <xdr:sp macro="" textlink="">
      <xdr:nvSpPr>
        <xdr:cNvPr id="589" name="テキスト ボックス 588"/>
        <xdr:cNvSpPr txBox="1"/>
      </xdr:nvSpPr>
      <xdr:spPr>
        <a:xfrm>
          <a:off x="12547111" y="97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47356</xdr:rowOff>
    </xdr:from>
    <xdr:to>
      <xdr:col>85</xdr:col>
      <xdr:colOff>177800</xdr:colOff>
      <xdr:row>58</xdr:row>
      <xdr:rowOff>148956</xdr:rowOff>
    </xdr:to>
    <xdr:sp macro="" textlink="">
      <xdr:nvSpPr>
        <xdr:cNvPr id="595" name="楕円 594"/>
        <xdr:cNvSpPr/>
      </xdr:nvSpPr>
      <xdr:spPr>
        <a:xfrm>
          <a:off x="16268700" y="99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25783</xdr:rowOff>
    </xdr:from>
    <xdr:ext cx="534377" cy="259045"/>
    <xdr:sp macro="" textlink="">
      <xdr:nvSpPr>
        <xdr:cNvPr id="596" name="教育費該当値テキスト"/>
        <xdr:cNvSpPr txBox="1"/>
      </xdr:nvSpPr>
      <xdr:spPr>
        <a:xfrm>
          <a:off x="16370300" y="99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111303</xdr:rowOff>
    </xdr:from>
    <xdr:to>
      <xdr:col>81</xdr:col>
      <xdr:colOff>101600</xdr:colOff>
      <xdr:row>59</xdr:row>
      <xdr:rowOff>41453</xdr:rowOff>
    </xdr:to>
    <xdr:sp macro="" textlink="">
      <xdr:nvSpPr>
        <xdr:cNvPr id="597" name="楕円 596"/>
        <xdr:cNvSpPr/>
      </xdr:nvSpPr>
      <xdr:spPr>
        <a:xfrm>
          <a:off x="15430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32580</xdr:rowOff>
    </xdr:from>
    <xdr:ext cx="534377" cy="259045"/>
    <xdr:sp macro="" textlink="">
      <xdr:nvSpPr>
        <xdr:cNvPr id="598" name="テキスト ボックス 597"/>
        <xdr:cNvSpPr txBox="1"/>
      </xdr:nvSpPr>
      <xdr:spPr>
        <a:xfrm>
          <a:off x="15214111" y="101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164849</xdr:rowOff>
    </xdr:from>
    <xdr:to>
      <xdr:col>76</xdr:col>
      <xdr:colOff>165100</xdr:colOff>
      <xdr:row>58</xdr:row>
      <xdr:rowOff>94999</xdr:rowOff>
    </xdr:to>
    <xdr:sp macro="" textlink="">
      <xdr:nvSpPr>
        <xdr:cNvPr id="599" name="楕円 598"/>
        <xdr:cNvSpPr/>
      </xdr:nvSpPr>
      <xdr:spPr>
        <a:xfrm>
          <a:off x="14541500" y="99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111526</xdr:rowOff>
    </xdr:from>
    <xdr:ext cx="534377" cy="259045"/>
    <xdr:sp macro="" textlink="">
      <xdr:nvSpPr>
        <xdr:cNvPr id="600" name="テキスト ボックス 599"/>
        <xdr:cNvSpPr txBox="1"/>
      </xdr:nvSpPr>
      <xdr:spPr>
        <a:xfrm>
          <a:off x="14325111" y="971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137912</xdr:rowOff>
    </xdr:from>
    <xdr:to>
      <xdr:col>72</xdr:col>
      <xdr:colOff>38100</xdr:colOff>
      <xdr:row>59</xdr:row>
      <xdr:rowOff>68062</xdr:rowOff>
    </xdr:to>
    <xdr:sp macro="" textlink="">
      <xdr:nvSpPr>
        <xdr:cNvPr id="601" name="楕円 600"/>
        <xdr:cNvSpPr/>
      </xdr:nvSpPr>
      <xdr:spPr>
        <a:xfrm>
          <a:off x="13652500" y="1008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59189</xdr:rowOff>
    </xdr:from>
    <xdr:ext cx="534377" cy="259045"/>
    <xdr:sp macro="" textlink="">
      <xdr:nvSpPr>
        <xdr:cNvPr id="602" name="テキスト ボックス 601"/>
        <xdr:cNvSpPr txBox="1"/>
      </xdr:nvSpPr>
      <xdr:spPr>
        <a:xfrm>
          <a:off x="13436111" y="1017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6071</xdr:rowOff>
    </xdr:from>
    <xdr:to>
      <xdr:col>67</xdr:col>
      <xdr:colOff>101600</xdr:colOff>
      <xdr:row>59</xdr:row>
      <xdr:rowOff>107671</xdr:rowOff>
    </xdr:to>
    <xdr:sp macro="" textlink="">
      <xdr:nvSpPr>
        <xdr:cNvPr id="603" name="楕円 602"/>
        <xdr:cNvSpPr/>
      </xdr:nvSpPr>
      <xdr:spPr>
        <a:xfrm>
          <a:off x="12763500" y="101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98798</xdr:rowOff>
    </xdr:from>
    <xdr:ext cx="534377" cy="259045"/>
    <xdr:sp macro="" textlink="">
      <xdr:nvSpPr>
        <xdr:cNvPr id="604" name="テキスト ボックス 603"/>
        <xdr:cNvSpPr txBox="1"/>
      </xdr:nvSpPr>
      <xdr:spPr>
        <a:xfrm>
          <a:off x="12547111" y="102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22470</xdr:rowOff>
    </xdr:from>
    <xdr:to>
      <xdr:col>85</xdr:col>
      <xdr:colOff>127000</xdr:colOff>
      <xdr:row>79</xdr:row>
      <xdr:rowOff>39807</xdr:rowOff>
    </xdr:to>
    <xdr:cxnSp macro="">
      <xdr:nvCxnSpPr>
        <xdr:cNvPr id="633" name="直線コネクタ 632"/>
        <xdr:cNvCxnSpPr/>
      </xdr:nvCxnSpPr>
      <xdr:spPr>
        <a:xfrm flipV="1">
          <a:off x="15481300" y="13567020"/>
          <a:ext cx="8382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39807</xdr:rowOff>
    </xdr:from>
    <xdr:to>
      <xdr:col>81</xdr:col>
      <xdr:colOff>50800</xdr:colOff>
      <xdr:row>79</xdr:row>
      <xdr:rowOff>41328</xdr:rowOff>
    </xdr:to>
    <xdr:cxnSp macro="">
      <xdr:nvCxnSpPr>
        <xdr:cNvPr id="636" name="直線コネクタ 635"/>
        <xdr:cNvCxnSpPr/>
      </xdr:nvCxnSpPr>
      <xdr:spPr>
        <a:xfrm flipV="1">
          <a:off x="14592300" y="13584357"/>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140216</xdr:rowOff>
    </xdr:from>
    <xdr:to>
      <xdr:col>81</xdr:col>
      <xdr:colOff>101600</xdr:colOff>
      <xdr:row>79</xdr:row>
      <xdr:rowOff>70366</xdr:rowOff>
    </xdr:to>
    <xdr:sp macro="" textlink="">
      <xdr:nvSpPr>
        <xdr:cNvPr id="637" name="フローチャート: 判断 636"/>
        <xdr:cNvSpPr/>
      </xdr:nvSpPr>
      <xdr:spPr>
        <a:xfrm>
          <a:off x="15430500" y="1351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86893</xdr:rowOff>
    </xdr:from>
    <xdr:ext cx="534377" cy="259045"/>
    <xdr:sp macro="" textlink="">
      <xdr:nvSpPr>
        <xdr:cNvPr id="638" name="テキスト ボックス 637"/>
        <xdr:cNvSpPr txBox="1"/>
      </xdr:nvSpPr>
      <xdr:spPr>
        <a:xfrm>
          <a:off x="15214111" y="132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41328</xdr:rowOff>
    </xdr:from>
    <xdr:to>
      <xdr:col>76</xdr:col>
      <xdr:colOff>114300</xdr:colOff>
      <xdr:row>79</xdr:row>
      <xdr:rowOff>44448</xdr:rowOff>
    </xdr:to>
    <xdr:cxnSp macro="">
      <xdr:nvCxnSpPr>
        <xdr:cNvPr id="639" name="直線コネクタ 638"/>
        <xdr:cNvCxnSpPr/>
      </xdr:nvCxnSpPr>
      <xdr:spPr>
        <a:xfrm flipV="1">
          <a:off x="13703300" y="13585878"/>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139305</xdr:rowOff>
    </xdr:from>
    <xdr:to>
      <xdr:col>76</xdr:col>
      <xdr:colOff>165100</xdr:colOff>
      <xdr:row>79</xdr:row>
      <xdr:rowOff>69455</xdr:rowOff>
    </xdr:to>
    <xdr:sp macro="" textlink="">
      <xdr:nvSpPr>
        <xdr:cNvPr id="640" name="フローチャート: 判断 639"/>
        <xdr:cNvSpPr/>
      </xdr:nvSpPr>
      <xdr:spPr>
        <a:xfrm>
          <a:off x="14541500" y="1351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85982</xdr:rowOff>
    </xdr:from>
    <xdr:ext cx="534377" cy="259045"/>
    <xdr:sp macro="" textlink="">
      <xdr:nvSpPr>
        <xdr:cNvPr id="641" name="テキスト ボックス 640"/>
        <xdr:cNvSpPr txBox="1"/>
      </xdr:nvSpPr>
      <xdr:spPr>
        <a:xfrm>
          <a:off x="14325111" y="132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44448</xdr:rowOff>
    </xdr:from>
    <xdr:to>
      <xdr:col>71</xdr:col>
      <xdr:colOff>177800</xdr:colOff>
      <xdr:row>79</xdr:row>
      <xdr:rowOff>44448</xdr:rowOff>
    </xdr:to>
    <xdr:cxnSp macro="">
      <xdr:nvCxnSpPr>
        <xdr:cNvPr id="642" name="直線コネクタ 641"/>
        <xdr:cNvCxnSpPr/>
      </xdr:nvCxnSpPr>
      <xdr:spPr>
        <a:xfrm>
          <a:off x="12814300" y="13588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43" name="フローチャート: 判断 642"/>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44" name="テキスト ボックス 643"/>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156502</xdr:rowOff>
    </xdr:from>
    <xdr:to>
      <xdr:col>67</xdr:col>
      <xdr:colOff>101600</xdr:colOff>
      <xdr:row>79</xdr:row>
      <xdr:rowOff>86652</xdr:rowOff>
    </xdr:to>
    <xdr:sp macro="" textlink="">
      <xdr:nvSpPr>
        <xdr:cNvPr id="645" name="フローチャート: 判断 644"/>
        <xdr:cNvSpPr/>
      </xdr:nvSpPr>
      <xdr:spPr>
        <a:xfrm>
          <a:off x="12763500" y="1352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103179</xdr:rowOff>
    </xdr:from>
    <xdr:ext cx="469744" cy="259045"/>
    <xdr:sp macro="" textlink="">
      <xdr:nvSpPr>
        <xdr:cNvPr id="646" name="テキスト ボックス 645"/>
        <xdr:cNvSpPr txBox="1"/>
      </xdr:nvSpPr>
      <xdr:spPr>
        <a:xfrm>
          <a:off x="12579428" y="1330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143120</xdr:rowOff>
    </xdr:from>
    <xdr:to>
      <xdr:col>85</xdr:col>
      <xdr:colOff>177800</xdr:colOff>
      <xdr:row>79</xdr:row>
      <xdr:rowOff>73270</xdr:rowOff>
    </xdr:to>
    <xdr:sp macro="" textlink="">
      <xdr:nvSpPr>
        <xdr:cNvPr id="652" name="楕円 651"/>
        <xdr:cNvSpPr/>
      </xdr:nvSpPr>
      <xdr:spPr>
        <a:xfrm>
          <a:off x="16268700" y="135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534377" cy="259045"/>
    <xdr:sp macro="" textlink="">
      <xdr:nvSpPr>
        <xdr:cNvPr id="653" name="災害復旧費該当値テキスト"/>
        <xdr:cNvSpPr txBox="1"/>
      </xdr:nvSpPr>
      <xdr:spPr>
        <a:xfrm>
          <a:off x="16370300" y="134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160457</xdr:rowOff>
    </xdr:from>
    <xdr:to>
      <xdr:col>81</xdr:col>
      <xdr:colOff>101600</xdr:colOff>
      <xdr:row>79</xdr:row>
      <xdr:rowOff>90607</xdr:rowOff>
    </xdr:to>
    <xdr:sp macro="" textlink="">
      <xdr:nvSpPr>
        <xdr:cNvPr id="654" name="楕円 653"/>
        <xdr:cNvSpPr/>
      </xdr:nvSpPr>
      <xdr:spPr>
        <a:xfrm>
          <a:off x="15430500" y="135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81734</xdr:rowOff>
    </xdr:from>
    <xdr:ext cx="469744" cy="259045"/>
    <xdr:sp macro="" textlink="">
      <xdr:nvSpPr>
        <xdr:cNvPr id="655" name="テキスト ボックス 654"/>
        <xdr:cNvSpPr txBox="1"/>
      </xdr:nvSpPr>
      <xdr:spPr>
        <a:xfrm>
          <a:off x="15246428" y="1362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161978</xdr:rowOff>
    </xdr:from>
    <xdr:to>
      <xdr:col>76</xdr:col>
      <xdr:colOff>165100</xdr:colOff>
      <xdr:row>79</xdr:row>
      <xdr:rowOff>92128</xdr:rowOff>
    </xdr:to>
    <xdr:sp macro="" textlink="">
      <xdr:nvSpPr>
        <xdr:cNvPr id="656" name="楕円 655"/>
        <xdr:cNvSpPr/>
      </xdr:nvSpPr>
      <xdr:spPr>
        <a:xfrm>
          <a:off x="14541500" y="135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83255</xdr:rowOff>
    </xdr:from>
    <xdr:ext cx="469744" cy="259045"/>
    <xdr:sp macro="" textlink="">
      <xdr:nvSpPr>
        <xdr:cNvPr id="657" name="テキスト ボックス 656"/>
        <xdr:cNvSpPr txBox="1"/>
      </xdr:nvSpPr>
      <xdr:spPr>
        <a:xfrm>
          <a:off x="14357428" y="1362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165098</xdr:rowOff>
    </xdr:from>
    <xdr:to>
      <xdr:col>72</xdr:col>
      <xdr:colOff>38100</xdr:colOff>
      <xdr:row>79</xdr:row>
      <xdr:rowOff>95248</xdr:rowOff>
    </xdr:to>
    <xdr:sp macro="" textlink="">
      <xdr:nvSpPr>
        <xdr:cNvPr id="658" name="楕円 657"/>
        <xdr:cNvSpPr/>
      </xdr:nvSpPr>
      <xdr:spPr>
        <a:xfrm>
          <a:off x="13652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86375</xdr:rowOff>
    </xdr:from>
    <xdr:ext cx="249299" cy="259045"/>
    <xdr:sp macro="" textlink="">
      <xdr:nvSpPr>
        <xdr:cNvPr id="659" name="テキスト ボックス 658"/>
        <xdr:cNvSpPr txBox="1"/>
      </xdr:nvSpPr>
      <xdr:spPr>
        <a:xfrm>
          <a:off x="13578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165098</xdr:rowOff>
    </xdr:from>
    <xdr:to>
      <xdr:col>67</xdr:col>
      <xdr:colOff>101600</xdr:colOff>
      <xdr:row>79</xdr:row>
      <xdr:rowOff>95248</xdr:rowOff>
    </xdr:to>
    <xdr:sp macro="" textlink="">
      <xdr:nvSpPr>
        <xdr:cNvPr id="660" name="楕円 659"/>
        <xdr:cNvSpPr/>
      </xdr:nvSpPr>
      <xdr:spPr>
        <a:xfrm>
          <a:off x="12763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86375</xdr:rowOff>
    </xdr:from>
    <xdr:ext cx="249299" cy="259045"/>
    <xdr:sp macro="" textlink="">
      <xdr:nvSpPr>
        <xdr:cNvPr id="661" name="テキスト ボックス 660"/>
        <xdr:cNvSpPr txBox="1"/>
      </xdr:nvSpPr>
      <xdr:spPr>
        <a:xfrm>
          <a:off x="12689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109799</xdr:rowOff>
    </xdr:from>
    <xdr:to>
      <xdr:col>85</xdr:col>
      <xdr:colOff>127000</xdr:colOff>
      <xdr:row>95</xdr:row>
      <xdr:rowOff>122929</xdr:rowOff>
    </xdr:to>
    <xdr:cxnSp macro="">
      <xdr:nvCxnSpPr>
        <xdr:cNvPr id="690" name="直線コネクタ 689"/>
        <xdr:cNvCxnSpPr/>
      </xdr:nvCxnSpPr>
      <xdr:spPr>
        <a:xfrm>
          <a:off x="15481300" y="16397549"/>
          <a:ext cx="8382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105128</xdr:rowOff>
    </xdr:from>
    <xdr:to>
      <xdr:col>81</xdr:col>
      <xdr:colOff>50800</xdr:colOff>
      <xdr:row>95</xdr:row>
      <xdr:rowOff>109799</xdr:rowOff>
    </xdr:to>
    <xdr:cxnSp macro="">
      <xdr:nvCxnSpPr>
        <xdr:cNvPr id="693" name="直線コネクタ 692"/>
        <xdr:cNvCxnSpPr/>
      </xdr:nvCxnSpPr>
      <xdr:spPr>
        <a:xfrm>
          <a:off x="14592300" y="16392878"/>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109565</xdr:rowOff>
    </xdr:from>
    <xdr:to>
      <xdr:col>81</xdr:col>
      <xdr:colOff>101600</xdr:colOff>
      <xdr:row>96</xdr:row>
      <xdr:rowOff>39715</xdr:rowOff>
    </xdr:to>
    <xdr:sp macro="" textlink="">
      <xdr:nvSpPr>
        <xdr:cNvPr id="694" name="フローチャート: 判断 693"/>
        <xdr:cNvSpPr/>
      </xdr:nvSpPr>
      <xdr:spPr>
        <a:xfrm>
          <a:off x="15430500" y="163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30842</xdr:rowOff>
    </xdr:from>
    <xdr:ext cx="534377" cy="259045"/>
    <xdr:sp macro="" textlink="">
      <xdr:nvSpPr>
        <xdr:cNvPr id="695" name="テキスト ボックス 694"/>
        <xdr:cNvSpPr txBox="1"/>
      </xdr:nvSpPr>
      <xdr:spPr>
        <a:xfrm>
          <a:off x="15214111" y="164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105128</xdr:rowOff>
    </xdr:from>
    <xdr:to>
      <xdr:col>76</xdr:col>
      <xdr:colOff>114300</xdr:colOff>
      <xdr:row>95</xdr:row>
      <xdr:rowOff>111666</xdr:rowOff>
    </xdr:to>
    <xdr:cxnSp macro="">
      <xdr:nvCxnSpPr>
        <xdr:cNvPr id="696" name="直線コネクタ 695"/>
        <xdr:cNvCxnSpPr/>
      </xdr:nvCxnSpPr>
      <xdr:spPr>
        <a:xfrm flipV="1">
          <a:off x="13703300" y="16392878"/>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124355</xdr:rowOff>
    </xdr:from>
    <xdr:to>
      <xdr:col>76</xdr:col>
      <xdr:colOff>165100</xdr:colOff>
      <xdr:row>96</xdr:row>
      <xdr:rowOff>54505</xdr:rowOff>
    </xdr:to>
    <xdr:sp macro="" textlink="">
      <xdr:nvSpPr>
        <xdr:cNvPr id="697" name="フローチャート: 判断 696"/>
        <xdr:cNvSpPr/>
      </xdr:nvSpPr>
      <xdr:spPr>
        <a:xfrm>
          <a:off x="14541500" y="1641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45632</xdr:rowOff>
    </xdr:from>
    <xdr:ext cx="534377" cy="259045"/>
    <xdr:sp macro="" textlink="">
      <xdr:nvSpPr>
        <xdr:cNvPr id="698" name="テキスト ボックス 697"/>
        <xdr:cNvSpPr txBox="1"/>
      </xdr:nvSpPr>
      <xdr:spPr>
        <a:xfrm>
          <a:off x="14325111" y="1650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70869</xdr:rowOff>
    </xdr:from>
    <xdr:to>
      <xdr:col>71</xdr:col>
      <xdr:colOff>177800</xdr:colOff>
      <xdr:row>95</xdr:row>
      <xdr:rowOff>111666</xdr:rowOff>
    </xdr:to>
    <xdr:cxnSp macro="">
      <xdr:nvCxnSpPr>
        <xdr:cNvPr id="699" name="直線コネクタ 698"/>
        <xdr:cNvCxnSpPr/>
      </xdr:nvCxnSpPr>
      <xdr:spPr>
        <a:xfrm>
          <a:off x="12814300" y="16358619"/>
          <a:ext cx="88900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102639</xdr:rowOff>
    </xdr:from>
    <xdr:to>
      <xdr:col>72</xdr:col>
      <xdr:colOff>38100</xdr:colOff>
      <xdr:row>96</xdr:row>
      <xdr:rowOff>32789</xdr:rowOff>
    </xdr:to>
    <xdr:sp macro="" textlink="">
      <xdr:nvSpPr>
        <xdr:cNvPr id="700" name="フローチャート: 判断 699"/>
        <xdr:cNvSpPr/>
      </xdr:nvSpPr>
      <xdr:spPr>
        <a:xfrm>
          <a:off x="13652500" y="16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23916</xdr:rowOff>
    </xdr:from>
    <xdr:ext cx="534377" cy="259045"/>
    <xdr:sp macro="" textlink="">
      <xdr:nvSpPr>
        <xdr:cNvPr id="701" name="テキスト ボックス 700"/>
        <xdr:cNvSpPr txBox="1"/>
      </xdr:nvSpPr>
      <xdr:spPr>
        <a:xfrm>
          <a:off x="13436111" y="16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96428</xdr:rowOff>
    </xdr:from>
    <xdr:to>
      <xdr:col>67</xdr:col>
      <xdr:colOff>101600</xdr:colOff>
      <xdr:row>96</xdr:row>
      <xdr:rowOff>26578</xdr:rowOff>
    </xdr:to>
    <xdr:sp macro="" textlink="">
      <xdr:nvSpPr>
        <xdr:cNvPr id="702" name="フローチャート: 判断 701"/>
        <xdr:cNvSpPr/>
      </xdr:nvSpPr>
      <xdr:spPr>
        <a:xfrm>
          <a:off x="12763500" y="1638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17705</xdr:rowOff>
    </xdr:from>
    <xdr:ext cx="534377" cy="259045"/>
    <xdr:sp macro="" textlink="">
      <xdr:nvSpPr>
        <xdr:cNvPr id="703" name="テキスト ボックス 702"/>
        <xdr:cNvSpPr txBox="1"/>
      </xdr:nvSpPr>
      <xdr:spPr>
        <a:xfrm>
          <a:off x="12547111" y="1647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72129</xdr:rowOff>
    </xdr:from>
    <xdr:to>
      <xdr:col>85</xdr:col>
      <xdr:colOff>177800</xdr:colOff>
      <xdr:row>96</xdr:row>
      <xdr:rowOff>2279</xdr:rowOff>
    </xdr:to>
    <xdr:sp macro="" textlink="">
      <xdr:nvSpPr>
        <xdr:cNvPr id="709" name="楕円 708"/>
        <xdr:cNvSpPr/>
      </xdr:nvSpPr>
      <xdr:spPr>
        <a:xfrm>
          <a:off x="16268700" y="163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50556</xdr:rowOff>
    </xdr:from>
    <xdr:ext cx="534377" cy="259045"/>
    <xdr:sp macro="" textlink="">
      <xdr:nvSpPr>
        <xdr:cNvPr id="710" name="公債費該当値テキスト"/>
        <xdr:cNvSpPr txBox="1"/>
      </xdr:nvSpPr>
      <xdr:spPr>
        <a:xfrm>
          <a:off x="16370300" y="163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58999</xdr:rowOff>
    </xdr:from>
    <xdr:to>
      <xdr:col>81</xdr:col>
      <xdr:colOff>101600</xdr:colOff>
      <xdr:row>95</xdr:row>
      <xdr:rowOff>160599</xdr:rowOff>
    </xdr:to>
    <xdr:sp macro="" textlink="">
      <xdr:nvSpPr>
        <xdr:cNvPr id="711" name="楕円 710"/>
        <xdr:cNvSpPr/>
      </xdr:nvSpPr>
      <xdr:spPr>
        <a:xfrm>
          <a:off x="15430500" y="16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5676</xdr:rowOff>
    </xdr:from>
    <xdr:ext cx="534377" cy="259045"/>
    <xdr:sp macro="" textlink="">
      <xdr:nvSpPr>
        <xdr:cNvPr id="712" name="テキスト ボックス 711"/>
        <xdr:cNvSpPr txBox="1"/>
      </xdr:nvSpPr>
      <xdr:spPr>
        <a:xfrm>
          <a:off x="15214111" y="161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54328</xdr:rowOff>
    </xdr:from>
    <xdr:to>
      <xdr:col>76</xdr:col>
      <xdr:colOff>165100</xdr:colOff>
      <xdr:row>95</xdr:row>
      <xdr:rowOff>155928</xdr:rowOff>
    </xdr:to>
    <xdr:sp macro="" textlink="">
      <xdr:nvSpPr>
        <xdr:cNvPr id="713" name="楕円 712"/>
        <xdr:cNvSpPr/>
      </xdr:nvSpPr>
      <xdr:spPr>
        <a:xfrm>
          <a:off x="14541500" y="163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1005</xdr:rowOff>
    </xdr:from>
    <xdr:ext cx="534377" cy="259045"/>
    <xdr:sp macro="" textlink="">
      <xdr:nvSpPr>
        <xdr:cNvPr id="714" name="テキスト ボックス 713"/>
        <xdr:cNvSpPr txBox="1"/>
      </xdr:nvSpPr>
      <xdr:spPr>
        <a:xfrm>
          <a:off x="14325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60866</xdr:rowOff>
    </xdr:from>
    <xdr:to>
      <xdr:col>72</xdr:col>
      <xdr:colOff>38100</xdr:colOff>
      <xdr:row>95</xdr:row>
      <xdr:rowOff>162466</xdr:rowOff>
    </xdr:to>
    <xdr:sp macro="" textlink="">
      <xdr:nvSpPr>
        <xdr:cNvPr id="715" name="楕円 714"/>
        <xdr:cNvSpPr/>
      </xdr:nvSpPr>
      <xdr:spPr>
        <a:xfrm>
          <a:off x="13652500" y="163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7543</xdr:rowOff>
    </xdr:from>
    <xdr:ext cx="534377" cy="259045"/>
    <xdr:sp macro="" textlink="">
      <xdr:nvSpPr>
        <xdr:cNvPr id="716" name="テキスト ボックス 715"/>
        <xdr:cNvSpPr txBox="1"/>
      </xdr:nvSpPr>
      <xdr:spPr>
        <a:xfrm>
          <a:off x="13436111" y="161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20069</xdr:rowOff>
    </xdr:from>
    <xdr:to>
      <xdr:col>67</xdr:col>
      <xdr:colOff>101600</xdr:colOff>
      <xdr:row>95</xdr:row>
      <xdr:rowOff>121669</xdr:rowOff>
    </xdr:to>
    <xdr:sp macro="" textlink="">
      <xdr:nvSpPr>
        <xdr:cNvPr id="717" name="楕円 716"/>
        <xdr:cNvSpPr/>
      </xdr:nvSpPr>
      <xdr:spPr>
        <a:xfrm>
          <a:off x="12763500" y="163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138196</xdr:rowOff>
    </xdr:from>
    <xdr:ext cx="534377" cy="259045"/>
    <xdr:sp macro="" textlink="">
      <xdr:nvSpPr>
        <xdr:cNvPr id="718" name="テキスト ボックス 717"/>
        <xdr:cNvSpPr txBox="1"/>
      </xdr:nvSpPr>
      <xdr:spPr>
        <a:xfrm>
          <a:off x="12547111" y="160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1" name="フローチャート: 判断 750"/>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2" name="テキスト ボックス 751"/>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74295</xdr:rowOff>
    </xdr:to>
    <xdr:sp macro="" textlink="">
      <xdr:nvSpPr>
        <xdr:cNvPr id="754" name="フローチャート: 判断 753"/>
        <xdr:cNvSpPr/>
      </xdr:nvSpPr>
      <xdr:spPr>
        <a:xfrm>
          <a:off x="20383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90822</xdr:rowOff>
    </xdr:from>
    <xdr:ext cx="313932" cy="259045"/>
    <xdr:sp macro="" textlink="">
      <xdr:nvSpPr>
        <xdr:cNvPr id="755" name="テキスト ボックス 754"/>
        <xdr:cNvSpPr txBox="1"/>
      </xdr:nvSpPr>
      <xdr:spPr>
        <a:xfrm>
          <a:off x="20277333" y="6434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7" name="フローチャート: 判断 756"/>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50817</xdr:rowOff>
    </xdr:from>
    <xdr:ext cx="313932" cy="259045"/>
    <xdr:sp macro="" textlink="">
      <xdr:nvSpPr>
        <xdr:cNvPr id="758" name="テキスト ボックス 757"/>
        <xdr:cNvSpPr txBox="1"/>
      </xdr:nvSpPr>
      <xdr:spPr>
        <a:xfrm>
          <a:off x="19388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59" name="フローチャート: 判断 758"/>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87012</xdr:rowOff>
    </xdr:from>
    <xdr:ext cx="313932" cy="259045"/>
    <xdr:sp macro="" textlink="">
      <xdr:nvSpPr>
        <xdr:cNvPr id="760" name="テキスト ボックス 759"/>
        <xdr:cNvSpPr txBox="1"/>
      </xdr:nvSpPr>
      <xdr:spPr>
        <a:xfrm>
          <a:off x="18499333" y="6430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民生費については、住民一人当たり</a:t>
          </a:r>
          <a:r>
            <a:rPr kumimoji="1" lang="ja-JP" altLang="en-US" sz="1100">
              <a:solidFill>
                <a:schemeClr val="dk1"/>
              </a:solidFill>
              <a:effectLst/>
              <a:latin typeface="+mn-lt"/>
              <a:ea typeface="+mn-ea"/>
              <a:cs typeface="+mn-cs"/>
            </a:rPr>
            <a:t>２５９，４１５</a:t>
          </a:r>
          <a:r>
            <a:rPr kumimoji="1" lang="ja-JP" altLang="ja-JP" sz="1100">
              <a:solidFill>
                <a:schemeClr val="dk1"/>
              </a:solidFill>
              <a:effectLst/>
              <a:latin typeface="+mn-lt"/>
              <a:ea typeface="+mn-ea"/>
              <a:cs typeface="+mn-cs"/>
            </a:rPr>
            <a:t>円となっている。これは他団体にはない救護施設「しらがね寮」（生活保護施設）があることや、他団体に比べ保育</a:t>
          </a:r>
          <a:r>
            <a:rPr kumimoji="1" lang="ja-JP" altLang="en-US" sz="1100">
              <a:solidFill>
                <a:schemeClr val="dk1"/>
              </a:solidFill>
              <a:effectLst/>
              <a:latin typeface="+mn-lt"/>
              <a:ea typeface="+mn-ea"/>
              <a:cs typeface="+mn-cs"/>
            </a:rPr>
            <a:t>園</a:t>
          </a:r>
          <a:r>
            <a:rPr kumimoji="1" lang="ja-JP" altLang="ja-JP" sz="1100">
              <a:solidFill>
                <a:schemeClr val="dk1"/>
              </a:solidFill>
              <a:effectLst/>
              <a:latin typeface="+mn-lt"/>
              <a:ea typeface="+mn-ea"/>
              <a:cs typeface="+mn-cs"/>
            </a:rPr>
            <a:t>・認定こども園の施設数が多いことが大きな要因として考えられる。公立保育所については、平成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年度から民営化したが、今後 も社会保障費の自然増に対応しながら行財政改革プランに沿って扶助費全体について抑制していく。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第三次行財政改革プランの中期財政計画において、実質収支３億円を確保するよう財政規律を定めて財政運営を行っている。普通交付税が一本算定に移行</a:t>
          </a:r>
          <a:r>
            <a:rPr lang="ja-JP" altLang="en-US" sz="900">
              <a:solidFill>
                <a:schemeClr val="dk1"/>
              </a:solidFill>
              <a:effectLst/>
              <a:latin typeface="+mn-lt"/>
              <a:ea typeface="+mn-ea"/>
              <a:cs typeface="+mn-cs"/>
            </a:rPr>
            <a:t>し</a:t>
          </a:r>
          <a:r>
            <a:rPr lang="ja-JP" altLang="ja-JP" sz="900">
              <a:solidFill>
                <a:schemeClr val="dk1"/>
              </a:solidFill>
              <a:effectLst/>
              <a:latin typeface="+mn-lt"/>
              <a:ea typeface="+mn-ea"/>
              <a:cs typeface="+mn-cs"/>
            </a:rPr>
            <a:t>厳しい状況での予算編成となった。事務効率化による歳出削減に努めるなか、税収の臨時的伸びや普通交付税一本算定の増額もあったが、最終的には財政調整基金を３億</a:t>
          </a:r>
          <a:r>
            <a:rPr lang="ja-JP" altLang="en-US" sz="900">
              <a:solidFill>
                <a:schemeClr val="dk1"/>
              </a:solidFill>
              <a:effectLst/>
              <a:latin typeface="+mn-lt"/>
              <a:ea typeface="+mn-ea"/>
              <a:cs typeface="+mn-cs"/>
            </a:rPr>
            <a:t>５，３００万</a:t>
          </a:r>
          <a:r>
            <a:rPr lang="ja-JP" altLang="ja-JP" sz="900">
              <a:solidFill>
                <a:schemeClr val="dk1"/>
              </a:solidFill>
              <a:effectLst/>
              <a:latin typeface="+mn-lt"/>
              <a:ea typeface="+mn-ea"/>
              <a:cs typeface="+mn-cs"/>
            </a:rPr>
            <a:t>円取り崩し実質収支額を確保した。</a:t>
          </a:r>
          <a:endParaRPr lang="ja-JP" altLang="ja-JP" sz="900">
            <a:effectLst/>
          </a:endParaRPr>
        </a:p>
        <a:p>
          <a:r>
            <a:rPr kumimoji="1" lang="ja-JP"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実質単年度収支は、財政調整基金を取り崩したことにより、前年度比で</a:t>
          </a:r>
          <a:r>
            <a:rPr lang="ja-JP" altLang="en-US" sz="900">
              <a:solidFill>
                <a:schemeClr val="dk1"/>
              </a:solidFill>
              <a:effectLst/>
              <a:latin typeface="+mn-lt"/>
              <a:ea typeface="+mn-ea"/>
              <a:cs typeface="+mn-cs"/>
            </a:rPr>
            <a:t>プラス</a:t>
          </a:r>
          <a:r>
            <a:rPr lang="ja-JP" altLang="ja-JP" sz="900">
              <a:solidFill>
                <a:schemeClr val="dk1"/>
              </a:solidFill>
              <a:effectLst/>
              <a:latin typeface="+mn-lt"/>
              <a:ea typeface="+mn-ea"/>
              <a:cs typeface="+mn-cs"/>
            </a:rPr>
            <a:t>となったが、税収の臨時的な伸びや基金運用収入による積立金により、黒字を確保した。</a:t>
          </a:r>
          <a:endParaRPr lang="ja-JP" altLang="ja-JP" sz="900">
            <a:effectLst/>
          </a:endParaRPr>
        </a:p>
        <a:p>
          <a:r>
            <a:rPr lang="ja-JP" altLang="ja-JP" sz="900">
              <a:solidFill>
                <a:schemeClr val="dk1"/>
              </a:solidFill>
              <a:effectLst/>
              <a:latin typeface="+mn-lt"/>
              <a:ea typeface="+mn-ea"/>
              <a:cs typeface="+mn-cs"/>
            </a:rPr>
            <a:t>　黒字の要因は臨時的収入によるものであり、今後は厳しい財政状況となることを見込んでおり、引き続き行財政改革に取り組み、財政健全化に努める</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全会計において黒字決算となったが、一般会計において財源不足補てんのために財政調整基金を取り崩したところである。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水道事業、</a:t>
          </a:r>
          <a:r>
            <a:rPr kumimoji="1" lang="ja-JP" altLang="ja-JP" sz="1100">
              <a:solidFill>
                <a:schemeClr val="dk1"/>
              </a:solidFill>
              <a:effectLst/>
              <a:latin typeface="+mn-lt"/>
              <a:ea typeface="+mn-ea"/>
              <a:cs typeface="+mn-cs"/>
            </a:rPr>
            <a:t>下水道事業等の公営企業会計への公債費に対する繰出金が増加する見込みであるため、独立採算の原則に立ち返った使用料の見直しも含め、健全化・適正化を図る。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国民健康保険特別会計においても、国民健康保険税の適正化や医療費削減のための健康づくりを推進し、一般会計の負担額軽減を図る。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実質公債費比率（分子）は減少傾向にある。これは、地方債の新規発行額を償還元金を下回る額に設定するなどの起債抑制策によるものである。</a:t>
          </a:r>
          <a:endParaRPr lang="ja-JP" altLang="ja-JP" sz="1400">
            <a:effectLst/>
          </a:endParaRPr>
        </a:p>
        <a:p>
          <a:r>
            <a:rPr kumimoji="1" lang="ja-JP" altLang="ja-JP" sz="1100">
              <a:solidFill>
                <a:schemeClr val="dk1"/>
              </a:solidFill>
              <a:effectLst/>
              <a:latin typeface="+mn-lt"/>
              <a:ea typeface="+mn-ea"/>
              <a:cs typeface="+mn-cs"/>
            </a:rPr>
            <a:t>　今後数年は、公共施設総合管理計画に基づく改修や除却事業を計画しており、償還額を超える借入が必要となることから、実質公債費比率は増加に転じると見込んでいる。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減債基金の積立ては行っていない。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将来負担比率（分子）は年々減少している。主な要因として、地方債の新規発行額の抑制等により、地方債現在高や公営企業債等繰入見込額が減少していることがあげられる。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しかし、今後数年は、公共施設総合管理計画に基づく改修や除却事業により新規債の発行額が伸びることが予想されることから、引き続き事業実施の適正化を図り、財政の健全化に努める。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熊本県あさぎり町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・財政調整基金については、地方交付税合併算定替えの段階的削減等による財源不足分として</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億円を取り崩した一方、前年度剰余金と運用収入を合わせて３．５億円の積み立てを行った。また、町民の連帯強化及び地域振興を目的とした事業の財源として「まちづくり基金」を２億円、公共施設整備事業の財源として「公共施設整備基金」を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億円、産業活性化や雇用対策など地域経済の振興に係る事業の財源として「産業活性化基金」を０．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億円を取り崩した。</a:t>
          </a:r>
          <a:endParaRPr lang="ja-JP" altLang="ja-JP" sz="1300">
            <a:effectLst/>
          </a:endParaRPr>
        </a:p>
        <a:p>
          <a:r>
            <a:rPr kumimoji="1" lang="ja-JP" altLang="ja-JP" sz="1300">
              <a:solidFill>
                <a:schemeClr val="dk1"/>
              </a:solidFill>
              <a:effectLst/>
              <a:latin typeface="+mn-lt"/>
              <a:ea typeface="+mn-ea"/>
              <a:cs typeface="+mn-cs"/>
            </a:rPr>
            <a:t>　その他、ふるさと寄付金</a:t>
          </a:r>
          <a:r>
            <a:rPr kumimoji="1" lang="ja-JP" altLang="en-US" sz="1300">
              <a:solidFill>
                <a:schemeClr val="dk1"/>
              </a:solidFill>
              <a:effectLst/>
              <a:latin typeface="+mn-lt"/>
              <a:ea typeface="+mn-ea"/>
              <a:cs typeface="+mn-cs"/>
            </a:rPr>
            <a:t>２．３</a:t>
          </a:r>
          <a:r>
            <a:rPr kumimoji="1" lang="ja-JP" altLang="ja-JP" sz="1300">
              <a:solidFill>
                <a:schemeClr val="dk1"/>
              </a:solidFill>
              <a:effectLst/>
              <a:latin typeface="+mn-lt"/>
              <a:ea typeface="+mn-ea"/>
              <a:cs typeface="+mn-cs"/>
            </a:rPr>
            <a:t>億円、各種基金の運用収入として０．５億円の積み立てを行ったことにより、基金全体として０．</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億円の減となった。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・財政需要が見込まれる公共施設の適正化対策の財源として、公共施設整備基金や減債基金への積立を検討していく。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・まちづくり基金：新町建設計画に基づく、町民の連帯強化及び地域振興を目的とする事業の推進</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・ふるさと基金：ふるさと寄付金を財源とし、寄付者の思いを実現化することにより、多様な人々の参加による活力に満ちたふるさとづくりに資することを目的とする。</a:t>
          </a:r>
          <a:endParaRPr lang="ja-JP" altLang="ja-JP" sz="1300">
            <a:effectLst/>
          </a:endParaRPr>
        </a:p>
        <a:p>
          <a:r>
            <a:rPr kumimoji="1" lang="ja-JP" altLang="ja-JP" sz="1300">
              <a:solidFill>
                <a:schemeClr val="dk1"/>
              </a:solidFill>
              <a:effectLst/>
              <a:latin typeface="+mn-lt"/>
              <a:ea typeface="+mn-ea"/>
              <a:cs typeface="+mn-cs"/>
            </a:rPr>
            <a:t>・公共施設整備基金：公共施設整備事業の推進</a:t>
          </a:r>
          <a:endParaRPr lang="ja-JP" altLang="ja-JP" sz="1300">
            <a:effectLst/>
          </a:endParaRPr>
        </a:p>
        <a:p>
          <a:r>
            <a:rPr kumimoji="1" lang="ja-JP" altLang="ja-JP" sz="1300">
              <a:solidFill>
                <a:schemeClr val="dk1"/>
              </a:solidFill>
              <a:effectLst/>
              <a:latin typeface="+mn-lt"/>
              <a:ea typeface="+mn-ea"/>
              <a:cs typeface="+mn-cs"/>
            </a:rPr>
            <a:t>・林業振興基金：地域林業の振興及び森林の有する多面的機能の維持増進を図る。</a:t>
          </a:r>
          <a:endParaRPr lang="ja-JP" altLang="ja-JP" sz="1300">
            <a:effectLst/>
          </a:endParaRPr>
        </a:p>
        <a:p>
          <a:r>
            <a:rPr kumimoji="1" lang="ja-JP" altLang="ja-JP" sz="1300">
              <a:solidFill>
                <a:schemeClr val="dk1"/>
              </a:solidFill>
              <a:effectLst/>
              <a:latin typeface="+mn-lt"/>
              <a:ea typeface="+mn-ea"/>
              <a:cs typeface="+mn-cs"/>
            </a:rPr>
            <a:t>・産業活性化基金：産業活性化対策や雇用対策等による地域経済の振興に係る事業の推進</a:t>
          </a:r>
          <a:endParaRPr kumimoji="0"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・まちづくり基金：基金の運用益１</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百万円を積み立てた一方で、新町建設計画に基づく事業の財源として２億円を充当したことにより減額となった。</a:t>
          </a:r>
          <a:endParaRPr lang="ja-JP" altLang="ja-JP" sz="1300">
            <a:effectLst/>
          </a:endParaRPr>
        </a:p>
        <a:p>
          <a:r>
            <a:rPr kumimoji="1" lang="ja-JP" altLang="ja-JP" sz="1300">
              <a:solidFill>
                <a:schemeClr val="dk1"/>
              </a:solidFill>
              <a:effectLst/>
              <a:latin typeface="+mn-lt"/>
              <a:ea typeface="+mn-ea"/>
              <a:cs typeface="+mn-cs"/>
            </a:rPr>
            <a:t>・公共施設整備基金：基金の運用益８百万円を積み立てた一方で、公共事業の財源として２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百万円を充当したことにより減額となった。</a:t>
          </a:r>
          <a:endParaRPr lang="ja-JP" altLang="ja-JP" sz="1300">
            <a:effectLst/>
          </a:endParaRPr>
        </a:p>
        <a:p>
          <a:r>
            <a:rPr kumimoji="1" lang="ja-JP" altLang="ja-JP" sz="1300">
              <a:solidFill>
                <a:schemeClr val="dk1"/>
              </a:solidFill>
              <a:effectLst/>
              <a:latin typeface="+mn-lt"/>
              <a:ea typeface="+mn-ea"/>
              <a:cs typeface="+mn-cs"/>
            </a:rPr>
            <a:t>・ふるさと基金：ソフト事業の財源として</a:t>
          </a:r>
          <a:r>
            <a:rPr kumimoji="1" lang="ja-JP" altLang="en-US" sz="1300">
              <a:solidFill>
                <a:schemeClr val="dk1"/>
              </a:solidFill>
              <a:effectLst/>
              <a:latin typeface="+mn-lt"/>
              <a:ea typeface="+mn-ea"/>
              <a:cs typeface="+mn-cs"/>
            </a:rPr>
            <a:t>１億円</a:t>
          </a:r>
          <a:r>
            <a:rPr kumimoji="1" lang="ja-JP" altLang="ja-JP" sz="1300">
              <a:solidFill>
                <a:schemeClr val="dk1"/>
              </a:solidFill>
              <a:effectLst/>
              <a:latin typeface="+mn-lt"/>
              <a:ea typeface="+mn-ea"/>
              <a:cs typeface="+mn-cs"/>
            </a:rPr>
            <a:t>を充当した一方で、ふるさと寄付金</a:t>
          </a:r>
          <a:r>
            <a:rPr kumimoji="1" lang="ja-JP" altLang="en-US" sz="1300">
              <a:solidFill>
                <a:schemeClr val="dk1"/>
              </a:solidFill>
              <a:effectLst/>
              <a:latin typeface="+mn-lt"/>
              <a:ea typeface="+mn-ea"/>
              <a:cs typeface="+mn-cs"/>
            </a:rPr>
            <a:t>、運用益として２．３</a:t>
          </a:r>
          <a:r>
            <a:rPr kumimoji="1" lang="ja-JP" altLang="ja-JP" sz="1300">
              <a:solidFill>
                <a:schemeClr val="dk1"/>
              </a:solidFill>
              <a:effectLst/>
              <a:latin typeface="+mn-lt"/>
              <a:ea typeface="+mn-ea"/>
              <a:cs typeface="+mn-cs"/>
            </a:rPr>
            <a:t>億円を積み立てたことにより増額となった。</a:t>
          </a:r>
          <a:endParaRPr lang="ja-JP" altLang="ja-JP" sz="1300">
            <a:effectLst/>
          </a:endParaRPr>
        </a:p>
        <a:p>
          <a:r>
            <a:rPr kumimoji="1" lang="ja-JP" altLang="ja-JP" sz="1300">
              <a:solidFill>
                <a:schemeClr val="dk1"/>
              </a:solidFill>
              <a:effectLst/>
              <a:latin typeface="+mn-lt"/>
              <a:ea typeface="+mn-ea"/>
              <a:cs typeface="+mn-cs"/>
            </a:rPr>
            <a:t>・林業振興基金：基金の運用益</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百万円を積み立てたことにより増額となった。</a:t>
          </a:r>
          <a:endParaRPr lang="ja-JP" altLang="ja-JP" sz="1300">
            <a:effectLst/>
          </a:endParaRPr>
        </a:p>
        <a:p>
          <a:r>
            <a:rPr kumimoji="1" lang="ja-JP" altLang="ja-JP" sz="1300">
              <a:solidFill>
                <a:schemeClr val="dk1"/>
              </a:solidFill>
              <a:effectLst/>
              <a:latin typeface="+mn-lt"/>
              <a:ea typeface="+mn-ea"/>
              <a:cs typeface="+mn-cs"/>
            </a:rPr>
            <a:t>・産業活性化基金：産業活性化に資する事業の財源として</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百万円を充当したことにより減額となった。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・まちづくり基金、ふるさと基金については、ソフト事業の財源として定額を取り崩していく予定である。</a:t>
          </a:r>
          <a:endParaRPr lang="ja-JP" altLang="ja-JP" sz="1300">
            <a:effectLst/>
          </a:endParaRPr>
        </a:p>
        <a:p>
          <a:r>
            <a:rPr kumimoji="1" lang="ja-JP" altLang="ja-JP" sz="1300">
              <a:solidFill>
                <a:schemeClr val="dk1"/>
              </a:solidFill>
              <a:effectLst/>
              <a:latin typeface="+mn-lt"/>
              <a:ea typeface="+mn-ea"/>
              <a:cs typeface="+mn-cs"/>
            </a:rPr>
            <a:t>・その他の基金の活用については、毎年度検討することとしている。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・普通交付税の合併算定替による特例期限終了後の収支安定を図るため、決算剰余金３．</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億円、運用収入０．</a:t>
          </a:r>
          <a:r>
            <a:rPr kumimoji="1" lang="ja-JP" altLang="en-US" sz="1300">
              <a:solidFill>
                <a:schemeClr val="dk1"/>
              </a:solidFill>
              <a:effectLst/>
              <a:latin typeface="+mn-lt"/>
              <a:ea typeface="+mn-ea"/>
              <a:cs typeface="+mn-cs"/>
            </a:rPr>
            <a:t>４９</a:t>
          </a:r>
          <a:r>
            <a:rPr kumimoji="1" lang="ja-JP" altLang="ja-JP" sz="1300">
              <a:solidFill>
                <a:schemeClr val="dk1"/>
              </a:solidFill>
              <a:effectLst/>
              <a:latin typeface="+mn-lt"/>
              <a:ea typeface="+mn-ea"/>
              <a:cs typeface="+mn-cs"/>
            </a:rPr>
            <a:t>億円を積み立てたことによる増額</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・令和８年度までの中期財政計画に基づき、標準財政規模の５０％程度を災害等の不測の事態への備えや公共施設の適正化対策として積み立ててきた。</a:t>
          </a:r>
          <a:endParaRPr lang="ja-JP" altLang="ja-JP" sz="1300">
            <a:effectLst/>
          </a:endParaRPr>
        </a:p>
        <a:p>
          <a:r>
            <a:rPr kumimoji="1" lang="ja-JP" altLang="ja-JP" sz="1300">
              <a:solidFill>
                <a:schemeClr val="dk1"/>
              </a:solidFill>
              <a:effectLst/>
              <a:latin typeface="+mn-lt"/>
              <a:ea typeface="+mn-ea"/>
              <a:cs typeface="+mn-cs"/>
            </a:rPr>
            <a:t>　また、令和元年度からは、実質単年度収支が赤字となる見通しを立てていたことから、収支の安定を図るため２４億円程度を積み立ててきた。</a:t>
          </a:r>
          <a:endParaRPr lang="ja-JP" altLang="ja-JP" sz="1300">
            <a:effectLst/>
          </a:endParaRPr>
        </a:p>
        <a:p>
          <a:r>
            <a:rPr kumimoji="1" lang="ja-JP" altLang="ja-JP" sz="1300">
              <a:solidFill>
                <a:schemeClr val="dk1"/>
              </a:solidFill>
              <a:effectLst/>
              <a:latin typeface="+mn-lt"/>
              <a:ea typeface="+mn-ea"/>
              <a:cs typeface="+mn-cs"/>
            </a:rPr>
            <a:t>　今後は、毎年度３億円程度を取り崩し、収支の安定を図りながら、実質単年度収支の黒字化へ向けた取り組みを進めていく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
14,849
159.56
14,764,789
13,516,810
1,024,871
6,427,828
10,537,967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施設の老朽化を示す指標であり、上昇傾向にあるものの、類似団体平均と比較すると下回っている。公共施設等総合管理計画に基づき、将来の人口や財政規模にあった公共施設の最適化、更新等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73" name="直線コネクタ 72"/>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74"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75" name="直線コネクタ 74"/>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8"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フローチャート: 判断 78"/>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80" name="フローチャート: 判断 79"/>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1" name="フローチャート: 判断 80"/>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2" name="フローチャート: 判断 81"/>
        <xdr:cNvSpPr/>
      </xdr:nvSpPr>
      <xdr:spPr>
        <a:xfrm>
          <a:off x="2476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97790</xdr:rowOff>
    </xdr:from>
    <xdr:to>
      <xdr:col>7</xdr:col>
      <xdr:colOff>187325</xdr:colOff>
      <xdr:row>30</xdr:row>
      <xdr:rowOff>27940</xdr:rowOff>
    </xdr:to>
    <xdr:sp macro="" textlink="">
      <xdr:nvSpPr>
        <xdr:cNvPr id="83" name="フローチャート: 判断 82"/>
        <xdr:cNvSpPr/>
      </xdr:nvSpPr>
      <xdr:spPr>
        <a:xfrm>
          <a:off x="1714500" y="58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89" name="楕円 88"/>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90" name="有形固定資産減価償却率該当値テキスト"/>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91" name="楕円 90"/>
        <xdr:cNvSpPr/>
      </xdr:nvSpPr>
      <xdr:spPr>
        <a:xfrm>
          <a:off x="4000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81492</xdr:rowOff>
    </xdr:to>
    <xdr:cxnSp macro="">
      <xdr:nvCxnSpPr>
        <xdr:cNvPr id="92" name="直線コネクタ 91"/>
        <xdr:cNvCxnSpPr/>
      </xdr:nvCxnSpPr>
      <xdr:spPr>
        <a:xfrm>
          <a:off x="4051300" y="594254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3" name="楕円 92"/>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27517</xdr:rowOff>
    </xdr:to>
    <xdr:cxnSp macro="">
      <xdr:nvCxnSpPr>
        <xdr:cNvPr id="94" name="直線コネクタ 93"/>
        <xdr:cNvCxnSpPr/>
      </xdr:nvCxnSpPr>
      <xdr:spPr>
        <a:xfrm>
          <a:off x="3289300" y="592455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5" name="楕円 94"/>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9525</xdr:rowOff>
    </xdr:to>
    <xdr:cxnSp macro="">
      <xdr:nvCxnSpPr>
        <xdr:cNvPr id="96" name="直線コネクタ 95"/>
        <xdr:cNvCxnSpPr/>
      </xdr:nvCxnSpPr>
      <xdr:spPr>
        <a:xfrm>
          <a:off x="2527300" y="590296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7" name="楕円 96"/>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159385</xdr:rowOff>
    </xdr:to>
    <xdr:cxnSp macro="">
      <xdr:nvCxnSpPr>
        <xdr:cNvPr id="98" name="直線コネクタ 97"/>
        <xdr:cNvCxnSpPr/>
      </xdr:nvCxnSpPr>
      <xdr:spPr>
        <a:xfrm>
          <a:off x="1765300" y="58597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9"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0"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109025</xdr:rowOff>
    </xdr:from>
    <xdr:ext cx="405111" cy="259045"/>
    <xdr:sp macro="" textlink="">
      <xdr:nvSpPr>
        <xdr:cNvPr id="101" name="n_3aveValue有形固定資産減価償却率"/>
        <xdr:cNvSpPr txBox="1"/>
      </xdr:nvSpPr>
      <xdr:spPr>
        <a:xfrm>
          <a:off x="2324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19067</xdr:rowOff>
    </xdr:from>
    <xdr:ext cx="405111" cy="259045"/>
    <xdr:sp macro="" textlink="">
      <xdr:nvSpPr>
        <xdr:cNvPr id="102" name="n_4aveValue有形固定資産減価償却率"/>
        <xdr:cNvSpPr txBox="1"/>
      </xdr:nvSpPr>
      <xdr:spPr>
        <a:xfrm>
          <a:off x="1562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103" name="n_1mainValue有形固定資産減価償却率"/>
        <xdr:cNvSpPr txBox="1"/>
      </xdr:nvSpPr>
      <xdr:spPr>
        <a:xfrm>
          <a:off x="38360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main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105"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main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額の抑制等により、将来負担比率は減少傾向であり、債務償還比率も類似団体平均や県平均と比較して少なくなっている。しかし、今後は、公共施設等総合管理計画及び各下位計画に基づく改修や除却事業により新規債の発行額が伸びをみせており、比率の上昇が見込まれ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37" name="直線コネクタ 136"/>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8"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9" name="直線コネクタ 138"/>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40"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41" name="直線コネクタ 140"/>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42" name="債務償還比率平均値テキスト"/>
        <xdr:cNvSpPr txBox="1"/>
      </xdr:nvSpPr>
      <xdr:spPr>
        <a:xfrm>
          <a:off x="14846300" y="6019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43" name="フローチャート: 判断 142"/>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117874</xdr:rowOff>
    </xdr:from>
    <xdr:to>
      <xdr:col>72</xdr:col>
      <xdr:colOff>123825</xdr:colOff>
      <xdr:row>31</xdr:row>
      <xdr:rowOff>48024</xdr:rowOff>
    </xdr:to>
    <xdr:sp macro="" textlink="">
      <xdr:nvSpPr>
        <xdr:cNvPr id="144" name="フローチャート: 判断 143"/>
        <xdr:cNvSpPr/>
      </xdr:nvSpPr>
      <xdr:spPr>
        <a:xfrm>
          <a:off x="140335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126973</xdr:rowOff>
    </xdr:from>
    <xdr:to>
      <xdr:col>68</xdr:col>
      <xdr:colOff>123825</xdr:colOff>
      <xdr:row>31</xdr:row>
      <xdr:rowOff>57123</xdr:rowOff>
    </xdr:to>
    <xdr:sp macro="" textlink="">
      <xdr:nvSpPr>
        <xdr:cNvPr id="145" name="フローチャート: 判断 144"/>
        <xdr:cNvSpPr/>
      </xdr:nvSpPr>
      <xdr:spPr>
        <a:xfrm>
          <a:off x="13271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114019</xdr:rowOff>
    </xdr:from>
    <xdr:to>
      <xdr:col>64</xdr:col>
      <xdr:colOff>123825</xdr:colOff>
      <xdr:row>31</xdr:row>
      <xdr:rowOff>44169</xdr:rowOff>
    </xdr:to>
    <xdr:sp macro="" textlink="">
      <xdr:nvSpPr>
        <xdr:cNvPr id="146" name="フローチャート: 判断 145"/>
        <xdr:cNvSpPr/>
      </xdr:nvSpPr>
      <xdr:spPr>
        <a:xfrm>
          <a:off x="12509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124968</xdr:rowOff>
    </xdr:from>
    <xdr:to>
      <xdr:col>60</xdr:col>
      <xdr:colOff>123825</xdr:colOff>
      <xdr:row>31</xdr:row>
      <xdr:rowOff>55118</xdr:rowOff>
    </xdr:to>
    <xdr:sp macro="" textlink="">
      <xdr:nvSpPr>
        <xdr:cNvPr id="147" name="フローチャート: 判断 146"/>
        <xdr:cNvSpPr/>
      </xdr:nvSpPr>
      <xdr:spPr>
        <a:xfrm>
          <a:off x="11747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148218</xdr:rowOff>
    </xdr:from>
    <xdr:to>
      <xdr:col>76</xdr:col>
      <xdr:colOff>73025</xdr:colOff>
      <xdr:row>30</xdr:row>
      <xdr:rowOff>78368</xdr:rowOff>
    </xdr:to>
    <xdr:sp macro="" textlink="">
      <xdr:nvSpPr>
        <xdr:cNvPr id="153" name="楕円 152"/>
        <xdr:cNvSpPr/>
      </xdr:nvSpPr>
      <xdr:spPr>
        <a:xfrm>
          <a:off x="14744700" y="58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171095</xdr:rowOff>
    </xdr:from>
    <xdr:ext cx="469744" cy="259045"/>
    <xdr:sp macro="" textlink="">
      <xdr:nvSpPr>
        <xdr:cNvPr id="154" name="債務償還比率該当値テキスト"/>
        <xdr:cNvSpPr txBox="1"/>
      </xdr:nvSpPr>
      <xdr:spPr>
        <a:xfrm>
          <a:off x="14846300" y="574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14551</xdr:rowOff>
    </xdr:from>
    <xdr:to>
      <xdr:col>72</xdr:col>
      <xdr:colOff>123825</xdr:colOff>
      <xdr:row>30</xdr:row>
      <xdr:rowOff>116151</xdr:rowOff>
    </xdr:to>
    <xdr:sp macro="" textlink="">
      <xdr:nvSpPr>
        <xdr:cNvPr id="155" name="楕円 154"/>
        <xdr:cNvSpPr/>
      </xdr:nvSpPr>
      <xdr:spPr>
        <a:xfrm>
          <a:off x="14033500" y="59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27568</xdr:rowOff>
    </xdr:from>
    <xdr:to>
      <xdr:col>76</xdr:col>
      <xdr:colOff>22225</xdr:colOff>
      <xdr:row>30</xdr:row>
      <xdr:rowOff>65351</xdr:rowOff>
    </xdr:to>
    <xdr:cxnSp macro="">
      <xdr:nvCxnSpPr>
        <xdr:cNvPr id="156" name="直線コネクタ 155"/>
        <xdr:cNvCxnSpPr/>
      </xdr:nvCxnSpPr>
      <xdr:spPr>
        <a:xfrm flipV="1">
          <a:off x="14084300" y="5942593"/>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37066</xdr:rowOff>
    </xdr:from>
    <xdr:to>
      <xdr:col>68</xdr:col>
      <xdr:colOff>123825</xdr:colOff>
      <xdr:row>30</xdr:row>
      <xdr:rowOff>138666</xdr:rowOff>
    </xdr:to>
    <xdr:sp macro="" textlink="">
      <xdr:nvSpPr>
        <xdr:cNvPr id="157" name="楕円 156"/>
        <xdr:cNvSpPr/>
      </xdr:nvSpPr>
      <xdr:spPr>
        <a:xfrm>
          <a:off x="13271500" y="59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65351</xdr:rowOff>
    </xdr:from>
    <xdr:to>
      <xdr:col>72</xdr:col>
      <xdr:colOff>73025</xdr:colOff>
      <xdr:row>30</xdr:row>
      <xdr:rowOff>87866</xdr:rowOff>
    </xdr:to>
    <xdr:cxnSp macro="">
      <xdr:nvCxnSpPr>
        <xdr:cNvPr id="158" name="直線コネクタ 157"/>
        <xdr:cNvCxnSpPr/>
      </xdr:nvCxnSpPr>
      <xdr:spPr>
        <a:xfrm flipV="1">
          <a:off x="13322300" y="5980376"/>
          <a:ext cx="762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39379</xdr:rowOff>
    </xdr:from>
    <xdr:to>
      <xdr:col>64</xdr:col>
      <xdr:colOff>123825</xdr:colOff>
      <xdr:row>30</xdr:row>
      <xdr:rowOff>140979</xdr:rowOff>
    </xdr:to>
    <xdr:sp macro="" textlink="">
      <xdr:nvSpPr>
        <xdr:cNvPr id="159" name="楕円 158"/>
        <xdr:cNvSpPr/>
      </xdr:nvSpPr>
      <xdr:spPr>
        <a:xfrm>
          <a:off x="12509500" y="59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87866</xdr:rowOff>
    </xdr:from>
    <xdr:to>
      <xdr:col>68</xdr:col>
      <xdr:colOff>73025</xdr:colOff>
      <xdr:row>30</xdr:row>
      <xdr:rowOff>90179</xdr:rowOff>
    </xdr:to>
    <xdr:cxnSp macro="">
      <xdr:nvCxnSpPr>
        <xdr:cNvPr id="160" name="直線コネクタ 159"/>
        <xdr:cNvCxnSpPr/>
      </xdr:nvCxnSpPr>
      <xdr:spPr>
        <a:xfrm flipV="1">
          <a:off x="12560300" y="6002891"/>
          <a:ext cx="762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46165</xdr:rowOff>
    </xdr:from>
    <xdr:to>
      <xdr:col>60</xdr:col>
      <xdr:colOff>123825</xdr:colOff>
      <xdr:row>30</xdr:row>
      <xdr:rowOff>147765</xdr:rowOff>
    </xdr:to>
    <xdr:sp macro="" textlink="">
      <xdr:nvSpPr>
        <xdr:cNvPr id="161" name="楕円 160"/>
        <xdr:cNvSpPr/>
      </xdr:nvSpPr>
      <xdr:spPr>
        <a:xfrm>
          <a:off x="11747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90179</xdr:rowOff>
    </xdr:from>
    <xdr:to>
      <xdr:col>64</xdr:col>
      <xdr:colOff>73025</xdr:colOff>
      <xdr:row>30</xdr:row>
      <xdr:rowOff>96965</xdr:rowOff>
    </xdr:to>
    <xdr:cxnSp macro="">
      <xdr:nvCxnSpPr>
        <xdr:cNvPr id="162" name="直線コネクタ 161"/>
        <xdr:cNvCxnSpPr/>
      </xdr:nvCxnSpPr>
      <xdr:spPr>
        <a:xfrm flipV="1">
          <a:off x="11798300" y="6005204"/>
          <a:ext cx="762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39151</xdr:rowOff>
    </xdr:from>
    <xdr:ext cx="469744" cy="259045"/>
    <xdr:sp macro="" textlink="">
      <xdr:nvSpPr>
        <xdr:cNvPr id="163" name="n_1aveValue債務償還比率"/>
        <xdr:cNvSpPr txBox="1"/>
      </xdr:nvSpPr>
      <xdr:spPr>
        <a:xfrm>
          <a:off x="13836727" y="612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48250</xdr:rowOff>
    </xdr:from>
    <xdr:ext cx="469744" cy="259045"/>
    <xdr:sp macro="" textlink="">
      <xdr:nvSpPr>
        <xdr:cNvPr id="164" name="n_2aveValue債務償還比率"/>
        <xdr:cNvSpPr txBox="1"/>
      </xdr:nvSpPr>
      <xdr:spPr>
        <a:xfrm>
          <a:off x="130874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35296</xdr:rowOff>
    </xdr:from>
    <xdr:ext cx="469744" cy="259045"/>
    <xdr:sp macro="" textlink="">
      <xdr:nvSpPr>
        <xdr:cNvPr id="165" name="n_3aveValue債務償還比率"/>
        <xdr:cNvSpPr txBox="1"/>
      </xdr:nvSpPr>
      <xdr:spPr>
        <a:xfrm>
          <a:off x="12325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46245</xdr:rowOff>
    </xdr:from>
    <xdr:ext cx="469744" cy="259045"/>
    <xdr:sp macro="" textlink="">
      <xdr:nvSpPr>
        <xdr:cNvPr id="166" name="n_4aveValue債務償還比率"/>
        <xdr:cNvSpPr txBox="1"/>
      </xdr:nvSpPr>
      <xdr:spPr>
        <a:xfrm>
          <a:off x="11563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132678</xdr:rowOff>
    </xdr:from>
    <xdr:ext cx="469744" cy="259045"/>
    <xdr:sp macro="" textlink="">
      <xdr:nvSpPr>
        <xdr:cNvPr id="167" name="n_1mainValue債務償還比率"/>
        <xdr:cNvSpPr txBox="1"/>
      </xdr:nvSpPr>
      <xdr:spPr>
        <a:xfrm>
          <a:off x="13836727" y="57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155193</xdr:rowOff>
    </xdr:from>
    <xdr:ext cx="469744" cy="259045"/>
    <xdr:sp macro="" textlink="">
      <xdr:nvSpPr>
        <xdr:cNvPr id="168" name="n_2mainValue債務償還比率"/>
        <xdr:cNvSpPr txBox="1"/>
      </xdr:nvSpPr>
      <xdr:spPr>
        <a:xfrm>
          <a:off x="13087427" y="572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157506</xdr:rowOff>
    </xdr:from>
    <xdr:ext cx="469744" cy="259045"/>
    <xdr:sp macro="" textlink="">
      <xdr:nvSpPr>
        <xdr:cNvPr id="169" name="n_3mainValue債務償還比率"/>
        <xdr:cNvSpPr txBox="1"/>
      </xdr:nvSpPr>
      <xdr:spPr>
        <a:xfrm>
          <a:off x="12325427" y="57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164292</xdr:rowOff>
    </xdr:from>
    <xdr:ext cx="469744" cy="259045"/>
    <xdr:sp macro="" textlink="">
      <xdr:nvSpPr>
        <xdr:cNvPr id="170" name="n_4mainValue債務償還比率"/>
        <xdr:cNvSpPr txBox="1"/>
      </xdr:nvSpPr>
      <xdr:spPr>
        <a:xfrm>
          <a:off x="11563427" y="57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
14,849
159.56
14,764,789
13,516,810
1,024,871
6,427,828
10,537,967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xdr:rowOff>
    </xdr:from>
    <xdr:to>
      <xdr:col>20</xdr:col>
      <xdr:colOff>38100</xdr:colOff>
      <xdr:row>36</xdr:row>
      <xdr:rowOff>101854</xdr:rowOff>
    </xdr:to>
    <xdr:sp macro="" textlink="">
      <xdr:nvSpPr>
        <xdr:cNvPr id="62" name="フローチャート: 判断 61"/>
        <xdr:cNvSpPr/>
      </xdr:nvSpPr>
      <xdr:spPr>
        <a:xfrm>
          <a:off x="3746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121412</xdr:rowOff>
    </xdr:from>
    <xdr:to>
      <xdr:col>15</xdr:col>
      <xdr:colOff>101600</xdr:colOff>
      <xdr:row>36</xdr:row>
      <xdr:rowOff>51562</xdr:rowOff>
    </xdr:to>
    <xdr:sp macro="" textlink="">
      <xdr:nvSpPr>
        <xdr:cNvPr id="63" name="フローチャート: 判断 62"/>
        <xdr:cNvSpPr/>
      </xdr:nvSpPr>
      <xdr:spPr>
        <a:xfrm>
          <a:off x="2857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109982</xdr:rowOff>
    </xdr:from>
    <xdr:to>
      <xdr:col>10</xdr:col>
      <xdr:colOff>165100</xdr:colOff>
      <xdr:row>36</xdr:row>
      <xdr:rowOff>40132</xdr:rowOff>
    </xdr:to>
    <xdr:sp macro="" textlink="">
      <xdr:nvSpPr>
        <xdr:cNvPr id="64" name="フローチャート: 判断 63"/>
        <xdr:cNvSpPr/>
      </xdr:nvSpPr>
      <xdr:spPr>
        <a:xfrm>
          <a:off x="1968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5" name="フローチャート: 判断 64"/>
        <xdr:cNvSpPr/>
      </xdr:nvSpPr>
      <xdr:spPr>
        <a:xfrm>
          <a:off x="1079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112268</xdr:rowOff>
    </xdr:from>
    <xdr:to>
      <xdr:col>24</xdr:col>
      <xdr:colOff>114300</xdr:colOff>
      <xdr:row>36</xdr:row>
      <xdr:rowOff>42418</xdr:rowOff>
    </xdr:to>
    <xdr:sp macro="" textlink="">
      <xdr:nvSpPr>
        <xdr:cNvPr id="71" name="楕円 70"/>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135145</xdr:rowOff>
    </xdr:from>
    <xdr:ext cx="405111" cy="259045"/>
    <xdr:sp macro="" textlink="">
      <xdr:nvSpPr>
        <xdr:cNvPr id="72" name="【道路】&#10;有形固定資産減価償却率該当値テキスト"/>
        <xdr:cNvSpPr txBox="1"/>
      </xdr:nvSpPr>
      <xdr:spPr>
        <a:xfrm>
          <a:off x="46736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57404</xdr:rowOff>
    </xdr:from>
    <xdr:to>
      <xdr:col>20</xdr:col>
      <xdr:colOff>38100</xdr:colOff>
      <xdr:row>35</xdr:row>
      <xdr:rowOff>159004</xdr:rowOff>
    </xdr:to>
    <xdr:sp macro="" textlink="">
      <xdr:nvSpPr>
        <xdr:cNvPr id="73" name="楕円 72"/>
        <xdr:cNvSpPr/>
      </xdr:nvSpPr>
      <xdr:spPr>
        <a:xfrm>
          <a:off x="3746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108204</xdr:rowOff>
    </xdr:from>
    <xdr:to>
      <xdr:col>24</xdr:col>
      <xdr:colOff>63500</xdr:colOff>
      <xdr:row>35</xdr:row>
      <xdr:rowOff>163068</xdr:rowOff>
    </xdr:to>
    <xdr:cxnSp macro="">
      <xdr:nvCxnSpPr>
        <xdr:cNvPr id="74" name="直線コネクタ 73"/>
        <xdr:cNvCxnSpPr/>
      </xdr:nvCxnSpPr>
      <xdr:spPr>
        <a:xfrm>
          <a:off x="3797300" y="610895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41402</xdr:rowOff>
    </xdr:from>
    <xdr:to>
      <xdr:col>15</xdr:col>
      <xdr:colOff>101600</xdr:colOff>
      <xdr:row>35</xdr:row>
      <xdr:rowOff>143002</xdr:rowOff>
    </xdr:to>
    <xdr:sp macro="" textlink="">
      <xdr:nvSpPr>
        <xdr:cNvPr id="75" name="楕円 74"/>
        <xdr:cNvSpPr/>
      </xdr:nvSpPr>
      <xdr:spPr>
        <a:xfrm>
          <a:off x="2857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92202</xdr:rowOff>
    </xdr:from>
    <xdr:to>
      <xdr:col>19</xdr:col>
      <xdr:colOff>177800</xdr:colOff>
      <xdr:row>35</xdr:row>
      <xdr:rowOff>108204</xdr:rowOff>
    </xdr:to>
    <xdr:cxnSp macro="">
      <xdr:nvCxnSpPr>
        <xdr:cNvPr id="76" name="直線コネクタ 75"/>
        <xdr:cNvCxnSpPr/>
      </xdr:nvCxnSpPr>
      <xdr:spPr>
        <a:xfrm>
          <a:off x="2908300" y="60929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xdr:rowOff>
    </xdr:from>
    <xdr:to>
      <xdr:col>10</xdr:col>
      <xdr:colOff>165100</xdr:colOff>
      <xdr:row>35</xdr:row>
      <xdr:rowOff>113284</xdr:rowOff>
    </xdr:to>
    <xdr:sp macro="" textlink="">
      <xdr:nvSpPr>
        <xdr:cNvPr id="77" name="楕円 76"/>
        <xdr:cNvSpPr/>
      </xdr:nvSpPr>
      <xdr:spPr>
        <a:xfrm>
          <a:off x="1968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62484</xdr:rowOff>
    </xdr:from>
    <xdr:to>
      <xdr:col>15</xdr:col>
      <xdr:colOff>50800</xdr:colOff>
      <xdr:row>35</xdr:row>
      <xdr:rowOff>92202</xdr:rowOff>
    </xdr:to>
    <xdr:cxnSp macro="">
      <xdr:nvCxnSpPr>
        <xdr:cNvPr id="78" name="直線コネクタ 77"/>
        <xdr:cNvCxnSpPr/>
      </xdr:nvCxnSpPr>
      <xdr:spPr>
        <a:xfrm>
          <a:off x="2019300" y="606323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148844</xdr:rowOff>
    </xdr:from>
    <xdr:to>
      <xdr:col>6</xdr:col>
      <xdr:colOff>38100</xdr:colOff>
      <xdr:row>35</xdr:row>
      <xdr:rowOff>78994</xdr:rowOff>
    </xdr:to>
    <xdr:sp macro="" textlink="">
      <xdr:nvSpPr>
        <xdr:cNvPr id="79" name="楕円 78"/>
        <xdr:cNvSpPr/>
      </xdr:nvSpPr>
      <xdr:spPr>
        <a:xfrm>
          <a:off x="1079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28194</xdr:rowOff>
    </xdr:from>
    <xdr:to>
      <xdr:col>10</xdr:col>
      <xdr:colOff>114300</xdr:colOff>
      <xdr:row>35</xdr:row>
      <xdr:rowOff>62484</xdr:rowOff>
    </xdr:to>
    <xdr:cxnSp macro="">
      <xdr:nvCxnSpPr>
        <xdr:cNvPr id="80" name="直線コネクタ 79"/>
        <xdr:cNvCxnSpPr/>
      </xdr:nvCxnSpPr>
      <xdr:spPr>
        <a:xfrm>
          <a:off x="1130300" y="60289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92981</xdr:rowOff>
    </xdr:from>
    <xdr:ext cx="405111" cy="259045"/>
    <xdr:sp macro="" textlink="">
      <xdr:nvSpPr>
        <xdr:cNvPr id="81" name="n_1aveValue【道路】&#10;有形固定資産減価償却率"/>
        <xdr:cNvSpPr txBox="1"/>
      </xdr:nvSpPr>
      <xdr:spPr>
        <a:xfrm>
          <a:off x="35820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42689</xdr:rowOff>
    </xdr:from>
    <xdr:ext cx="405111" cy="259045"/>
    <xdr:sp macro="" textlink="">
      <xdr:nvSpPr>
        <xdr:cNvPr id="82" name="n_2aveValue【道路】&#10;有形固定資産減価償却率"/>
        <xdr:cNvSpPr txBox="1"/>
      </xdr:nvSpPr>
      <xdr:spPr>
        <a:xfrm>
          <a:off x="2705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31259</xdr:rowOff>
    </xdr:from>
    <xdr:ext cx="405111" cy="259045"/>
    <xdr:sp macro="" textlink="">
      <xdr:nvSpPr>
        <xdr:cNvPr id="83" name="n_3aveValue【道路】&#10;有形固定資産減価償却率"/>
        <xdr:cNvSpPr txBox="1"/>
      </xdr:nvSpPr>
      <xdr:spPr>
        <a:xfrm>
          <a:off x="1816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163847</xdr:rowOff>
    </xdr:from>
    <xdr:ext cx="405111" cy="259045"/>
    <xdr:sp macro="" textlink="">
      <xdr:nvSpPr>
        <xdr:cNvPr id="84" name="n_4aveValue【道路】&#10;有形固定資産減価償却率"/>
        <xdr:cNvSpPr txBox="1"/>
      </xdr:nvSpPr>
      <xdr:spPr>
        <a:xfrm>
          <a:off x="927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4081</xdr:rowOff>
    </xdr:from>
    <xdr:ext cx="405111" cy="259045"/>
    <xdr:sp macro="" textlink="">
      <xdr:nvSpPr>
        <xdr:cNvPr id="85" name="n_1mainValue【道路】&#10;有形固定資産減価償却率"/>
        <xdr:cNvSpPr txBox="1"/>
      </xdr:nvSpPr>
      <xdr:spPr>
        <a:xfrm>
          <a:off x="35820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159529</xdr:rowOff>
    </xdr:from>
    <xdr:ext cx="405111" cy="259045"/>
    <xdr:sp macro="" textlink="">
      <xdr:nvSpPr>
        <xdr:cNvPr id="86" name="n_2mainValue【道路】&#10;有形固定資産減価償却率"/>
        <xdr:cNvSpPr txBox="1"/>
      </xdr:nvSpPr>
      <xdr:spPr>
        <a:xfrm>
          <a:off x="2705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129811</xdr:rowOff>
    </xdr:from>
    <xdr:ext cx="405111" cy="259045"/>
    <xdr:sp macro="" textlink="">
      <xdr:nvSpPr>
        <xdr:cNvPr id="87" name="n_3mainValue【道路】&#10;有形固定資産減価償却率"/>
        <xdr:cNvSpPr txBox="1"/>
      </xdr:nvSpPr>
      <xdr:spPr>
        <a:xfrm>
          <a:off x="1816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95521</xdr:rowOff>
    </xdr:from>
    <xdr:ext cx="405111" cy="259045"/>
    <xdr:sp macro="" textlink="">
      <xdr:nvSpPr>
        <xdr:cNvPr id="88" name="n_4mainValue【道路】&#10;有形固定資産減価償却率"/>
        <xdr:cNvSpPr txBox="1"/>
      </xdr:nvSpPr>
      <xdr:spPr>
        <a:xfrm>
          <a:off x="9277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xdr:cNvSpPr txBox="1"/>
      </xdr:nvSpPr>
      <xdr:spPr>
        <a:xfrm>
          <a:off x="10515600" y="6616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49011</xdr:rowOff>
    </xdr:from>
    <xdr:to>
      <xdr:col>50</xdr:col>
      <xdr:colOff>165100</xdr:colOff>
      <xdr:row>38</xdr:row>
      <xdr:rowOff>150611</xdr:rowOff>
    </xdr:to>
    <xdr:sp macro="" textlink="">
      <xdr:nvSpPr>
        <xdr:cNvPr id="121" name="フローチャート: 判断 120"/>
        <xdr:cNvSpPr/>
      </xdr:nvSpPr>
      <xdr:spPr>
        <a:xfrm>
          <a:off x="9588500" y="65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54040</xdr:rowOff>
    </xdr:from>
    <xdr:to>
      <xdr:col>46</xdr:col>
      <xdr:colOff>38100</xdr:colOff>
      <xdr:row>38</xdr:row>
      <xdr:rowOff>155640</xdr:rowOff>
    </xdr:to>
    <xdr:sp macro="" textlink="">
      <xdr:nvSpPr>
        <xdr:cNvPr id="122" name="フローチャート: 判断 121"/>
        <xdr:cNvSpPr/>
      </xdr:nvSpPr>
      <xdr:spPr>
        <a:xfrm>
          <a:off x="8699500" y="656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64181</xdr:rowOff>
    </xdr:from>
    <xdr:to>
      <xdr:col>41</xdr:col>
      <xdr:colOff>101600</xdr:colOff>
      <xdr:row>38</xdr:row>
      <xdr:rowOff>165781</xdr:rowOff>
    </xdr:to>
    <xdr:sp macro="" textlink="">
      <xdr:nvSpPr>
        <xdr:cNvPr id="123" name="フローチャート: 判断 122"/>
        <xdr:cNvSpPr/>
      </xdr:nvSpPr>
      <xdr:spPr>
        <a:xfrm>
          <a:off x="7810500" y="657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92576</xdr:rowOff>
    </xdr:from>
    <xdr:to>
      <xdr:col>36</xdr:col>
      <xdr:colOff>165100</xdr:colOff>
      <xdr:row>39</xdr:row>
      <xdr:rowOff>22726</xdr:rowOff>
    </xdr:to>
    <xdr:sp macro="" textlink="">
      <xdr:nvSpPr>
        <xdr:cNvPr id="124" name="フローチャート: 判断 123"/>
        <xdr:cNvSpPr/>
      </xdr:nvSpPr>
      <xdr:spPr>
        <a:xfrm>
          <a:off x="6921500" y="660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73929</xdr:rowOff>
    </xdr:from>
    <xdr:to>
      <xdr:col>55</xdr:col>
      <xdr:colOff>50800</xdr:colOff>
      <xdr:row>39</xdr:row>
      <xdr:rowOff>4079</xdr:rowOff>
    </xdr:to>
    <xdr:sp macro="" textlink="">
      <xdr:nvSpPr>
        <xdr:cNvPr id="130" name="楕円 129"/>
        <xdr:cNvSpPr/>
      </xdr:nvSpPr>
      <xdr:spPr>
        <a:xfrm>
          <a:off x="10426700" y="65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96805</xdr:rowOff>
    </xdr:from>
    <xdr:ext cx="534377" cy="259045"/>
    <xdr:sp macro="" textlink="">
      <xdr:nvSpPr>
        <xdr:cNvPr id="131" name="【道路】&#10;一人当たり延長該当値テキスト"/>
        <xdr:cNvSpPr txBox="1"/>
      </xdr:nvSpPr>
      <xdr:spPr>
        <a:xfrm>
          <a:off x="10515600" y="64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82631</xdr:rowOff>
    </xdr:from>
    <xdr:to>
      <xdr:col>50</xdr:col>
      <xdr:colOff>165100</xdr:colOff>
      <xdr:row>39</xdr:row>
      <xdr:rowOff>12781</xdr:rowOff>
    </xdr:to>
    <xdr:sp macro="" textlink="">
      <xdr:nvSpPr>
        <xdr:cNvPr id="132" name="楕円 131"/>
        <xdr:cNvSpPr/>
      </xdr:nvSpPr>
      <xdr:spPr>
        <a:xfrm>
          <a:off x="9588500" y="65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124729</xdr:rowOff>
    </xdr:from>
    <xdr:to>
      <xdr:col>55</xdr:col>
      <xdr:colOff>0</xdr:colOff>
      <xdr:row>38</xdr:row>
      <xdr:rowOff>133431</xdr:rowOff>
    </xdr:to>
    <xdr:cxnSp macro="">
      <xdr:nvCxnSpPr>
        <xdr:cNvPr id="133" name="直線コネクタ 132"/>
        <xdr:cNvCxnSpPr/>
      </xdr:nvCxnSpPr>
      <xdr:spPr>
        <a:xfrm flipV="1">
          <a:off x="9639300" y="6639829"/>
          <a:ext cx="8382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93784</xdr:rowOff>
    </xdr:from>
    <xdr:to>
      <xdr:col>46</xdr:col>
      <xdr:colOff>38100</xdr:colOff>
      <xdr:row>39</xdr:row>
      <xdr:rowOff>23934</xdr:rowOff>
    </xdr:to>
    <xdr:sp macro="" textlink="">
      <xdr:nvSpPr>
        <xdr:cNvPr id="134" name="楕円 133"/>
        <xdr:cNvSpPr/>
      </xdr:nvSpPr>
      <xdr:spPr>
        <a:xfrm>
          <a:off x="8699500" y="66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133431</xdr:rowOff>
    </xdr:from>
    <xdr:to>
      <xdr:col>50</xdr:col>
      <xdr:colOff>114300</xdr:colOff>
      <xdr:row>38</xdr:row>
      <xdr:rowOff>144584</xdr:rowOff>
    </xdr:to>
    <xdr:cxnSp macro="">
      <xdr:nvCxnSpPr>
        <xdr:cNvPr id="135" name="直線コネクタ 134"/>
        <xdr:cNvCxnSpPr/>
      </xdr:nvCxnSpPr>
      <xdr:spPr>
        <a:xfrm flipV="1">
          <a:off x="8750300" y="6648531"/>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102454</xdr:rowOff>
    </xdr:from>
    <xdr:to>
      <xdr:col>41</xdr:col>
      <xdr:colOff>101600</xdr:colOff>
      <xdr:row>39</xdr:row>
      <xdr:rowOff>32604</xdr:rowOff>
    </xdr:to>
    <xdr:sp macro="" textlink="">
      <xdr:nvSpPr>
        <xdr:cNvPr id="136" name="楕円 135"/>
        <xdr:cNvSpPr/>
      </xdr:nvSpPr>
      <xdr:spPr>
        <a:xfrm>
          <a:off x="7810500" y="661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144584</xdr:rowOff>
    </xdr:from>
    <xdr:to>
      <xdr:col>45</xdr:col>
      <xdr:colOff>177800</xdr:colOff>
      <xdr:row>38</xdr:row>
      <xdr:rowOff>153254</xdr:rowOff>
    </xdr:to>
    <xdr:cxnSp macro="">
      <xdr:nvCxnSpPr>
        <xdr:cNvPr id="137" name="直線コネクタ 136"/>
        <xdr:cNvCxnSpPr/>
      </xdr:nvCxnSpPr>
      <xdr:spPr>
        <a:xfrm flipV="1">
          <a:off x="7861300" y="6659684"/>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106422</xdr:rowOff>
    </xdr:from>
    <xdr:to>
      <xdr:col>36</xdr:col>
      <xdr:colOff>165100</xdr:colOff>
      <xdr:row>39</xdr:row>
      <xdr:rowOff>36572</xdr:rowOff>
    </xdr:to>
    <xdr:sp macro="" textlink="">
      <xdr:nvSpPr>
        <xdr:cNvPr id="138" name="楕円 137"/>
        <xdr:cNvSpPr/>
      </xdr:nvSpPr>
      <xdr:spPr>
        <a:xfrm>
          <a:off x="6921500" y="66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153254</xdr:rowOff>
    </xdr:from>
    <xdr:to>
      <xdr:col>41</xdr:col>
      <xdr:colOff>50800</xdr:colOff>
      <xdr:row>38</xdr:row>
      <xdr:rowOff>157222</xdr:rowOff>
    </xdr:to>
    <xdr:cxnSp macro="">
      <xdr:nvCxnSpPr>
        <xdr:cNvPr id="139" name="直線コネクタ 138"/>
        <xdr:cNvCxnSpPr/>
      </xdr:nvCxnSpPr>
      <xdr:spPr>
        <a:xfrm flipV="1">
          <a:off x="6972300" y="6668354"/>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167138</xdr:rowOff>
    </xdr:from>
    <xdr:ext cx="534377" cy="259045"/>
    <xdr:sp macro="" textlink="">
      <xdr:nvSpPr>
        <xdr:cNvPr id="140" name="n_1aveValue【道路】&#10;一人当たり延長"/>
        <xdr:cNvSpPr txBox="1"/>
      </xdr:nvSpPr>
      <xdr:spPr>
        <a:xfrm>
          <a:off x="9359411" y="633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717</xdr:rowOff>
    </xdr:from>
    <xdr:ext cx="534377" cy="259045"/>
    <xdr:sp macro="" textlink="">
      <xdr:nvSpPr>
        <xdr:cNvPr id="141" name="n_2aveValue【道路】&#10;一人当たり延長"/>
        <xdr:cNvSpPr txBox="1"/>
      </xdr:nvSpPr>
      <xdr:spPr>
        <a:xfrm>
          <a:off x="8483111" y="63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10857</xdr:rowOff>
    </xdr:from>
    <xdr:ext cx="534377" cy="259045"/>
    <xdr:sp macro="" textlink="">
      <xdr:nvSpPr>
        <xdr:cNvPr id="142" name="n_3aveValue【道路】&#10;一人当たり延長"/>
        <xdr:cNvSpPr txBox="1"/>
      </xdr:nvSpPr>
      <xdr:spPr>
        <a:xfrm>
          <a:off x="7594111" y="63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39253</xdr:rowOff>
    </xdr:from>
    <xdr:ext cx="534377" cy="259045"/>
    <xdr:sp macro="" textlink="">
      <xdr:nvSpPr>
        <xdr:cNvPr id="143" name="n_4aveValue【道路】&#10;一人当たり延長"/>
        <xdr:cNvSpPr txBox="1"/>
      </xdr:nvSpPr>
      <xdr:spPr>
        <a:xfrm>
          <a:off x="6705111" y="63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3908</xdr:rowOff>
    </xdr:from>
    <xdr:ext cx="534377" cy="259045"/>
    <xdr:sp macro="" textlink="">
      <xdr:nvSpPr>
        <xdr:cNvPr id="144" name="n_1mainValue【道路】&#10;一人当たり延長"/>
        <xdr:cNvSpPr txBox="1"/>
      </xdr:nvSpPr>
      <xdr:spPr>
        <a:xfrm>
          <a:off x="9359411" y="66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15061</xdr:rowOff>
    </xdr:from>
    <xdr:ext cx="534377" cy="259045"/>
    <xdr:sp macro="" textlink="">
      <xdr:nvSpPr>
        <xdr:cNvPr id="145" name="n_2mainValue【道路】&#10;一人当たり延長"/>
        <xdr:cNvSpPr txBox="1"/>
      </xdr:nvSpPr>
      <xdr:spPr>
        <a:xfrm>
          <a:off x="8483111" y="67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23731</xdr:rowOff>
    </xdr:from>
    <xdr:ext cx="534377" cy="259045"/>
    <xdr:sp macro="" textlink="">
      <xdr:nvSpPr>
        <xdr:cNvPr id="146" name="n_3mainValue【道路】&#10;一人当たり延長"/>
        <xdr:cNvSpPr txBox="1"/>
      </xdr:nvSpPr>
      <xdr:spPr>
        <a:xfrm>
          <a:off x="7594111" y="67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27699</xdr:rowOff>
    </xdr:from>
    <xdr:ext cx="534377" cy="259045"/>
    <xdr:sp macro="" textlink="">
      <xdr:nvSpPr>
        <xdr:cNvPr id="147" name="n_4mainValue【道路】&#10;一人当たり延長"/>
        <xdr:cNvSpPr txBox="1"/>
      </xdr:nvSpPr>
      <xdr:spPr>
        <a:xfrm>
          <a:off x="6705111" y="67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80" name="フローチャート: 判断 179"/>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1" name="フローチャート: 判断 180"/>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8" name="楕円 187"/>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89" name="【橋りょう・トンネル】&#10;有形固定資産減価償却率該当値テキスト"/>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90" name="楕円 189"/>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135255</xdr:rowOff>
    </xdr:to>
    <xdr:cxnSp macro="">
      <xdr:nvCxnSpPr>
        <xdr:cNvPr id="191" name="直線コネクタ 190"/>
        <xdr:cNvCxnSpPr/>
      </xdr:nvCxnSpPr>
      <xdr:spPr>
        <a:xfrm>
          <a:off x="3797300" y="102012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92" name="楕円 191"/>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59</xdr:row>
      <xdr:rowOff>85725</xdr:rowOff>
    </xdr:to>
    <xdr:cxnSp macro="">
      <xdr:nvCxnSpPr>
        <xdr:cNvPr id="193" name="直線コネクタ 192"/>
        <xdr:cNvCxnSpPr/>
      </xdr:nvCxnSpPr>
      <xdr:spPr>
        <a:xfrm>
          <a:off x="2908300" y="101936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4" name="楕円 193"/>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78105</xdr:rowOff>
    </xdr:to>
    <xdr:cxnSp macro="">
      <xdr:nvCxnSpPr>
        <xdr:cNvPr id="195" name="直線コネクタ 194"/>
        <xdr:cNvCxnSpPr/>
      </xdr:nvCxnSpPr>
      <xdr:spPr>
        <a:xfrm>
          <a:off x="2019300" y="101727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153035</xdr:rowOff>
    </xdr:from>
    <xdr:to>
      <xdr:col>6</xdr:col>
      <xdr:colOff>38100</xdr:colOff>
      <xdr:row>59</xdr:row>
      <xdr:rowOff>83185</xdr:rowOff>
    </xdr:to>
    <xdr:sp macro="" textlink="">
      <xdr:nvSpPr>
        <xdr:cNvPr id="196" name="楕円 195"/>
        <xdr:cNvSpPr/>
      </xdr:nvSpPr>
      <xdr:spPr>
        <a:xfrm>
          <a:off x="1079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32385</xdr:rowOff>
    </xdr:from>
    <xdr:to>
      <xdr:col>10</xdr:col>
      <xdr:colOff>114300</xdr:colOff>
      <xdr:row>59</xdr:row>
      <xdr:rowOff>57150</xdr:rowOff>
    </xdr:to>
    <xdr:cxnSp macro="">
      <xdr:nvCxnSpPr>
        <xdr:cNvPr id="197" name="直線コネクタ 196"/>
        <xdr:cNvCxnSpPr/>
      </xdr:nvCxnSpPr>
      <xdr:spPr>
        <a:xfrm>
          <a:off x="1130300" y="101479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9" name="n_2aveValue【橋りょう・トンネ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0" name="n_3aveValue【橋りょう・トンネ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202" name="n_1mainValue【橋りょう・トンネ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203" name="n_2mainValue【橋りょう・トンネル】&#10;有形固定資産減価償却率"/>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204" name="n_3mainValue【橋りょう・トンネル】&#10;有形固定資産減価償却率"/>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99712</xdr:rowOff>
    </xdr:from>
    <xdr:ext cx="405111" cy="259045"/>
    <xdr:sp macro="" textlink="">
      <xdr:nvSpPr>
        <xdr:cNvPr id="205" name="n_4mainValue【橋りょう・トンネル】&#10;有形固定資産減価償却率"/>
        <xdr:cNvSpPr txBox="1"/>
      </xdr:nvSpPr>
      <xdr:spPr>
        <a:xfrm>
          <a:off x="927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38" name="フローチャート: 判断 237"/>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39" name="フローチャート: 判断 238"/>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0" name="フローチャート: 判断 239"/>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1" name="フローチャート: 判断 240"/>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51584</xdr:rowOff>
    </xdr:from>
    <xdr:to>
      <xdr:col>55</xdr:col>
      <xdr:colOff>50800</xdr:colOff>
      <xdr:row>61</xdr:row>
      <xdr:rowOff>153184</xdr:rowOff>
    </xdr:to>
    <xdr:sp macro="" textlink="">
      <xdr:nvSpPr>
        <xdr:cNvPr id="247" name="楕円 246"/>
        <xdr:cNvSpPr/>
      </xdr:nvSpPr>
      <xdr:spPr>
        <a:xfrm>
          <a:off x="10426700" y="10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74461</xdr:rowOff>
    </xdr:from>
    <xdr:ext cx="599010" cy="259045"/>
    <xdr:sp macro="" textlink="">
      <xdr:nvSpPr>
        <xdr:cNvPr id="248" name="【橋りょう・トンネル】&#10;一人当たり有形固定資産（償却資産）額該当値テキスト"/>
        <xdr:cNvSpPr txBox="1"/>
      </xdr:nvSpPr>
      <xdr:spPr>
        <a:xfrm>
          <a:off x="10515600" y="1036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49157</xdr:rowOff>
    </xdr:from>
    <xdr:to>
      <xdr:col>50</xdr:col>
      <xdr:colOff>165100</xdr:colOff>
      <xdr:row>61</xdr:row>
      <xdr:rowOff>150757</xdr:rowOff>
    </xdr:to>
    <xdr:sp macro="" textlink="">
      <xdr:nvSpPr>
        <xdr:cNvPr id="249" name="楕円 248"/>
        <xdr:cNvSpPr/>
      </xdr:nvSpPr>
      <xdr:spPr>
        <a:xfrm>
          <a:off x="9588500" y="10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99957</xdr:rowOff>
    </xdr:from>
    <xdr:to>
      <xdr:col>55</xdr:col>
      <xdr:colOff>0</xdr:colOff>
      <xdr:row>61</xdr:row>
      <xdr:rowOff>102384</xdr:rowOff>
    </xdr:to>
    <xdr:cxnSp macro="">
      <xdr:nvCxnSpPr>
        <xdr:cNvPr id="250" name="直線コネクタ 249"/>
        <xdr:cNvCxnSpPr/>
      </xdr:nvCxnSpPr>
      <xdr:spPr>
        <a:xfrm>
          <a:off x="9639300" y="10558407"/>
          <a:ext cx="8382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71458</xdr:rowOff>
    </xdr:from>
    <xdr:to>
      <xdr:col>46</xdr:col>
      <xdr:colOff>38100</xdr:colOff>
      <xdr:row>62</xdr:row>
      <xdr:rowOff>1608</xdr:rowOff>
    </xdr:to>
    <xdr:sp macro="" textlink="">
      <xdr:nvSpPr>
        <xdr:cNvPr id="251" name="楕円 250"/>
        <xdr:cNvSpPr/>
      </xdr:nvSpPr>
      <xdr:spPr>
        <a:xfrm>
          <a:off x="8699500" y="105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99957</xdr:rowOff>
    </xdr:from>
    <xdr:to>
      <xdr:col>50</xdr:col>
      <xdr:colOff>114300</xdr:colOff>
      <xdr:row>61</xdr:row>
      <xdr:rowOff>122258</xdr:rowOff>
    </xdr:to>
    <xdr:cxnSp macro="">
      <xdr:nvCxnSpPr>
        <xdr:cNvPr id="252" name="直線コネクタ 251"/>
        <xdr:cNvCxnSpPr/>
      </xdr:nvCxnSpPr>
      <xdr:spPr>
        <a:xfrm flipV="1">
          <a:off x="8750300" y="10558407"/>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83255</xdr:rowOff>
    </xdr:from>
    <xdr:to>
      <xdr:col>41</xdr:col>
      <xdr:colOff>101600</xdr:colOff>
      <xdr:row>62</xdr:row>
      <xdr:rowOff>13405</xdr:rowOff>
    </xdr:to>
    <xdr:sp macro="" textlink="">
      <xdr:nvSpPr>
        <xdr:cNvPr id="253" name="楕円 252"/>
        <xdr:cNvSpPr/>
      </xdr:nvSpPr>
      <xdr:spPr>
        <a:xfrm>
          <a:off x="7810500" y="105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122258</xdr:rowOff>
    </xdr:from>
    <xdr:to>
      <xdr:col>45</xdr:col>
      <xdr:colOff>177800</xdr:colOff>
      <xdr:row>61</xdr:row>
      <xdr:rowOff>134055</xdr:rowOff>
    </xdr:to>
    <xdr:cxnSp macro="">
      <xdr:nvCxnSpPr>
        <xdr:cNvPr id="254" name="直線コネクタ 253"/>
        <xdr:cNvCxnSpPr/>
      </xdr:nvCxnSpPr>
      <xdr:spPr>
        <a:xfrm flipV="1">
          <a:off x="7861300" y="10580708"/>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87819</xdr:rowOff>
    </xdr:from>
    <xdr:to>
      <xdr:col>36</xdr:col>
      <xdr:colOff>165100</xdr:colOff>
      <xdr:row>62</xdr:row>
      <xdr:rowOff>17969</xdr:rowOff>
    </xdr:to>
    <xdr:sp macro="" textlink="">
      <xdr:nvSpPr>
        <xdr:cNvPr id="255" name="楕円 254"/>
        <xdr:cNvSpPr/>
      </xdr:nvSpPr>
      <xdr:spPr>
        <a:xfrm>
          <a:off x="6921500" y="105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134055</xdr:rowOff>
    </xdr:from>
    <xdr:to>
      <xdr:col>41</xdr:col>
      <xdr:colOff>50800</xdr:colOff>
      <xdr:row>61</xdr:row>
      <xdr:rowOff>138619</xdr:rowOff>
    </xdr:to>
    <xdr:cxnSp macro="">
      <xdr:nvCxnSpPr>
        <xdr:cNvPr id="256" name="直線コネクタ 255"/>
        <xdr:cNvCxnSpPr/>
      </xdr:nvCxnSpPr>
      <xdr:spPr>
        <a:xfrm flipV="1">
          <a:off x="6972300" y="10592505"/>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62535</xdr:rowOff>
    </xdr:from>
    <xdr:ext cx="599010" cy="259045"/>
    <xdr:sp macro="" textlink="">
      <xdr:nvSpPr>
        <xdr:cNvPr id="257" name="n_1aveValue【橋りょう・トンネル】&#10;一人当たり有形固定資産（償却資産）額"/>
        <xdr:cNvSpPr txBox="1"/>
      </xdr:nvSpPr>
      <xdr:spPr>
        <a:xfrm>
          <a:off x="93270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137804</xdr:rowOff>
    </xdr:from>
    <xdr:ext cx="599010" cy="259045"/>
    <xdr:sp macro="" textlink="">
      <xdr:nvSpPr>
        <xdr:cNvPr id="258" name="n_2aveValue【橋りょう・トンネル】&#10;一人当たり有形固定資産（償却資産）額"/>
        <xdr:cNvSpPr txBox="1"/>
      </xdr:nvSpPr>
      <xdr:spPr>
        <a:xfrm>
          <a:off x="8450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131288</xdr:rowOff>
    </xdr:from>
    <xdr:ext cx="599010" cy="259045"/>
    <xdr:sp macro="" textlink="">
      <xdr:nvSpPr>
        <xdr:cNvPr id="259" name="n_3aveValue【橋りょう・トンネル】&#10;一人当たり有形固定資産（償却資産）額"/>
        <xdr:cNvSpPr txBox="1"/>
      </xdr:nvSpPr>
      <xdr:spPr>
        <a:xfrm>
          <a:off x="7561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93027</xdr:rowOff>
    </xdr:from>
    <xdr:ext cx="599010" cy="259045"/>
    <xdr:sp macro="" textlink="">
      <xdr:nvSpPr>
        <xdr:cNvPr id="260" name="n_4aveValue【橋りょう・トンネル】&#10;一人当たり有形固定資産（償却資産）額"/>
        <xdr:cNvSpPr txBox="1"/>
      </xdr:nvSpPr>
      <xdr:spPr>
        <a:xfrm>
          <a:off x="6672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167284</xdr:rowOff>
    </xdr:from>
    <xdr:ext cx="599010" cy="259045"/>
    <xdr:sp macro="" textlink="">
      <xdr:nvSpPr>
        <xdr:cNvPr id="261" name="n_1mainValue【橋りょう・トンネル】&#10;一人当たり有形固定資産（償却資産）額"/>
        <xdr:cNvSpPr txBox="1"/>
      </xdr:nvSpPr>
      <xdr:spPr>
        <a:xfrm>
          <a:off x="9327095" y="1028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18135</xdr:rowOff>
    </xdr:from>
    <xdr:ext cx="599010" cy="259045"/>
    <xdr:sp macro="" textlink="">
      <xdr:nvSpPr>
        <xdr:cNvPr id="262" name="n_2mainValue【橋りょう・トンネル】&#10;一人当たり有形固定資産（償却資産）額"/>
        <xdr:cNvSpPr txBox="1"/>
      </xdr:nvSpPr>
      <xdr:spPr>
        <a:xfrm>
          <a:off x="8450795" y="1030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29932</xdr:rowOff>
    </xdr:from>
    <xdr:ext cx="599010" cy="259045"/>
    <xdr:sp macro="" textlink="">
      <xdr:nvSpPr>
        <xdr:cNvPr id="263" name="n_3mainValue【橋りょう・トンネル】&#10;一人当たり有形固定資産（償却資産）額"/>
        <xdr:cNvSpPr txBox="1"/>
      </xdr:nvSpPr>
      <xdr:spPr>
        <a:xfrm>
          <a:off x="7561795" y="1031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34496</xdr:rowOff>
    </xdr:from>
    <xdr:ext cx="599010" cy="259045"/>
    <xdr:sp macro="" textlink="">
      <xdr:nvSpPr>
        <xdr:cNvPr id="264" name="n_4mainValue【橋りょう・トンネル】&#10;一人当たり有形固定資産（償却資産）額"/>
        <xdr:cNvSpPr txBox="1"/>
      </xdr:nvSpPr>
      <xdr:spPr>
        <a:xfrm>
          <a:off x="6672795" y="1032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6" name="フローチャート: 判断 295"/>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97" name="フローチャート: 判断 296"/>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98" name="フローチャート: 判断 297"/>
        <xdr:cNvSpPr/>
      </xdr:nvSpPr>
      <xdr:spPr>
        <a:xfrm>
          <a:off x="1968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299" name="フローチャート: 判断 298"/>
        <xdr:cNvSpPr/>
      </xdr:nvSpPr>
      <xdr:spPr>
        <a:xfrm>
          <a:off x="1079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305" name="楕円 304"/>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306" name="【公営住宅】&#10;有形固定資産減価償却率該当値テキスト"/>
        <xdr:cNvSpPr txBox="1"/>
      </xdr:nvSpPr>
      <xdr:spPr>
        <a:xfrm>
          <a:off x="4673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307" name="楕円 306"/>
        <xdr:cNvSpPr/>
      </xdr:nvSpPr>
      <xdr:spPr>
        <a:xfrm>
          <a:off x="3746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41911</xdr:rowOff>
    </xdr:to>
    <xdr:cxnSp macro="">
      <xdr:nvCxnSpPr>
        <xdr:cNvPr id="308" name="直線コネクタ 307"/>
        <xdr:cNvCxnSpPr/>
      </xdr:nvCxnSpPr>
      <xdr:spPr>
        <a:xfrm flipV="1">
          <a:off x="3797300" y="144341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09" name="楕円 308"/>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80011</xdr:rowOff>
    </xdr:to>
    <xdr:cxnSp macro="">
      <xdr:nvCxnSpPr>
        <xdr:cNvPr id="310" name="直線コネクタ 309"/>
        <xdr:cNvCxnSpPr/>
      </xdr:nvCxnSpPr>
      <xdr:spPr>
        <a:xfrm flipV="1">
          <a:off x="2908300" y="14443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311" name="楕円 310"/>
        <xdr:cNvSpPr/>
      </xdr:nvSpPr>
      <xdr:spPr>
        <a:xfrm>
          <a:off x="196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68580</xdr:rowOff>
    </xdr:from>
    <xdr:to>
      <xdr:col>15</xdr:col>
      <xdr:colOff>50800</xdr:colOff>
      <xdr:row>84</xdr:row>
      <xdr:rowOff>80011</xdr:rowOff>
    </xdr:to>
    <xdr:cxnSp macro="">
      <xdr:nvCxnSpPr>
        <xdr:cNvPr id="312" name="直線コネクタ 311"/>
        <xdr:cNvCxnSpPr/>
      </xdr:nvCxnSpPr>
      <xdr:spPr>
        <a:xfrm>
          <a:off x="2019300" y="14470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3" name="楕円 312"/>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68580</xdr:rowOff>
    </xdr:to>
    <xdr:cxnSp macro="">
      <xdr:nvCxnSpPr>
        <xdr:cNvPr id="314" name="直線コネクタ 313"/>
        <xdr:cNvCxnSpPr/>
      </xdr:nvCxnSpPr>
      <xdr:spPr>
        <a:xfrm>
          <a:off x="1130300" y="1446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5"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316" name="n_2aveValue【公営住宅】&#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95902</xdr:rowOff>
    </xdr:from>
    <xdr:ext cx="405111" cy="259045"/>
    <xdr:sp macro="" textlink="">
      <xdr:nvSpPr>
        <xdr:cNvPr id="317" name="n_3aveValue【公営住宅】&#10;有形固定資産減価償却率"/>
        <xdr:cNvSpPr txBox="1"/>
      </xdr:nvSpPr>
      <xdr:spPr>
        <a:xfrm>
          <a:off x="1816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78757</xdr:rowOff>
    </xdr:from>
    <xdr:ext cx="405111" cy="259045"/>
    <xdr:sp macro="" textlink="">
      <xdr:nvSpPr>
        <xdr:cNvPr id="318" name="n_4aveValue【公営住宅】&#10;有形固定資産減価償却率"/>
        <xdr:cNvSpPr txBox="1"/>
      </xdr:nvSpPr>
      <xdr:spPr>
        <a:xfrm>
          <a:off x="927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319" name="n_1mainValue【公営住宅】&#10;有形固定資産減価償却率"/>
        <xdr:cNvSpPr txBox="1"/>
      </xdr:nvSpPr>
      <xdr:spPr>
        <a:xfrm>
          <a:off x="35820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20" name="n_2mainValue【公営住宅】&#10;有形固定資産減価償却率"/>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21" name="n_3mainValue【公営住宅】&#10;有形固定資産減価償却率"/>
        <xdr:cNvSpPr txBox="1"/>
      </xdr:nvSpPr>
      <xdr:spPr>
        <a:xfrm>
          <a:off x="1816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2" name="n_4mainValue【公営住宅】&#10;有形固定資産減価償却率"/>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51943</xdr:rowOff>
    </xdr:from>
    <xdr:to>
      <xdr:col>50</xdr:col>
      <xdr:colOff>165100</xdr:colOff>
      <xdr:row>85</xdr:row>
      <xdr:rowOff>153543</xdr:rowOff>
    </xdr:to>
    <xdr:sp macro="" textlink="">
      <xdr:nvSpPr>
        <xdr:cNvPr id="353" name="フローチャート: 判断 352"/>
        <xdr:cNvSpPr/>
      </xdr:nvSpPr>
      <xdr:spPr>
        <a:xfrm>
          <a:off x="9588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59562</xdr:rowOff>
    </xdr:from>
    <xdr:to>
      <xdr:col>46</xdr:col>
      <xdr:colOff>38100</xdr:colOff>
      <xdr:row>85</xdr:row>
      <xdr:rowOff>161162</xdr:rowOff>
    </xdr:to>
    <xdr:sp macro="" textlink="">
      <xdr:nvSpPr>
        <xdr:cNvPr id="354" name="フローチャート: 判断 353"/>
        <xdr:cNvSpPr/>
      </xdr:nvSpPr>
      <xdr:spPr>
        <a:xfrm>
          <a:off x="8699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53594</xdr:rowOff>
    </xdr:from>
    <xdr:to>
      <xdr:col>41</xdr:col>
      <xdr:colOff>101600</xdr:colOff>
      <xdr:row>85</xdr:row>
      <xdr:rowOff>155194</xdr:rowOff>
    </xdr:to>
    <xdr:sp macro="" textlink="">
      <xdr:nvSpPr>
        <xdr:cNvPr id="355" name="フローチャート: 判断 354"/>
        <xdr:cNvSpPr/>
      </xdr:nvSpPr>
      <xdr:spPr>
        <a:xfrm>
          <a:off x="7810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50800</xdr:rowOff>
    </xdr:from>
    <xdr:to>
      <xdr:col>36</xdr:col>
      <xdr:colOff>165100</xdr:colOff>
      <xdr:row>85</xdr:row>
      <xdr:rowOff>152400</xdr:rowOff>
    </xdr:to>
    <xdr:sp macro="" textlink="">
      <xdr:nvSpPr>
        <xdr:cNvPr id="356" name="フローチャート: 判断 355"/>
        <xdr:cNvSpPr/>
      </xdr:nvSpPr>
      <xdr:spPr>
        <a:xfrm>
          <a:off x="6921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xdr:rowOff>
    </xdr:from>
    <xdr:to>
      <xdr:col>55</xdr:col>
      <xdr:colOff>50800</xdr:colOff>
      <xdr:row>85</xdr:row>
      <xdr:rowOff>112903</xdr:rowOff>
    </xdr:to>
    <xdr:sp macro="" textlink="">
      <xdr:nvSpPr>
        <xdr:cNvPr id="362" name="楕円 361"/>
        <xdr:cNvSpPr/>
      </xdr:nvSpPr>
      <xdr:spPr>
        <a:xfrm>
          <a:off x="104267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161180</xdr:rowOff>
    </xdr:from>
    <xdr:ext cx="469744" cy="259045"/>
    <xdr:sp macro="" textlink="">
      <xdr:nvSpPr>
        <xdr:cNvPr id="363" name="【公営住宅】&#10;一人当たり面積該当値テキスト"/>
        <xdr:cNvSpPr txBox="1"/>
      </xdr:nvSpPr>
      <xdr:spPr>
        <a:xfrm>
          <a:off x="10515600" y="1456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11685</xdr:rowOff>
    </xdr:from>
    <xdr:to>
      <xdr:col>50</xdr:col>
      <xdr:colOff>165100</xdr:colOff>
      <xdr:row>85</xdr:row>
      <xdr:rowOff>113285</xdr:rowOff>
    </xdr:to>
    <xdr:sp macro="" textlink="">
      <xdr:nvSpPr>
        <xdr:cNvPr id="364" name="楕円 363"/>
        <xdr:cNvSpPr/>
      </xdr:nvSpPr>
      <xdr:spPr>
        <a:xfrm>
          <a:off x="9588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62103</xdr:rowOff>
    </xdr:from>
    <xdr:to>
      <xdr:col>55</xdr:col>
      <xdr:colOff>0</xdr:colOff>
      <xdr:row>85</xdr:row>
      <xdr:rowOff>62485</xdr:rowOff>
    </xdr:to>
    <xdr:cxnSp macro="">
      <xdr:nvCxnSpPr>
        <xdr:cNvPr id="365" name="直線コネクタ 364"/>
        <xdr:cNvCxnSpPr/>
      </xdr:nvCxnSpPr>
      <xdr:spPr>
        <a:xfrm flipV="1">
          <a:off x="9639300" y="1463535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15112</xdr:rowOff>
    </xdr:from>
    <xdr:to>
      <xdr:col>46</xdr:col>
      <xdr:colOff>38100</xdr:colOff>
      <xdr:row>85</xdr:row>
      <xdr:rowOff>116712</xdr:rowOff>
    </xdr:to>
    <xdr:sp macro="" textlink="">
      <xdr:nvSpPr>
        <xdr:cNvPr id="366" name="楕円 365"/>
        <xdr:cNvSpPr/>
      </xdr:nvSpPr>
      <xdr:spPr>
        <a:xfrm>
          <a:off x="8699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62485</xdr:rowOff>
    </xdr:from>
    <xdr:to>
      <xdr:col>50</xdr:col>
      <xdr:colOff>114300</xdr:colOff>
      <xdr:row>85</xdr:row>
      <xdr:rowOff>65912</xdr:rowOff>
    </xdr:to>
    <xdr:cxnSp macro="">
      <xdr:nvCxnSpPr>
        <xdr:cNvPr id="367" name="直線コネクタ 366"/>
        <xdr:cNvCxnSpPr/>
      </xdr:nvCxnSpPr>
      <xdr:spPr>
        <a:xfrm flipV="1">
          <a:off x="8750300" y="14635735"/>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18035</xdr:rowOff>
    </xdr:from>
    <xdr:to>
      <xdr:col>41</xdr:col>
      <xdr:colOff>101600</xdr:colOff>
      <xdr:row>85</xdr:row>
      <xdr:rowOff>119635</xdr:rowOff>
    </xdr:to>
    <xdr:sp macro="" textlink="">
      <xdr:nvSpPr>
        <xdr:cNvPr id="368" name="楕円 367"/>
        <xdr:cNvSpPr/>
      </xdr:nvSpPr>
      <xdr:spPr>
        <a:xfrm>
          <a:off x="7810500" y="145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65912</xdr:rowOff>
    </xdr:from>
    <xdr:to>
      <xdr:col>45</xdr:col>
      <xdr:colOff>177800</xdr:colOff>
      <xdr:row>85</xdr:row>
      <xdr:rowOff>68835</xdr:rowOff>
    </xdr:to>
    <xdr:cxnSp macro="">
      <xdr:nvCxnSpPr>
        <xdr:cNvPr id="369" name="直線コネクタ 368"/>
        <xdr:cNvCxnSpPr/>
      </xdr:nvCxnSpPr>
      <xdr:spPr>
        <a:xfrm flipV="1">
          <a:off x="7861300" y="14639162"/>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19431</xdr:rowOff>
    </xdr:from>
    <xdr:to>
      <xdr:col>36</xdr:col>
      <xdr:colOff>165100</xdr:colOff>
      <xdr:row>85</xdr:row>
      <xdr:rowOff>121031</xdr:rowOff>
    </xdr:to>
    <xdr:sp macro="" textlink="">
      <xdr:nvSpPr>
        <xdr:cNvPr id="370" name="楕円 369"/>
        <xdr:cNvSpPr/>
      </xdr:nvSpPr>
      <xdr:spPr>
        <a:xfrm>
          <a:off x="6921500" y="145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68835</xdr:rowOff>
    </xdr:from>
    <xdr:to>
      <xdr:col>41</xdr:col>
      <xdr:colOff>50800</xdr:colOff>
      <xdr:row>85</xdr:row>
      <xdr:rowOff>70231</xdr:rowOff>
    </xdr:to>
    <xdr:cxnSp macro="">
      <xdr:nvCxnSpPr>
        <xdr:cNvPr id="371" name="直線コネクタ 370"/>
        <xdr:cNvCxnSpPr/>
      </xdr:nvCxnSpPr>
      <xdr:spPr>
        <a:xfrm flipV="1">
          <a:off x="6972300" y="14642085"/>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144670</xdr:rowOff>
    </xdr:from>
    <xdr:ext cx="469744" cy="259045"/>
    <xdr:sp macro="" textlink="">
      <xdr:nvSpPr>
        <xdr:cNvPr id="372" name="n_1aveValue【公営住宅】&#10;一人当たり面積"/>
        <xdr:cNvSpPr txBox="1"/>
      </xdr:nvSpPr>
      <xdr:spPr>
        <a:xfrm>
          <a:off x="93917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152289</xdr:rowOff>
    </xdr:from>
    <xdr:ext cx="469744" cy="259045"/>
    <xdr:sp macro="" textlink="">
      <xdr:nvSpPr>
        <xdr:cNvPr id="373" name="n_2aveValue【公営住宅】&#10;一人当たり面積"/>
        <xdr:cNvSpPr txBox="1"/>
      </xdr:nvSpPr>
      <xdr:spPr>
        <a:xfrm>
          <a:off x="8515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146321</xdr:rowOff>
    </xdr:from>
    <xdr:ext cx="469744" cy="259045"/>
    <xdr:sp macro="" textlink="">
      <xdr:nvSpPr>
        <xdr:cNvPr id="374" name="n_3aveValue【公営住宅】&#10;一人当たり面積"/>
        <xdr:cNvSpPr txBox="1"/>
      </xdr:nvSpPr>
      <xdr:spPr>
        <a:xfrm>
          <a:off x="7626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143527</xdr:rowOff>
    </xdr:from>
    <xdr:ext cx="469744" cy="259045"/>
    <xdr:sp macro="" textlink="">
      <xdr:nvSpPr>
        <xdr:cNvPr id="375" name="n_4aveValue【公営住宅】&#10;一人当たり面積"/>
        <xdr:cNvSpPr txBox="1"/>
      </xdr:nvSpPr>
      <xdr:spPr>
        <a:xfrm>
          <a:off x="6737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129812</xdr:rowOff>
    </xdr:from>
    <xdr:ext cx="469744" cy="259045"/>
    <xdr:sp macro="" textlink="">
      <xdr:nvSpPr>
        <xdr:cNvPr id="376" name="n_1mainValue【公営住宅】&#10;一人当たり面積"/>
        <xdr:cNvSpPr txBox="1"/>
      </xdr:nvSpPr>
      <xdr:spPr>
        <a:xfrm>
          <a:off x="93917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133239</xdr:rowOff>
    </xdr:from>
    <xdr:ext cx="469744" cy="259045"/>
    <xdr:sp macro="" textlink="">
      <xdr:nvSpPr>
        <xdr:cNvPr id="377" name="n_2mainValue【公営住宅】&#10;一人当たり面積"/>
        <xdr:cNvSpPr txBox="1"/>
      </xdr:nvSpPr>
      <xdr:spPr>
        <a:xfrm>
          <a:off x="8515427" y="1436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136162</xdr:rowOff>
    </xdr:from>
    <xdr:ext cx="469744" cy="259045"/>
    <xdr:sp macro="" textlink="">
      <xdr:nvSpPr>
        <xdr:cNvPr id="378" name="n_3mainValue【公営住宅】&#10;一人当たり面積"/>
        <xdr:cNvSpPr txBox="1"/>
      </xdr:nvSpPr>
      <xdr:spPr>
        <a:xfrm>
          <a:off x="7626427" y="1436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137558</xdr:rowOff>
    </xdr:from>
    <xdr:ext cx="469744" cy="259045"/>
    <xdr:sp macro="" textlink="">
      <xdr:nvSpPr>
        <xdr:cNvPr id="379" name="n_4mainValue【公営住宅】&#10;一人当たり面積"/>
        <xdr:cNvSpPr txBox="1"/>
      </xdr:nvSpPr>
      <xdr:spPr>
        <a:xfrm>
          <a:off x="6737427" y="1436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438" name="直線コネクタ 437"/>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39"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40" name="直線コネクタ 439"/>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441"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442" name="直線コネクタ 441"/>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443"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44" name="フローチャート: 判断 443"/>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45" name="フローチャート: 判断 444"/>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6" name="フローチャート: 判断 445"/>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447" name="フローチャート: 判断 446"/>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48" name="フローチャート: 判断 447"/>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454" name="楕円 453"/>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455" name="【学校施設】&#10;有形固定資産減価償却率該当値テキスト"/>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456" name="楕円 455"/>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107769</xdr:rowOff>
    </xdr:to>
    <xdr:cxnSp macro="">
      <xdr:nvCxnSpPr>
        <xdr:cNvPr id="457" name="直線コネクタ 456"/>
        <xdr:cNvCxnSpPr/>
      </xdr:nvCxnSpPr>
      <xdr:spPr>
        <a:xfrm>
          <a:off x="15481300" y="103849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458" name="楕円 457"/>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97972</xdr:rowOff>
    </xdr:to>
    <xdr:cxnSp macro="">
      <xdr:nvCxnSpPr>
        <xdr:cNvPr id="459" name="直線コネクタ 458"/>
        <xdr:cNvCxnSpPr/>
      </xdr:nvCxnSpPr>
      <xdr:spPr>
        <a:xfrm>
          <a:off x="14592300" y="103425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460" name="楕円 459"/>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163285</xdr:rowOff>
    </xdr:to>
    <xdr:cxnSp macro="">
      <xdr:nvCxnSpPr>
        <xdr:cNvPr id="461" name="直線コネクタ 460"/>
        <xdr:cNvCxnSpPr/>
      </xdr:nvCxnSpPr>
      <xdr:spPr>
        <a:xfrm flipV="1">
          <a:off x="13703300" y="1034251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25944</xdr:rowOff>
    </xdr:from>
    <xdr:to>
      <xdr:col>67</xdr:col>
      <xdr:colOff>101600</xdr:colOff>
      <xdr:row>61</xdr:row>
      <xdr:rowOff>127544</xdr:rowOff>
    </xdr:to>
    <xdr:sp macro="" textlink="">
      <xdr:nvSpPr>
        <xdr:cNvPr id="462" name="楕円 461"/>
        <xdr:cNvSpPr/>
      </xdr:nvSpPr>
      <xdr:spPr>
        <a:xfrm>
          <a:off x="12763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76744</xdr:rowOff>
    </xdr:to>
    <xdr:cxnSp macro="">
      <xdr:nvCxnSpPr>
        <xdr:cNvPr id="463" name="直線コネクタ 462"/>
        <xdr:cNvCxnSpPr/>
      </xdr:nvCxnSpPr>
      <xdr:spPr>
        <a:xfrm flipV="1">
          <a:off x="12814300" y="10450285"/>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64" name="n_1ave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465" name="n_2aveValue【学校施設】&#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466" name="n_3aveValue【学校施設】&#10;有形固定資産減価償却率"/>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467" name="n_4aveValue【学校施設】&#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468" name="n_1mainValue【学校施設】&#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469" name="n_2main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470" name="n_3mainValue【学校施設】&#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118671</xdr:rowOff>
    </xdr:from>
    <xdr:ext cx="405111" cy="259045"/>
    <xdr:sp macro="" textlink="">
      <xdr:nvSpPr>
        <xdr:cNvPr id="471" name="n_4mainValue【学校施設】&#10;有形固定資産減価償却率"/>
        <xdr:cNvSpPr txBox="1"/>
      </xdr:nvSpPr>
      <xdr:spPr>
        <a:xfrm>
          <a:off x="12611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497" name="直線コネクタ 496"/>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498"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499" name="直線コネクタ 498"/>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00"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501" name="直線コネクタ 500"/>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502" name="【学校施設】&#10;一人当たり面積平均値テキスト"/>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503" name="フローチャート: 判断 502"/>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6840</xdr:rowOff>
    </xdr:from>
    <xdr:to>
      <xdr:col>112</xdr:col>
      <xdr:colOff>38100</xdr:colOff>
      <xdr:row>62</xdr:row>
      <xdr:rowOff>108440</xdr:rowOff>
    </xdr:to>
    <xdr:sp macro="" textlink="">
      <xdr:nvSpPr>
        <xdr:cNvPr id="504" name="フローチャート: 判断 503"/>
        <xdr:cNvSpPr/>
      </xdr:nvSpPr>
      <xdr:spPr>
        <a:xfrm>
          <a:off x="21272500" y="106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28720</xdr:rowOff>
    </xdr:from>
    <xdr:to>
      <xdr:col>107</xdr:col>
      <xdr:colOff>101600</xdr:colOff>
      <xdr:row>62</xdr:row>
      <xdr:rowOff>130320</xdr:rowOff>
    </xdr:to>
    <xdr:sp macro="" textlink="">
      <xdr:nvSpPr>
        <xdr:cNvPr id="505" name="フローチャート: 判断 504"/>
        <xdr:cNvSpPr/>
      </xdr:nvSpPr>
      <xdr:spPr>
        <a:xfrm>
          <a:off x="20383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42110</xdr:rowOff>
    </xdr:from>
    <xdr:to>
      <xdr:col>102</xdr:col>
      <xdr:colOff>165100</xdr:colOff>
      <xdr:row>62</xdr:row>
      <xdr:rowOff>143710</xdr:rowOff>
    </xdr:to>
    <xdr:sp macro="" textlink="">
      <xdr:nvSpPr>
        <xdr:cNvPr id="506" name="フローチャート: 判断 505"/>
        <xdr:cNvSpPr/>
      </xdr:nvSpPr>
      <xdr:spPr>
        <a:xfrm>
          <a:off x="19494500" y="106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46355</xdr:rowOff>
    </xdr:from>
    <xdr:to>
      <xdr:col>98</xdr:col>
      <xdr:colOff>38100</xdr:colOff>
      <xdr:row>62</xdr:row>
      <xdr:rowOff>147955</xdr:rowOff>
    </xdr:to>
    <xdr:sp macro="" textlink="">
      <xdr:nvSpPr>
        <xdr:cNvPr id="507" name="フローチャート: 判断 506"/>
        <xdr:cNvSpPr/>
      </xdr:nvSpPr>
      <xdr:spPr>
        <a:xfrm>
          <a:off x="18605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119834</xdr:rowOff>
    </xdr:from>
    <xdr:to>
      <xdr:col>116</xdr:col>
      <xdr:colOff>114300</xdr:colOff>
      <xdr:row>63</xdr:row>
      <xdr:rowOff>49984</xdr:rowOff>
    </xdr:to>
    <xdr:sp macro="" textlink="">
      <xdr:nvSpPr>
        <xdr:cNvPr id="513" name="楕円 512"/>
        <xdr:cNvSpPr/>
      </xdr:nvSpPr>
      <xdr:spPr>
        <a:xfrm>
          <a:off x="22110700" y="10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98261</xdr:rowOff>
    </xdr:from>
    <xdr:ext cx="469744" cy="259045"/>
    <xdr:sp macro="" textlink="">
      <xdr:nvSpPr>
        <xdr:cNvPr id="514" name="【学校施設】&#10;一人当たり面積該当値テキスト"/>
        <xdr:cNvSpPr txBox="1"/>
      </xdr:nvSpPr>
      <xdr:spPr>
        <a:xfrm>
          <a:off x="22199600" y="107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123916</xdr:rowOff>
    </xdr:from>
    <xdr:to>
      <xdr:col>112</xdr:col>
      <xdr:colOff>38100</xdr:colOff>
      <xdr:row>63</xdr:row>
      <xdr:rowOff>54066</xdr:rowOff>
    </xdr:to>
    <xdr:sp macro="" textlink="">
      <xdr:nvSpPr>
        <xdr:cNvPr id="515" name="楕円 514"/>
        <xdr:cNvSpPr/>
      </xdr:nvSpPr>
      <xdr:spPr>
        <a:xfrm>
          <a:off x="21272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170634</xdr:rowOff>
    </xdr:from>
    <xdr:to>
      <xdr:col>116</xdr:col>
      <xdr:colOff>63500</xdr:colOff>
      <xdr:row>63</xdr:row>
      <xdr:rowOff>3266</xdr:rowOff>
    </xdr:to>
    <xdr:cxnSp macro="">
      <xdr:nvCxnSpPr>
        <xdr:cNvPr id="516" name="直線コネクタ 515"/>
        <xdr:cNvCxnSpPr/>
      </xdr:nvCxnSpPr>
      <xdr:spPr>
        <a:xfrm flipV="1">
          <a:off x="21323300" y="10800534"/>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129141</xdr:rowOff>
    </xdr:from>
    <xdr:to>
      <xdr:col>107</xdr:col>
      <xdr:colOff>101600</xdr:colOff>
      <xdr:row>63</xdr:row>
      <xdr:rowOff>59291</xdr:rowOff>
    </xdr:to>
    <xdr:sp macro="" textlink="">
      <xdr:nvSpPr>
        <xdr:cNvPr id="517" name="楕円 516"/>
        <xdr:cNvSpPr/>
      </xdr:nvSpPr>
      <xdr:spPr>
        <a:xfrm>
          <a:off x="20383500" y="107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3266</xdr:rowOff>
    </xdr:from>
    <xdr:to>
      <xdr:col>111</xdr:col>
      <xdr:colOff>177800</xdr:colOff>
      <xdr:row>63</xdr:row>
      <xdr:rowOff>8491</xdr:rowOff>
    </xdr:to>
    <xdr:cxnSp macro="">
      <xdr:nvCxnSpPr>
        <xdr:cNvPr id="518" name="直線コネクタ 517"/>
        <xdr:cNvCxnSpPr/>
      </xdr:nvCxnSpPr>
      <xdr:spPr>
        <a:xfrm flipV="1">
          <a:off x="20434300" y="1080461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519" name="楕円 518"/>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8491</xdr:rowOff>
    </xdr:from>
    <xdr:to>
      <xdr:col>107</xdr:col>
      <xdr:colOff>50800</xdr:colOff>
      <xdr:row>63</xdr:row>
      <xdr:rowOff>13716</xdr:rowOff>
    </xdr:to>
    <xdr:cxnSp macro="">
      <xdr:nvCxnSpPr>
        <xdr:cNvPr id="520" name="直線コネクタ 519"/>
        <xdr:cNvCxnSpPr/>
      </xdr:nvCxnSpPr>
      <xdr:spPr>
        <a:xfrm flipV="1">
          <a:off x="19545300" y="1080984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136162</xdr:rowOff>
    </xdr:from>
    <xdr:to>
      <xdr:col>98</xdr:col>
      <xdr:colOff>38100</xdr:colOff>
      <xdr:row>63</xdr:row>
      <xdr:rowOff>66312</xdr:rowOff>
    </xdr:to>
    <xdr:sp macro="" textlink="">
      <xdr:nvSpPr>
        <xdr:cNvPr id="521" name="楕円 520"/>
        <xdr:cNvSpPr/>
      </xdr:nvSpPr>
      <xdr:spPr>
        <a:xfrm>
          <a:off x="18605500" y="107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xdr:rowOff>
    </xdr:from>
    <xdr:to>
      <xdr:col>102</xdr:col>
      <xdr:colOff>114300</xdr:colOff>
      <xdr:row>63</xdr:row>
      <xdr:rowOff>15512</xdr:rowOff>
    </xdr:to>
    <xdr:cxnSp macro="">
      <xdr:nvCxnSpPr>
        <xdr:cNvPr id="522" name="直線コネクタ 521"/>
        <xdr:cNvCxnSpPr/>
      </xdr:nvCxnSpPr>
      <xdr:spPr>
        <a:xfrm flipV="1">
          <a:off x="18656300" y="10815066"/>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124967</xdr:rowOff>
    </xdr:from>
    <xdr:ext cx="469744" cy="259045"/>
    <xdr:sp macro="" textlink="">
      <xdr:nvSpPr>
        <xdr:cNvPr id="523" name="n_1aveValue【学校施設】&#10;一人当たり面積"/>
        <xdr:cNvSpPr txBox="1"/>
      </xdr:nvSpPr>
      <xdr:spPr>
        <a:xfrm>
          <a:off x="21075727" y="104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146847</xdr:rowOff>
    </xdr:from>
    <xdr:ext cx="469744" cy="259045"/>
    <xdr:sp macro="" textlink="">
      <xdr:nvSpPr>
        <xdr:cNvPr id="524" name="n_2aveValue【学校施設】&#10;一人当たり面積"/>
        <xdr:cNvSpPr txBox="1"/>
      </xdr:nvSpPr>
      <xdr:spPr>
        <a:xfrm>
          <a:off x="20199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160237</xdr:rowOff>
    </xdr:from>
    <xdr:ext cx="469744" cy="259045"/>
    <xdr:sp macro="" textlink="">
      <xdr:nvSpPr>
        <xdr:cNvPr id="525" name="n_3aveValue【学校施設】&#10;一人当たり面積"/>
        <xdr:cNvSpPr txBox="1"/>
      </xdr:nvSpPr>
      <xdr:spPr>
        <a:xfrm>
          <a:off x="19310427" y="1044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164482</xdr:rowOff>
    </xdr:from>
    <xdr:ext cx="469744" cy="259045"/>
    <xdr:sp macro="" textlink="">
      <xdr:nvSpPr>
        <xdr:cNvPr id="526" name="n_4aveValue【学校施設】&#10;一人当たり面積"/>
        <xdr:cNvSpPr txBox="1"/>
      </xdr:nvSpPr>
      <xdr:spPr>
        <a:xfrm>
          <a:off x="18421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45193</xdr:rowOff>
    </xdr:from>
    <xdr:ext cx="469744" cy="259045"/>
    <xdr:sp macro="" textlink="">
      <xdr:nvSpPr>
        <xdr:cNvPr id="527" name="n_1mainValue【学校施設】&#10;一人当たり面積"/>
        <xdr:cNvSpPr txBox="1"/>
      </xdr:nvSpPr>
      <xdr:spPr>
        <a:xfrm>
          <a:off x="21075727" y="108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50418</xdr:rowOff>
    </xdr:from>
    <xdr:ext cx="469744" cy="259045"/>
    <xdr:sp macro="" textlink="">
      <xdr:nvSpPr>
        <xdr:cNvPr id="528" name="n_2mainValue【学校施設】&#10;一人当たり面積"/>
        <xdr:cNvSpPr txBox="1"/>
      </xdr:nvSpPr>
      <xdr:spPr>
        <a:xfrm>
          <a:off x="20199427" y="108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529" name="n_3mainValue【学校施設】&#10;一人当たり面積"/>
        <xdr:cNvSpPr txBox="1"/>
      </xdr:nvSpPr>
      <xdr:spPr>
        <a:xfrm>
          <a:off x="19310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57439</xdr:rowOff>
    </xdr:from>
    <xdr:ext cx="469744" cy="259045"/>
    <xdr:sp macro="" textlink="">
      <xdr:nvSpPr>
        <xdr:cNvPr id="530" name="n_4mainValue【学校施設】&#10;一人当たり面積"/>
        <xdr:cNvSpPr txBox="1"/>
      </xdr:nvSpPr>
      <xdr:spPr>
        <a:xfrm>
          <a:off x="18421427" y="108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8" name="直線コネクタ 5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9" name="テキスト ボックス 5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0" name="直線コネクタ 5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1" name="テキスト ボックス 5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2" name="直線コネクタ 5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3" name="テキスト ボックス 5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4" name="直線コネクタ 5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5" name="テキスト ボックス 5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6" name="直線コネクタ 5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7" name="テキスト ボックス 5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9" name="テキスト ボックス 5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571" name="直線コネクタ 570"/>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72"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73" name="直線コネクタ 572"/>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574"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575" name="直線コネクタ 574"/>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576"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577" name="フローチャート: 判断 576"/>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578" name="フローチャート: 判断 577"/>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579" name="フローチャート: 判断 578"/>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580" name="フローチャート: 判断 579"/>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581" name="フローチャート: 判断 580"/>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636</xdr:rowOff>
    </xdr:from>
    <xdr:to>
      <xdr:col>85</xdr:col>
      <xdr:colOff>177800</xdr:colOff>
      <xdr:row>102</xdr:row>
      <xdr:rowOff>102236</xdr:rowOff>
    </xdr:to>
    <xdr:sp macro="" textlink="">
      <xdr:nvSpPr>
        <xdr:cNvPr id="587" name="楕円 586"/>
        <xdr:cNvSpPr/>
      </xdr:nvSpPr>
      <xdr:spPr>
        <a:xfrm>
          <a:off x="162687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23513</xdr:rowOff>
    </xdr:from>
    <xdr:ext cx="405111" cy="259045"/>
    <xdr:sp macro="" textlink="">
      <xdr:nvSpPr>
        <xdr:cNvPr id="588" name="【公民館】&#10;有形固定資産減価償却率該当値テキスト"/>
        <xdr:cNvSpPr txBox="1"/>
      </xdr:nvSpPr>
      <xdr:spPr>
        <a:xfrm>
          <a:off x="16357600"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67311</xdr:rowOff>
    </xdr:from>
    <xdr:to>
      <xdr:col>81</xdr:col>
      <xdr:colOff>101600</xdr:colOff>
      <xdr:row>106</xdr:row>
      <xdr:rowOff>168911</xdr:rowOff>
    </xdr:to>
    <xdr:sp macro="" textlink="">
      <xdr:nvSpPr>
        <xdr:cNvPr id="589" name="楕円 588"/>
        <xdr:cNvSpPr/>
      </xdr:nvSpPr>
      <xdr:spPr>
        <a:xfrm>
          <a:off x="1543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51436</xdr:rowOff>
    </xdr:from>
    <xdr:to>
      <xdr:col>85</xdr:col>
      <xdr:colOff>127000</xdr:colOff>
      <xdr:row>106</xdr:row>
      <xdr:rowOff>118111</xdr:rowOff>
    </xdr:to>
    <xdr:cxnSp macro="">
      <xdr:nvCxnSpPr>
        <xdr:cNvPr id="590" name="直線コネクタ 589"/>
        <xdr:cNvCxnSpPr/>
      </xdr:nvCxnSpPr>
      <xdr:spPr>
        <a:xfrm flipV="1">
          <a:off x="15481300" y="17539336"/>
          <a:ext cx="8382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156845</xdr:rowOff>
    </xdr:from>
    <xdr:to>
      <xdr:col>76</xdr:col>
      <xdr:colOff>165100</xdr:colOff>
      <xdr:row>107</xdr:row>
      <xdr:rowOff>86995</xdr:rowOff>
    </xdr:to>
    <xdr:sp macro="" textlink="">
      <xdr:nvSpPr>
        <xdr:cNvPr id="591" name="楕円 590"/>
        <xdr:cNvSpPr/>
      </xdr:nvSpPr>
      <xdr:spPr>
        <a:xfrm>
          <a:off x="14541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118111</xdr:rowOff>
    </xdr:from>
    <xdr:to>
      <xdr:col>81</xdr:col>
      <xdr:colOff>50800</xdr:colOff>
      <xdr:row>107</xdr:row>
      <xdr:rowOff>36195</xdr:rowOff>
    </xdr:to>
    <xdr:cxnSp macro="">
      <xdr:nvCxnSpPr>
        <xdr:cNvPr id="592" name="直線コネクタ 591"/>
        <xdr:cNvCxnSpPr/>
      </xdr:nvCxnSpPr>
      <xdr:spPr>
        <a:xfrm flipV="1">
          <a:off x="14592300" y="1829181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105411</xdr:rowOff>
    </xdr:from>
    <xdr:to>
      <xdr:col>72</xdr:col>
      <xdr:colOff>38100</xdr:colOff>
      <xdr:row>107</xdr:row>
      <xdr:rowOff>35561</xdr:rowOff>
    </xdr:to>
    <xdr:sp macro="" textlink="">
      <xdr:nvSpPr>
        <xdr:cNvPr id="593" name="楕円 592"/>
        <xdr:cNvSpPr/>
      </xdr:nvSpPr>
      <xdr:spPr>
        <a:xfrm>
          <a:off x="1365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156211</xdr:rowOff>
    </xdr:from>
    <xdr:to>
      <xdr:col>76</xdr:col>
      <xdr:colOff>114300</xdr:colOff>
      <xdr:row>107</xdr:row>
      <xdr:rowOff>36195</xdr:rowOff>
    </xdr:to>
    <xdr:cxnSp macro="">
      <xdr:nvCxnSpPr>
        <xdr:cNvPr id="594" name="直線コネクタ 593"/>
        <xdr:cNvCxnSpPr/>
      </xdr:nvCxnSpPr>
      <xdr:spPr>
        <a:xfrm>
          <a:off x="13703300" y="183299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595" name="楕円 594"/>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156211</xdr:rowOff>
    </xdr:to>
    <xdr:cxnSp macro="">
      <xdr:nvCxnSpPr>
        <xdr:cNvPr id="596" name="直線コネクタ 595"/>
        <xdr:cNvCxnSpPr/>
      </xdr:nvCxnSpPr>
      <xdr:spPr>
        <a:xfrm>
          <a:off x="12814300" y="18284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597" name="n_1aveValue【公民館】&#10;有形固定資産減価償却率"/>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598" name="n_2aveValue【公民館】&#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599" name="n_3aveValue【公民館】&#10;有形固定資産減価償却率"/>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600" name="n_4aveValue【公民館】&#10;有形固定資産減価償却率"/>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160038</xdr:rowOff>
    </xdr:from>
    <xdr:ext cx="405111" cy="259045"/>
    <xdr:sp macro="" textlink="">
      <xdr:nvSpPr>
        <xdr:cNvPr id="601" name="n_1mainValue【公民館】&#10;有形固定資産減価償却率"/>
        <xdr:cNvSpPr txBox="1"/>
      </xdr:nvSpPr>
      <xdr:spPr>
        <a:xfrm>
          <a:off x="152660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78122</xdr:rowOff>
    </xdr:from>
    <xdr:ext cx="405111" cy="259045"/>
    <xdr:sp macro="" textlink="">
      <xdr:nvSpPr>
        <xdr:cNvPr id="602" name="n_2mainValue【公民館】&#10;有形固定資産減価償却率"/>
        <xdr:cNvSpPr txBox="1"/>
      </xdr:nvSpPr>
      <xdr:spPr>
        <a:xfrm>
          <a:off x="14389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26688</xdr:rowOff>
    </xdr:from>
    <xdr:ext cx="405111" cy="259045"/>
    <xdr:sp macro="" textlink="">
      <xdr:nvSpPr>
        <xdr:cNvPr id="603" name="n_3mainValue【公民館】&#10;有形固定資産減価償却率"/>
        <xdr:cNvSpPr txBox="1"/>
      </xdr:nvSpPr>
      <xdr:spPr>
        <a:xfrm>
          <a:off x="13500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604" name="n_4mainValue【公民館】&#10;有形固定資産減価償却率"/>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628" name="直線コネクタ 627"/>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629"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630" name="直線コネクタ 629"/>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631"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632" name="直線コネクタ 631"/>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633" name="【公民館】&#10;一人当たり面積平均値テキスト"/>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634" name="フローチャート: 判断 633"/>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63500</xdr:rowOff>
    </xdr:from>
    <xdr:to>
      <xdr:col>112</xdr:col>
      <xdr:colOff>38100</xdr:colOff>
      <xdr:row>107</xdr:row>
      <xdr:rowOff>165100</xdr:rowOff>
    </xdr:to>
    <xdr:sp macro="" textlink="">
      <xdr:nvSpPr>
        <xdr:cNvPr id="635" name="フローチャート: 判断 634"/>
        <xdr:cNvSpPr/>
      </xdr:nvSpPr>
      <xdr:spPr>
        <a:xfrm>
          <a:off x="21272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49785</xdr:rowOff>
    </xdr:from>
    <xdr:to>
      <xdr:col>107</xdr:col>
      <xdr:colOff>101600</xdr:colOff>
      <xdr:row>107</xdr:row>
      <xdr:rowOff>151385</xdr:rowOff>
    </xdr:to>
    <xdr:sp macro="" textlink="">
      <xdr:nvSpPr>
        <xdr:cNvPr id="636" name="フローチャート: 判断 635"/>
        <xdr:cNvSpPr/>
      </xdr:nvSpPr>
      <xdr:spPr>
        <a:xfrm>
          <a:off x="20383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637" name="フローチャート: 判断 636"/>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54356</xdr:rowOff>
    </xdr:from>
    <xdr:to>
      <xdr:col>98</xdr:col>
      <xdr:colOff>38100</xdr:colOff>
      <xdr:row>107</xdr:row>
      <xdr:rowOff>155956</xdr:rowOff>
    </xdr:to>
    <xdr:sp macro="" textlink="">
      <xdr:nvSpPr>
        <xdr:cNvPr id="638" name="フローチャート: 判断 637"/>
        <xdr:cNvSpPr/>
      </xdr:nvSpPr>
      <xdr:spPr>
        <a:xfrm>
          <a:off x="18605500" y="183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165608</xdr:rowOff>
    </xdr:from>
    <xdr:to>
      <xdr:col>116</xdr:col>
      <xdr:colOff>114300</xdr:colOff>
      <xdr:row>108</xdr:row>
      <xdr:rowOff>95758</xdr:rowOff>
    </xdr:to>
    <xdr:sp macro="" textlink="">
      <xdr:nvSpPr>
        <xdr:cNvPr id="644" name="楕円 643"/>
        <xdr:cNvSpPr/>
      </xdr:nvSpPr>
      <xdr:spPr>
        <a:xfrm>
          <a:off x="221107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80535</xdr:rowOff>
    </xdr:from>
    <xdr:ext cx="469744" cy="259045"/>
    <xdr:sp macro="" textlink="">
      <xdr:nvSpPr>
        <xdr:cNvPr id="645" name="【公民館】&#10;一人当たり面積該当値テキスト"/>
        <xdr:cNvSpPr txBox="1"/>
      </xdr:nvSpPr>
      <xdr:spPr>
        <a:xfrm>
          <a:off x="22199600" y="184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646" name="楕円 645"/>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44958</xdr:rowOff>
    </xdr:from>
    <xdr:to>
      <xdr:col>116</xdr:col>
      <xdr:colOff>63500</xdr:colOff>
      <xdr:row>108</xdr:row>
      <xdr:rowOff>45720</xdr:rowOff>
    </xdr:to>
    <xdr:cxnSp macro="">
      <xdr:nvCxnSpPr>
        <xdr:cNvPr id="647" name="直線コネクタ 646"/>
        <xdr:cNvCxnSpPr/>
      </xdr:nvCxnSpPr>
      <xdr:spPr>
        <a:xfrm flipV="1">
          <a:off x="21323300" y="1856155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168656</xdr:rowOff>
    </xdr:from>
    <xdr:to>
      <xdr:col>107</xdr:col>
      <xdr:colOff>101600</xdr:colOff>
      <xdr:row>108</xdr:row>
      <xdr:rowOff>98806</xdr:rowOff>
    </xdr:to>
    <xdr:sp macro="" textlink="">
      <xdr:nvSpPr>
        <xdr:cNvPr id="648" name="楕円 647"/>
        <xdr:cNvSpPr/>
      </xdr:nvSpPr>
      <xdr:spPr>
        <a:xfrm>
          <a:off x="20383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48006</xdr:rowOff>
    </xdr:to>
    <xdr:cxnSp macro="">
      <xdr:nvCxnSpPr>
        <xdr:cNvPr id="649" name="直線コネクタ 648"/>
        <xdr:cNvCxnSpPr/>
      </xdr:nvCxnSpPr>
      <xdr:spPr>
        <a:xfrm flipV="1">
          <a:off x="20434300" y="18562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650" name="楕円 649"/>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48006</xdr:rowOff>
    </xdr:from>
    <xdr:to>
      <xdr:col>107</xdr:col>
      <xdr:colOff>50800</xdr:colOff>
      <xdr:row>108</xdr:row>
      <xdr:rowOff>53339</xdr:rowOff>
    </xdr:to>
    <xdr:cxnSp macro="">
      <xdr:nvCxnSpPr>
        <xdr:cNvPr id="651" name="直線コネクタ 650"/>
        <xdr:cNvCxnSpPr/>
      </xdr:nvCxnSpPr>
      <xdr:spPr>
        <a:xfrm flipV="1">
          <a:off x="19545300" y="1856460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652" name="楕円 651"/>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53339</xdr:rowOff>
    </xdr:to>
    <xdr:cxnSp macro="">
      <xdr:nvCxnSpPr>
        <xdr:cNvPr id="653" name="直線コネクタ 652"/>
        <xdr:cNvCxnSpPr/>
      </xdr:nvCxnSpPr>
      <xdr:spPr>
        <a:xfrm>
          <a:off x="18656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10177</xdr:rowOff>
    </xdr:from>
    <xdr:ext cx="469744" cy="259045"/>
    <xdr:sp macro="" textlink="">
      <xdr:nvSpPr>
        <xdr:cNvPr id="654" name="n_1aveValue【公民館】&#10;一人当たり面積"/>
        <xdr:cNvSpPr txBox="1"/>
      </xdr:nvSpPr>
      <xdr:spPr>
        <a:xfrm>
          <a:off x="21075727"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167912</xdr:rowOff>
    </xdr:from>
    <xdr:ext cx="469744" cy="259045"/>
    <xdr:sp macro="" textlink="">
      <xdr:nvSpPr>
        <xdr:cNvPr id="655" name="n_2aveValue【公民館】&#10;一人当たり面積"/>
        <xdr:cNvSpPr txBox="1"/>
      </xdr:nvSpPr>
      <xdr:spPr>
        <a:xfrm>
          <a:off x="20199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656"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1033</xdr:rowOff>
    </xdr:from>
    <xdr:ext cx="469744" cy="259045"/>
    <xdr:sp macro="" textlink="">
      <xdr:nvSpPr>
        <xdr:cNvPr id="657" name="n_4aveValue【公民館】&#10;一人当たり面積"/>
        <xdr:cNvSpPr txBox="1"/>
      </xdr:nvSpPr>
      <xdr:spPr>
        <a:xfrm>
          <a:off x="18421427" y="181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658"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89933</xdr:rowOff>
    </xdr:from>
    <xdr:ext cx="469744" cy="259045"/>
    <xdr:sp macro="" textlink="">
      <xdr:nvSpPr>
        <xdr:cNvPr id="659" name="n_2mainValue【公民館】&#10;一人当たり面積"/>
        <xdr:cNvSpPr txBox="1"/>
      </xdr:nvSpPr>
      <xdr:spPr>
        <a:xfrm>
          <a:off x="20199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660" name="n_3mainValue【公民館】&#10;一人当たり面積"/>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661" name="n_4mainValue【公民館】&#10;一人当たり面積"/>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類似団体平均と比較して有形固定資産減価償却率（老朽化）が高くなっている施設は、公営住宅、学校施設で、低くなっている施設は、道路、橋りょう、公民館である。公民館については、令和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せきれい館の改修工事を行ったため、有形固定資産減価償却率の増加が抑制された。各個別施設計画や各施設の長寿命化計画により、将来の財政負担の縮減を目的とした事業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一人当たりの保有量で考えた場合、類似団体平均と比較して保有率が高くなっている施設は、道路、橋りょうで、他は同水準か下回っている。引き続き、将来の人口や財政規模にあった公共施設の最適化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15,098
14,849
159.56
14,764,789
13,516,810
1,024,871
6,427,828
10,537,967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71" name="直線コネクタ 70"/>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74"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75" name="直線コネクタ 74"/>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144797</xdr:rowOff>
    </xdr:from>
    <xdr:ext cx="405111" cy="259045"/>
    <xdr:sp macro="" textlink="">
      <xdr:nvSpPr>
        <xdr:cNvPr id="76" name="【体育館・プール】&#10;有形固定資産減価償却率平均値テキスト"/>
        <xdr:cNvSpPr txBox="1"/>
      </xdr:nvSpPr>
      <xdr:spPr>
        <a:xfrm>
          <a:off x="4673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77" name="フローチャート: 判断 76"/>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22352</xdr:rowOff>
    </xdr:from>
    <xdr:to>
      <xdr:col>20</xdr:col>
      <xdr:colOff>38100</xdr:colOff>
      <xdr:row>59</xdr:row>
      <xdr:rowOff>123952</xdr:rowOff>
    </xdr:to>
    <xdr:sp macro="" textlink="">
      <xdr:nvSpPr>
        <xdr:cNvPr id="78" name="フローチャート: 判断 77"/>
        <xdr:cNvSpPr/>
      </xdr:nvSpPr>
      <xdr:spPr>
        <a:xfrm>
          <a:off x="3746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154940</xdr:rowOff>
    </xdr:from>
    <xdr:to>
      <xdr:col>15</xdr:col>
      <xdr:colOff>101600</xdr:colOff>
      <xdr:row>59</xdr:row>
      <xdr:rowOff>85090</xdr:rowOff>
    </xdr:to>
    <xdr:sp macro="" textlink="">
      <xdr:nvSpPr>
        <xdr:cNvPr id="79" name="フローチャート: 判断 78"/>
        <xdr:cNvSpPr/>
      </xdr:nvSpPr>
      <xdr:spPr>
        <a:xfrm>
          <a:off x="2857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164084</xdr:rowOff>
    </xdr:from>
    <xdr:to>
      <xdr:col>10</xdr:col>
      <xdr:colOff>165100</xdr:colOff>
      <xdr:row>59</xdr:row>
      <xdr:rowOff>94234</xdr:rowOff>
    </xdr:to>
    <xdr:sp macro="" textlink="">
      <xdr:nvSpPr>
        <xdr:cNvPr id="80" name="フローチャート: 判断 79"/>
        <xdr:cNvSpPr/>
      </xdr:nvSpPr>
      <xdr:spPr>
        <a:xfrm>
          <a:off x="1968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81" name="フローチャート: 判断 80"/>
        <xdr:cNvSpPr/>
      </xdr:nvSpPr>
      <xdr:spPr>
        <a:xfrm>
          <a:off x="1079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87" name="楕円 86"/>
        <xdr:cNvSpPr/>
      </xdr:nvSpPr>
      <xdr:spPr>
        <a:xfrm>
          <a:off x="45847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20083</xdr:rowOff>
    </xdr:from>
    <xdr:ext cx="405111" cy="259045"/>
    <xdr:sp macro="" textlink="">
      <xdr:nvSpPr>
        <xdr:cNvPr id="88" name="【体育館・プール】&#10;有形固定資産減価償却率該当値テキスト"/>
        <xdr:cNvSpPr txBox="1"/>
      </xdr:nvSpPr>
      <xdr:spPr>
        <a:xfrm>
          <a:off x="4673600" y="996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125222</xdr:rowOff>
    </xdr:from>
    <xdr:to>
      <xdr:col>20</xdr:col>
      <xdr:colOff>38100</xdr:colOff>
      <xdr:row>59</xdr:row>
      <xdr:rowOff>55372</xdr:rowOff>
    </xdr:to>
    <xdr:sp macro="" textlink="">
      <xdr:nvSpPr>
        <xdr:cNvPr id="89" name="楕円 88"/>
        <xdr:cNvSpPr/>
      </xdr:nvSpPr>
      <xdr:spPr>
        <a:xfrm>
          <a:off x="3746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xdr:rowOff>
    </xdr:from>
    <xdr:to>
      <xdr:col>24</xdr:col>
      <xdr:colOff>63500</xdr:colOff>
      <xdr:row>59</xdr:row>
      <xdr:rowOff>48006</xdr:rowOff>
    </xdr:to>
    <xdr:cxnSp macro="">
      <xdr:nvCxnSpPr>
        <xdr:cNvPr id="90" name="直線コネクタ 89"/>
        <xdr:cNvCxnSpPr/>
      </xdr:nvCxnSpPr>
      <xdr:spPr>
        <a:xfrm>
          <a:off x="3797300" y="101201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81788</xdr:rowOff>
    </xdr:from>
    <xdr:to>
      <xdr:col>15</xdr:col>
      <xdr:colOff>101600</xdr:colOff>
      <xdr:row>59</xdr:row>
      <xdr:rowOff>11938</xdr:rowOff>
    </xdr:to>
    <xdr:sp macro="" textlink="">
      <xdr:nvSpPr>
        <xdr:cNvPr id="91" name="楕円 90"/>
        <xdr:cNvSpPr/>
      </xdr:nvSpPr>
      <xdr:spPr>
        <a:xfrm>
          <a:off x="2857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132588</xdr:rowOff>
    </xdr:from>
    <xdr:to>
      <xdr:col>19</xdr:col>
      <xdr:colOff>177800</xdr:colOff>
      <xdr:row>59</xdr:row>
      <xdr:rowOff>4572</xdr:rowOff>
    </xdr:to>
    <xdr:cxnSp macro="">
      <xdr:nvCxnSpPr>
        <xdr:cNvPr id="92" name="直線コネクタ 91"/>
        <xdr:cNvCxnSpPr/>
      </xdr:nvCxnSpPr>
      <xdr:spPr>
        <a:xfrm>
          <a:off x="2908300" y="100766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31496</xdr:rowOff>
    </xdr:from>
    <xdr:to>
      <xdr:col>10</xdr:col>
      <xdr:colOff>165100</xdr:colOff>
      <xdr:row>59</xdr:row>
      <xdr:rowOff>133096</xdr:rowOff>
    </xdr:to>
    <xdr:sp macro="" textlink="">
      <xdr:nvSpPr>
        <xdr:cNvPr id="93" name="楕円 92"/>
        <xdr:cNvSpPr/>
      </xdr:nvSpPr>
      <xdr:spPr>
        <a:xfrm>
          <a:off x="1968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132588</xdr:rowOff>
    </xdr:from>
    <xdr:to>
      <xdr:col>15</xdr:col>
      <xdr:colOff>50800</xdr:colOff>
      <xdr:row>59</xdr:row>
      <xdr:rowOff>82296</xdr:rowOff>
    </xdr:to>
    <xdr:cxnSp macro="">
      <xdr:nvCxnSpPr>
        <xdr:cNvPr id="94" name="直線コネクタ 93"/>
        <xdr:cNvCxnSpPr/>
      </xdr:nvCxnSpPr>
      <xdr:spPr>
        <a:xfrm flipV="1">
          <a:off x="2019300" y="1007668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168656</xdr:rowOff>
    </xdr:from>
    <xdr:to>
      <xdr:col>6</xdr:col>
      <xdr:colOff>38100</xdr:colOff>
      <xdr:row>59</xdr:row>
      <xdr:rowOff>98806</xdr:rowOff>
    </xdr:to>
    <xdr:sp macro="" textlink="">
      <xdr:nvSpPr>
        <xdr:cNvPr id="95" name="楕円 94"/>
        <xdr:cNvSpPr/>
      </xdr:nvSpPr>
      <xdr:spPr>
        <a:xfrm>
          <a:off x="1079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48006</xdr:rowOff>
    </xdr:from>
    <xdr:to>
      <xdr:col>10</xdr:col>
      <xdr:colOff>114300</xdr:colOff>
      <xdr:row>59</xdr:row>
      <xdr:rowOff>82296</xdr:rowOff>
    </xdr:to>
    <xdr:cxnSp macro="">
      <xdr:nvCxnSpPr>
        <xdr:cNvPr id="96" name="直線コネクタ 95"/>
        <xdr:cNvCxnSpPr/>
      </xdr:nvCxnSpPr>
      <xdr:spPr>
        <a:xfrm>
          <a:off x="1130300" y="1016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115079</xdr:rowOff>
    </xdr:from>
    <xdr:ext cx="405111" cy="259045"/>
    <xdr:sp macro="" textlink="">
      <xdr:nvSpPr>
        <xdr:cNvPr id="97" name="n_1aveValue【体育館・プール】&#10;有形固定資産減価償却率"/>
        <xdr:cNvSpPr txBox="1"/>
      </xdr:nvSpPr>
      <xdr:spPr>
        <a:xfrm>
          <a:off x="3582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76217</xdr:rowOff>
    </xdr:from>
    <xdr:ext cx="405111" cy="259045"/>
    <xdr:sp macro="" textlink="">
      <xdr:nvSpPr>
        <xdr:cNvPr id="98" name="n_2aveValue【体育館・プール】&#10;有形固定資産減価償却率"/>
        <xdr:cNvSpPr txBox="1"/>
      </xdr:nvSpPr>
      <xdr:spPr>
        <a:xfrm>
          <a:off x="2705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110761</xdr:rowOff>
    </xdr:from>
    <xdr:ext cx="405111" cy="259045"/>
    <xdr:sp macro="" textlink="">
      <xdr:nvSpPr>
        <xdr:cNvPr id="99" name="n_3aveValue【体育館・プール】&#10;有形固定資産減価償却率"/>
        <xdr:cNvSpPr txBox="1"/>
      </xdr:nvSpPr>
      <xdr:spPr>
        <a:xfrm>
          <a:off x="1816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51325</xdr:rowOff>
    </xdr:from>
    <xdr:ext cx="405111" cy="259045"/>
    <xdr:sp macro="" textlink="">
      <xdr:nvSpPr>
        <xdr:cNvPr id="100" name="n_4aveValue【体育館・プール】&#10;有形固定資産減価償却率"/>
        <xdr:cNvSpPr txBox="1"/>
      </xdr:nvSpPr>
      <xdr:spPr>
        <a:xfrm>
          <a:off x="927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71899</xdr:rowOff>
    </xdr:from>
    <xdr:ext cx="405111" cy="259045"/>
    <xdr:sp macro="" textlink="">
      <xdr:nvSpPr>
        <xdr:cNvPr id="101" name="n_1mainValue【体育館・プール】&#10;有形固定資産減価償却率"/>
        <xdr:cNvSpPr txBox="1"/>
      </xdr:nvSpPr>
      <xdr:spPr>
        <a:xfrm>
          <a:off x="35820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28465</xdr:rowOff>
    </xdr:from>
    <xdr:ext cx="405111" cy="259045"/>
    <xdr:sp macro="" textlink="">
      <xdr:nvSpPr>
        <xdr:cNvPr id="102" name="n_2mainValue【体育館・プール】&#10;有形固定資産減価償却率"/>
        <xdr:cNvSpPr txBox="1"/>
      </xdr:nvSpPr>
      <xdr:spPr>
        <a:xfrm>
          <a:off x="2705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124223</xdr:rowOff>
    </xdr:from>
    <xdr:ext cx="405111" cy="259045"/>
    <xdr:sp macro="" textlink="">
      <xdr:nvSpPr>
        <xdr:cNvPr id="103" name="n_3mainValue【体育館・プール】&#10;有形固定資産減価償却率"/>
        <xdr:cNvSpPr txBox="1"/>
      </xdr:nvSpPr>
      <xdr:spPr>
        <a:xfrm>
          <a:off x="1816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89933</xdr:rowOff>
    </xdr:from>
    <xdr:ext cx="405111" cy="259045"/>
    <xdr:sp macro="" textlink="">
      <xdr:nvSpPr>
        <xdr:cNvPr id="104" name="n_4mainValue【体育館・プール】&#10;有形固定資産減価償却率"/>
        <xdr:cNvSpPr txBox="1"/>
      </xdr:nvSpPr>
      <xdr:spPr>
        <a:xfrm>
          <a:off x="927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124" name="直線コネクタ 123"/>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6" name="直線コネクタ 1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127"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128" name="直線コネクタ 127"/>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18496</xdr:rowOff>
    </xdr:from>
    <xdr:ext cx="469744" cy="259045"/>
    <xdr:sp macro="" textlink="">
      <xdr:nvSpPr>
        <xdr:cNvPr id="129" name="【体育館・プール】&#10;一人当たり面積平均値テキスト"/>
        <xdr:cNvSpPr txBox="1"/>
      </xdr:nvSpPr>
      <xdr:spPr>
        <a:xfrm>
          <a:off x="10515600" y="10476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130" name="フローチャート: 判断 129"/>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31" name="フローチャート: 判断 130"/>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45783</xdr:rowOff>
    </xdr:from>
    <xdr:to>
      <xdr:col>46</xdr:col>
      <xdr:colOff>38100</xdr:colOff>
      <xdr:row>61</xdr:row>
      <xdr:rowOff>147383</xdr:rowOff>
    </xdr:to>
    <xdr:sp macro="" textlink="">
      <xdr:nvSpPr>
        <xdr:cNvPr id="132" name="フローチャート: 判断 131"/>
        <xdr:cNvSpPr/>
      </xdr:nvSpPr>
      <xdr:spPr>
        <a:xfrm>
          <a:off x="8699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82359</xdr:rowOff>
    </xdr:from>
    <xdr:to>
      <xdr:col>41</xdr:col>
      <xdr:colOff>101600</xdr:colOff>
      <xdr:row>62</xdr:row>
      <xdr:rowOff>12509</xdr:rowOff>
    </xdr:to>
    <xdr:sp macro="" textlink="">
      <xdr:nvSpPr>
        <xdr:cNvPr id="133" name="フローチャート: 判断 132"/>
        <xdr:cNvSpPr/>
      </xdr:nvSpPr>
      <xdr:spPr>
        <a:xfrm>
          <a:off x="7810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86931</xdr:rowOff>
    </xdr:from>
    <xdr:to>
      <xdr:col>36</xdr:col>
      <xdr:colOff>165100</xdr:colOff>
      <xdr:row>62</xdr:row>
      <xdr:rowOff>17081</xdr:rowOff>
    </xdr:to>
    <xdr:sp macro="" textlink="">
      <xdr:nvSpPr>
        <xdr:cNvPr id="134" name="フローチャート: 判断 133"/>
        <xdr:cNvSpPr/>
      </xdr:nvSpPr>
      <xdr:spPr>
        <a:xfrm>
          <a:off x="6921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164656</xdr:rowOff>
    </xdr:from>
    <xdr:to>
      <xdr:col>55</xdr:col>
      <xdr:colOff>50800</xdr:colOff>
      <xdr:row>61</xdr:row>
      <xdr:rowOff>94806</xdr:rowOff>
    </xdr:to>
    <xdr:sp macro="" textlink="">
      <xdr:nvSpPr>
        <xdr:cNvPr id="140" name="楕円 139"/>
        <xdr:cNvSpPr/>
      </xdr:nvSpPr>
      <xdr:spPr>
        <a:xfrm>
          <a:off x="10426700" y="10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16083</xdr:rowOff>
    </xdr:from>
    <xdr:ext cx="469744" cy="259045"/>
    <xdr:sp macro="" textlink="">
      <xdr:nvSpPr>
        <xdr:cNvPr id="141" name="【体育館・プール】&#10;一人当たり面積該当値テキスト"/>
        <xdr:cNvSpPr txBox="1"/>
      </xdr:nvSpPr>
      <xdr:spPr>
        <a:xfrm>
          <a:off x="10515600" y="1030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169228</xdr:rowOff>
    </xdr:from>
    <xdr:to>
      <xdr:col>50</xdr:col>
      <xdr:colOff>165100</xdr:colOff>
      <xdr:row>61</xdr:row>
      <xdr:rowOff>99378</xdr:rowOff>
    </xdr:to>
    <xdr:sp macro="" textlink="">
      <xdr:nvSpPr>
        <xdr:cNvPr id="142" name="楕円 141"/>
        <xdr:cNvSpPr/>
      </xdr:nvSpPr>
      <xdr:spPr>
        <a:xfrm>
          <a:off x="95885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44006</xdr:rowOff>
    </xdr:from>
    <xdr:to>
      <xdr:col>55</xdr:col>
      <xdr:colOff>0</xdr:colOff>
      <xdr:row>61</xdr:row>
      <xdr:rowOff>48578</xdr:rowOff>
    </xdr:to>
    <xdr:cxnSp macro="">
      <xdr:nvCxnSpPr>
        <xdr:cNvPr id="143" name="直線コネクタ 142"/>
        <xdr:cNvCxnSpPr/>
      </xdr:nvCxnSpPr>
      <xdr:spPr>
        <a:xfrm flipV="1">
          <a:off x="9639300" y="10502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xdr:rowOff>
    </xdr:from>
    <xdr:to>
      <xdr:col>46</xdr:col>
      <xdr:colOff>38100</xdr:colOff>
      <xdr:row>61</xdr:row>
      <xdr:rowOff>105664</xdr:rowOff>
    </xdr:to>
    <xdr:sp macro="" textlink="">
      <xdr:nvSpPr>
        <xdr:cNvPr id="144" name="楕円 143"/>
        <xdr:cNvSpPr/>
      </xdr:nvSpPr>
      <xdr:spPr>
        <a:xfrm>
          <a:off x="8699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48578</xdr:rowOff>
    </xdr:from>
    <xdr:to>
      <xdr:col>50</xdr:col>
      <xdr:colOff>114300</xdr:colOff>
      <xdr:row>61</xdr:row>
      <xdr:rowOff>54864</xdr:rowOff>
    </xdr:to>
    <xdr:cxnSp macro="">
      <xdr:nvCxnSpPr>
        <xdr:cNvPr id="145" name="直線コネクタ 144"/>
        <xdr:cNvCxnSpPr/>
      </xdr:nvCxnSpPr>
      <xdr:spPr>
        <a:xfrm flipV="1">
          <a:off x="8750300" y="1050702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xdr:rowOff>
    </xdr:from>
    <xdr:to>
      <xdr:col>41</xdr:col>
      <xdr:colOff>101600</xdr:colOff>
      <xdr:row>61</xdr:row>
      <xdr:rowOff>110236</xdr:rowOff>
    </xdr:to>
    <xdr:sp macro="" textlink="">
      <xdr:nvSpPr>
        <xdr:cNvPr id="146" name="楕円 145"/>
        <xdr:cNvSpPr/>
      </xdr:nvSpPr>
      <xdr:spPr>
        <a:xfrm>
          <a:off x="7810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54864</xdr:rowOff>
    </xdr:from>
    <xdr:to>
      <xdr:col>45</xdr:col>
      <xdr:colOff>177800</xdr:colOff>
      <xdr:row>61</xdr:row>
      <xdr:rowOff>59436</xdr:rowOff>
    </xdr:to>
    <xdr:cxnSp macro="">
      <xdr:nvCxnSpPr>
        <xdr:cNvPr id="147" name="直線コネクタ 146"/>
        <xdr:cNvCxnSpPr/>
      </xdr:nvCxnSpPr>
      <xdr:spPr>
        <a:xfrm flipV="1">
          <a:off x="7861300" y="105133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123507</xdr:rowOff>
    </xdr:from>
    <xdr:to>
      <xdr:col>36</xdr:col>
      <xdr:colOff>165100</xdr:colOff>
      <xdr:row>60</xdr:row>
      <xdr:rowOff>53657</xdr:rowOff>
    </xdr:to>
    <xdr:sp macro="" textlink="">
      <xdr:nvSpPr>
        <xdr:cNvPr id="148" name="楕円 147"/>
        <xdr:cNvSpPr/>
      </xdr:nvSpPr>
      <xdr:spPr>
        <a:xfrm>
          <a:off x="6921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2857</xdr:rowOff>
    </xdr:from>
    <xdr:to>
      <xdr:col>41</xdr:col>
      <xdr:colOff>50800</xdr:colOff>
      <xdr:row>61</xdr:row>
      <xdr:rowOff>59436</xdr:rowOff>
    </xdr:to>
    <xdr:cxnSp macro="">
      <xdr:nvCxnSpPr>
        <xdr:cNvPr id="149" name="直線コネクタ 148"/>
        <xdr:cNvCxnSpPr/>
      </xdr:nvCxnSpPr>
      <xdr:spPr>
        <a:xfrm>
          <a:off x="6972300" y="10289857"/>
          <a:ext cx="889000" cy="2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150" name="n_1aveValue【体育館・プール】&#10;一人当たり面積"/>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138510</xdr:rowOff>
    </xdr:from>
    <xdr:ext cx="469744" cy="259045"/>
    <xdr:sp macro="" textlink="">
      <xdr:nvSpPr>
        <xdr:cNvPr id="151" name="n_2aveValue【体育館・プール】&#10;一人当たり面積"/>
        <xdr:cNvSpPr txBox="1"/>
      </xdr:nvSpPr>
      <xdr:spPr>
        <a:xfrm>
          <a:off x="8515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3636</xdr:rowOff>
    </xdr:from>
    <xdr:ext cx="469744" cy="259045"/>
    <xdr:sp macro="" textlink="">
      <xdr:nvSpPr>
        <xdr:cNvPr id="152" name="n_3aveValue【体育館・プール】&#10;一人当たり面積"/>
        <xdr:cNvSpPr txBox="1"/>
      </xdr:nvSpPr>
      <xdr:spPr>
        <a:xfrm>
          <a:off x="7626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8208</xdr:rowOff>
    </xdr:from>
    <xdr:ext cx="469744" cy="259045"/>
    <xdr:sp macro="" textlink="">
      <xdr:nvSpPr>
        <xdr:cNvPr id="153" name="n_4aveValue【体育館・プール】&#10;一人当たり面積"/>
        <xdr:cNvSpPr txBox="1"/>
      </xdr:nvSpPr>
      <xdr:spPr>
        <a:xfrm>
          <a:off x="6737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115905</xdr:rowOff>
    </xdr:from>
    <xdr:ext cx="469744" cy="259045"/>
    <xdr:sp macro="" textlink="">
      <xdr:nvSpPr>
        <xdr:cNvPr id="154" name="n_1mainValue【体育館・プール】&#10;一人当たり面積"/>
        <xdr:cNvSpPr txBox="1"/>
      </xdr:nvSpPr>
      <xdr:spPr>
        <a:xfrm>
          <a:off x="9391727" y="1023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155" name="n_2mainValue【体育館・プール】&#10;一人当たり面積"/>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126763</xdr:rowOff>
    </xdr:from>
    <xdr:ext cx="469744" cy="259045"/>
    <xdr:sp macro="" textlink="">
      <xdr:nvSpPr>
        <xdr:cNvPr id="156" name="n_3mainValue【体育館・プール】&#10;一人当たり面積"/>
        <xdr:cNvSpPr txBox="1"/>
      </xdr:nvSpPr>
      <xdr:spPr>
        <a:xfrm>
          <a:off x="7626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70184</xdr:rowOff>
    </xdr:from>
    <xdr:ext cx="469744" cy="259045"/>
    <xdr:sp macro="" textlink="">
      <xdr:nvSpPr>
        <xdr:cNvPr id="157" name="n_4mainValue【体育館・プール】&#10;一人当たり面積"/>
        <xdr:cNvSpPr txBox="1"/>
      </xdr:nvSpPr>
      <xdr:spPr>
        <a:xfrm>
          <a:off x="6737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9" name="直線コネクタ 1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0" name="テキスト ボックス 1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1" name="直線コネクタ 1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2" name="テキスト ボックス 1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3" name="直線コネクタ 1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4" name="テキスト ボックス 1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5" name="直線コネクタ 1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6" name="テキスト ボックス 1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8" name="テキスト ボックス 1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180" name="直線コネクタ 179"/>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2" name="直線コネクタ 1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183"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184" name="直線コネクタ 183"/>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185"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186" name="フローチャート: 判断 185"/>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187" name="フローチャート: 判断 186"/>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188" name="フローチャート: 判断 187"/>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189" name="フローチャート: 判断 188"/>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190" name="フローチャート: 判断 189"/>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85598</xdr:rowOff>
    </xdr:from>
    <xdr:to>
      <xdr:col>24</xdr:col>
      <xdr:colOff>114300</xdr:colOff>
      <xdr:row>78</xdr:row>
      <xdr:rowOff>15748</xdr:rowOff>
    </xdr:to>
    <xdr:sp macro="" textlink="">
      <xdr:nvSpPr>
        <xdr:cNvPr id="196" name="楕円 195"/>
        <xdr:cNvSpPr/>
      </xdr:nvSpPr>
      <xdr:spPr>
        <a:xfrm>
          <a:off x="45847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38625</xdr:rowOff>
    </xdr:from>
    <xdr:ext cx="405111" cy="259045"/>
    <xdr:sp macro="" textlink="">
      <xdr:nvSpPr>
        <xdr:cNvPr id="197" name="【福祉施設】&#10;有形固定資産減価償却率該当値テキスト"/>
        <xdr:cNvSpPr txBox="1"/>
      </xdr:nvSpPr>
      <xdr:spPr>
        <a:xfrm>
          <a:off x="4673600" y="1324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129032</xdr:rowOff>
    </xdr:from>
    <xdr:to>
      <xdr:col>20</xdr:col>
      <xdr:colOff>38100</xdr:colOff>
      <xdr:row>78</xdr:row>
      <xdr:rowOff>59182</xdr:rowOff>
    </xdr:to>
    <xdr:sp macro="" textlink="">
      <xdr:nvSpPr>
        <xdr:cNvPr id="198" name="楕円 197"/>
        <xdr:cNvSpPr/>
      </xdr:nvSpPr>
      <xdr:spPr>
        <a:xfrm>
          <a:off x="3746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136398</xdr:rowOff>
    </xdr:from>
    <xdr:to>
      <xdr:col>24</xdr:col>
      <xdr:colOff>63500</xdr:colOff>
      <xdr:row>78</xdr:row>
      <xdr:rowOff>8382</xdr:rowOff>
    </xdr:to>
    <xdr:cxnSp macro="">
      <xdr:nvCxnSpPr>
        <xdr:cNvPr id="199" name="直線コネクタ 198"/>
        <xdr:cNvCxnSpPr/>
      </xdr:nvCxnSpPr>
      <xdr:spPr>
        <a:xfrm flipV="1">
          <a:off x="3797300" y="133380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92456</xdr:rowOff>
    </xdr:from>
    <xdr:to>
      <xdr:col>15</xdr:col>
      <xdr:colOff>101600</xdr:colOff>
      <xdr:row>78</xdr:row>
      <xdr:rowOff>22606</xdr:rowOff>
    </xdr:to>
    <xdr:sp macro="" textlink="">
      <xdr:nvSpPr>
        <xdr:cNvPr id="200" name="楕円 199"/>
        <xdr:cNvSpPr/>
      </xdr:nvSpPr>
      <xdr:spPr>
        <a:xfrm>
          <a:off x="2857500" y="132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143256</xdr:rowOff>
    </xdr:from>
    <xdr:to>
      <xdr:col>19</xdr:col>
      <xdr:colOff>177800</xdr:colOff>
      <xdr:row>78</xdr:row>
      <xdr:rowOff>8382</xdr:rowOff>
    </xdr:to>
    <xdr:cxnSp macro="">
      <xdr:nvCxnSpPr>
        <xdr:cNvPr id="201" name="直線コネクタ 200"/>
        <xdr:cNvCxnSpPr/>
      </xdr:nvCxnSpPr>
      <xdr:spPr>
        <a:xfrm>
          <a:off x="2908300" y="133449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xdr:rowOff>
    </xdr:from>
    <xdr:to>
      <xdr:col>10</xdr:col>
      <xdr:colOff>165100</xdr:colOff>
      <xdr:row>78</xdr:row>
      <xdr:rowOff>104902</xdr:rowOff>
    </xdr:to>
    <xdr:sp macro="" textlink="">
      <xdr:nvSpPr>
        <xdr:cNvPr id="202" name="楕円 201"/>
        <xdr:cNvSpPr/>
      </xdr:nvSpPr>
      <xdr:spPr>
        <a:xfrm>
          <a:off x="1968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143256</xdr:rowOff>
    </xdr:from>
    <xdr:to>
      <xdr:col>15</xdr:col>
      <xdr:colOff>50800</xdr:colOff>
      <xdr:row>78</xdr:row>
      <xdr:rowOff>54102</xdr:rowOff>
    </xdr:to>
    <xdr:cxnSp macro="">
      <xdr:nvCxnSpPr>
        <xdr:cNvPr id="203" name="直線コネクタ 202"/>
        <xdr:cNvCxnSpPr/>
      </xdr:nvCxnSpPr>
      <xdr:spPr>
        <a:xfrm flipV="1">
          <a:off x="2019300" y="1334490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165608</xdr:rowOff>
    </xdr:from>
    <xdr:to>
      <xdr:col>6</xdr:col>
      <xdr:colOff>38100</xdr:colOff>
      <xdr:row>78</xdr:row>
      <xdr:rowOff>95758</xdr:rowOff>
    </xdr:to>
    <xdr:sp macro="" textlink="">
      <xdr:nvSpPr>
        <xdr:cNvPr id="204" name="楕円 203"/>
        <xdr:cNvSpPr/>
      </xdr:nvSpPr>
      <xdr:spPr>
        <a:xfrm>
          <a:off x="1079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44958</xdr:rowOff>
    </xdr:from>
    <xdr:to>
      <xdr:col>10</xdr:col>
      <xdr:colOff>114300</xdr:colOff>
      <xdr:row>78</xdr:row>
      <xdr:rowOff>54102</xdr:rowOff>
    </xdr:to>
    <xdr:cxnSp macro="">
      <xdr:nvCxnSpPr>
        <xdr:cNvPr id="205" name="直線コネクタ 204"/>
        <xdr:cNvCxnSpPr/>
      </xdr:nvCxnSpPr>
      <xdr:spPr>
        <a:xfrm>
          <a:off x="1130300" y="134180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141749</xdr:rowOff>
    </xdr:from>
    <xdr:ext cx="405111" cy="259045"/>
    <xdr:sp macro="" textlink="">
      <xdr:nvSpPr>
        <xdr:cNvPr id="206" name="n_1aveValue【福祉施設】&#10;有形固定資産減価償却率"/>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70883</xdr:rowOff>
    </xdr:from>
    <xdr:ext cx="405111" cy="259045"/>
    <xdr:sp macro="" textlink="">
      <xdr:nvSpPr>
        <xdr:cNvPr id="207" name="n_2aveValue【福祉施設】&#10;有形固定資産減価償却率"/>
        <xdr:cNvSpPr txBox="1"/>
      </xdr:nvSpPr>
      <xdr:spPr>
        <a:xfrm>
          <a:off x="2705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2303</xdr:rowOff>
    </xdr:from>
    <xdr:ext cx="405111" cy="259045"/>
    <xdr:sp macro="" textlink="">
      <xdr:nvSpPr>
        <xdr:cNvPr id="208" name="n_3aveValue【福祉施設】&#10;有形固定資産減価償却率"/>
        <xdr:cNvSpPr txBox="1"/>
      </xdr:nvSpPr>
      <xdr:spPr>
        <a:xfrm>
          <a:off x="1816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118890</xdr:rowOff>
    </xdr:from>
    <xdr:ext cx="405111" cy="259045"/>
    <xdr:sp macro="" textlink="">
      <xdr:nvSpPr>
        <xdr:cNvPr id="209" name="n_4aveValue【福祉施設】&#10;有形固定資産減価償却率"/>
        <xdr:cNvSpPr txBox="1"/>
      </xdr:nvSpPr>
      <xdr:spPr>
        <a:xfrm>
          <a:off x="927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75709</xdr:rowOff>
    </xdr:from>
    <xdr:ext cx="405111" cy="259045"/>
    <xdr:sp macro="" textlink="">
      <xdr:nvSpPr>
        <xdr:cNvPr id="210" name="n_1mainValue【福祉施設】&#10;有形固定資産減価償却率"/>
        <xdr:cNvSpPr txBox="1"/>
      </xdr:nvSpPr>
      <xdr:spPr>
        <a:xfrm>
          <a:off x="35820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39133</xdr:rowOff>
    </xdr:from>
    <xdr:ext cx="405111" cy="259045"/>
    <xdr:sp macro="" textlink="">
      <xdr:nvSpPr>
        <xdr:cNvPr id="211" name="n_2mainValue【福祉施設】&#10;有形固定資産減価償却率"/>
        <xdr:cNvSpPr txBox="1"/>
      </xdr:nvSpPr>
      <xdr:spPr>
        <a:xfrm>
          <a:off x="2705744" y="1306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121429</xdr:rowOff>
    </xdr:from>
    <xdr:ext cx="405111" cy="259045"/>
    <xdr:sp macro="" textlink="">
      <xdr:nvSpPr>
        <xdr:cNvPr id="212" name="n_3mainValue【福祉施設】&#10;有形固定資産減価償却率"/>
        <xdr:cNvSpPr txBox="1"/>
      </xdr:nvSpPr>
      <xdr:spPr>
        <a:xfrm>
          <a:off x="1816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112285</xdr:rowOff>
    </xdr:from>
    <xdr:ext cx="405111" cy="259045"/>
    <xdr:sp macro="" textlink="">
      <xdr:nvSpPr>
        <xdr:cNvPr id="213" name="n_4mainValue【福祉施設】&#10;有形固定資産減価償却率"/>
        <xdr:cNvSpPr txBox="1"/>
      </xdr:nvSpPr>
      <xdr:spPr>
        <a:xfrm>
          <a:off x="927744"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237" name="直線コネクタ 236"/>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9" name="直線コネクタ 23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40"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41" name="直線コネクタ 240"/>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3827</xdr:rowOff>
    </xdr:from>
    <xdr:ext cx="469744" cy="259045"/>
    <xdr:sp macro="" textlink="">
      <xdr:nvSpPr>
        <xdr:cNvPr id="242" name="【福祉施設】&#10;一人当たり面積平均値テキスト"/>
        <xdr:cNvSpPr txBox="1"/>
      </xdr:nvSpPr>
      <xdr:spPr>
        <a:xfrm>
          <a:off x="10515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3" name="フローチャート: 判断 242"/>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153670</xdr:rowOff>
    </xdr:from>
    <xdr:to>
      <xdr:col>50</xdr:col>
      <xdr:colOff>165100</xdr:colOff>
      <xdr:row>85</xdr:row>
      <xdr:rowOff>83820</xdr:rowOff>
    </xdr:to>
    <xdr:sp macro="" textlink="">
      <xdr:nvSpPr>
        <xdr:cNvPr id="244" name="フローチャート: 判断 243"/>
        <xdr:cNvSpPr/>
      </xdr:nvSpPr>
      <xdr:spPr>
        <a:xfrm>
          <a:off x="9588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7620</xdr:rowOff>
    </xdr:from>
    <xdr:to>
      <xdr:col>46</xdr:col>
      <xdr:colOff>38100</xdr:colOff>
      <xdr:row>85</xdr:row>
      <xdr:rowOff>109220</xdr:rowOff>
    </xdr:to>
    <xdr:sp macro="" textlink="">
      <xdr:nvSpPr>
        <xdr:cNvPr id="245" name="フローチャート: 判断 244"/>
        <xdr:cNvSpPr/>
      </xdr:nvSpPr>
      <xdr:spPr>
        <a:xfrm>
          <a:off x="8699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46" name="フローチャート: 判断 245"/>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19050</xdr:rowOff>
    </xdr:from>
    <xdr:to>
      <xdr:col>36</xdr:col>
      <xdr:colOff>165100</xdr:colOff>
      <xdr:row>85</xdr:row>
      <xdr:rowOff>120650</xdr:rowOff>
    </xdr:to>
    <xdr:sp macro="" textlink="">
      <xdr:nvSpPr>
        <xdr:cNvPr id="247" name="フローチャート: 判断 246"/>
        <xdr:cNvSpPr/>
      </xdr:nvSpPr>
      <xdr:spPr>
        <a:xfrm>
          <a:off x="6921500" y="145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107950</xdr:rowOff>
    </xdr:from>
    <xdr:to>
      <xdr:col>55</xdr:col>
      <xdr:colOff>50800</xdr:colOff>
      <xdr:row>83</xdr:row>
      <xdr:rowOff>38100</xdr:rowOff>
    </xdr:to>
    <xdr:sp macro="" textlink="">
      <xdr:nvSpPr>
        <xdr:cNvPr id="253" name="楕円 252"/>
        <xdr:cNvSpPr/>
      </xdr:nvSpPr>
      <xdr:spPr>
        <a:xfrm>
          <a:off x="104267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130827</xdr:rowOff>
    </xdr:from>
    <xdr:ext cx="469744" cy="259045"/>
    <xdr:sp macro="" textlink="">
      <xdr:nvSpPr>
        <xdr:cNvPr id="254" name="【福祉施設】&#10;一人当たり面積該当値テキスト"/>
        <xdr:cNvSpPr txBox="1"/>
      </xdr:nvSpPr>
      <xdr:spPr>
        <a:xfrm>
          <a:off x="10515600"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95250</xdr:rowOff>
    </xdr:from>
    <xdr:to>
      <xdr:col>50</xdr:col>
      <xdr:colOff>165100</xdr:colOff>
      <xdr:row>84</xdr:row>
      <xdr:rowOff>25400</xdr:rowOff>
    </xdr:to>
    <xdr:sp macro="" textlink="">
      <xdr:nvSpPr>
        <xdr:cNvPr id="255" name="楕円 254"/>
        <xdr:cNvSpPr/>
      </xdr:nvSpPr>
      <xdr:spPr>
        <a:xfrm>
          <a:off x="9588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158750</xdr:rowOff>
    </xdr:from>
    <xdr:to>
      <xdr:col>55</xdr:col>
      <xdr:colOff>0</xdr:colOff>
      <xdr:row>83</xdr:row>
      <xdr:rowOff>146050</xdr:rowOff>
    </xdr:to>
    <xdr:cxnSp macro="">
      <xdr:nvCxnSpPr>
        <xdr:cNvPr id="256" name="直線コネクタ 255"/>
        <xdr:cNvCxnSpPr/>
      </xdr:nvCxnSpPr>
      <xdr:spPr>
        <a:xfrm flipV="1">
          <a:off x="9639300" y="14217650"/>
          <a:ext cx="8382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72389</xdr:rowOff>
    </xdr:from>
    <xdr:to>
      <xdr:col>46</xdr:col>
      <xdr:colOff>38100</xdr:colOff>
      <xdr:row>84</xdr:row>
      <xdr:rowOff>2539</xdr:rowOff>
    </xdr:to>
    <xdr:sp macro="" textlink="">
      <xdr:nvSpPr>
        <xdr:cNvPr id="257" name="楕円 256"/>
        <xdr:cNvSpPr/>
      </xdr:nvSpPr>
      <xdr:spPr>
        <a:xfrm>
          <a:off x="8699500" y="143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123189</xdr:rowOff>
    </xdr:from>
    <xdr:to>
      <xdr:col>50</xdr:col>
      <xdr:colOff>114300</xdr:colOff>
      <xdr:row>83</xdr:row>
      <xdr:rowOff>146050</xdr:rowOff>
    </xdr:to>
    <xdr:cxnSp macro="">
      <xdr:nvCxnSpPr>
        <xdr:cNvPr id="258" name="直線コネクタ 257"/>
        <xdr:cNvCxnSpPr/>
      </xdr:nvCxnSpPr>
      <xdr:spPr>
        <a:xfrm>
          <a:off x="8750300" y="14353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78739</xdr:rowOff>
    </xdr:from>
    <xdr:to>
      <xdr:col>41</xdr:col>
      <xdr:colOff>101600</xdr:colOff>
      <xdr:row>84</xdr:row>
      <xdr:rowOff>8889</xdr:rowOff>
    </xdr:to>
    <xdr:sp macro="" textlink="">
      <xdr:nvSpPr>
        <xdr:cNvPr id="259" name="楕円 258"/>
        <xdr:cNvSpPr/>
      </xdr:nvSpPr>
      <xdr:spPr>
        <a:xfrm>
          <a:off x="781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123189</xdr:rowOff>
    </xdr:from>
    <xdr:to>
      <xdr:col>45</xdr:col>
      <xdr:colOff>177800</xdr:colOff>
      <xdr:row>83</xdr:row>
      <xdr:rowOff>129539</xdr:rowOff>
    </xdr:to>
    <xdr:cxnSp macro="">
      <xdr:nvCxnSpPr>
        <xdr:cNvPr id="260" name="直線コネクタ 259"/>
        <xdr:cNvCxnSpPr/>
      </xdr:nvCxnSpPr>
      <xdr:spPr>
        <a:xfrm flipV="1">
          <a:off x="7861300" y="143535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40639</xdr:rowOff>
    </xdr:from>
    <xdr:to>
      <xdr:col>36</xdr:col>
      <xdr:colOff>165100</xdr:colOff>
      <xdr:row>83</xdr:row>
      <xdr:rowOff>142239</xdr:rowOff>
    </xdr:to>
    <xdr:sp macro="" textlink="">
      <xdr:nvSpPr>
        <xdr:cNvPr id="261" name="楕円 260"/>
        <xdr:cNvSpPr/>
      </xdr:nvSpPr>
      <xdr:spPr>
        <a:xfrm>
          <a:off x="6921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91439</xdr:rowOff>
    </xdr:from>
    <xdr:to>
      <xdr:col>41</xdr:col>
      <xdr:colOff>50800</xdr:colOff>
      <xdr:row>83</xdr:row>
      <xdr:rowOff>129539</xdr:rowOff>
    </xdr:to>
    <xdr:cxnSp macro="">
      <xdr:nvCxnSpPr>
        <xdr:cNvPr id="262" name="直線コネクタ 261"/>
        <xdr:cNvCxnSpPr/>
      </xdr:nvCxnSpPr>
      <xdr:spPr>
        <a:xfrm>
          <a:off x="6972300" y="14321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74947</xdr:rowOff>
    </xdr:from>
    <xdr:ext cx="469744" cy="259045"/>
    <xdr:sp macro="" textlink="">
      <xdr:nvSpPr>
        <xdr:cNvPr id="263" name="n_1aveValue【福祉施設】&#10;一人当たり面積"/>
        <xdr:cNvSpPr txBox="1"/>
      </xdr:nvSpPr>
      <xdr:spPr>
        <a:xfrm>
          <a:off x="93917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100347</xdr:rowOff>
    </xdr:from>
    <xdr:ext cx="469744" cy="259045"/>
    <xdr:sp macro="" textlink="">
      <xdr:nvSpPr>
        <xdr:cNvPr id="264" name="n_2aveValue【福祉施設】&#10;一人当たり面積"/>
        <xdr:cNvSpPr txBox="1"/>
      </xdr:nvSpPr>
      <xdr:spPr>
        <a:xfrm>
          <a:off x="8515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134638</xdr:rowOff>
    </xdr:from>
    <xdr:ext cx="469744" cy="259045"/>
    <xdr:sp macro="" textlink="">
      <xdr:nvSpPr>
        <xdr:cNvPr id="265" name="n_3aveValue【福祉施設】&#10;一人当たり面積"/>
        <xdr:cNvSpPr txBox="1"/>
      </xdr:nvSpPr>
      <xdr:spPr>
        <a:xfrm>
          <a:off x="7626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111777</xdr:rowOff>
    </xdr:from>
    <xdr:ext cx="469744" cy="259045"/>
    <xdr:sp macro="" textlink="">
      <xdr:nvSpPr>
        <xdr:cNvPr id="266" name="n_4aveValue【福祉施設】&#10;一人当たり面積"/>
        <xdr:cNvSpPr txBox="1"/>
      </xdr:nvSpPr>
      <xdr:spPr>
        <a:xfrm>
          <a:off x="6737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41927</xdr:rowOff>
    </xdr:from>
    <xdr:ext cx="469744" cy="259045"/>
    <xdr:sp macro="" textlink="">
      <xdr:nvSpPr>
        <xdr:cNvPr id="267" name="n_1mainValue【福祉施設】&#10;一人当たり面積"/>
        <xdr:cNvSpPr txBox="1"/>
      </xdr:nvSpPr>
      <xdr:spPr>
        <a:xfrm>
          <a:off x="9391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19066</xdr:rowOff>
    </xdr:from>
    <xdr:ext cx="469744" cy="259045"/>
    <xdr:sp macro="" textlink="">
      <xdr:nvSpPr>
        <xdr:cNvPr id="268" name="n_2mainValue【福祉施設】&#10;一人当たり面積"/>
        <xdr:cNvSpPr txBox="1"/>
      </xdr:nvSpPr>
      <xdr:spPr>
        <a:xfrm>
          <a:off x="8515427" y="1407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25416</xdr:rowOff>
    </xdr:from>
    <xdr:ext cx="469744" cy="259045"/>
    <xdr:sp macro="" textlink="">
      <xdr:nvSpPr>
        <xdr:cNvPr id="269" name="n_3mainValue【福祉施設】&#10;一人当たり面積"/>
        <xdr:cNvSpPr txBox="1"/>
      </xdr:nvSpPr>
      <xdr:spPr>
        <a:xfrm>
          <a:off x="7626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158766</xdr:rowOff>
    </xdr:from>
    <xdr:ext cx="469744" cy="259045"/>
    <xdr:sp macro="" textlink="">
      <xdr:nvSpPr>
        <xdr:cNvPr id="270" name="n_4mainValue【福祉施設】&#10;一人当たり面積"/>
        <xdr:cNvSpPr txBox="1"/>
      </xdr:nvSpPr>
      <xdr:spPr>
        <a:xfrm>
          <a:off x="673742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1" name="テキスト ボックス 2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3" name="テキスト ボックス 282"/>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9" name="テキスト ボックス 2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293" name="直線コネクタ 292"/>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4"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5" name="直線コネクタ 294"/>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296" name="【市民会館】&#10;有形固定資産減価償却率最大値テキスト"/>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297" name="直線コネクタ 296"/>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298" name="【市民会館】&#10;有形固定資産減価償却率平均値テキスト"/>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299" name="フローチャート: 判断 298"/>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105411</xdr:rowOff>
    </xdr:from>
    <xdr:to>
      <xdr:col>20</xdr:col>
      <xdr:colOff>38100</xdr:colOff>
      <xdr:row>103</xdr:row>
      <xdr:rowOff>35561</xdr:rowOff>
    </xdr:to>
    <xdr:sp macro="" textlink="">
      <xdr:nvSpPr>
        <xdr:cNvPr id="300" name="フローチャート: 判断 299"/>
        <xdr:cNvSpPr/>
      </xdr:nvSpPr>
      <xdr:spPr>
        <a:xfrm>
          <a:off x="3746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27687</xdr:rowOff>
    </xdr:from>
    <xdr:to>
      <xdr:col>15</xdr:col>
      <xdr:colOff>101600</xdr:colOff>
      <xdr:row>102</xdr:row>
      <xdr:rowOff>129287</xdr:rowOff>
    </xdr:to>
    <xdr:sp macro="" textlink="">
      <xdr:nvSpPr>
        <xdr:cNvPr id="301" name="フローチャート: 判断 300"/>
        <xdr:cNvSpPr/>
      </xdr:nvSpPr>
      <xdr:spPr>
        <a:xfrm>
          <a:off x="2857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121413</xdr:rowOff>
    </xdr:from>
    <xdr:to>
      <xdr:col>10</xdr:col>
      <xdr:colOff>165100</xdr:colOff>
      <xdr:row>101</xdr:row>
      <xdr:rowOff>51563</xdr:rowOff>
    </xdr:to>
    <xdr:sp macro="" textlink="">
      <xdr:nvSpPr>
        <xdr:cNvPr id="302" name="フローチャート: 判断 301"/>
        <xdr:cNvSpPr/>
      </xdr:nvSpPr>
      <xdr:spPr>
        <a:xfrm>
          <a:off x="1968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43687</xdr:rowOff>
    </xdr:from>
    <xdr:to>
      <xdr:col>6</xdr:col>
      <xdr:colOff>38100</xdr:colOff>
      <xdr:row>101</xdr:row>
      <xdr:rowOff>145287</xdr:rowOff>
    </xdr:to>
    <xdr:sp macro="" textlink="">
      <xdr:nvSpPr>
        <xdr:cNvPr id="303" name="フローチャート: 判断 302"/>
        <xdr:cNvSpPr/>
      </xdr:nvSpPr>
      <xdr:spPr>
        <a:xfrm>
          <a:off x="1079500" y="1736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153415</xdr:rowOff>
    </xdr:from>
    <xdr:to>
      <xdr:col>24</xdr:col>
      <xdr:colOff>114300</xdr:colOff>
      <xdr:row>102</xdr:row>
      <xdr:rowOff>83565</xdr:rowOff>
    </xdr:to>
    <xdr:sp macro="" textlink="">
      <xdr:nvSpPr>
        <xdr:cNvPr id="309" name="楕円 308"/>
        <xdr:cNvSpPr/>
      </xdr:nvSpPr>
      <xdr:spPr>
        <a:xfrm>
          <a:off x="45847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4842</xdr:rowOff>
    </xdr:from>
    <xdr:ext cx="405111" cy="259045"/>
    <xdr:sp macro="" textlink="">
      <xdr:nvSpPr>
        <xdr:cNvPr id="310" name="【市民会館】&#10;有形固定資産減価償却率該当値テキスト"/>
        <xdr:cNvSpPr txBox="1"/>
      </xdr:nvSpPr>
      <xdr:spPr>
        <a:xfrm>
          <a:off x="4673600" y="1732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107696</xdr:rowOff>
    </xdr:from>
    <xdr:to>
      <xdr:col>20</xdr:col>
      <xdr:colOff>38100</xdr:colOff>
      <xdr:row>102</xdr:row>
      <xdr:rowOff>37846</xdr:rowOff>
    </xdr:to>
    <xdr:sp macro="" textlink="">
      <xdr:nvSpPr>
        <xdr:cNvPr id="311" name="楕円 310"/>
        <xdr:cNvSpPr/>
      </xdr:nvSpPr>
      <xdr:spPr>
        <a:xfrm>
          <a:off x="3746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158496</xdr:rowOff>
    </xdr:from>
    <xdr:to>
      <xdr:col>24</xdr:col>
      <xdr:colOff>63500</xdr:colOff>
      <xdr:row>102</xdr:row>
      <xdr:rowOff>32765</xdr:rowOff>
    </xdr:to>
    <xdr:cxnSp macro="">
      <xdr:nvCxnSpPr>
        <xdr:cNvPr id="312" name="直線コネクタ 311"/>
        <xdr:cNvCxnSpPr/>
      </xdr:nvCxnSpPr>
      <xdr:spPr>
        <a:xfrm>
          <a:off x="3797300" y="174749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64263</xdr:rowOff>
    </xdr:from>
    <xdr:to>
      <xdr:col>15</xdr:col>
      <xdr:colOff>101600</xdr:colOff>
      <xdr:row>101</xdr:row>
      <xdr:rowOff>165863</xdr:rowOff>
    </xdr:to>
    <xdr:sp macro="" textlink="">
      <xdr:nvSpPr>
        <xdr:cNvPr id="313" name="楕円 312"/>
        <xdr:cNvSpPr/>
      </xdr:nvSpPr>
      <xdr:spPr>
        <a:xfrm>
          <a:off x="2857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115063</xdr:rowOff>
    </xdr:from>
    <xdr:to>
      <xdr:col>19</xdr:col>
      <xdr:colOff>177800</xdr:colOff>
      <xdr:row>101</xdr:row>
      <xdr:rowOff>158496</xdr:rowOff>
    </xdr:to>
    <xdr:cxnSp macro="">
      <xdr:nvCxnSpPr>
        <xdr:cNvPr id="314" name="直線コネクタ 313"/>
        <xdr:cNvCxnSpPr/>
      </xdr:nvCxnSpPr>
      <xdr:spPr>
        <a:xfrm>
          <a:off x="2908300" y="174315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18542</xdr:rowOff>
    </xdr:from>
    <xdr:to>
      <xdr:col>10</xdr:col>
      <xdr:colOff>165100</xdr:colOff>
      <xdr:row>101</xdr:row>
      <xdr:rowOff>120142</xdr:rowOff>
    </xdr:to>
    <xdr:sp macro="" textlink="">
      <xdr:nvSpPr>
        <xdr:cNvPr id="315" name="楕円 314"/>
        <xdr:cNvSpPr/>
      </xdr:nvSpPr>
      <xdr:spPr>
        <a:xfrm>
          <a:off x="1968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69342</xdr:rowOff>
    </xdr:from>
    <xdr:to>
      <xdr:col>15</xdr:col>
      <xdr:colOff>50800</xdr:colOff>
      <xdr:row>101</xdr:row>
      <xdr:rowOff>115063</xdr:rowOff>
    </xdr:to>
    <xdr:cxnSp macro="">
      <xdr:nvCxnSpPr>
        <xdr:cNvPr id="316" name="直線コネクタ 315"/>
        <xdr:cNvCxnSpPr/>
      </xdr:nvCxnSpPr>
      <xdr:spPr>
        <a:xfrm>
          <a:off x="2019300" y="17385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144272</xdr:rowOff>
    </xdr:from>
    <xdr:to>
      <xdr:col>6</xdr:col>
      <xdr:colOff>38100</xdr:colOff>
      <xdr:row>101</xdr:row>
      <xdr:rowOff>74422</xdr:rowOff>
    </xdr:to>
    <xdr:sp macro="" textlink="">
      <xdr:nvSpPr>
        <xdr:cNvPr id="317" name="楕円 316"/>
        <xdr:cNvSpPr/>
      </xdr:nvSpPr>
      <xdr:spPr>
        <a:xfrm>
          <a:off x="1079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23622</xdr:rowOff>
    </xdr:from>
    <xdr:to>
      <xdr:col>10</xdr:col>
      <xdr:colOff>114300</xdr:colOff>
      <xdr:row>101</xdr:row>
      <xdr:rowOff>69342</xdr:rowOff>
    </xdr:to>
    <xdr:cxnSp macro="">
      <xdr:nvCxnSpPr>
        <xdr:cNvPr id="318" name="直線コネクタ 317"/>
        <xdr:cNvCxnSpPr/>
      </xdr:nvCxnSpPr>
      <xdr:spPr>
        <a:xfrm>
          <a:off x="1130300" y="17340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26688</xdr:rowOff>
    </xdr:from>
    <xdr:ext cx="405111" cy="259045"/>
    <xdr:sp macro="" textlink="">
      <xdr:nvSpPr>
        <xdr:cNvPr id="319" name="n_1aveValue【市民会館】&#10;有形固定資産減価償却率"/>
        <xdr:cNvSpPr txBox="1"/>
      </xdr:nvSpPr>
      <xdr:spPr>
        <a:xfrm>
          <a:off x="35820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120414</xdr:rowOff>
    </xdr:from>
    <xdr:ext cx="405111" cy="259045"/>
    <xdr:sp macro="" textlink="">
      <xdr:nvSpPr>
        <xdr:cNvPr id="320" name="n_2aveValue【市民会館】&#10;有形固定資産減価償却率"/>
        <xdr:cNvSpPr txBox="1"/>
      </xdr:nvSpPr>
      <xdr:spPr>
        <a:xfrm>
          <a:off x="27057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68090</xdr:rowOff>
    </xdr:from>
    <xdr:ext cx="405111" cy="259045"/>
    <xdr:sp macro="" textlink="">
      <xdr:nvSpPr>
        <xdr:cNvPr id="321" name="n_3aveValue【市民会館】&#10;有形固定資産減価償却率"/>
        <xdr:cNvSpPr txBox="1"/>
      </xdr:nvSpPr>
      <xdr:spPr>
        <a:xfrm>
          <a:off x="1816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136414</xdr:rowOff>
    </xdr:from>
    <xdr:ext cx="405111" cy="259045"/>
    <xdr:sp macro="" textlink="">
      <xdr:nvSpPr>
        <xdr:cNvPr id="322" name="n_4aveValue【市民会館】&#10;有形固定資産減価償却率"/>
        <xdr:cNvSpPr txBox="1"/>
      </xdr:nvSpPr>
      <xdr:spPr>
        <a:xfrm>
          <a:off x="927744" y="1745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54373</xdr:rowOff>
    </xdr:from>
    <xdr:ext cx="405111" cy="259045"/>
    <xdr:sp macro="" textlink="">
      <xdr:nvSpPr>
        <xdr:cNvPr id="323" name="n_1mainValue【市民会館】&#10;有形固定資産減価償却率"/>
        <xdr:cNvSpPr txBox="1"/>
      </xdr:nvSpPr>
      <xdr:spPr>
        <a:xfrm>
          <a:off x="35820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10940</xdr:rowOff>
    </xdr:from>
    <xdr:ext cx="405111" cy="259045"/>
    <xdr:sp macro="" textlink="">
      <xdr:nvSpPr>
        <xdr:cNvPr id="324" name="n_2mainValue【市民会館】&#10;有形固定資産減価償却率"/>
        <xdr:cNvSpPr txBox="1"/>
      </xdr:nvSpPr>
      <xdr:spPr>
        <a:xfrm>
          <a:off x="2705744" y="1715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111269</xdr:rowOff>
    </xdr:from>
    <xdr:ext cx="405111" cy="259045"/>
    <xdr:sp macro="" textlink="">
      <xdr:nvSpPr>
        <xdr:cNvPr id="325" name="n_3mainValue【市民会館】&#10;有形固定資産減価償却率"/>
        <xdr:cNvSpPr txBox="1"/>
      </xdr:nvSpPr>
      <xdr:spPr>
        <a:xfrm>
          <a:off x="1816744" y="1742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90949</xdr:rowOff>
    </xdr:from>
    <xdr:ext cx="405111" cy="259045"/>
    <xdr:sp macro="" textlink="">
      <xdr:nvSpPr>
        <xdr:cNvPr id="326" name="n_4mainValue【市民会館】&#10;有形固定資産減価償却率"/>
        <xdr:cNvSpPr txBox="1"/>
      </xdr:nvSpPr>
      <xdr:spPr>
        <a:xfrm>
          <a:off x="9277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350" name="直線コネクタ 349"/>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51"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52" name="直線コネクタ 351"/>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53"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54" name="直線コネクタ 353"/>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355" name="【市民会館】&#10;一人当たり面積平均値テキスト"/>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56" name="フローチャート: 判断 355"/>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8255</xdr:rowOff>
    </xdr:from>
    <xdr:to>
      <xdr:col>50</xdr:col>
      <xdr:colOff>165100</xdr:colOff>
      <xdr:row>106</xdr:row>
      <xdr:rowOff>109855</xdr:rowOff>
    </xdr:to>
    <xdr:sp macro="" textlink="">
      <xdr:nvSpPr>
        <xdr:cNvPr id="357" name="フローチャート: 判断 356"/>
        <xdr:cNvSpPr/>
      </xdr:nvSpPr>
      <xdr:spPr>
        <a:xfrm>
          <a:off x="9588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358" name="フローチャート: 判断 357"/>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38736</xdr:rowOff>
    </xdr:from>
    <xdr:to>
      <xdr:col>41</xdr:col>
      <xdr:colOff>101600</xdr:colOff>
      <xdr:row>106</xdr:row>
      <xdr:rowOff>140336</xdr:rowOff>
    </xdr:to>
    <xdr:sp macro="" textlink="">
      <xdr:nvSpPr>
        <xdr:cNvPr id="359" name="フローチャート: 判断 358"/>
        <xdr:cNvSpPr/>
      </xdr:nvSpPr>
      <xdr:spPr>
        <a:xfrm>
          <a:off x="7810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360" name="フローチャート: 判断 359"/>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111125</xdr:rowOff>
    </xdr:from>
    <xdr:to>
      <xdr:col>55</xdr:col>
      <xdr:colOff>50800</xdr:colOff>
      <xdr:row>107</xdr:row>
      <xdr:rowOff>41275</xdr:rowOff>
    </xdr:to>
    <xdr:sp macro="" textlink="">
      <xdr:nvSpPr>
        <xdr:cNvPr id="366" name="楕円 365"/>
        <xdr:cNvSpPr/>
      </xdr:nvSpPr>
      <xdr:spPr>
        <a:xfrm>
          <a:off x="10426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89552</xdr:rowOff>
    </xdr:from>
    <xdr:ext cx="469744" cy="259045"/>
    <xdr:sp macro="" textlink="">
      <xdr:nvSpPr>
        <xdr:cNvPr id="367" name="【市民会館】&#10;一人当たり面積該当値テキスト"/>
        <xdr:cNvSpPr txBox="1"/>
      </xdr:nvSpPr>
      <xdr:spPr>
        <a:xfrm>
          <a:off x="10515600"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114936</xdr:rowOff>
    </xdr:from>
    <xdr:to>
      <xdr:col>50</xdr:col>
      <xdr:colOff>165100</xdr:colOff>
      <xdr:row>107</xdr:row>
      <xdr:rowOff>45086</xdr:rowOff>
    </xdr:to>
    <xdr:sp macro="" textlink="">
      <xdr:nvSpPr>
        <xdr:cNvPr id="368" name="楕円 367"/>
        <xdr:cNvSpPr/>
      </xdr:nvSpPr>
      <xdr:spPr>
        <a:xfrm>
          <a:off x="958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161925</xdr:rowOff>
    </xdr:from>
    <xdr:to>
      <xdr:col>55</xdr:col>
      <xdr:colOff>0</xdr:colOff>
      <xdr:row>106</xdr:row>
      <xdr:rowOff>165736</xdr:rowOff>
    </xdr:to>
    <xdr:cxnSp macro="">
      <xdr:nvCxnSpPr>
        <xdr:cNvPr id="369" name="直線コネクタ 368"/>
        <xdr:cNvCxnSpPr/>
      </xdr:nvCxnSpPr>
      <xdr:spPr>
        <a:xfrm flipV="1">
          <a:off x="9639300" y="183356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120650</xdr:rowOff>
    </xdr:from>
    <xdr:to>
      <xdr:col>46</xdr:col>
      <xdr:colOff>38100</xdr:colOff>
      <xdr:row>107</xdr:row>
      <xdr:rowOff>50800</xdr:rowOff>
    </xdr:to>
    <xdr:sp macro="" textlink="">
      <xdr:nvSpPr>
        <xdr:cNvPr id="370" name="楕円 369"/>
        <xdr:cNvSpPr/>
      </xdr:nvSpPr>
      <xdr:spPr>
        <a:xfrm>
          <a:off x="8699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165736</xdr:rowOff>
    </xdr:from>
    <xdr:to>
      <xdr:col>50</xdr:col>
      <xdr:colOff>114300</xdr:colOff>
      <xdr:row>107</xdr:row>
      <xdr:rowOff>0</xdr:rowOff>
    </xdr:to>
    <xdr:cxnSp macro="">
      <xdr:nvCxnSpPr>
        <xdr:cNvPr id="371" name="直線コネクタ 370"/>
        <xdr:cNvCxnSpPr/>
      </xdr:nvCxnSpPr>
      <xdr:spPr>
        <a:xfrm flipV="1">
          <a:off x="8750300" y="18339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126364</xdr:rowOff>
    </xdr:from>
    <xdr:to>
      <xdr:col>41</xdr:col>
      <xdr:colOff>101600</xdr:colOff>
      <xdr:row>107</xdr:row>
      <xdr:rowOff>56514</xdr:rowOff>
    </xdr:to>
    <xdr:sp macro="" textlink="">
      <xdr:nvSpPr>
        <xdr:cNvPr id="372" name="楕円 371"/>
        <xdr:cNvSpPr/>
      </xdr:nvSpPr>
      <xdr:spPr>
        <a:xfrm>
          <a:off x="781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0</xdr:rowOff>
    </xdr:from>
    <xdr:to>
      <xdr:col>45</xdr:col>
      <xdr:colOff>177800</xdr:colOff>
      <xdr:row>107</xdr:row>
      <xdr:rowOff>5714</xdr:rowOff>
    </xdr:to>
    <xdr:cxnSp macro="">
      <xdr:nvCxnSpPr>
        <xdr:cNvPr id="373" name="直線コネクタ 372"/>
        <xdr:cNvCxnSpPr/>
      </xdr:nvCxnSpPr>
      <xdr:spPr>
        <a:xfrm flipV="1">
          <a:off x="7861300" y="18345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374" name="楕円 373"/>
        <xdr:cNvSpPr/>
      </xdr:nvSpPr>
      <xdr:spPr>
        <a:xfrm>
          <a:off x="692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5714</xdr:rowOff>
    </xdr:from>
    <xdr:to>
      <xdr:col>41</xdr:col>
      <xdr:colOff>50800</xdr:colOff>
      <xdr:row>107</xdr:row>
      <xdr:rowOff>7620</xdr:rowOff>
    </xdr:to>
    <xdr:cxnSp macro="">
      <xdr:nvCxnSpPr>
        <xdr:cNvPr id="375" name="直線コネクタ 374"/>
        <xdr:cNvCxnSpPr/>
      </xdr:nvCxnSpPr>
      <xdr:spPr>
        <a:xfrm flipV="1">
          <a:off x="6972300" y="183508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126382</xdr:rowOff>
    </xdr:from>
    <xdr:ext cx="469744" cy="259045"/>
    <xdr:sp macro="" textlink="">
      <xdr:nvSpPr>
        <xdr:cNvPr id="376" name="n_1aveValue【市民会館】&#10;一人当たり面積"/>
        <xdr:cNvSpPr txBox="1"/>
      </xdr:nvSpPr>
      <xdr:spPr>
        <a:xfrm>
          <a:off x="93917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377" name="n_2aveValue【市民会館】&#10;一人当たり面積"/>
        <xdr:cNvSpPr txBox="1"/>
      </xdr:nvSpPr>
      <xdr:spPr>
        <a:xfrm>
          <a:off x="8515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156863</xdr:rowOff>
    </xdr:from>
    <xdr:ext cx="469744" cy="259045"/>
    <xdr:sp macro="" textlink="">
      <xdr:nvSpPr>
        <xdr:cNvPr id="378" name="n_3aveValue【市民会館】&#10;一人当たり面積"/>
        <xdr:cNvSpPr txBox="1"/>
      </xdr:nvSpPr>
      <xdr:spPr>
        <a:xfrm>
          <a:off x="7626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379"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36213</xdr:rowOff>
    </xdr:from>
    <xdr:ext cx="469744" cy="259045"/>
    <xdr:sp macro="" textlink="">
      <xdr:nvSpPr>
        <xdr:cNvPr id="380" name="n_1mainValue【市民会館】&#10;一人当たり面積"/>
        <xdr:cNvSpPr txBox="1"/>
      </xdr:nvSpPr>
      <xdr:spPr>
        <a:xfrm>
          <a:off x="93917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41927</xdr:rowOff>
    </xdr:from>
    <xdr:ext cx="469744" cy="259045"/>
    <xdr:sp macro="" textlink="">
      <xdr:nvSpPr>
        <xdr:cNvPr id="381" name="n_2mainValue【市民会館】&#10;一人当たり面積"/>
        <xdr:cNvSpPr txBox="1"/>
      </xdr:nvSpPr>
      <xdr:spPr>
        <a:xfrm>
          <a:off x="8515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47641</xdr:rowOff>
    </xdr:from>
    <xdr:ext cx="469744" cy="259045"/>
    <xdr:sp macro="" textlink="">
      <xdr:nvSpPr>
        <xdr:cNvPr id="382" name="n_3mainValue【市民会館】&#10;一人当たり面積"/>
        <xdr:cNvSpPr txBox="1"/>
      </xdr:nvSpPr>
      <xdr:spPr>
        <a:xfrm>
          <a:off x="7626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383" name="n_4mainValue【市民会館】&#10;一人当たり面積"/>
        <xdr:cNvSpPr txBox="1"/>
      </xdr:nvSpPr>
      <xdr:spPr>
        <a:xfrm>
          <a:off x="6737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408" name="直線コネクタ 407"/>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09"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0" name="直線コネクタ 409"/>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411"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412" name="直線コネクタ 411"/>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13" name="【一般廃棄物処理施設】&#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14" name="フローチャート: 判断 413"/>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415" name="フローチャート: 判断 414"/>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16" name="フローチャート: 判断 41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17" name="フローチャート: 判断 416"/>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418" name="フローチャート: 判断 417"/>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19685</xdr:rowOff>
    </xdr:from>
    <xdr:to>
      <xdr:col>85</xdr:col>
      <xdr:colOff>177800</xdr:colOff>
      <xdr:row>36</xdr:row>
      <xdr:rowOff>121285</xdr:rowOff>
    </xdr:to>
    <xdr:sp macro="" textlink="">
      <xdr:nvSpPr>
        <xdr:cNvPr id="424" name="楕円 423"/>
        <xdr:cNvSpPr/>
      </xdr:nvSpPr>
      <xdr:spPr>
        <a:xfrm>
          <a:off x="16268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42562</xdr:rowOff>
    </xdr:from>
    <xdr:ext cx="405111" cy="259045"/>
    <xdr:sp macro="" textlink="">
      <xdr:nvSpPr>
        <xdr:cNvPr id="425" name="【一般廃棄物処理施設】&#10;有形固定資産減価償却率該当値テキスト"/>
        <xdr:cNvSpPr txBox="1"/>
      </xdr:nvSpPr>
      <xdr:spPr>
        <a:xfrm>
          <a:off x="1635760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426" name="楕円 425"/>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70485</xdr:rowOff>
    </xdr:to>
    <xdr:cxnSp macro="">
      <xdr:nvCxnSpPr>
        <xdr:cNvPr id="427" name="直線コネクタ 426"/>
        <xdr:cNvCxnSpPr/>
      </xdr:nvCxnSpPr>
      <xdr:spPr>
        <a:xfrm>
          <a:off x="15481300" y="61931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90170</xdr:rowOff>
    </xdr:from>
    <xdr:to>
      <xdr:col>76</xdr:col>
      <xdr:colOff>165100</xdr:colOff>
      <xdr:row>36</xdr:row>
      <xdr:rowOff>20320</xdr:rowOff>
    </xdr:to>
    <xdr:sp macro="" textlink="">
      <xdr:nvSpPr>
        <xdr:cNvPr id="428" name="楕円 427"/>
        <xdr:cNvSpPr/>
      </xdr:nvSpPr>
      <xdr:spPr>
        <a:xfrm>
          <a:off x="1454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36</xdr:row>
      <xdr:rowOff>20955</xdr:rowOff>
    </xdr:to>
    <xdr:cxnSp macro="">
      <xdr:nvCxnSpPr>
        <xdr:cNvPr id="429" name="直線コネクタ 428"/>
        <xdr:cNvCxnSpPr/>
      </xdr:nvCxnSpPr>
      <xdr:spPr>
        <a:xfrm>
          <a:off x="14592300" y="6141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430" name="楕円 429"/>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35</xdr:row>
      <xdr:rowOff>140970</xdr:rowOff>
    </xdr:to>
    <xdr:cxnSp macro="">
      <xdr:nvCxnSpPr>
        <xdr:cNvPr id="431" name="直線コネクタ 430"/>
        <xdr:cNvCxnSpPr/>
      </xdr:nvCxnSpPr>
      <xdr:spPr>
        <a:xfrm>
          <a:off x="13703300" y="6090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158750</xdr:rowOff>
    </xdr:from>
    <xdr:to>
      <xdr:col>67</xdr:col>
      <xdr:colOff>101600</xdr:colOff>
      <xdr:row>35</xdr:row>
      <xdr:rowOff>88900</xdr:rowOff>
    </xdr:to>
    <xdr:sp macro="" textlink="">
      <xdr:nvSpPr>
        <xdr:cNvPr id="432" name="楕円 431"/>
        <xdr:cNvSpPr/>
      </xdr:nvSpPr>
      <xdr:spPr>
        <a:xfrm>
          <a:off x="1276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38100</xdr:rowOff>
    </xdr:from>
    <xdr:to>
      <xdr:col>71</xdr:col>
      <xdr:colOff>177800</xdr:colOff>
      <xdr:row>35</xdr:row>
      <xdr:rowOff>89535</xdr:rowOff>
    </xdr:to>
    <xdr:cxnSp macro="">
      <xdr:nvCxnSpPr>
        <xdr:cNvPr id="433" name="直線コネクタ 432"/>
        <xdr:cNvCxnSpPr/>
      </xdr:nvCxnSpPr>
      <xdr:spPr>
        <a:xfrm>
          <a:off x="12814300" y="6038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434" name="n_1aveValue【一般廃棄物処理施設】&#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35"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36" name="n_3aveValue【一般廃棄物処理施設】&#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437" name="n_4ave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438" name="n_1mainValue【一般廃棄物処理施設】&#10;有形固定資産減価償却率"/>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36847</xdr:rowOff>
    </xdr:from>
    <xdr:ext cx="405111" cy="259045"/>
    <xdr:sp macro="" textlink="">
      <xdr:nvSpPr>
        <xdr:cNvPr id="439" name="n_2mainValue【一般廃棄物処理施設】&#10;有形固定資産減価償却率"/>
        <xdr:cNvSpPr txBox="1"/>
      </xdr:nvSpPr>
      <xdr:spPr>
        <a:xfrm>
          <a:off x="14389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440" name="n_3mainValue【一般廃棄物処理施設】&#10;有形固定資産減価償却率"/>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80027</xdr:rowOff>
    </xdr:from>
    <xdr:ext cx="405111" cy="259045"/>
    <xdr:sp macro="" textlink="">
      <xdr:nvSpPr>
        <xdr:cNvPr id="441" name="n_4mainValue【一般廃棄物処理施設】&#10;有形固定資産減価償却率"/>
        <xdr:cNvSpPr txBox="1"/>
      </xdr:nvSpPr>
      <xdr:spPr>
        <a:xfrm>
          <a:off x="12611744" y="608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3" name="テキスト ボックス 45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5" name="テキスト ボックス 45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7" name="テキスト ボックス 4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9" name="テキスト ボックス 45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1" name="テキスト ボックス 46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465" name="直線コネクタ 464"/>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466"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467" name="直線コネクタ 466"/>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468"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469" name="直線コネクタ 468"/>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470" name="【一般廃棄物処理施設】&#10;一人当たり有形固定資産（償却資産）額平均値テキスト"/>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471" name="フローチャート: 判断 470"/>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472" name="フローチャート: 判断 471"/>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473" name="フローチャート: 判断 472"/>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474" name="フローチャート: 判断 473"/>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475" name="フローチャート: 判断 474"/>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49670</xdr:rowOff>
    </xdr:from>
    <xdr:to>
      <xdr:col>116</xdr:col>
      <xdr:colOff>114300</xdr:colOff>
      <xdr:row>39</xdr:row>
      <xdr:rowOff>151270</xdr:rowOff>
    </xdr:to>
    <xdr:sp macro="" textlink="">
      <xdr:nvSpPr>
        <xdr:cNvPr id="481" name="楕円 480"/>
        <xdr:cNvSpPr/>
      </xdr:nvSpPr>
      <xdr:spPr>
        <a:xfrm>
          <a:off x="22110700" y="67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28097</xdr:rowOff>
    </xdr:from>
    <xdr:ext cx="599010" cy="259045"/>
    <xdr:sp macro="" textlink="">
      <xdr:nvSpPr>
        <xdr:cNvPr id="482" name="【一般廃棄物処理施設】&#10;一人当たり有形固定資産（償却資産）額該当値テキスト"/>
        <xdr:cNvSpPr txBox="1"/>
      </xdr:nvSpPr>
      <xdr:spPr>
        <a:xfrm>
          <a:off x="22199600" y="671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55111</xdr:rowOff>
    </xdr:from>
    <xdr:to>
      <xdr:col>112</xdr:col>
      <xdr:colOff>38100</xdr:colOff>
      <xdr:row>39</xdr:row>
      <xdr:rowOff>156711</xdr:rowOff>
    </xdr:to>
    <xdr:sp macro="" textlink="">
      <xdr:nvSpPr>
        <xdr:cNvPr id="483" name="楕円 482"/>
        <xdr:cNvSpPr/>
      </xdr:nvSpPr>
      <xdr:spPr>
        <a:xfrm>
          <a:off x="21272500" y="67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100470</xdr:rowOff>
    </xdr:from>
    <xdr:to>
      <xdr:col>116</xdr:col>
      <xdr:colOff>63500</xdr:colOff>
      <xdr:row>39</xdr:row>
      <xdr:rowOff>105911</xdr:rowOff>
    </xdr:to>
    <xdr:cxnSp macro="">
      <xdr:nvCxnSpPr>
        <xdr:cNvPr id="484" name="直線コネクタ 483"/>
        <xdr:cNvCxnSpPr/>
      </xdr:nvCxnSpPr>
      <xdr:spPr>
        <a:xfrm flipV="1">
          <a:off x="21323300" y="6787020"/>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73737</xdr:rowOff>
    </xdr:from>
    <xdr:to>
      <xdr:col>107</xdr:col>
      <xdr:colOff>101600</xdr:colOff>
      <xdr:row>40</xdr:row>
      <xdr:rowOff>3887</xdr:rowOff>
    </xdr:to>
    <xdr:sp macro="" textlink="">
      <xdr:nvSpPr>
        <xdr:cNvPr id="485" name="楕円 484"/>
        <xdr:cNvSpPr/>
      </xdr:nvSpPr>
      <xdr:spPr>
        <a:xfrm>
          <a:off x="20383500" y="6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105911</xdr:rowOff>
    </xdr:from>
    <xdr:to>
      <xdr:col>111</xdr:col>
      <xdr:colOff>177800</xdr:colOff>
      <xdr:row>39</xdr:row>
      <xdr:rowOff>124537</xdr:rowOff>
    </xdr:to>
    <xdr:cxnSp macro="">
      <xdr:nvCxnSpPr>
        <xdr:cNvPr id="486" name="直線コネクタ 485"/>
        <xdr:cNvCxnSpPr/>
      </xdr:nvCxnSpPr>
      <xdr:spPr>
        <a:xfrm flipV="1">
          <a:off x="20434300" y="6792461"/>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120863</xdr:rowOff>
    </xdr:from>
    <xdr:to>
      <xdr:col>102</xdr:col>
      <xdr:colOff>165100</xdr:colOff>
      <xdr:row>40</xdr:row>
      <xdr:rowOff>51013</xdr:rowOff>
    </xdr:to>
    <xdr:sp macro="" textlink="">
      <xdr:nvSpPr>
        <xdr:cNvPr id="487" name="楕円 486"/>
        <xdr:cNvSpPr/>
      </xdr:nvSpPr>
      <xdr:spPr>
        <a:xfrm>
          <a:off x="19494500" y="68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124537</xdr:rowOff>
    </xdr:from>
    <xdr:to>
      <xdr:col>107</xdr:col>
      <xdr:colOff>50800</xdr:colOff>
      <xdr:row>40</xdr:row>
      <xdr:rowOff>213</xdr:rowOff>
    </xdr:to>
    <xdr:cxnSp macro="">
      <xdr:nvCxnSpPr>
        <xdr:cNvPr id="488" name="直線コネクタ 487"/>
        <xdr:cNvCxnSpPr/>
      </xdr:nvCxnSpPr>
      <xdr:spPr>
        <a:xfrm flipV="1">
          <a:off x="19545300" y="6811087"/>
          <a:ext cx="889000" cy="4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118257</xdr:rowOff>
    </xdr:from>
    <xdr:to>
      <xdr:col>98</xdr:col>
      <xdr:colOff>38100</xdr:colOff>
      <xdr:row>40</xdr:row>
      <xdr:rowOff>48407</xdr:rowOff>
    </xdr:to>
    <xdr:sp macro="" textlink="">
      <xdr:nvSpPr>
        <xdr:cNvPr id="489" name="楕円 488"/>
        <xdr:cNvSpPr/>
      </xdr:nvSpPr>
      <xdr:spPr>
        <a:xfrm>
          <a:off x="18605500" y="68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169057</xdr:rowOff>
    </xdr:from>
    <xdr:to>
      <xdr:col>102</xdr:col>
      <xdr:colOff>114300</xdr:colOff>
      <xdr:row>40</xdr:row>
      <xdr:rowOff>213</xdr:rowOff>
    </xdr:to>
    <xdr:cxnSp macro="">
      <xdr:nvCxnSpPr>
        <xdr:cNvPr id="490" name="直線コネクタ 489"/>
        <xdr:cNvCxnSpPr/>
      </xdr:nvCxnSpPr>
      <xdr:spPr>
        <a:xfrm>
          <a:off x="18656300" y="685560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14358</xdr:rowOff>
    </xdr:from>
    <xdr:ext cx="599010" cy="259045"/>
    <xdr:sp macro="" textlink="">
      <xdr:nvSpPr>
        <xdr:cNvPr id="491" name="n_1aveValue【一般廃棄物処理施設】&#10;一人当たり有形固定資産（償却資産）額"/>
        <xdr:cNvSpPr txBox="1"/>
      </xdr:nvSpPr>
      <xdr:spPr>
        <a:xfrm>
          <a:off x="21011095" y="68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539</xdr:rowOff>
    </xdr:from>
    <xdr:ext cx="599010" cy="259045"/>
    <xdr:sp macro="" textlink="">
      <xdr:nvSpPr>
        <xdr:cNvPr id="492" name="n_2aveValue【一般廃棄物処理施設】&#10;一人当たり有形固定資産（償却資産）額"/>
        <xdr:cNvSpPr txBox="1"/>
      </xdr:nvSpPr>
      <xdr:spPr>
        <a:xfrm>
          <a:off x="20134795" y="68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493" name="n_3aveValue【一般廃棄物処理施設】&#10;一人当たり有形固定資産（償却資産）額"/>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494" name="n_4aveValue【一般廃棄物処理施設】&#10;一人当たり有形固定資産（償却資産）額"/>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1788</xdr:rowOff>
    </xdr:from>
    <xdr:ext cx="599010" cy="259045"/>
    <xdr:sp macro="" textlink="">
      <xdr:nvSpPr>
        <xdr:cNvPr id="495" name="n_1mainValue【一般廃棄物処理施設】&#10;一人当たり有形固定資産（償却資産）額"/>
        <xdr:cNvSpPr txBox="1"/>
      </xdr:nvSpPr>
      <xdr:spPr>
        <a:xfrm>
          <a:off x="21011095" y="651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20414</xdr:rowOff>
    </xdr:from>
    <xdr:ext cx="599010" cy="259045"/>
    <xdr:sp macro="" textlink="">
      <xdr:nvSpPr>
        <xdr:cNvPr id="496" name="n_2mainValue【一般廃棄物処理施設】&#10;一人当たり有形固定資産（償却資産）額"/>
        <xdr:cNvSpPr txBox="1"/>
      </xdr:nvSpPr>
      <xdr:spPr>
        <a:xfrm>
          <a:off x="20134795" y="653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42140</xdr:rowOff>
    </xdr:from>
    <xdr:ext cx="534377" cy="259045"/>
    <xdr:sp macro="" textlink="">
      <xdr:nvSpPr>
        <xdr:cNvPr id="497" name="n_3mainValue【一般廃棄物処理施設】&#10;一人当たり有形固定資産（償却資産）額"/>
        <xdr:cNvSpPr txBox="1"/>
      </xdr:nvSpPr>
      <xdr:spPr>
        <a:xfrm>
          <a:off x="19278111" y="69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39534</xdr:rowOff>
    </xdr:from>
    <xdr:ext cx="599010" cy="259045"/>
    <xdr:sp macro="" textlink="">
      <xdr:nvSpPr>
        <xdr:cNvPr id="498" name="n_4mainValue【一般廃棄物処理施設】&#10;一人当たり有形固定資産（償却資産）額"/>
        <xdr:cNvSpPr txBox="1"/>
      </xdr:nvSpPr>
      <xdr:spPr>
        <a:xfrm>
          <a:off x="18356795" y="689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521" name="直線コネクタ 520"/>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2"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3" name="直線コネクタ 522"/>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24"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25" name="直線コネクタ 524"/>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526"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27" name="フローチャート: 判断 526"/>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28" name="フローチャート: 判断 527"/>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20066</xdr:rowOff>
    </xdr:from>
    <xdr:to>
      <xdr:col>76</xdr:col>
      <xdr:colOff>165100</xdr:colOff>
      <xdr:row>58</xdr:row>
      <xdr:rowOff>121666</xdr:rowOff>
    </xdr:to>
    <xdr:sp macro="" textlink="">
      <xdr:nvSpPr>
        <xdr:cNvPr id="529" name="フローチャート: 判断 528"/>
        <xdr:cNvSpPr/>
      </xdr:nvSpPr>
      <xdr:spPr>
        <a:xfrm>
          <a:off x="14541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97790</xdr:rowOff>
    </xdr:from>
    <xdr:to>
      <xdr:col>72</xdr:col>
      <xdr:colOff>38100</xdr:colOff>
      <xdr:row>58</xdr:row>
      <xdr:rowOff>27940</xdr:rowOff>
    </xdr:to>
    <xdr:sp macro="" textlink="">
      <xdr:nvSpPr>
        <xdr:cNvPr id="530" name="フローチャート: 判断 529"/>
        <xdr:cNvSpPr/>
      </xdr:nvSpPr>
      <xdr:spPr>
        <a:xfrm>
          <a:off x="13652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52070</xdr:rowOff>
    </xdr:from>
    <xdr:to>
      <xdr:col>67</xdr:col>
      <xdr:colOff>101600</xdr:colOff>
      <xdr:row>57</xdr:row>
      <xdr:rowOff>153670</xdr:rowOff>
    </xdr:to>
    <xdr:sp macro="" textlink="">
      <xdr:nvSpPr>
        <xdr:cNvPr id="531" name="フローチャート: 判断 530"/>
        <xdr:cNvSpPr/>
      </xdr:nvSpPr>
      <xdr:spPr>
        <a:xfrm>
          <a:off x="12763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72644</xdr:rowOff>
    </xdr:from>
    <xdr:to>
      <xdr:col>85</xdr:col>
      <xdr:colOff>177800</xdr:colOff>
      <xdr:row>62</xdr:row>
      <xdr:rowOff>2794</xdr:rowOff>
    </xdr:to>
    <xdr:sp macro="" textlink="">
      <xdr:nvSpPr>
        <xdr:cNvPr id="537" name="楕円 536"/>
        <xdr:cNvSpPr/>
      </xdr:nvSpPr>
      <xdr:spPr>
        <a:xfrm>
          <a:off x="16268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51071</xdr:rowOff>
    </xdr:from>
    <xdr:ext cx="405111" cy="259045"/>
    <xdr:sp macro="" textlink="">
      <xdr:nvSpPr>
        <xdr:cNvPr id="538" name="【保健センター・保健所】&#10;有形固定資産減価償却率該当値テキスト"/>
        <xdr:cNvSpPr txBox="1"/>
      </xdr:nvSpPr>
      <xdr:spPr>
        <a:xfrm>
          <a:off x="16357600"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xdr:rowOff>
    </xdr:from>
    <xdr:to>
      <xdr:col>81</xdr:col>
      <xdr:colOff>101600</xdr:colOff>
      <xdr:row>61</xdr:row>
      <xdr:rowOff>103378</xdr:rowOff>
    </xdr:to>
    <xdr:sp macro="" textlink="">
      <xdr:nvSpPr>
        <xdr:cNvPr id="539" name="楕円 538"/>
        <xdr:cNvSpPr/>
      </xdr:nvSpPr>
      <xdr:spPr>
        <a:xfrm>
          <a:off x="15430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52578</xdr:rowOff>
    </xdr:from>
    <xdr:to>
      <xdr:col>85</xdr:col>
      <xdr:colOff>127000</xdr:colOff>
      <xdr:row>61</xdr:row>
      <xdr:rowOff>123444</xdr:rowOff>
    </xdr:to>
    <xdr:cxnSp macro="">
      <xdr:nvCxnSpPr>
        <xdr:cNvPr id="540" name="直線コネクタ 539"/>
        <xdr:cNvCxnSpPr/>
      </xdr:nvCxnSpPr>
      <xdr:spPr>
        <a:xfrm>
          <a:off x="15481300" y="1051102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541" name="楕円 540"/>
        <xdr:cNvSpPr/>
      </xdr:nvSpPr>
      <xdr:spPr>
        <a:xfrm>
          <a:off x="1454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150876</xdr:rowOff>
    </xdr:from>
    <xdr:to>
      <xdr:col>81</xdr:col>
      <xdr:colOff>50800</xdr:colOff>
      <xdr:row>61</xdr:row>
      <xdr:rowOff>52578</xdr:rowOff>
    </xdr:to>
    <xdr:cxnSp macro="">
      <xdr:nvCxnSpPr>
        <xdr:cNvPr id="542" name="直線コネクタ 541"/>
        <xdr:cNvCxnSpPr/>
      </xdr:nvCxnSpPr>
      <xdr:spPr>
        <a:xfrm>
          <a:off x="14592300" y="104378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26924</xdr:rowOff>
    </xdr:from>
    <xdr:to>
      <xdr:col>72</xdr:col>
      <xdr:colOff>38100</xdr:colOff>
      <xdr:row>60</xdr:row>
      <xdr:rowOff>128524</xdr:rowOff>
    </xdr:to>
    <xdr:sp macro="" textlink="">
      <xdr:nvSpPr>
        <xdr:cNvPr id="543" name="楕円 542"/>
        <xdr:cNvSpPr/>
      </xdr:nvSpPr>
      <xdr:spPr>
        <a:xfrm>
          <a:off x="13652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60</xdr:row>
      <xdr:rowOff>150876</xdr:rowOff>
    </xdr:to>
    <xdr:cxnSp macro="">
      <xdr:nvCxnSpPr>
        <xdr:cNvPr id="544" name="直線コネクタ 543"/>
        <xdr:cNvCxnSpPr/>
      </xdr:nvCxnSpPr>
      <xdr:spPr>
        <a:xfrm>
          <a:off x="13703300" y="103647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127508</xdr:rowOff>
    </xdr:from>
    <xdr:to>
      <xdr:col>67</xdr:col>
      <xdr:colOff>101600</xdr:colOff>
      <xdr:row>60</xdr:row>
      <xdr:rowOff>57658</xdr:rowOff>
    </xdr:to>
    <xdr:sp macro="" textlink="">
      <xdr:nvSpPr>
        <xdr:cNvPr id="545" name="楕円 544"/>
        <xdr:cNvSpPr/>
      </xdr:nvSpPr>
      <xdr:spPr>
        <a:xfrm>
          <a:off x="12763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xdr:rowOff>
    </xdr:from>
    <xdr:to>
      <xdr:col>71</xdr:col>
      <xdr:colOff>177800</xdr:colOff>
      <xdr:row>60</xdr:row>
      <xdr:rowOff>77724</xdr:rowOff>
    </xdr:to>
    <xdr:cxnSp macro="">
      <xdr:nvCxnSpPr>
        <xdr:cNvPr id="546" name="直線コネクタ 545"/>
        <xdr:cNvCxnSpPr/>
      </xdr:nvCxnSpPr>
      <xdr:spPr>
        <a:xfrm>
          <a:off x="12814300" y="1029385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547" name="n_1aveValue【保健センター・保健所】&#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138193</xdr:rowOff>
    </xdr:from>
    <xdr:ext cx="405111" cy="259045"/>
    <xdr:sp macro="" textlink="">
      <xdr:nvSpPr>
        <xdr:cNvPr id="548" name="n_2aveValue【保健センター・保健所】&#10;有形固定資産減価償却率"/>
        <xdr:cNvSpPr txBox="1"/>
      </xdr:nvSpPr>
      <xdr:spPr>
        <a:xfrm>
          <a:off x="14389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49" name="n_3aveValue【保健センター・保健所】&#10;有形固定資産減価償却率"/>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550" name="n_4aveValue【保健センター・保健所】&#10;有形固定資産減価償却率"/>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94505</xdr:rowOff>
    </xdr:from>
    <xdr:ext cx="405111" cy="259045"/>
    <xdr:sp macro="" textlink="">
      <xdr:nvSpPr>
        <xdr:cNvPr id="551" name="n_1mainValue【保健センター・保健所】&#10;有形固定資産減価償却率"/>
        <xdr:cNvSpPr txBox="1"/>
      </xdr:nvSpPr>
      <xdr:spPr>
        <a:xfrm>
          <a:off x="15266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21353</xdr:rowOff>
    </xdr:from>
    <xdr:ext cx="405111" cy="259045"/>
    <xdr:sp macro="" textlink="">
      <xdr:nvSpPr>
        <xdr:cNvPr id="552" name="n_2mainValue【保健センター・保健所】&#10;有形固定資産減価償却率"/>
        <xdr:cNvSpPr txBox="1"/>
      </xdr:nvSpPr>
      <xdr:spPr>
        <a:xfrm>
          <a:off x="14389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119651</xdr:rowOff>
    </xdr:from>
    <xdr:ext cx="405111" cy="259045"/>
    <xdr:sp macro="" textlink="">
      <xdr:nvSpPr>
        <xdr:cNvPr id="553" name="n_3mainValue【保健センター・保健所】&#10;有形固定資産減価償却率"/>
        <xdr:cNvSpPr txBox="1"/>
      </xdr:nvSpPr>
      <xdr:spPr>
        <a:xfrm>
          <a:off x="13500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48785</xdr:rowOff>
    </xdr:from>
    <xdr:ext cx="405111" cy="259045"/>
    <xdr:sp macro="" textlink="">
      <xdr:nvSpPr>
        <xdr:cNvPr id="554" name="n_4mainValue【保健センター・保健所】&#10;有形固定資産減価償却率"/>
        <xdr:cNvSpPr txBox="1"/>
      </xdr:nvSpPr>
      <xdr:spPr>
        <a:xfrm>
          <a:off x="12611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576" name="直線コネクタ 575"/>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577"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578" name="直線コネクタ 577"/>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579"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580" name="直線コネクタ 579"/>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581" name="【保健センター・保健所】&#10;一人当たり面積平均値テキスト"/>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82" name="フローチャート: 判断 581"/>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83" name="フローチャート: 判断 582"/>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584" name="フローチャート: 判断 583"/>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585" name="フローチャート: 判断 584"/>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586" name="フローチャート: 判断 585"/>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92" name="楕円 591"/>
        <xdr:cNvSpPr/>
      </xdr:nvSpPr>
      <xdr:spPr>
        <a:xfrm>
          <a:off x="22110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8653</xdr:rowOff>
    </xdr:from>
    <xdr:ext cx="469744" cy="259045"/>
    <xdr:sp macro="" textlink="">
      <xdr:nvSpPr>
        <xdr:cNvPr id="593" name="【保健センター・保健所】&#10;一人当たり面積該当値テキスト"/>
        <xdr:cNvSpPr txBox="1"/>
      </xdr:nvSpPr>
      <xdr:spPr>
        <a:xfrm>
          <a:off x="22199600"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594" name="楕円 593"/>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36576</xdr:rowOff>
    </xdr:from>
    <xdr:to>
      <xdr:col>116</xdr:col>
      <xdr:colOff>63500</xdr:colOff>
      <xdr:row>62</xdr:row>
      <xdr:rowOff>41148</xdr:rowOff>
    </xdr:to>
    <xdr:cxnSp macro="">
      <xdr:nvCxnSpPr>
        <xdr:cNvPr id="595" name="直線コネクタ 594"/>
        <xdr:cNvCxnSpPr/>
      </xdr:nvCxnSpPr>
      <xdr:spPr>
        <a:xfrm flipV="1">
          <a:off x="21323300" y="1066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96" name="楕円 595"/>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45720</xdr:rowOff>
    </xdr:to>
    <xdr:cxnSp macro="">
      <xdr:nvCxnSpPr>
        <xdr:cNvPr id="597" name="直線コネクタ 596"/>
        <xdr:cNvCxnSpPr/>
      </xdr:nvCxnSpPr>
      <xdr:spPr>
        <a:xfrm flipV="1">
          <a:off x="20434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598" name="楕円 597"/>
        <xdr:cNvSpPr/>
      </xdr:nvSpPr>
      <xdr:spPr>
        <a:xfrm>
          <a:off x="19494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50292</xdr:rowOff>
    </xdr:to>
    <xdr:cxnSp macro="">
      <xdr:nvCxnSpPr>
        <xdr:cNvPr id="599" name="直線コネクタ 598"/>
        <xdr:cNvCxnSpPr/>
      </xdr:nvCxnSpPr>
      <xdr:spPr>
        <a:xfrm flipV="1">
          <a:off x="19545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xdr:rowOff>
    </xdr:from>
    <xdr:to>
      <xdr:col>98</xdr:col>
      <xdr:colOff>38100</xdr:colOff>
      <xdr:row>62</xdr:row>
      <xdr:rowOff>103378</xdr:rowOff>
    </xdr:to>
    <xdr:sp macro="" textlink="">
      <xdr:nvSpPr>
        <xdr:cNvPr id="600" name="楕円 599"/>
        <xdr:cNvSpPr/>
      </xdr:nvSpPr>
      <xdr:spPr>
        <a:xfrm>
          <a:off x="18605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50292</xdr:rowOff>
    </xdr:from>
    <xdr:to>
      <xdr:col>102</xdr:col>
      <xdr:colOff>114300</xdr:colOff>
      <xdr:row>62</xdr:row>
      <xdr:rowOff>52578</xdr:rowOff>
    </xdr:to>
    <xdr:cxnSp macro="">
      <xdr:nvCxnSpPr>
        <xdr:cNvPr id="601" name="直線コネクタ 600"/>
        <xdr:cNvCxnSpPr/>
      </xdr:nvCxnSpPr>
      <xdr:spPr>
        <a:xfrm flipV="1">
          <a:off x="18656300" y="1068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02"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603" name="n_2aveValue【保健センター・保健所】&#10;一人当たり面積"/>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92219</xdr:rowOff>
    </xdr:from>
    <xdr:ext cx="469744" cy="259045"/>
    <xdr:sp macro="" textlink="">
      <xdr:nvSpPr>
        <xdr:cNvPr id="604" name="n_3aveValue【保健センター・保健所】&#10;一人当たり面積"/>
        <xdr:cNvSpPr txBox="1"/>
      </xdr:nvSpPr>
      <xdr:spPr>
        <a:xfrm>
          <a:off x="19310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108221</xdr:rowOff>
    </xdr:from>
    <xdr:ext cx="469744" cy="259045"/>
    <xdr:sp macro="" textlink="">
      <xdr:nvSpPr>
        <xdr:cNvPr id="605" name="n_4aveValue【保健センター・保健所】&#10;一人当たり面積"/>
        <xdr:cNvSpPr txBox="1"/>
      </xdr:nvSpPr>
      <xdr:spPr>
        <a:xfrm>
          <a:off x="18421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606" name="n_1main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607" name="n_2mainValue【保健センター・保健所】&#10;一人当たり面積"/>
        <xdr:cNvSpPr txBox="1"/>
      </xdr:nvSpPr>
      <xdr:spPr>
        <a:xfrm>
          <a:off x="20199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608" name="n_3mainValue【保健センター・保健所】&#10;一人当たり面積"/>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119905</xdr:rowOff>
    </xdr:from>
    <xdr:ext cx="469744" cy="259045"/>
    <xdr:sp macro="" textlink="">
      <xdr:nvSpPr>
        <xdr:cNvPr id="609" name="n_4mainValue【保健センター・保健所】&#10;一人当たり面積"/>
        <xdr:cNvSpPr txBox="1"/>
      </xdr:nvSpPr>
      <xdr:spPr>
        <a:xfrm>
          <a:off x="184214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35" name="直線コネクタ 634"/>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7" name="直線コネクタ 63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38"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39" name="直線コネクタ 638"/>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8182</xdr:rowOff>
    </xdr:from>
    <xdr:ext cx="405111" cy="259045"/>
    <xdr:sp macro="" textlink="">
      <xdr:nvSpPr>
        <xdr:cNvPr id="640" name="【消防施設】&#10;有形固定資産減価償却率平均値テキスト"/>
        <xdr:cNvSpPr txBox="1"/>
      </xdr:nvSpPr>
      <xdr:spPr>
        <a:xfrm>
          <a:off x="16357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641" name="フローチャート: 判断 640"/>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642" name="フローチャート: 判断 641"/>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34652</xdr:rowOff>
    </xdr:from>
    <xdr:to>
      <xdr:col>76</xdr:col>
      <xdr:colOff>165100</xdr:colOff>
      <xdr:row>82</xdr:row>
      <xdr:rowOff>136252</xdr:rowOff>
    </xdr:to>
    <xdr:sp macro="" textlink="">
      <xdr:nvSpPr>
        <xdr:cNvPr id="643" name="フローチャート: 判断 642"/>
        <xdr:cNvSpPr/>
      </xdr:nvSpPr>
      <xdr:spPr>
        <a:xfrm>
          <a:off x="14541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xdr:rowOff>
    </xdr:from>
    <xdr:to>
      <xdr:col>72</xdr:col>
      <xdr:colOff>38100</xdr:colOff>
      <xdr:row>82</xdr:row>
      <xdr:rowOff>108494</xdr:rowOff>
    </xdr:to>
    <xdr:sp macro="" textlink="">
      <xdr:nvSpPr>
        <xdr:cNvPr id="644" name="フローチャート: 判断 643"/>
        <xdr:cNvSpPr/>
      </xdr:nvSpPr>
      <xdr:spPr>
        <a:xfrm>
          <a:off x="13652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45" name="フローチャート: 判断 644"/>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xdr:nvSpPr>
        <xdr:cNvPr id="651" name="楕円 650"/>
        <xdr:cNvSpPr/>
      </xdr:nvSpPr>
      <xdr:spPr>
        <a:xfrm>
          <a:off x="16268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137540</xdr:rowOff>
    </xdr:from>
    <xdr:ext cx="405111" cy="259045"/>
    <xdr:sp macro="" textlink="">
      <xdr:nvSpPr>
        <xdr:cNvPr id="652" name="【消防施設】&#10;有形固定資産減価償却率該当値テキスト"/>
        <xdr:cNvSpPr txBox="1"/>
      </xdr:nvSpPr>
      <xdr:spPr>
        <a:xfrm>
          <a:off x="16357600" y="1368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653" name="楕円 652"/>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82</xdr:row>
      <xdr:rowOff>26670</xdr:rowOff>
    </xdr:to>
    <xdr:cxnSp macro="">
      <xdr:nvCxnSpPr>
        <xdr:cNvPr id="654" name="直線コネクタ 653"/>
        <xdr:cNvCxnSpPr/>
      </xdr:nvCxnSpPr>
      <xdr:spPr>
        <a:xfrm flipV="1">
          <a:off x="15481300" y="13881463"/>
          <a:ext cx="8382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655" name="楕円 654"/>
        <xdr:cNvSpPr/>
      </xdr:nvSpPr>
      <xdr:spPr>
        <a:xfrm>
          <a:off x="14541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155666</xdr:rowOff>
    </xdr:from>
    <xdr:to>
      <xdr:col>81</xdr:col>
      <xdr:colOff>50800</xdr:colOff>
      <xdr:row>82</xdr:row>
      <xdr:rowOff>26670</xdr:rowOff>
    </xdr:to>
    <xdr:cxnSp macro="">
      <xdr:nvCxnSpPr>
        <xdr:cNvPr id="656" name="直線コネクタ 655"/>
        <xdr:cNvCxnSpPr/>
      </xdr:nvCxnSpPr>
      <xdr:spPr>
        <a:xfrm>
          <a:off x="14592300" y="13871666"/>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59145</xdr:rowOff>
    </xdr:from>
    <xdr:to>
      <xdr:col>72</xdr:col>
      <xdr:colOff>38100</xdr:colOff>
      <xdr:row>80</xdr:row>
      <xdr:rowOff>160745</xdr:rowOff>
    </xdr:to>
    <xdr:sp macro="" textlink="">
      <xdr:nvSpPr>
        <xdr:cNvPr id="657" name="楕円 656"/>
        <xdr:cNvSpPr/>
      </xdr:nvSpPr>
      <xdr:spPr>
        <a:xfrm>
          <a:off x="13652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109945</xdr:rowOff>
    </xdr:from>
    <xdr:to>
      <xdr:col>76</xdr:col>
      <xdr:colOff>114300</xdr:colOff>
      <xdr:row>80</xdr:row>
      <xdr:rowOff>155666</xdr:rowOff>
    </xdr:to>
    <xdr:cxnSp macro="">
      <xdr:nvCxnSpPr>
        <xdr:cNvPr id="658" name="直線コネクタ 657"/>
        <xdr:cNvCxnSpPr/>
      </xdr:nvCxnSpPr>
      <xdr:spPr>
        <a:xfrm>
          <a:off x="13703300" y="138259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xdr:rowOff>
    </xdr:from>
    <xdr:to>
      <xdr:col>67</xdr:col>
      <xdr:colOff>101600</xdr:colOff>
      <xdr:row>80</xdr:row>
      <xdr:rowOff>108494</xdr:rowOff>
    </xdr:to>
    <xdr:sp macro="" textlink="">
      <xdr:nvSpPr>
        <xdr:cNvPr id="659" name="楕円 658"/>
        <xdr:cNvSpPr/>
      </xdr:nvSpPr>
      <xdr:spPr>
        <a:xfrm>
          <a:off x="12763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57694</xdr:rowOff>
    </xdr:from>
    <xdr:to>
      <xdr:col>71</xdr:col>
      <xdr:colOff>177800</xdr:colOff>
      <xdr:row>80</xdr:row>
      <xdr:rowOff>109945</xdr:rowOff>
    </xdr:to>
    <xdr:cxnSp macro="">
      <xdr:nvCxnSpPr>
        <xdr:cNvPr id="660" name="直線コネクタ 659"/>
        <xdr:cNvCxnSpPr/>
      </xdr:nvCxnSpPr>
      <xdr:spPr>
        <a:xfrm>
          <a:off x="12814300" y="137736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661" name="n_1ave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127379</xdr:rowOff>
    </xdr:from>
    <xdr:ext cx="405111" cy="259045"/>
    <xdr:sp macro="" textlink="">
      <xdr:nvSpPr>
        <xdr:cNvPr id="662" name="n_2aveValue【消防施設】&#10;有形固定資産減価償却率"/>
        <xdr:cNvSpPr txBox="1"/>
      </xdr:nvSpPr>
      <xdr:spPr>
        <a:xfrm>
          <a:off x="14389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99621</xdr:rowOff>
    </xdr:from>
    <xdr:ext cx="405111" cy="259045"/>
    <xdr:sp macro="" textlink="">
      <xdr:nvSpPr>
        <xdr:cNvPr id="663" name="n_3aveValue【消防施設】&#10;有形固定資産減価償却率"/>
        <xdr:cNvSpPr txBox="1"/>
      </xdr:nvSpPr>
      <xdr:spPr>
        <a:xfrm>
          <a:off x="13500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664" name="n_4aveValue【消防施設】&#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665" name="n_1main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51543</xdr:rowOff>
    </xdr:from>
    <xdr:ext cx="405111" cy="259045"/>
    <xdr:sp macro="" textlink="">
      <xdr:nvSpPr>
        <xdr:cNvPr id="666" name="n_2mainValue【消防施設】&#10;有形固定資産減価償却率"/>
        <xdr:cNvSpPr txBox="1"/>
      </xdr:nvSpPr>
      <xdr:spPr>
        <a:xfrm>
          <a:off x="14389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5822</xdr:rowOff>
    </xdr:from>
    <xdr:ext cx="405111" cy="259045"/>
    <xdr:sp macro="" textlink="">
      <xdr:nvSpPr>
        <xdr:cNvPr id="667" name="n_3mainValue【消防施設】&#10;有形固定資産減価償却率"/>
        <xdr:cNvSpPr txBox="1"/>
      </xdr:nvSpPr>
      <xdr:spPr>
        <a:xfrm>
          <a:off x="13500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125021</xdr:rowOff>
    </xdr:from>
    <xdr:ext cx="405111" cy="259045"/>
    <xdr:sp macro="" textlink="">
      <xdr:nvSpPr>
        <xdr:cNvPr id="668" name="n_4mainValue【消防施設】&#10;有形固定資産減価償却率"/>
        <xdr:cNvSpPr txBox="1"/>
      </xdr:nvSpPr>
      <xdr:spPr>
        <a:xfrm>
          <a:off x="12611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694" name="直線コネクタ 693"/>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5"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96" name="直線コネクタ 695"/>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697"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98" name="直線コネクタ 69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699" name="【消防施設】&#10;一人当たり面積平均値テキスト"/>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00" name="フローチャート: 判断 699"/>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77107</xdr:rowOff>
    </xdr:from>
    <xdr:to>
      <xdr:col>112</xdr:col>
      <xdr:colOff>38100</xdr:colOff>
      <xdr:row>84</xdr:row>
      <xdr:rowOff>7257</xdr:rowOff>
    </xdr:to>
    <xdr:sp macro="" textlink="">
      <xdr:nvSpPr>
        <xdr:cNvPr id="701" name="フローチャート: 判断 700"/>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93436</xdr:rowOff>
    </xdr:from>
    <xdr:to>
      <xdr:col>107</xdr:col>
      <xdr:colOff>101600</xdr:colOff>
      <xdr:row>84</xdr:row>
      <xdr:rowOff>23586</xdr:rowOff>
    </xdr:to>
    <xdr:sp macro="" textlink="">
      <xdr:nvSpPr>
        <xdr:cNvPr id="702" name="フローチャート: 判断 701"/>
        <xdr:cNvSpPr/>
      </xdr:nvSpPr>
      <xdr:spPr>
        <a:xfrm>
          <a:off x="20383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703" name="フローチャート: 判断 702"/>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119562</xdr:rowOff>
    </xdr:from>
    <xdr:to>
      <xdr:col>98</xdr:col>
      <xdr:colOff>38100</xdr:colOff>
      <xdr:row>84</xdr:row>
      <xdr:rowOff>49712</xdr:rowOff>
    </xdr:to>
    <xdr:sp macro="" textlink="">
      <xdr:nvSpPr>
        <xdr:cNvPr id="704" name="フローチャート: 判断 703"/>
        <xdr:cNvSpPr/>
      </xdr:nvSpPr>
      <xdr:spPr>
        <a:xfrm>
          <a:off x="18605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8527</xdr:rowOff>
    </xdr:from>
    <xdr:to>
      <xdr:col>116</xdr:col>
      <xdr:colOff>114300</xdr:colOff>
      <xdr:row>81</xdr:row>
      <xdr:rowOff>110127</xdr:rowOff>
    </xdr:to>
    <xdr:sp macro="" textlink="">
      <xdr:nvSpPr>
        <xdr:cNvPr id="710" name="楕円 709"/>
        <xdr:cNvSpPr/>
      </xdr:nvSpPr>
      <xdr:spPr>
        <a:xfrm>
          <a:off x="22110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31404</xdr:rowOff>
    </xdr:from>
    <xdr:ext cx="469744" cy="259045"/>
    <xdr:sp macro="" textlink="">
      <xdr:nvSpPr>
        <xdr:cNvPr id="711" name="【消防施設】&#10;一人当たり面積該当値テキスト"/>
        <xdr:cNvSpPr txBox="1"/>
      </xdr:nvSpPr>
      <xdr:spPr>
        <a:xfrm>
          <a:off x="22199600" y="1374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37919</xdr:rowOff>
    </xdr:from>
    <xdr:to>
      <xdr:col>112</xdr:col>
      <xdr:colOff>38100</xdr:colOff>
      <xdr:row>81</xdr:row>
      <xdr:rowOff>139519</xdr:rowOff>
    </xdr:to>
    <xdr:sp macro="" textlink="">
      <xdr:nvSpPr>
        <xdr:cNvPr id="712" name="楕円 711"/>
        <xdr:cNvSpPr/>
      </xdr:nvSpPr>
      <xdr:spPr>
        <a:xfrm>
          <a:off x="21272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59327</xdr:rowOff>
    </xdr:from>
    <xdr:to>
      <xdr:col>116</xdr:col>
      <xdr:colOff>63500</xdr:colOff>
      <xdr:row>81</xdr:row>
      <xdr:rowOff>88719</xdr:rowOff>
    </xdr:to>
    <xdr:cxnSp macro="">
      <xdr:nvCxnSpPr>
        <xdr:cNvPr id="713" name="直線コネクタ 712"/>
        <xdr:cNvCxnSpPr/>
      </xdr:nvCxnSpPr>
      <xdr:spPr>
        <a:xfrm flipV="1">
          <a:off x="21323300" y="139467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145687</xdr:rowOff>
    </xdr:from>
    <xdr:to>
      <xdr:col>107</xdr:col>
      <xdr:colOff>101600</xdr:colOff>
      <xdr:row>82</xdr:row>
      <xdr:rowOff>75837</xdr:rowOff>
    </xdr:to>
    <xdr:sp macro="" textlink="">
      <xdr:nvSpPr>
        <xdr:cNvPr id="714" name="楕円 713"/>
        <xdr:cNvSpPr/>
      </xdr:nvSpPr>
      <xdr:spPr>
        <a:xfrm>
          <a:off x="20383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88719</xdr:rowOff>
    </xdr:from>
    <xdr:to>
      <xdr:col>111</xdr:col>
      <xdr:colOff>177800</xdr:colOff>
      <xdr:row>82</xdr:row>
      <xdr:rowOff>25037</xdr:rowOff>
    </xdr:to>
    <xdr:cxnSp macro="">
      <xdr:nvCxnSpPr>
        <xdr:cNvPr id="715" name="直線コネクタ 714"/>
        <xdr:cNvCxnSpPr/>
      </xdr:nvCxnSpPr>
      <xdr:spPr>
        <a:xfrm flipV="1">
          <a:off x="20434300" y="1397616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363</xdr:rowOff>
    </xdr:from>
    <xdr:to>
      <xdr:col>102</xdr:col>
      <xdr:colOff>165100</xdr:colOff>
      <xdr:row>82</xdr:row>
      <xdr:rowOff>101963</xdr:rowOff>
    </xdr:to>
    <xdr:sp macro="" textlink="">
      <xdr:nvSpPr>
        <xdr:cNvPr id="716" name="楕円 715"/>
        <xdr:cNvSpPr/>
      </xdr:nvSpPr>
      <xdr:spPr>
        <a:xfrm>
          <a:off x="19494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25037</xdr:rowOff>
    </xdr:from>
    <xdr:to>
      <xdr:col>107</xdr:col>
      <xdr:colOff>50800</xdr:colOff>
      <xdr:row>82</xdr:row>
      <xdr:rowOff>51163</xdr:rowOff>
    </xdr:to>
    <xdr:cxnSp macro="">
      <xdr:nvCxnSpPr>
        <xdr:cNvPr id="717" name="直線コネクタ 716"/>
        <xdr:cNvCxnSpPr/>
      </xdr:nvCxnSpPr>
      <xdr:spPr>
        <a:xfrm flipV="1">
          <a:off x="19545300" y="140839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363</xdr:rowOff>
    </xdr:from>
    <xdr:to>
      <xdr:col>98</xdr:col>
      <xdr:colOff>38100</xdr:colOff>
      <xdr:row>82</xdr:row>
      <xdr:rowOff>101963</xdr:rowOff>
    </xdr:to>
    <xdr:sp macro="" textlink="">
      <xdr:nvSpPr>
        <xdr:cNvPr id="718" name="楕円 717"/>
        <xdr:cNvSpPr/>
      </xdr:nvSpPr>
      <xdr:spPr>
        <a:xfrm>
          <a:off x="18605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51163</xdr:rowOff>
    </xdr:from>
    <xdr:to>
      <xdr:col>102</xdr:col>
      <xdr:colOff>114300</xdr:colOff>
      <xdr:row>82</xdr:row>
      <xdr:rowOff>51163</xdr:rowOff>
    </xdr:to>
    <xdr:cxnSp macro="">
      <xdr:nvCxnSpPr>
        <xdr:cNvPr id="719" name="直線コネクタ 718"/>
        <xdr:cNvCxnSpPr/>
      </xdr:nvCxnSpPr>
      <xdr:spPr>
        <a:xfrm>
          <a:off x="18656300" y="14110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169834</xdr:rowOff>
    </xdr:from>
    <xdr:ext cx="469744" cy="259045"/>
    <xdr:sp macro="" textlink="">
      <xdr:nvSpPr>
        <xdr:cNvPr id="720" name="n_1aveValue【消防施設】&#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14713</xdr:rowOff>
    </xdr:from>
    <xdr:ext cx="469744" cy="259045"/>
    <xdr:sp macro="" textlink="">
      <xdr:nvSpPr>
        <xdr:cNvPr id="721" name="n_2aveValue【消防施設】&#10;一人当たり面積"/>
        <xdr:cNvSpPr txBox="1"/>
      </xdr:nvSpPr>
      <xdr:spPr>
        <a:xfrm>
          <a:off x="20199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14713</xdr:rowOff>
    </xdr:from>
    <xdr:ext cx="469744" cy="259045"/>
    <xdr:sp macro="" textlink="">
      <xdr:nvSpPr>
        <xdr:cNvPr id="722" name="n_3aveValue【消防施設】&#10;一人当たり面積"/>
        <xdr:cNvSpPr txBox="1"/>
      </xdr:nvSpPr>
      <xdr:spPr>
        <a:xfrm>
          <a:off x="19310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40839</xdr:rowOff>
    </xdr:from>
    <xdr:ext cx="469744" cy="259045"/>
    <xdr:sp macro="" textlink="">
      <xdr:nvSpPr>
        <xdr:cNvPr id="723" name="n_4aveValue【消防施設】&#10;一人当たり面積"/>
        <xdr:cNvSpPr txBox="1"/>
      </xdr:nvSpPr>
      <xdr:spPr>
        <a:xfrm>
          <a:off x="18421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156046</xdr:rowOff>
    </xdr:from>
    <xdr:ext cx="469744" cy="259045"/>
    <xdr:sp macro="" textlink="">
      <xdr:nvSpPr>
        <xdr:cNvPr id="724" name="n_1mainValue【消防施設】&#10;一人当たり面積"/>
        <xdr:cNvSpPr txBox="1"/>
      </xdr:nvSpPr>
      <xdr:spPr>
        <a:xfrm>
          <a:off x="21075727" y="137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92364</xdr:rowOff>
    </xdr:from>
    <xdr:ext cx="469744" cy="259045"/>
    <xdr:sp macro="" textlink="">
      <xdr:nvSpPr>
        <xdr:cNvPr id="725" name="n_2mainValue【消防施設】&#10;一人当たり面積"/>
        <xdr:cNvSpPr txBox="1"/>
      </xdr:nvSpPr>
      <xdr:spPr>
        <a:xfrm>
          <a:off x="20199427" y="138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118490</xdr:rowOff>
    </xdr:from>
    <xdr:ext cx="469744" cy="259045"/>
    <xdr:sp macro="" textlink="">
      <xdr:nvSpPr>
        <xdr:cNvPr id="726" name="n_3mainValue【消防施設】&#10;一人当たり面積"/>
        <xdr:cNvSpPr txBox="1"/>
      </xdr:nvSpPr>
      <xdr:spPr>
        <a:xfrm>
          <a:off x="19310427" y="138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118490</xdr:rowOff>
    </xdr:from>
    <xdr:ext cx="469744" cy="259045"/>
    <xdr:sp macro="" textlink="">
      <xdr:nvSpPr>
        <xdr:cNvPr id="727" name="n_4mainValue【消防施設】&#10;一人当たり面積"/>
        <xdr:cNvSpPr txBox="1"/>
      </xdr:nvSpPr>
      <xdr:spPr>
        <a:xfrm>
          <a:off x="18421427" y="138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753" name="直線コネクタ 752"/>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5" name="直線コネクタ 75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756"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757" name="直線コネクタ 756"/>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758" name="【庁舎】&#10;有形固定資産減価償却率平均値テキスト"/>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759" name="フローチャート: 判断 758"/>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0" name="フローチャート: 判断 759"/>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61" name="フローチャート: 判断 760"/>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62" name="フローチャート: 判断 761"/>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63" name="フローチャート: 判断 762"/>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769" name="楕円 768"/>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770" name="【庁舎】&#10;有形固定資産減価償却率該当値テキスト"/>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71" name="楕円 770"/>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105</xdr:row>
      <xdr:rowOff>51707</xdr:rowOff>
    </xdr:to>
    <xdr:cxnSp macro="">
      <xdr:nvCxnSpPr>
        <xdr:cNvPr id="772" name="直線コネクタ 771"/>
        <xdr:cNvCxnSpPr/>
      </xdr:nvCxnSpPr>
      <xdr:spPr>
        <a:xfrm>
          <a:off x="15481300" y="17872711"/>
          <a:ext cx="838200" cy="18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73" name="楕円 772"/>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41911</xdr:rowOff>
    </xdr:to>
    <xdr:cxnSp macro="">
      <xdr:nvCxnSpPr>
        <xdr:cNvPr id="774" name="直線コネクタ 773"/>
        <xdr:cNvCxnSpPr/>
      </xdr:nvCxnSpPr>
      <xdr:spPr>
        <a:xfrm>
          <a:off x="14592300" y="17872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75" name="楕円 774"/>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41911</xdr:rowOff>
    </xdr:to>
    <xdr:cxnSp macro="">
      <xdr:nvCxnSpPr>
        <xdr:cNvPr id="776" name="直線コネクタ 775"/>
        <xdr:cNvCxnSpPr/>
      </xdr:nvCxnSpPr>
      <xdr:spPr>
        <a:xfrm>
          <a:off x="13703300" y="17838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138068</xdr:rowOff>
    </xdr:from>
    <xdr:to>
      <xdr:col>67</xdr:col>
      <xdr:colOff>101600</xdr:colOff>
      <xdr:row>104</xdr:row>
      <xdr:rowOff>68218</xdr:rowOff>
    </xdr:to>
    <xdr:sp macro="" textlink="">
      <xdr:nvSpPr>
        <xdr:cNvPr id="777" name="楕円 776"/>
        <xdr:cNvSpPr/>
      </xdr:nvSpPr>
      <xdr:spPr>
        <a:xfrm>
          <a:off x="12763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17418</xdr:rowOff>
    </xdr:to>
    <xdr:cxnSp macro="">
      <xdr:nvCxnSpPr>
        <xdr:cNvPr id="778" name="直線コネクタ 777"/>
        <xdr:cNvCxnSpPr/>
      </xdr:nvCxnSpPr>
      <xdr:spPr>
        <a:xfrm flipV="1">
          <a:off x="12814300" y="178384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79"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80"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781" name="n_3aveValue【庁舎】&#10;有形固定資産減価償却率"/>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782" name="n_4aveValue【庁舎】&#10;有形固定資産減価償却率"/>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783" name="n_1main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84" name="n_2main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785" name="n_3main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84745</xdr:rowOff>
    </xdr:from>
    <xdr:ext cx="405111" cy="259045"/>
    <xdr:sp macro="" textlink="">
      <xdr:nvSpPr>
        <xdr:cNvPr id="786" name="n_4mainValue【庁舎】&#10;有形固定資産減価償却率"/>
        <xdr:cNvSpPr txBox="1"/>
      </xdr:nvSpPr>
      <xdr:spPr>
        <a:xfrm>
          <a:off x="12611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810" name="直線コネクタ 809"/>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11"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812" name="直線コネクタ 811"/>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813"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814" name="直線コネクタ 813"/>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815" name="【庁舎】&#10;一人当たり面積平均値テキスト"/>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816" name="フローチャート: 判断 815"/>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61595</xdr:rowOff>
    </xdr:from>
    <xdr:to>
      <xdr:col>112</xdr:col>
      <xdr:colOff>38100</xdr:colOff>
      <xdr:row>104</xdr:row>
      <xdr:rowOff>163195</xdr:rowOff>
    </xdr:to>
    <xdr:sp macro="" textlink="">
      <xdr:nvSpPr>
        <xdr:cNvPr id="817" name="フローチャート: 判断 816"/>
        <xdr:cNvSpPr/>
      </xdr:nvSpPr>
      <xdr:spPr>
        <a:xfrm>
          <a:off x="2127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18" name="フローチャート: 判断 817"/>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819" name="フローチャート: 判断 818"/>
        <xdr:cNvSpPr/>
      </xdr:nvSpPr>
      <xdr:spPr>
        <a:xfrm>
          <a:off x="19494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820" name="フローチャート: 判断 819"/>
        <xdr:cNvSpPr/>
      </xdr:nvSpPr>
      <xdr:spPr>
        <a:xfrm>
          <a:off x="18605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67311</xdr:rowOff>
    </xdr:from>
    <xdr:to>
      <xdr:col>116</xdr:col>
      <xdr:colOff>114300</xdr:colOff>
      <xdr:row>106</xdr:row>
      <xdr:rowOff>168911</xdr:rowOff>
    </xdr:to>
    <xdr:sp macro="" textlink="">
      <xdr:nvSpPr>
        <xdr:cNvPr id="826" name="楕円 825"/>
        <xdr:cNvSpPr/>
      </xdr:nvSpPr>
      <xdr:spPr>
        <a:xfrm>
          <a:off x="22110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45738</xdr:rowOff>
    </xdr:from>
    <xdr:ext cx="469744" cy="259045"/>
    <xdr:sp macro="" textlink="">
      <xdr:nvSpPr>
        <xdr:cNvPr id="827" name="【庁舎】&#10;一人当たり面積該当値テキスト"/>
        <xdr:cNvSpPr txBox="1"/>
      </xdr:nvSpPr>
      <xdr:spPr>
        <a:xfrm>
          <a:off x="22199600"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28" name="楕円 827"/>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118111</xdr:rowOff>
    </xdr:from>
    <xdr:to>
      <xdr:col>116</xdr:col>
      <xdr:colOff>63500</xdr:colOff>
      <xdr:row>106</xdr:row>
      <xdr:rowOff>121920</xdr:rowOff>
    </xdr:to>
    <xdr:cxnSp macro="">
      <xdr:nvCxnSpPr>
        <xdr:cNvPr id="829" name="直線コネクタ 828"/>
        <xdr:cNvCxnSpPr/>
      </xdr:nvCxnSpPr>
      <xdr:spPr>
        <a:xfrm flipV="1">
          <a:off x="21323300" y="18291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830" name="楕円 829"/>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129539</xdr:rowOff>
    </xdr:to>
    <xdr:cxnSp macro="">
      <xdr:nvCxnSpPr>
        <xdr:cNvPr id="831" name="直線コネクタ 830"/>
        <xdr:cNvCxnSpPr/>
      </xdr:nvCxnSpPr>
      <xdr:spPr>
        <a:xfrm flipV="1">
          <a:off x="20434300" y="1829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832" name="楕円 831"/>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133350</xdr:rowOff>
    </xdr:to>
    <xdr:cxnSp macro="">
      <xdr:nvCxnSpPr>
        <xdr:cNvPr id="833" name="直線コネクタ 832"/>
        <xdr:cNvCxnSpPr/>
      </xdr:nvCxnSpPr>
      <xdr:spPr>
        <a:xfrm flipV="1">
          <a:off x="19545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834" name="楕円 833"/>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133350</xdr:rowOff>
    </xdr:from>
    <xdr:to>
      <xdr:col>102</xdr:col>
      <xdr:colOff>114300</xdr:colOff>
      <xdr:row>106</xdr:row>
      <xdr:rowOff>137161</xdr:rowOff>
    </xdr:to>
    <xdr:cxnSp macro="">
      <xdr:nvCxnSpPr>
        <xdr:cNvPr id="835" name="直線コネクタ 834"/>
        <xdr:cNvCxnSpPr/>
      </xdr:nvCxnSpPr>
      <xdr:spPr>
        <a:xfrm flipV="1">
          <a:off x="18656300" y="1830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8272</xdr:rowOff>
    </xdr:from>
    <xdr:ext cx="469744" cy="259045"/>
    <xdr:sp macro="" textlink="">
      <xdr:nvSpPr>
        <xdr:cNvPr id="836" name="n_1aveValue【庁舎】&#10;一人当たり面積"/>
        <xdr:cNvSpPr txBox="1"/>
      </xdr:nvSpPr>
      <xdr:spPr>
        <a:xfrm>
          <a:off x="21075727"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837"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838" name="n_3aveValue【庁舎】&#10;一人当たり面積"/>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839" name="n_4aveValue【庁舎】&#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840" name="n_1mainValue【庁舎】&#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841" name="n_2mainValue【庁舎】&#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842" name="n_3mainValue【庁舎】&#10;一人当たり面積"/>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843" name="n_4mainValue【庁舎】&#10;一人当たり面積"/>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老朽化）が高い施設は、保健センター（上、免田、岡原、深田）、庁舎（本庁舎、各支所）であり、低い施設は、体育館・プール（各運動公園）、福祉施設（救護施設、ヘルシーランド、ふれあい福祉センター、白寿荘）、市民会館（須恵文化ホール、球磨郡青年会館）、一般廃棄物処理施設（クリーンプラザ）、消防施設（消防詰所、上球磨消防組合）である。保健センターの有形固定資産減価償却率は、上保健センター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％、免田保健センターが</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％、岡原保健センターが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％、深田保健センターが</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％と全体的に高くなっている。公共施設個別施設計画に基づく施設の集約化、民間活用や用途変更などにより、施設の最適化に取り組んでいくこととしている。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町民一人当たりの保有量で考えた場合、ほとんどの類型において類似団体平均と比較して同水準か下回っているものの、福祉施設と消防施設については類似団体平均を上回っている。消防施設については、消防団の活動単位数を大きく上回る施設数を有しており、地域の状況等も加味しながら、消防詰所などの統廃合を進めていくこととしている。引き続き、将来の人口や財政規模にあった公共施設の最適化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5147_&#12354;&#12373;&#12366;&#12426;&#30010;_2020(2&#22238;&#30446;)%20&#20998;&#26512;&#273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12.6</v>
          </cell>
        </row>
        <row r="53">
          <cell r="BP53">
            <v>55.2</v>
          </cell>
          <cell r="BX53">
            <v>56.4</v>
          </cell>
          <cell r="CF53">
            <v>57</v>
          </cell>
          <cell r="CN53">
            <v>57.5</v>
          </cell>
          <cell r="CV53">
            <v>59</v>
          </cell>
        </row>
        <row r="55">
          <cell r="AN55" t="str">
            <v>類似団体内平均値</v>
          </cell>
          <cell r="BP55">
            <v>24</v>
          </cell>
          <cell r="BX55">
            <v>19.8</v>
          </cell>
          <cell r="CF55">
            <v>19.8</v>
          </cell>
          <cell r="CN55">
            <v>20</v>
          </cell>
          <cell r="CV55">
            <v>32.4</v>
          </cell>
        </row>
        <row r="57">
          <cell r="BP57">
            <v>56.1</v>
          </cell>
          <cell r="BX57">
            <v>58.6</v>
          </cell>
          <cell r="CF57">
            <v>59.7</v>
          </cell>
          <cell r="CN57">
            <v>60.7</v>
          </cell>
          <cell r="CV57">
            <v>64.2</v>
          </cell>
        </row>
        <row r="72">
          <cell r="BP72" t="str">
            <v>H28</v>
          </cell>
          <cell r="BX72" t="str">
            <v>H29</v>
          </cell>
          <cell r="CF72" t="str">
            <v>H30</v>
          </cell>
          <cell r="CN72" t="str">
            <v>R01</v>
          </cell>
          <cell r="CV72" t="str">
            <v>R02</v>
          </cell>
        </row>
        <row r="73">
          <cell r="AN73" t="str">
            <v>当該団体値</v>
          </cell>
          <cell r="BP73">
            <v>12.6</v>
          </cell>
        </row>
        <row r="75">
          <cell r="BP75">
            <v>10</v>
          </cell>
          <cell r="BX75">
            <v>8.8000000000000007</v>
          </cell>
          <cell r="CF75">
            <v>8.5</v>
          </cell>
          <cell r="CN75">
            <v>8.3000000000000007</v>
          </cell>
          <cell r="CV75">
            <v>8.3000000000000007</v>
          </cell>
        </row>
        <row r="77">
          <cell r="AN77" t="str">
            <v>類似団体内平均値</v>
          </cell>
          <cell r="BP77">
            <v>24</v>
          </cell>
          <cell r="BX77">
            <v>19.8</v>
          </cell>
          <cell r="CF77">
            <v>19.8</v>
          </cell>
          <cell r="CN77">
            <v>20</v>
          </cell>
          <cell r="CV77">
            <v>32.4</v>
          </cell>
        </row>
        <row r="79">
          <cell r="BP79">
            <v>9.1</v>
          </cell>
          <cell r="BX79">
            <v>8.9</v>
          </cell>
          <cell r="CF79">
            <v>8.8000000000000007</v>
          </cell>
          <cell r="CN79">
            <v>8.9</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14764789</v>
      </c>
      <c r="BO4" s="395"/>
      <c r="BP4" s="395"/>
      <c r="BQ4" s="395"/>
      <c r="BR4" s="395"/>
      <c r="BS4" s="395"/>
      <c r="BT4" s="395"/>
      <c r="BU4" s="396"/>
      <c r="BV4" s="394">
        <v>11552256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15.9</v>
      </c>
      <c r="CU4" s="401"/>
      <c r="CV4" s="401"/>
      <c r="CW4" s="401"/>
      <c r="CX4" s="401"/>
      <c r="CY4" s="401"/>
      <c r="CZ4" s="401"/>
      <c r="DA4" s="402"/>
      <c r="DB4" s="400">
        <v>9.8000000000000007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13516810</v>
      </c>
      <c r="BO5" s="432"/>
      <c r="BP5" s="432"/>
      <c r="BQ5" s="432"/>
      <c r="BR5" s="432"/>
      <c r="BS5" s="432"/>
      <c r="BT5" s="432"/>
      <c r="BU5" s="433"/>
      <c r="BV5" s="431">
        <v>10899534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87.5</v>
      </c>
      <c r="CU5" s="429"/>
      <c r="CV5" s="429"/>
      <c r="CW5" s="429"/>
      <c r="CX5" s="429"/>
      <c r="CY5" s="429"/>
      <c r="CZ5" s="429"/>
      <c r="DA5" s="430"/>
      <c r="DB5" s="428">
        <v>88.9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1247979</v>
      </c>
      <c r="BO6" s="432"/>
      <c r="BP6" s="432"/>
      <c r="BQ6" s="432"/>
      <c r="BR6" s="432"/>
      <c r="BS6" s="432"/>
      <c r="BT6" s="432"/>
      <c r="BU6" s="433"/>
      <c r="BV6" s="431">
        <v>652722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90</v>
      </c>
      <c r="CU6" s="469"/>
      <c r="CV6" s="469"/>
      <c r="CW6" s="469"/>
      <c r="CX6" s="469"/>
      <c r="CY6" s="469"/>
      <c r="CZ6" s="469"/>
      <c r="DA6" s="470"/>
      <c r="DB6" s="468">
        <v>91.7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223108</v>
      </c>
      <c r="BO7" s="432"/>
      <c r="BP7" s="432"/>
      <c r="BQ7" s="432"/>
      <c r="BR7" s="432"/>
      <c r="BS7" s="432"/>
      <c r="BT7" s="432"/>
      <c r="BU7" s="433"/>
      <c r="BV7" s="431">
        <v>34742</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6427828</v>
      </c>
      <c r="CU7" s="432"/>
      <c r="CV7" s="432"/>
      <c r="CW7" s="432"/>
      <c r="CX7" s="432"/>
      <c r="CY7" s="432"/>
      <c r="CZ7" s="432"/>
      <c r="DA7" s="433"/>
      <c r="DB7" s="431">
        <v>6302506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1024871</v>
      </c>
      <c r="BO8" s="432"/>
      <c r="BP8" s="432"/>
      <c r="BQ8" s="432"/>
      <c r="BR8" s="432"/>
      <c r="BS8" s="432"/>
      <c r="BT8" s="432"/>
      <c r="BU8" s="433"/>
      <c r="BV8" s="431">
        <v>617980</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0.24</v>
      </c>
      <c r="CU8" s="472"/>
      <c r="CV8" s="472"/>
      <c r="CW8" s="472"/>
      <c r="CX8" s="472"/>
      <c r="CY8" s="472"/>
      <c r="CZ8" s="472"/>
      <c r="DA8" s="473"/>
      <c r="DB8" s="471">
        <v>0.23</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14676</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94</v>
      </c>
      <c r="AV9" s="464"/>
      <c r="AW9" s="464"/>
      <c r="AX9" s="464"/>
      <c r="AY9" s="465" t="s">
        <v>114</v>
      </c>
      <c r="AZ9" s="466"/>
      <c r="BA9" s="466"/>
      <c r="BB9" s="466"/>
      <c r="BC9" s="466"/>
      <c r="BD9" s="466"/>
      <c r="BE9" s="466"/>
      <c r="BF9" s="466"/>
      <c r="BG9" s="466"/>
      <c r="BH9" s="466"/>
      <c r="BI9" s="466"/>
      <c r="BJ9" s="466"/>
      <c r="BK9" s="466"/>
      <c r="BL9" s="466"/>
      <c r="BM9" s="467"/>
      <c r="BN9" s="431">
        <v>406891</v>
      </c>
      <c r="BO9" s="432"/>
      <c r="BP9" s="432"/>
      <c r="BQ9" s="432"/>
      <c r="BR9" s="432"/>
      <c r="BS9" s="432"/>
      <c r="BT9" s="432"/>
      <c r="BU9" s="433"/>
      <c r="BV9" s="431">
        <v>28488</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13.3</v>
      </c>
      <c r="CU9" s="429"/>
      <c r="CV9" s="429"/>
      <c r="CW9" s="429"/>
      <c r="CX9" s="429"/>
      <c r="CY9" s="429"/>
      <c r="CZ9" s="429"/>
      <c r="DA9" s="430"/>
      <c r="DB9" s="428">
        <v>15.4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15523</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353855</v>
      </c>
      <c r="BO10" s="432"/>
      <c r="BP10" s="432"/>
      <c r="BQ10" s="432"/>
      <c r="BR10" s="432"/>
      <c r="BS10" s="432"/>
      <c r="BT10" s="432"/>
      <c r="BU10" s="433"/>
      <c r="BV10" s="431">
        <v>347805</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15098</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353000</v>
      </c>
      <c r="BO12" s="432"/>
      <c r="BP12" s="432"/>
      <c r="BQ12" s="432"/>
      <c r="BR12" s="432"/>
      <c r="BS12" s="432"/>
      <c r="BT12" s="432"/>
      <c r="BU12" s="433"/>
      <c r="BV12" s="431">
        <v>300000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14849</v>
      </c>
      <c r="S13" s="516"/>
      <c r="T13" s="516"/>
      <c r="U13" s="516"/>
      <c r="V13" s="517"/>
      <c r="W13" s="447" t="s">
        <v>138</v>
      </c>
      <c r="X13" s="448"/>
      <c r="Y13" s="448"/>
      <c r="Z13" s="448"/>
      <c r="AA13" s="448"/>
      <c r="AB13" s="438"/>
      <c r="AC13" s="482">
        <v>1778</v>
      </c>
      <c r="AD13" s="483"/>
      <c r="AE13" s="483"/>
      <c r="AF13" s="483"/>
      <c r="AG13" s="525"/>
      <c r="AH13" s="482">
        <v>1966</v>
      </c>
      <c r="AI13" s="483"/>
      <c r="AJ13" s="483"/>
      <c r="AK13" s="483"/>
      <c r="AL13" s="484"/>
      <c r="AM13" s="460" t="s">
        <v>139</v>
      </c>
      <c r="AN13" s="461"/>
      <c r="AO13" s="461"/>
      <c r="AP13" s="461"/>
      <c r="AQ13" s="461"/>
      <c r="AR13" s="461"/>
      <c r="AS13" s="461"/>
      <c r="AT13" s="462"/>
      <c r="AU13" s="463" t="s">
        <v>133</v>
      </c>
      <c r="AV13" s="464"/>
      <c r="AW13" s="464"/>
      <c r="AX13" s="464"/>
      <c r="AY13" s="465" t="s">
        <v>140</v>
      </c>
      <c r="AZ13" s="466"/>
      <c r="BA13" s="466"/>
      <c r="BB13" s="466"/>
      <c r="BC13" s="466"/>
      <c r="BD13" s="466"/>
      <c r="BE13" s="466"/>
      <c r="BF13" s="466"/>
      <c r="BG13" s="466"/>
      <c r="BH13" s="466"/>
      <c r="BI13" s="466"/>
      <c r="BJ13" s="466"/>
      <c r="BK13" s="466"/>
      <c r="BL13" s="466"/>
      <c r="BM13" s="467"/>
      <c r="BN13" s="431">
        <v>407746</v>
      </c>
      <c r="BO13" s="432"/>
      <c r="BP13" s="432"/>
      <c r="BQ13" s="432"/>
      <c r="BR13" s="432"/>
      <c r="BS13" s="432"/>
      <c r="BT13" s="432"/>
      <c r="BU13" s="433"/>
      <c r="BV13" s="431">
        <v>76293</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8.3000000000000007</v>
      </c>
      <c r="CU13" s="429"/>
      <c r="CV13" s="429"/>
      <c r="CW13" s="429"/>
      <c r="CX13" s="429"/>
      <c r="CY13" s="429"/>
      <c r="CZ13" s="429"/>
      <c r="DA13" s="430"/>
      <c r="DB13" s="428">
        <v>8.3000000000000007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15302</v>
      </c>
      <c r="S14" s="516"/>
      <c r="T14" s="516"/>
      <c r="U14" s="516"/>
      <c r="V14" s="517"/>
      <c r="W14" s="421"/>
      <c r="X14" s="422"/>
      <c r="Y14" s="422"/>
      <c r="Z14" s="422"/>
      <c r="AA14" s="422"/>
      <c r="AB14" s="411"/>
      <c r="AC14" s="518">
        <v>22.8</v>
      </c>
      <c r="AD14" s="519"/>
      <c r="AE14" s="519"/>
      <c r="AF14" s="519"/>
      <c r="AG14" s="520"/>
      <c r="AH14" s="518">
        <v>24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127</v>
      </c>
      <c r="CU14" s="530"/>
      <c r="CV14" s="530"/>
      <c r="CW14" s="530"/>
      <c r="CX14" s="530"/>
      <c r="CY14" s="530"/>
      <c r="CZ14" s="530"/>
      <c r="DA14" s="531"/>
      <c r="DB14" s="529" t="s">
        <v>136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15077</v>
      </c>
      <c r="S15" s="516"/>
      <c r="T15" s="516"/>
      <c r="U15" s="516"/>
      <c r="V15" s="517"/>
      <c r="W15" s="447" t="s">
        <v>144</v>
      </c>
      <c r="X15" s="448"/>
      <c r="Y15" s="448"/>
      <c r="Z15" s="448"/>
      <c r="AA15" s="448"/>
      <c r="AB15" s="438"/>
      <c r="AC15" s="482">
        <v>1760</v>
      </c>
      <c r="AD15" s="483"/>
      <c r="AE15" s="483"/>
      <c r="AF15" s="483"/>
      <c r="AG15" s="525"/>
      <c r="AH15" s="482">
        <v>1812</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1428045</v>
      </c>
      <c r="BO15" s="395"/>
      <c r="BP15" s="395"/>
      <c r="BQ15" s="395"/>
      <c r="BR15" s="395"/>
      <c r="BS15" s="395"/>
      <c r="BT15" s="395"/>
      <c r="BU15" s="396"/>
      <c r="BV15" s="394">
        <v>1372272</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22.6</v>
      </c>
      <c r="AD16" s="519"/>
      <c r="AE16" s="519"/>
      <c r="AF16" s="519"/>
      <c r="AG16" s="520"/>
      <c r="AH16" s="518">
        <v>22.2</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5894915</v>
      </c>
      <c r="BO16" s="432"/>
      <c r="BP16" s="432"/>
      <c r="BQ16" s="432"/>
      <c r="BR16" s="432"/>
      <c r="BS16" s="432"/>
      <c r="BT16" s="432"/>
      <c r="BU16" s="433"/>
      <c r="BV16" s="431">
        <v>5773356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4245</v>
      </c>
      <c r="AD17" s="483"/>
      <c r="AE17" s="483"/>
      <c r="AF17" s="483"/>
      <c r="AG17" s="525"/>
      <c r="AH17" s="482">
        <v>4400</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1760910</v>
      </c>
      <c r="BO17" s="432"/>
      <c r="BP17" s="432"/>
      <c r="BQ17" s="432"/>
      <c r="BR17" s="432"/>
      <c r="BS17" s="432"/>
      <c r="BT17" s="432"/>
      <c r="BU17" s="433"/>
      <c r="BV17" s="431">
        <v>1712887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159.56</v>
      </c>
      <c r="M18" s="547"/>
      <c r="N18" s="547"/>
      <c r="O18" s="547"/>
      <c r="P18" s="547"/>
      <c r="Q18" s="547"/>
      <c r="R18" s="548"/>
      <c r="S18" s="548"/>
      <c r="T18" s="548"/>
      <c r="U18" s="548"/>
      <c r="V18" s="549"/>
      <c r="W18" s="449"/>
      <c r="X18" s="450"/>
      <c r="Y18" s="450"/>
      <c r="Z18" s="450"/>
      <c r="AA18" s="450"/>
      <c r="AB18" s="441"/>
      <c r="AC18" s="550">
        <v>54.5</v>
      </c>
      <c r="AD18" s="551"/>
      <c r="AE18" s="551"/>
      <c r="AF18" s="551"/>
      <c r="AG18" s="552"/>
      <c r="AH18" s="550">
        <v>53.8</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5660200</v>
      </c>
      <c r="BO18" s="432"/>
      <c r="BP18" s="432"/>
      <c r="BQ18" s="432"/>
      <c r="BR18" s="432"/>
      <c r="BS18" s="432"/>
      <c r="BT18" s="432"/>
      <c r="BU18" s="433"/>
      <c r="BV18" s="431">
        <v>5690076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92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8585268</v>
      </c>
      <c r="BO19" s="432"/>
      <c r="BP19" s="432"/>
      <c r="BQ19" s="432"/>
      <c r="BR19" s="432"/>
      <c r="BS19" s="432"/>
      <c r="BT19" s="432"/>
      <c r="BU19" s="433"/>
      <c r="BV19" s="431">
        <v>7721690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5357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10537967</v>
      </c>
      <c r="BO23" s="432"/>
      <c r="BP23" s="432"/>
      <c r="BQ23" s="432"/>
      <c r="BR23" s="432"/>
      <c r="BS23" s="432"/>
      <c r="BT23" s="432"/>
      <c r="BU23" s="433"/>
      <c r="BV23" s="431">
        <v>10416990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7870</v>
      </c>
      <c r="R24" s="483"/>
      <c r="S24" s="483"/>
      <c r="T24" s="483"/>
      <c r="U24" s="483"/>
      <c r="V24" s="525"/>
      <c r="W24" s="584"/>
      <c r="X24" s="572"/>
      <c r="Y24" s="573"/>
      <c r="Z24" s="481" t="s">
        <v>168</v>
      </c>
      <c r="AA24" s="461"/>
      <c r="AB24" s="461"/>
      <c r="AC24" s="461"/>
      <c r="AD24" s="461"/>
      <c r="AE24" s="461"/>
      <c r="AF24" s="461"/>
      <c r="AG24" s="462"/>
      <c r="AH24" s="482">
        <v>163</v>
      </c>
      <c r="AI24" s="483"/>
      <c r="AJ24" s="483"/>
      <c r="AK24" s="483"/>
      <c r="AL24" s="525"/>
      <c r="AM24" s="482">
        <v>542464</v>
      </c>
      <c r="AN24" s="483"/>
      <c r="AO24" s="483"/>
      <c r="AP24" s="483"/>
      <c r="AQ24" s="483"/>
      <c r="AR24" s="525"/>
      <c r="AS24" s="482">
        <v>3328</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6286570</v>
      </c>
      <c r="BO24" s="432"/>
      <c r="BP24" s="432"/>
      <c r="BQ24" s="432"/>
      <c r="BR24" s="432"/>
      <c r="BS24" s="432"/>
      <c r="BT24" s="432"/>
      <c r="BU24" s="433"/>
      <c r="BV24" s="431">
        <v>6499788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6050</v>
      </c>
      <c r="R25" s="483"/>
      <c r="S25" s="483"/>
      <c r="T25" s="483"/>
      <c r="U25" s="483"/>
      <c r="V25" s="525"/>
      <c r="W25" s="584"/>
      <c r="X25" s="572"/>
      <c r="Y25" s="573"/>
      <c r="Z25" s="481" t="s">
        <v>171</v>
      </c>
      <c r="AA25" s="461"/>
      <c r="AB25" s="461"/>
      <c r="AC25" s="461"/>
      <c r="AD25" s="461"/>
      <c r="AE25" s="461"/>
      <c r="AF25" s="461"/>
      <c r="AG25" s="462"/>
      <c r="AH25" s="482" t="s">
        <v>136</v>
      </c>
      <c r="AI25" s="483"/>
      <c r="AJ25" s="483"/>
      <c r="AK25" s="483"/>
      <c r="AL25" s="525"/>
      <c r="AM25" s="482" t="s">
        <v>136</v>
      </c>
      <c r="AN25" s="483"/>
      <c r="AO25" s="483"/>
      <c r="AP25" s="483"/>
      <c r="AQ25" s="483"/>
      <c r="AR25" s="525"/>
      <c r="AS25" s="482" t="s">
        <v>136</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2065487</v>
      </c>
      <c r="BO25" s="395"/>
      <c r="BP25" s="395"/>
      <c r="BQ25" s="395"/>
      <c r="BR25" s="395"/>
      <c r="BS25" s="395"/>
      <c r="BT25" s="395"/>
      <c r="BU25" s="396"/>
      <c r="BV25" s="394">
        <v>1609509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5350</v>
      </c>
      <c r="R26" s="483"/>
      <c r="S26" s="483"/>
      <c r="T26" s="483"/>
      <c r="U26" s="483"/>
      <c r="V26" s="525"/>
      <c r="W26" s="584"/>
      <c r="X26" s="572"/>
      <c r="Y26" s="573"/>
      <c r="Z26" s="481" t="s">
        <v>174</v>
      </c>
      <c r="AA26" s="594"/>
      <c r="AB26" s="594"/>
      <c r="AC26" s="594"/>
      <c r="AD26" s="594"/>
      <c r="AE26" s="594"/>
      <c r="AF26" s="594"/>
      <c r="AG26" s="595"/>
      <c r="AH26" s="482" t="s">
        <v>136</v>
      </c>
      <c r="AI26" s="483"/>
      <c r="AJ26" s="483"/>
      <c r="AK26" s="483"/>
      <c r="AL26" s="525"/>
      <c r="AM26" s="482" t="s">
        <v>136</v>
      </c>
      <c r="AN26" s="483"/>
      <c r="AO26" s="483"/>
      <c r="AP26" s="483"/>
      <c r="AQ26" s="483"/>
      <c r="AR26" s="525"/>
      <c r="AS26" s="482" t="s">
        <v>136</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3160</v>
      </c>
      <c r="R27" s="483"/>
      <c r="S27" s="483"/>
      <c r="T27" s="483"/>
      <c r="U27" s="483"/>
      <c r="V27" s="525"/>
      <c r="W27" s="584"/>
      <c r="X27" s="572"/>
      <c r="Y27" s="573"/>
      <c r="Z27" s="481" t="s">
        <v>177</v>
      </c>
      <c r="AA27" s="461"/>
      <c r="AB27" s="461"/>
      <c r="AC27" s="461"/>
      <c r="AD27" s="461"/>
      <c r="AE27" s="461"/>
      <c r="AF27" s="461"/>
      <c r="AG27" s="462"/>
      <c r="AH27" s="482">
        <v>2</v>
      </c>
      <c r="AI27" s="483"/>
      <c r="AJ27" s="483"/>
      <c r="AK27" s="483"/>
      <c r="AL27" s="525"/>
      <c r="AM27" s="482" t="s">
        <v>178</v>
      </c>
      <c r="AN27" s="483"/>
      <c r="AO27" s="483"/>
      <c r="AP27" s="483"/>
      <c r="AQ27" s="483"/>
      <c r="AR27" s="525"/>
      <c r="AS27" s="482" t="s">
        <v>178</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t="s">
        <v>136</v>
      </c>
      <c r="BO27" s="608"/>
      <c r="BP27" s="608"/>
      <c r="BQ27" s="608"/>
      <c r="BR27" s="608"/>
      <c r="BS27" s="608"/>
      <c r="BT27" s="608"/>
      <c r="BU27" s="609"/>
      <c r="BV27" s="607" t="s">
        <v>136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2610</v>
      </c>
      <c r="R28" s="483"/>
      <c r="S28" s="483"/>
      <c r="T28" s="483"/>
      <c r="U28" s="483"/>
      <c r="V28" s="525"/>
      <c r="W28" s="584"/>
      <c r="X28" s="572"/>
      <c r="Y28" s="573"/>
      <c r="Z28" s="481" t="s">
        <v>181</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5637777</v>
      </c>
      <c r="BO28" s="395"/>
      <c r="BP28" s="395"/>
      <c r="BQ28" s="395"/>
      <c r="BR28" s="395"/>
      <c r="BS28" s="395"/>
      <c r="BT28" s="395"/>
      <c r="BU28" s="396"/>
      <c r="BV28" s="394">
        <v>5636922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14</v>
      </c>
      <c r="M29" s="483"/>
      <c r="N29" s="483"/>
      <c r="O29" s="483"/>
      <c r="P29" s="525"/>
      <c r="Q29" s="482">
        <v>2370</v>
      </c>
      <c r="R29" s="483"/>
      <c r="S29" s="483"/>
      <c r="T29" s="483"/>
      <c r="U29" s="483"/>
      <c r="V29" s="525"/>
      <c r="W29" s="585"/>
      <c r="X29" s="586"/>
      <c r="Y29" s="587"/>
      <c r="Z29" s="481" t="s">
        <v>184</v>
      </c>
      <c r="AA29" s="461"/>
      <c r="AB29" s="461"/>
      <c r="AC29" s="461"/>
      <c r="AD29" s="461"/>
      <c r="AE29" s="461"/>
      <c r="AF29" s="461"/>
      <c r="AG29" s="462"/>
      <c r="AH29" s="482">
        <v>165</v>
      </c>
      <c r="AI29" s="483"/>
      <c r="AJ29" s="483"/>
      <c r="AK29" s="483"/>
      <c r="AL29" s="525"/>
      <c r="AM29" s="482">
        <v>549006</v>
      </c>
      <c r="AN29" s="483"/>
      <c r="AO29" s="483"/>
      <c r="AP29" s="483"/>
      <c r="AQ29" s="483"/>
      <c r="AR29" s="525"/>
      <c r="AS29" s="482">
        <v>3327</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t="s">
        <v>136</v>
      </c>
      <c r="BO29" s="432"/>
      <c r="BP29" s="432"/>
      <c r="BQ29" s="432"/>
      <c r="BR29" s="432"/>
      <c r="BS29" s="432"/>
      <c r="BT29" s="432"/>
      <c r="BU29" s="433"/>
      <c r="BV29" s="431" t="s">
        <v>136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3263628</v>
      </c>
      <c r="BO30" s="608"/>
      <c r="BP30" s="608"/>
      <c r="BQ30" s="608"/>
      <c r="BR30" s="608"/>
      <c r="BS30" s="608"/>
      <c r="BT30" s="608"/>
      <c r="BU30" s="609"/>
      <c r="BV30" s="607">
        <v>3344973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193</v>
      </c>
      <c r="V33" s="455"/>
      <c r="W33" s="420" t="s">
        <v>194</v>
      </c>
      <c r="X33" s="420"/>
      <c r="Y33" s="420"/>
      <c r="Z33" s="420"/>
      <c r="AA33" s="420"/>
      <c r="AB33" s="420"/>
      <c r="AC33" s="420"/>
      <c r="AD33" s="420"/>
      <c r="AE33" s="420"/>
      <c r="AF33" s="420"/>
      <c r="AG33" s="420"/>
      <c r="AH33" s="420"/>
      <c r="AI33" s="420"/>
      <c r="AJ33" s="420"/>
      <c r="AK33" s="420"/>
      <c r="AL33" s="216"/>
      <c r="AM33" s="455" t="s">
        <v>193</v>
      </c>
      <c r="AN33" s="455"/>
      <c r="AO33" s="420" t="s">
        <v>194</v>
      </c>
      <c r="AP33" s="420"/>
      <c r="AQ33" s="420"/>
      <c r="AR33" s="420"/>
      <c r="AS33" s="420"/>
      <c r="AT33" s="420"/>
      <c r="AU33" s="420"/>
      <c r="AV33" s="420"/>
      <c r="AW33" s="420"/>
      <c r="AX33" s="420"/>
      <c r="AY33" s="420"/>
      <c r="AZ33" s="420"/>
      <c r="BA33" s="420"/>
      <c r="BB33" s="420"/>
      <c r="BC33" s="420"/>
      <c r="BD33" s="217"/>
      <c r="BE33" s="420" t="s">
        <v>195</v>
      </c>
      <c r="BF33" s="420"/>
      <c r="BG33" s="420" t="s">
        <v>196</v>
      </c>
      <c r="BH33" s="420"/>
      <c r="BI33" s="420"/>
      <c r="BJ33" s="420"/>
      <c r="BK33" s="420"/>
      <c r="BL33" s="420"/>
      <c r="BM33" s="420"/>
      <c r="BN33" s="420"/>
      <c r="BO33" s="420"/>
      <c r="BP33" s="420"/>
      <c r="BQ33" s="420"/>
      <c r="BR33" s="420"/>
      <c r="BS33" s="420"/>
      <c r="BT33" s="420"/>
      <c r="BU33" s="420"/>
      <c r="BV33" s="217"/>
      <c r="BW33" s="455" t="s">
        <v>195</v>
      </c>
      <c r="BX33" s="455"/>
      <c r="BY33" s="420" t="s">
        <v>197</v>
      </c>
      <c r="BZ33" s="420"/>
      <c r="CA33" s="420"/>
      <c r="CB33" s="420"/>
      <c r="CC33" s="420"/>
      <c r="CD33" s="420"/>
      <c r="CE33" s="420"/>
      <c r="CF33" s="420"/>
      <c r="CG33" s="420"/>
      <c r="CH33" s="420"/>
      <c r="CI33" s="420"/>
      <c r="CJ33" s="420"/>
      <c r="CK33" s="420"/>
      <c r="CL33" s="420"/>
      <c r="CM33" s="420"/>
      <c r="CN33" s="216"/>
      <c r="CO33" s="455" t="s">
        <v>193</v>
      </c>
      <c r="CP33" s="455"/>
      <c r="CQ33" s="420" t="s">
        <v>198</v>
      </c>
      <c r="CR33" s="420"/>
      <c r="CS33" s="420"/>
      <c r="CT33" s="420"/>
      <c r="CU33" s="420"/>
      <c r="CV33" s="420"/>
      <c r="CW33" s="420"/>
      <c r="CX33" s="420"/>
      <c r="CY33" s="420"/>
      <c r="CZ33" s="420"/>
      <c r="DA33" s="420"/>
      <c r="DB33" s="420"/>
      <c r="DC33" s="420"/>
      <c r="DD33" s="420"/>
      <c r="DE33" s="420"/>
      <c r="DF33" s="216"/>
      <c r="DG33" s="619" t="s">
        <v>199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水道事業特別会計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球磨郡公立多良木病院企業団</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あさぎり町ふるさと振興社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球磨郡障害認定審査事業特別会計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下水道事業特別会計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上球磨消防組合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くま川鉄道（株）</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球磨郡介護認定審査事業特別会計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人吉球磨広域行政組合（一般会計）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人吉球磨広域行政組合（人吉球磨ふるさと市町村圏特別会計）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熊本県後期高齢者医療広域連合（一般会計）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熊本県後期高齢者医療広域連合（後期高齢者医療特別会計）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U2Cm0SOt8lH7clMSNDoaWDm8vVJHTXTe3idEy6thJGCF70p2yq8d9f09vBXQQV52TTId90o4mz/owP4fW+yfjw==" saltValue="cdcoKNIejcRM1Ccd+bT6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208</v>
      </c>
      <c r="DI1" s="624"/>
      <c r="DJ1" s="624"/>
      <c r="DK1" s="624"/>
      <c r="DL1" s="624"/>
      <c r="DM1" s="624"/>
      <c r="DN1" s="625"/>
      <c r="DO1" s="226"/>
      <c r="DP1" s="623" t="s">
        <v>209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214</v>
      </c>
      <c r="S4" s="627"/>
      <c r="T4" s="627"/>
      <c r="U4" s="627"/>
      <c r="V4" s="627"/>
      <c r="W4" s="627"/>
      <c r="X4" s="627"/>
      <c r="Y4" s="628"/>
      <c r="Z4" s="626" t="s">
        <v>215</v>
      </c>
      <c r="AA4" s="627"/>
      <c r="AB4" s="627"/>
      <c r="AC4" s="628"/>
      <c r="AD4" s="626" t="s">
        <v>216</v>
      </c>
      <c r="AE4" s="627"/>
      <c r="AF4" s="627"/>
      <c r="AG4" s="627"/>
      <c r="AH4" s="627"/>
      <c r="AI4" s="627"/>
      <c r="AJ4" s="627"/>
      <c r="AK4" s="628"/>
      <c r="AL4" s="626" t="s">
        <v>215</v>
      </c>
      <c r="AM4" s="627"/>
      <c r="AN4" s="627"/>
      <c r="AO4" s="628"/>
      <c r="AP4" s="632" t="s">
        <v>217</v>
      </c>
      <c r="AQ4" s="632"/>
      <c r="AR4" s="632"/>
      <c r="AS4" s="632"/>
      <c r="AT4" s="632"/>
      <c r="AU4" s="632"/>
      <c r="AV4" s="632"/>
      <c r="AW4" s="632"/>
      <c r="AX4" s="632"/>
      <c r="AY4" s="632"/>
      <c r="AZ4" s="632"/>
      <c r="BA4" s="632"/>
      <c r="BB4" s="632"/>
      <c r="BC4" s="632"/>
      <c r="BD4" s="632"/>
      <c r="BE4" s="632"/>
      <c r="BF4" s="632"/>
      <c r="BG4" s="632" t="s">
        <v>218</v>
      </c>
      <c r="BH4" s="632"/>
      <c r="BI4" s="632"/>
      <c r="BJ4" s="632"/>
      <c r="BK4" s="632"/>
      <c r="BL4" s="632"/>
      <c r="BM4" s="632"/>
      <c r="BN4" s="632"/>
      <c r="BO4" s="632" t="s">
        <v>215</v>
      </c>
      <c r="BP4" s="632"/>
      <c r="BQ4" s="632"/>
      <c r="BR4" s="632"/>
      <c r="BS4" s="632" t="s">
        <v>219</v>
      </c>
      <c r="BT4" s="632"/>
      <c r="BU4" s="632"/>
      <c r="BV4" s="632"/>
      <c r="BW4" s="632"/>
      <c r="BX4" s="632"/>
      <c r="BY4" s="632"/>
      <c r="BZ4" s="632"/>
      <c r="CA4" s="632"/>
      <c r="CB4" s="632"/>
      <c r="CD4" s="629" t="s">
        <v>220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221</v>
      </c>
      <c r="C5" s="634"/>
      <c r="D5" s="634"/>
      <c r="E5" s="634"/>
      <c r="F5" s="634"/>
      <c r="G5" s="634"/>
      <c r="H5" s="634"/>
      <c r="I5" s="634"/>
      <c r="J5" s="634"/>
      <c r="K5" s="634"/>
      <c r="L5" s="634"/>
      <c r="M5" s="634"/>
      <c r="N5" s="634"/>
      <c r="O5" s="634"/>
      <c r="P5" s="634"/>
      <c r="Q5" s="635"/>
      <c r="R5" s="636">
        <v>1246202</v>
      </c>
      <c r="S5" s="637"/>
      <c r="T5" s="637"/>
      <c r="U5" s="637"/>
      <c r="V5" s="637"/>
      <c r="W5" s="637"/>
      <c r="X5" s="637"/>
      <c r="Y5" s="638"/>
      <c r="Z5" s="639">
        <v>8.4</v>
      </c>
      <c r="AA5" s="639"/>
      <c r="AB5" s="639"/>
      <c r="AC5" s="639"/>
      <c r="AD5" s="640">
        <v>1245959</v>
      </c>
      <c r="AE5" s="640"/>
      <c r="AF5" s="640"/>
      <c r="AG5" s="640"/>
      <c r="AH5" s="640"/>
      <c r="AI5" s="640"/>
      <c r="AJ5" s="640"/>
      <c r="AK5" s="640"/>
      <c r="AL5" s="641">
        <v>19.8</v>
      </c>
      <c r="AM5" s="642"/>
      <c r="AN5" s="642"/>
      <c r="AO5" s="643"/>
      <c r="AP5" s="633" t="s">
        <v>222</v>
      </c>
      <c r="AQ5" s="634"/>
      <c r="AR5" s="634"/>
      <c r="AS5" s="634"/>
      <c r="AT5" s="634"/>
      <c r="AU5" s="634"/>
      <c r="AV5" s="634"/>
      <c r="AW5" s="634"/>
      <c r="AX5" s="634"/>
      <c r="AY5" s="634"/>
      <c r="AZ5" s="634"/>
      <c r="BA5" s="634"/>
      <c r="BB5" s="634"/>
      <c r="BC5" s="634"/>
      <c r="BD5" s="634"/>
      <c r="BE5" s="634"/>
      <c r="BF5" s="635"/>
      <c r="BG5" s="647">
        <v>1246202</v>
      </c>
      <c r="BH5" s="648"/>
      <c r="BI5" s="648"/>
      <c r="BJ5" s="648"/>
      <c r="BK5" s="648"/>
      <c r="BL5" s="648"/>
      <c r="BM5" s="648"/>
      <c r="BN5" s="649"/>
      <c r="BO5" s="650">
        <v>100</v>
      </c>
      <c r="BP5" s="650"/>
      <c r="BQ5" s="650"/>
      <c r="BR5" s="650"/>
      <c r="BS5" s="651" t="s">
        <v>223</v>
      </c>
      <c r="BT5" s="651"/>
      <c r="BU5" s="651"/>
      <c r="BV5" s="651"/>
      <c r="BW5" s="651"/>
      <c r="BX5" s="651"/>
      <c r="BY5" s="651"/>
      <c r="BZ5" s="651"/>
      <c r="CA5" s="651"/>
      <c r="CB5" s="655"/>
      <c r="CD5" s="629" t="s">
        <v>217</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215</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136055</v>
      </c>
      <c r="S6" s="648"/>
      <c r="T6" s="648"/>
      <c r="U6" s="648"/>
      <c r="V6" s="648"/>
      <c r="W6" s="648"/>
      <c r="X6" s="648"/>
      <c r="Y6" s="649"/>
      <c r="Z6" s="650">
        <v>0.9</v>
      </c>
      <c r="AA6" s="650"/>
      <c r="AB6" s="650"/>
      <c r="AC6" s="650"/>
      <c r="AD6" s="651">
        <v>136055</v>
      </c>
      <c r="AE6" s="651"/>
      <c r="AF6" s="651"/>
      <c r="AG6" s="651"/>
      <c r="AH6" s="651"/>
      <c r="AI6" s="651"/>
      <c r="AJ6" s="651"/>
      <c r="AK6" s="651"/>
      <c r="AL6" s="652">
        <v>2.2000000000000002</v>
      </c>
      <c r="AM6" s="653"/>
      <c r="AN6" s="653"/>
      <c r="AO6" s="654"/>
      <c r="AP6" s="644" t="s">
        <v>228</v>
      </c>
      <c r="AQ6" s="645"/>
      <c r="AR6" s="645"/>
      <c r="AS6" s="645"/>
      <c r="AT6" s="645"/>
      <c r="AU6" s="645"/>
      <c r="AV6" s="645"/>
      <c r="AW6" s="645"/>
      <c r="AX6" s="645"/>
      <c r="AY6" s="645"/>
      <c r="AZ6" s="645"/>
      <c r="BA6" s="645"/>
      <c r="BB6" s="645"/>
      <c r="BC6" s="645"/>
      <c r="BD6" s="645"/>
      <c r="BE6" s="645"/>
      <c r="BF6" s="646"/>
      <c r="BG6" s="647">
        <v>1246202</v>
      </c>
      <c r="BH6" s="648"/>
      <c r="BI6" s="648"/>
      <c r="BJ6" s="648"/>
      <c r="BK6" s="648"/>
      <c r="BL6" s="648"/>
      <c r="BM6" s="648"/>
      <c r="BN6" s="649"/>
      <c r="BO6" s="650">
        <v>100</v>
      </c>
      <c r="BP6" s="650"/>
      <c r="BQ6" s="650"/>
      <c r="BR6" s="650"/>
      <c r="BS6" s="651" t="s">
        <v>136</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99754</v>
      </c>
      <c r="CS6" s="648"/>
      <c r="CT6" s="648"/>
      <c r="CU6" s="648"/>
      <c r="CV6" s="648"/>
      <c r="CW6" s="648"/>
      <c r="CX6" s="648"/>
      <c r="CY6" s="649"/>
      <c r="CZ6" s="641">
        <v>0.7</v>
      </c>
      <c r="DA6" s="642"/>
      <c r="DB6" s="642"/>
      <c r="DC6" s="661"/>
      <c r="DD6" s="656" t="s">
        <v>136</v>
      </c>
      <c r="DE6" s="648"/>
      <c r="DF6" s="648"/>
      <c r="DG6" s="648"/>
      <c r="DH6" s="648"/>
      <c r="DI6" s="648"/>
      <c r="DJ6" s="648"/>
      <c r="DK6" s="648"/>
      <c r="DL6" s="648"/>
      <c r="DM6" s="648"/>
      <c r="DN6" s="648"/>
      <c r="DO6" s="648"/>
      <c r="DP6" s="649"/>
      <c r="DQ6" s="656">
        <v>97254</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789</v>
      </c>
      <c r="S7" s="648"/>
      <c r="T7" s="648"/>
      <c r="U7" s="648"/>
      <c r="V7" s="648"/>
      <c r="W7" s="648"/>
      <c r="X7" s="648"/>
      <c r="Y7" s="649"/>
      <c r="Z7" s="650">
        <v>0</v>
      </c>
      <c r="AA7" s="650"/>
      <c r="AB7" s="650"/>
      <c r="AC7" s="650"/>
      <c r="AD7" s="651">
        <v>789</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521118</v>
      </c>
      <c r="BH7" s="648"/>
      <c r="BI7" s="648"/>
      <c r="BJ7" s="648"/>
      <c r="BK7" s="648"/>
      <c r="BL7" s="648"/>
      <c r="BM7" s="648"/>
      <c r="BN7" s="649"/>
      <c r="BO7" s="650">
        <v>41.8</v>
      </c>
      <c r="BP7" s="650"/>
      <c r="BQ7" s="650"/>
      <c r="BR7" s="650"/>
      <c r="BS7" s="651" t="s">
        <v>223</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3521604</v>
      </c>
      <c r="CS7" s="648"/>
      <c r="CT7" s="648"/>
      <c r="CU7" s="648"/>
      <c r="CV7" s="648"/>
      <c r="CW7" s="648"/>
      <c r="CX7" s="648"/>
      <c r="CY7" s="649"/>
      <c r="CZ7" s="650">
        <v>26.1</v>
      </c>
      <c r="DA7" s="650"/>
      <c r="DB7" s="650"/>
      <c r="DC7" s="650"/>
      <c r="DD7" s="656">
        <v>49878</v>
      </c>
      <c r="DE7" s="648"/>
      <c r="DF7" s="648"/>
      <c r="DG7" s="648"/>
      <c r="DH7" s="648"/>
      <c r="DI7" s="648"/>
      <c r="DJ7" s="648"/>
      <c r="DK7" s="648"/>
      <c r="DL7" s="648"/>
      <c r="DM7" s="648"/>
      <c r="DN7" s="648"/>
      <c r="DO7" s="648"/>
      <c r="DP7" s="649"/>
      <c r="DQ7" s="656">
        <v>1472956</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3420</v>
      </c>
      <c r="S8" s="648"/>
      <c r="T8" s="648"/>
      <c r="U8" s="648"/>
      <c r="V8" s="648"/>
      <c r="W8" s="648"/>
      <c r="X8" s="648"/>
      <c r="Y8" s="649"/>
      <c r="Z8" s="650">
        <v>0</v>
      </c>
      <c r="AA8" s="650"/>
      <c r="AB8" s="650"/>
      <c r="AC8" s="650"/>
      <c r="AD8" s="651">
        <v>3420</v>
      </c>
      <c r="AE8" s="651"/>
      <c r="AF8" s="651"/>
      <c r="AG8" s="651"/>
      <c r="AH8" s="651"/>
      <c r="AI8" s="651"/>
      <c r="AJ8" s="651"/>
      <c r="AK8" s="651"/>
      <c r="AL8" s="652">
        <v>0.1</v>
      </c>
      <c r="AM8" s="653"/>
      <c r="AN8" s="653"/>
      <c r="AO8" s="654"/>
      <c r="AP8" s="644" t="s">
        <v>234</v>
      </c>
      <c r="AQ8" s="645"/>
      <c r="AR8" s="645"/>
      <c r="AS8" s="645"/>
      <c r="AT8" s="645"/>
      <c r="AU8" s="645"/>
      <c r="AV8" s="645"/>
      <c r="AW8" s="645"/>
      <c r="AX8" s="645"/>
      <c r="AY8" s="645"/>
      <c r="AZ8" s="645"/>
      <c r="BA8" s="645"/>
      <c r="BB8" s="645"/>
      <c r="BC8" s="645"/>
      <c r="BD8" s="645"/>
      <c r="BE8" s="645"/>
      <c r="BF8" s="646"/>
      <c r="BG8" s="647">
        <v>24543</v>
      </c>
      <c r="BH8" s="648"/>
      <c r="BI8" s="648"/>
      <c r="BJ8" s="648"/>
      <c r="BK8" s="648"/>
      <c r="BL8" s="648"/>
      <c r="BM8" s="648"/>
      <c r="BN8" s="649"/>
      <c r="BO8" s="650">
        <v>2</v>
      </c>
      <c r="BP8" s="650"/>
      <c r="BQ8" s="650"/>
      <c r="BR8" s="650"/>
      <c r="BS8" s="656" t="s">
        <v>235</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3916644</v>
      </c>
      <c r="CS8" s="648"/>
      <c r="CT8" s="648"/>
      <c r="CU8" s="648"/>
      <c r="CV8" s="648"/>
      <c r="CW8" s="648"/>
      <c r="CX8" s="648"/>
      <c r="CY8" s="649"/>
      <c r="CZ8" s="650">
        <v>29</v>
      </c>
      <c r="DA8" s="650"/>
      <c r="DB8" s="650"/>
      <c r="DC8" s="650"/>
      <c r="DD8" s="656">
        <v>464289</v>
      </c>
      <c r="DE8" s="648"/>
      <c r="DF8" s="648"/>
      <c r="DG8" s="648"/>
      <c r="DH8" s="648"/>
      <c r="DI8" s="648"/>
      <c r="DJ8" s="648"/>
      <c r="DK8" s="648"/>
      <c r="DL8" s="648"/>
      <c r="DM8" s="648"/>
      <c r="DN8" s="648"/>
      <c r="DO8" s="648"/>
      <c r="DP8" s="649"/>
      <c r="DQ8" s="656">
        <v>1578138</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3388</v>
      </c>
      <c r="S9" s="648"/>
      <c r="T9" s="648"/>
      <c r="U9" s="648"/>
      <c r="V9" s="648"/>
      <c r="W9" s="648"/>
      <c r="X9" s="648"/>
      <c r="Y9" s="649"/>
      <c r="Z9" s="650">
        <v>0</v>
      </c>
      <c r="AA9" s="650"/>
      <c r="AB9" s="650"/>
      <c r="AC9" s="650"/>
      <c r="AD9" s="651">
        <v>3388</v>
      </c>
      <c r="AE9" s="651"/>
      <c r="AF9" s="651"/>
      <c r="AG9" s="651"/>
      <c r="AH9" s="651"/>
      <c r="AI9" s="651"/>
      <c r="AJ9" s="651"/>
      <c r="AK9" s="651"/>
      <c r="AL9" s="652">
        <v>0.1</v>
      </c>
      <c r="AM9" s="653"/>
      <c r="AN9" s="653"/>
      <c r="AO9" s="654"/>
      <c r="AP9" s="644" t="s">
        <v>238</v>
      </c>
      <c r="AQ9" s="645"/>
      <c r="AR9" s="645"/>
      <c r="AS9" s="645"/>
      <c r="AT9" s="645"/>
      <c r="AU9" s="645"/>
      <c r="AV9" s="645"/>
      <c r="AW9" s="645"/>
      <c r="AX9" s="645"/>
      <c r="AY9" s="645"/>
      <c r="AZ9" s="645"/>
      <c r="BA9" s="645"/>
      <c r="BB9" s="645"/>
      <c r="BC9" s="645"/>
      <c r="BD9" s="645"/>
      <c r="BE9" s="645"/>
      <c r="BF9" s="646"/>
      <c r="BG9" s="647">
        <v>439916</v>
      </c>
      <c r="BH9" s="648"/>
      <c r="BI9" s="648"/>
      <c r="BJ9" s="648"/>
      <c r="BK9" s="648"/>
      <c r="BL9" s="648"/>
      <c r="BM9" s="648"/>
      <c r="BN9" s="649"/>
      <c r="BO9" s="650">
        <v>35.299999999999997</v>
      </c>
      <c r="BP9" s="650"/>
      <c r="BQ9" s="650"/>
      <c r="BR9" s="650"/>
      <c r="BS9" s="656" t="s">
        <v>136</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741519</v>
      </c>
      <c r="CS9" s="648"/>
      <c r="CT9" s="648"/>
      <c r="CU9" s="648"/>
      <c r="CV9" s="648"/>
      <c r="CW9" s="648"/>
      <c r="CX9" s="648"/>
      <c r="CY9" s="649"/>
      <c r="CZ9" s="650">
        <v>5.5</v>
      </c>
      <c r="DA9" s="650"/>
      <c r="DB9" s="650"/>
      <c r="DC9" s="650"/>
      <c r="DD9" s="656">
        <v>3706</v>
      </c>
      <c r="DE9" s="648"/>
      <c r="DF9" s="648"/>
      <c r="DG9" s="648"/>
      <c r="DH9" s="648"/>
      <c r="DI9" s="648"/>
      <c r="DJ9" s="648"/>
      <c r="DK9" s="648"/>
      <c r="DL9" s="648"/>
      <c r="DM9" s="648"/>
      <c r="DN9" s="648"/>
      <c r="DO9" s="648"/>
      <c r="DP9" s="649"/>
      <c r="DQ9" s="656">
        <v>672533</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235</v>
      </c>
      <c r="S10" s="648"/>
      <c r="T10" s="648"/>
      <c r="U10" s="648"/>
      <c r="V10" s="648"/>
      <c r="W10" s="648"/>
      <c r="X10" s="648"/>
      <c r="Y10" s="649"/>
      <c r="Z10" s="650" t="s">
        <v>235</v>
      </c>
      <c r="AA10" s="650"/>
      <c r="AB10" s="650"/>
      <c r="AC10" s="650"/>
      <c r="AD10" s="651" t="s">
        <v>223</v>
      </c>
      <c r="AE10" s="651"/>
      <c r="AF10" s="651"/>
      <c r="AG10" s="651"/>
      <c r="AH10" s="651"/>
      <c r="AI10" s="651"/>
      <c r="AJ10" s="651"/>
      <c r="AK10" s="651"/>
      <c r="AL10" s="652" t="s">
        <v>223</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29449</v>
      </c>
      <c r="BH10" s="648"/>
      <c r="BI10" s="648"/>
      <c r="BJ10" s="648"/>
      <c r="BK10" s="648"/>
      <c r="BL10" s="648"/>
      <c r="BM10" s="648"/>
      <c r="BN10" s="649"/>
      <c r="BO10" s="650">
        <v>2.4</v>
      </c>
      <c r="BP10" s="650"/>
      <c r="BQ10" s="650"/>
      <c r="BR10" s="650"/>
      <c r="BS10" s="656" t="s">
        <v>235</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t="s">
        <v>223</v>
      </c>
      <c r="CS10" s="648"/>
      <c r="CT10" s="648"/>
      <c r="CU10" s="648"/>
      <c r="CV10" s="648"/>
      <c r="CW10" s="648"/>
      <c r="CX10" s="648"/>
      <c r="CY10" s="649"/>
      <c r="CZ10" s="650" t="s">
        <v>235</v>
      </c>
      <c r="DA10" s="650"/>
      <c r="DB10" s="650"/>
      <c r="DC10" s="650"/>
      <c r="DD10" s="656" t="s">
        <v>235</v>
      </c>
      <c r="DE10" s="648"/>
      <c r="DF10" s="648"/>
      <c r="DG10" s="648"/>
      <c r="DH10" s="648"/>
      <c r="DI10" s="648"/>
      <c r="DJ10" s="648"/>
      <c r="DK10" s="648"/>
      <c r="DL10" s="648"/>
      <c r="DM10" s="648"/>
      <c r="DN10" s="648"/>
      <c r="DO10" s="648"/>
      <c r="DP10" s="649"/>
      <c r="DQ10" s="656" t="s">
        <v>235</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318935</v>
      </c>
      <c r="S11" s="648"/>
      <c r="T11" s="648"/>
      <c r="U11" s="648"/>
      <c r="V11" s="648"/>
      <c r="W11" s="648"/>
      <c r="X11" s="648"/>
      <c r="Y11" s="649"/>
      <c r="Z11" s="652">
        <v>2.2000000000000002</v>
      </c>
      <c r="AA11" s="653"/>
      <c r="AB11" s="653"/>
      <c r="AC11" s="665"/>
      <c r="AD11" s="656">
        <v>318935</v>
      </c>
      <c r="AE11" s="648"/>
      <c r="AF11" s="648"/>
      <c r="AG11" s="648"/>
      <c r="AH11" s="648"/>
      <c r="AI11" s="648"/>
      <c r="AJ11" s="648"/>
      <c r="AK11" s="649"/>
      <c r="AL11" s="652">
        <v>5.0999999999999996</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27210</v>
      </c>
      <c r="BH11" s="648"/>
      <c r="BI11" s="648"/>
      <c r="BJ11" s="648"/>
      <c r="BK11" s="648"/>
      <c r="BL11" s="648"/>
      <c r="BM11" s="648"/>
      <c r="BN11" s="649"/>
      <c r="BO11" s="650">
        <v>2.2000000000000002</v>
      </c>
      <c r="BP11" s="650"/>
      <c r="BQ11" s="650"/>
      <c r="BR11" s="650"/>
      <c r="BS11" s="656" t="s">
        <v>223</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1002408</v>
      </c>
      <c r="CS11" s="648"/>
      <c r="CT11" s="648"/>
      <c r="CU11" s="648"/>
      <c r="CV11" s="648"/>
      <c r="CW11" s="648"/>
      <c r="CX11" s="648"/>
      <c r="CY11" s="649"/>
      <c r="CZ11" s="650">
        <v>7.4</v>
      </c>
      <c r="DA11" s="650"/>
      <c r="DB11" s="650"/>
      <c r="DC11" s="650"/>
      <c r="DD11" s="656">
        <v>168735</v>
      </c>
      <c r="DE11" s="648"/>
      <c r="DF11" s="648"/>
      <c r="DG11" s="648"/>
      <c r="DH11" s="648"/>
      <c r="DI11" s="648"/>
      <c r="DJ11" s="648"/>
      <c r="DK11" s="648"/>
      <c r="DL11" s="648"/>
      <c r="DM11" s="648"/>
      <c r="DN11" s="648"/>
      <c r="DO11" s="648"/>
      <c r="DP11" s="649"/>
      <c r="DQ11" s="656">
        <v>483255</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v>4809</v>
      </c>
      <c r="S12" s="648"/>
      <c r="T12" s="648"/>
      <c r="U12" s="648"/>
      <c r="V12" s="648"/>
      <c r="W12" s="648"/>
      <c r="X12" s="648"/>
      <c r="Y12" s="649"/>
      <c r="Z12" s="650">
        <v>0</v>
      </c>
      <c r="AA12" s="650"/>
      <c r="AB12" s="650"/>
      <c r="AC12" s="650"/>
      <c r="AD12" s="651">
        <v>4809</v>
      </c>
      <c r="AE12" s="651"/>
      <c r="AF12" s="651"/>
      <c r="AG12" s="651"/>
      <c r="AH12" s="651"/>
      <c r="AI12" s="651"/>
      <c r="AJ12" s="651"/>
      <c r="AK12" s="651"/>
      <c r="AL12" s="652">
        <v>0.1</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572627</v>
      </c>
      <c r="BH12" s="648"/>
      <c r="BI12" s="648"/>
      <c r="BJ12" s="648"/>
      <c r="BK12" s="648"/>
      <c r="BL12" s="648"/>
      <c r="BM12" s="648"/>
      <c r="BN12" s="649"/>
      <c r="BO12" s="650">
        <v>45.9</v>
      </c>
      <c r="BP12" s="650"/>
      <c r="BQ12" s="650"/>
      <c r="BR12" s="650"/>
      <c r="BS12" s="656" t="s">
        <v>235</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390091</v>
      </c>
      <c r="CS12" s="648"/>
      <c r="CT12" s="648"/>
      <c r="CU12" s="648"/>
      <c r="CV12" s="648"/>
      <c r="CW12" s="648"/>
      <c r="CX12" s="648"/>
      <c r="CY12" s="649"/>
      <c r="CZ12" s="650">
        <v>2.9</v>
      </c>
      <c r="DA12" s="650"/>
      <c r="DB12" s="650"/>
      <c r="DC12" s="650"/>
      <c r="DD12" s="656">
        <v>161429</v>
      </c>
      <c r="DE12" s="648"/>
      <c r="DF12" s="648"/>
      <c r="DG12" s="648"/>
      <c r="DH12" s="648"/>
      <c r="DI12" s="648"/>
      <c r="DJ12" s="648"/>
      <c r="DK12" s="648"/>
      <c r="DL12" s="648"/>
      <c r="DM12" s="648"/>
      <c r="DN12" s="648"/>
      <c r="DO12" s="648"/>
      <c r="DP12" s="649"/>
      <c r="DQ12" s="656">
        <v>213597</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223</v>
      </c>
      <c r="S13" s="648"/>
      <c r="T13" s="648"/>
      <c r="U13" s="648"/>
      <c r="V13" s="648"/>
      <c r="W13" s="648"/>
      <c r="X13" s="648"/>
      <c r="Y13" s="649"/>
      <c r="Z13" s="650" t="s">
        <v>136</v>
      </c>
      <c r="AA13" s="650"/>
      <c r="AB13" s="650"/>
      <c r="AC13" s="650"/>
      <c r="AD13" s="651" t="s">
        <v>235</v>
      </c>
      <c r="AE13" s="651"/>
      <c r="AF13" s="651"/>
      <c r="AG13" s="651"/>
      <c r="AH13" s="651"/>
      <c r="AI13" s="651"/>
      <c r="AJ13" s="651"/>
      <c r="AK13" s="651"/>
      <c r="AL13" s="652" t="s">
        <v>223</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570049</v>
      </c>
      <c r="BH13" s="648"/>
      <c r="BI13" s="648"/>
      <c r="BJ13" s="648"/>
      <c r="BK13" s="648"/>
      <c r="BL13" s="648"/>
      <c r="BM13" s="648"/>
      <c r="BN13" s="649"/>
      <c r="BO13" s="650">
        <v>45.7</v>
      </c>
      <c r="BP13" s="650"/>
      <c r="BQ13" s="650"/>
      <c r="BR13" s="650"/>
      <c r="BS13" s="656" t="s">
        <v>235</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1062327</v>
      </c>
      <c r="CS13" s="648"/>
      <c r="CT13" s="648"/>
      <c r="CU13" s="648"/>
      <c r="CV13" s="648"/>
      <c r="CW13" s="648"/>
      <c r="CX13" s="648"/>
      <c r="CY13" s="649"/>
      <c r="CZ13" s="650">
        <v>7.9</v>
      </c>
      <c r="DA13" s="650"/>
      <c r="DB13" s="650"/>
      <c r="DC13" s="650"/>
      <c r="DD13" s="656">
        <v>495759</v>
      </c>
      <c r="DE13" s="648"/>
      <c r="DF13" s="648"/>
      <c r="DG13" s="648"/>
      <c r="DH13" s="648"/>
      <c r="DI13" s="648"/>
      <c r="DJ13" s="648"/>
      <c r="DK13" s="648"/>
      <c r="DL13" s="648"/>
      <c r="DM13" s="648"/>
      <c r="DN13" s="648"/>
      <c r="DO13" s="648"/>
      <c r="DP13" s="649"/>
      <c r="DQ13" s="656">
        <v>715612</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235</v>
      </c>
      <c r="S14" s="648"/>
      <c r="T14" s="648"/>
      <c r="U14" s="648"/>
      <c r="V14" s="648"/>
      <c r="W14" s="648"/>
      <c r="X14" s="648"/>
      <c r="Y14" s="649"/>
      <c r="Z14" s="650" t="s">
        <v>235</v>
      </c>
      <c r="AA14" s="650"/>
      <c r="AB14" s="650"/>
      <c r="AC14" s="650"/>
      <c r="AD14" s="651" t="s">
        <v>235</v>
      </c>
      <c r="AE14" s="651"/>
      <c r="AF14" s="651"/>
      <c r="AG14" s="651"/>
      <c r="AH14" s="651"/>
      <c r="AI14" s="651"/>
      <c r="AJ14" s="651"/>
      <c r="AK14" s="651"/>
      <c r="AL14" s="652" t="s">
        <v>235</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68387</v>
      </c>
      <c r="BH14" s="648"/>
      <c r="BI14" s="648"/>
      <c r="BJ14" s="648"/>
      <c r="BK14" s="648"/>
      <c r="BL14" s="648"/>
      <c r="BM14" s="648"/>
      <c r="BN14" s="649"/>
      <c r="BO14" s="650">
        <v>5.5</v>
      </c>
      <c r="BP14" s="650"/>
      <c r="BQ14" s="650"/>
      <c r="BR14" s="650"/>
      <c r="BS14" s="656" t="s">
        <v>223</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416747</v>
      </c>
      <c r="CS14" s="648"/>
      <c r="CT14" s="648"/>
      <c r="CU14" s="648"/>
      <c r="CV14" s="648"/>
      <c r="CW14" s="648"/>
      <c r="CX14" s="648"/>
      <c r="CY14" s="649"/>
      <c r="CZ14" s="650">
        <v>3.1</v>
      </c>
      <c r="DA14" s="650"/>
      <c r="DB14" s="650"/>
      <c r="DC14" s="650"/>
      <c r="DD14" s="656">
        <v>15069</v>
      </c>
      <c r="DE14" s="648"/>
      <c r="DF14" s="648"/>
      <c r="DG14" s="648"/>
      <c r="DH14" s="648"/>
      <c r="DI14" s="648"/>
      <c r="DJ14" s="648"/>
      <c r="DK14" s="648"/>
      <c r="DL14" s="648"/>
      <c r="DM14" s="648"/>
      <c r="DN14" s="648"/>
      <c r="DO14" s="648"/>
      <c r="DP14" s="649"/>
      <c r="DQ14" s="656">
        <v>365876</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223</v>
      </c>
      <c r="S15" s="648"/>
      <c r="T15" s="648"/>
      <c r="U15" s="648"/>
      <c r="V15" s="648"/>
      <c r="W15" s="648"/>
      <c r="X15" s="648"/>
      <c r="Y15" s="649"/>
      <c r="Z15" s="650" t="s">
        <v>235</v>
      </c>
      <c r="AA15" s="650"/>
      <c r="AB15" s="650"/>
      <c r="AC15" s="650"/>
      <c r="AD15" s="651" t="s">
        <v>223</v>
      </c>
      <c r="AE15" s="651"/>
      <c r="AF15" s="651"/>
      <c r="AG15" s="651"/>
      <c r="AH15" s="651"/>
      <c r="AI15" s="651"/>
      <c r="AJ15" s="651"/>
      <c r="AK15" s="651"/>
      <c r="AL15" s="652" t="s">
        <v>235</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84070</v>
      </c>
      <c r="BH15" s="648"/>
      <c r="BI15" s="648"/>
      <c r="BJ15" s="648"/>
      <c r="BK15" s="648"/>
      <c r="BL15" s="648"/>
      <c r="BM15" s="648"/>
      <c r="BN15" s="649"/>
      <c r="BO15" s="650">
        <v>6.7</v>
      </c>
      <c r="BP15" s="650"/>
      <c r="BQ15" s="650"/>
      <c r="BR15" s="650"/>
      <c r="BS15" s="656" t="s">
        <v>223</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988191</v>
      </c>
      <c r="CS15" s="648"/>
      <c r="CT15" s="648"/>
      <c r="CU15" s="648"/>
      <c r="CV15" s="648"/>
      <c r="CW15" s="648"/>
      <c r="CX15" s="648"/>
      <c r="CY15" s="649"/>
      <c r="CZ15" s="650">
        <v>7.3</v>
      </c>
      <c r="DA15" s="650"/>
      <c r="DB15" s="650"/>
      <c r="DC15" s="650"/>
      <c r="DD15" s="656">
        <v>297177</v>
      </c>
      <c r="DE15" s="648"/>
      <c r="DF15" s="648"/>
      <c r="DG15" s="648"/>
      <c r="DH15" s="648"/>
      <c r="DI15" s="648"/>
      <c r="DJ15" s="648"/>
      <c r="DK15" s="648"/>
      <c r="DL15" s="648"/>
      <c r="DM15" s="648"/>
      <c r="DN15" s="648"/>
      <c r="DO15" s="648"/>
      <c r="DP15" s="649"/>
      <c r="DQ15" s="656">
        <v>565453</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8528</v>
      </c>
      <c r="S16" s="648"/>
      <c r="T16" s="648"/>
      <c r="U16" s="648"/>
      <c r="V16" s="648"/>
      <c r="W16" s="648"/>
      <c r="X16" s="648"/>
      <c r="Y16" s="649"/>
      <c r="Z16" s="650">
        <v>0.1</v>
      </c>
      <c r="AA16" s="650"/>
      <c r="AB16" s="650"/>
      <c r="AC16" s="650"/>
      <c r="AD16" s="651">
        <v>8528</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235</v>
      </c>
      <c r="BH16" s="648"/>
      <c r="BI16" s="648"/>
      <c r="BJ16" s="648"/>
      <c r="BK16" s="648"/>
      <c r="BL16" s="648"/>
      <c r="BM16" s="648"/>
      <c r="BN16" s="649"/>
      <c r="BO16" s="650" t="s">
        <v>235</v>
      </c>
      <c r="BP16" s="650"/>
      <c r="BQ16" s="650"/>
      <c r="BR16" s="650"/>
      <c r="BS16" s="656" t="s">
        <v>235</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174197</v>
      </c>
      <c r="CS16" s="648"/>
      <c r="CT16" s="648"/>
      <c r="CU16" s="648"/>
      <c r="CV16" s="648"/>
      <c r="CW16" s="648"/>
      <c r="CX16" s="648"/>
      <c r="CY16" s="649"/>
      <c r="CZ16" s="650">
        <v>1.3</v>
      </c>
      <c r="DA16" s="650"/>
      <c r="DB16" s="650"/>
      <c r="DC16" s="650"/>
      <c r="DD16" s="656" t="s">
        <v>235</v>
      </c>
      <c r="DE16" s="648"/>
      <c r="DF16" s="648"/>
      <c r="DG16" s="648"/>
      <c r="DH16" s="648"/>
      <c r="DI16" s="648"/>
      <c r="DJ16" s="648"/>
      <c r="DK16" s="648"/>
      <c r="DL16" s="648"/>
      <c r="DM16" s="648"/>
      <c r="DN16" s="648"/>
      <c r="DO16" s="648"/>
      <c r="DP16" s="649"/>
      <c r="DQ16" s="656">
        <v>31115</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2696</v>
      </c>
      <c r="S17" s="648"/>
      <c r="T17" s="648"/>
      <c r="U17" s="648"/>
      <c r="V17" s="648"/>
      <c r="W17" s="648"/>
      <c r="X17" s="648"/>
      <c r="Y17" s="649"/>
      <c r="Z17" s="650">
        <v>0</v>
      </c>
      <c r="AA17" s="650"/>
      <c r="AB17" s="650"/>
      <c r="AC17" s="650"/>
      <c r="AD17" s="651">
        <v>2696</v>
      </c>
      <c r="AE17" s="651"/>
      <c r="AF17" s="651"/>
      <c r="AG17" s="651"/>
      <c r="AH17" s="651"/>
      <c r="AI17" s="651"/>
      <c r="AJ17" s="651"/>
      <c r="AK17" s="651"/>
      <c r="AL17" s="652">
        <v>0</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136</v>
      </c>
      <c r="BH17" s="648"/>
      <c r="BI17" s="648"/>
      <c r="BJ17" s="648"/>
      <c r="BK17" s="648"/>
      <c r="BL17" s="648"/>
      <c r="BM17" s="648"/>
      <c r="BN17" s="649"/>
      <c r="BO17" s="650" t="s">
        <v>235</v>
      </c>
      <c r="BP17" s="650"/>
      <c r="BQ17" s="650"/>
      <c r="BR17" s="650"/>
      <c r="BS17" s="656" t="s">
        <v>136</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1203328</v>
      </c>
      <c r="CS17" s="648"/>
      <c r="CT17" s="648"/>
      <c r="CU17" s="648"/>
      <c r="CV17" s="648"/>
      <c r="CW17" s="648"/>
      <c r="CX17" s="648"/>
      <c r="CY17" s="649"/>
      <c r="CZ17" s="650">
        <v>8.9</v>
      </c>
      <c r="DA17" s="650"/>
      <c r="DB17" s="650"/>
      <c r="DC17" s="650"/>
      <c r="DD17" s="656" t="s">
        <v>136</v>
      </c>
      <c r="DE17" s="648"/>
      <c r="DF17" s="648"/>
      <c r="DG17" s="648"/>
      <c r="DH17" s="648"/>
      <c r="DI17" s="648"/>
      <c r="DJ17" s="648"/>
      <c r="DK17" s="648"/>
      <c r="DL17" s="648"/>
      <c r="DM17" s="648"/>
      <c r="DN17" s="648"/>
      <c r="DO17" s="648"/>
      <c r="DP17" s="649"/>
      <c r="DQ17" s="656">
        <v>1141500</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10012</v>
      </c>
      <c r="S18" s="648"/>
      <c r="T18" s="648"/>
      <c r="U18" s="648"/>
      <c r="V18" s="648"/>
      <c r="W18" s="648"/>
      <c r="X18" s="648"/>
      <c r="Y18" s="649"/>
      <c r="Z18" s="650">
        <v>0.1</v>
      </c>
      <c r="AA18" s="650"/>
      <c r="AB18" s="650"/>
      <c r="AC18" s="650"/>
      <c r="AD18" s="651">
        <v>10012</v>
      </c>
      <c r="AE18" s="651"/>
      <c r="AF18" s="651"/>
      <c r="AG18" s="651"/>
      <c r="AH18" s="651"/>
      <c r="AI18" s="651"/>
      <c r="AJ18" s="651"/>
      <c r="AK18" s="651"/>
      <c r="AL18" s="652">
        <v>0.2</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223</v>
      </c>
      <c r="BP18" s="650"/>
      <c r="BQ18" s="650"/>
      <c r="BR18" s="650"/>
      <c r="BS18" s="656" t="s">
        <v>136</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235</v>
      </c>
      <c r="CS18" s="648"/>
      <c r="CT18" s="648"/>
      <c r="CU18" s="648"/>
      <c r="CV18" s="648"/>
      <c r="CW18" s="648"/>
      <c r="CX18" s="648"/>
      <c r="CY18" s="649"/>
      <c r="CZ18" s="650" t="s">
        <v>136</v>
      </c>
      <c r="DA18" s="650"/>
      <c r="DB18" s="650"/>
      <c r="DC18" s="650"/>
      <c r="DD18" s="656" t="s">
        <v>235</v>
      </c>
      <c r="DE18" s="648"/>
      <c r="DF18" s="648"/>
      <c r="DG18" s="648"/>
      <c r="DH18" s="648"/>
      <c r="DI18" s="648"/>
      <c r="DJ18" s="648"/>
      <c r="DK18" s="648"/>
      <c r="DL18" s="648"/>
      <c r="DM18" s="648"/>
      <c r="DN18" s="648"/>
      <c r="DO18" s="648"/>
      <c r="DP18" s="649"/>
      <c r="DQ18" s="656" t="s">
        <v>136</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5262</v>
      </c>
      <c r="S19" s="648"/>
      <c r="T19" s="648"/>
      <c r="U19" s="648"/>
      <c r="V19" s="648"/>
      <c r="W19" s="648"/>
      <c r="X19" s="648"/>
      <c r="Y19" s="649"/>
      <c r="Z19" s="650">
        <v>0</v>
      </c>
      <c r="AA19" s="650"/>
      <c r="AB19" s="650"/>
      <c r="AC19" s="650"/>
      <c r="AD19" s="651">
        <v>5262</v>
      </c>
      <c r="AE19" s="651"/>
      <c r="AF19" s="651"/>
      <c r="AG19" s="651"/>
      <c r="AH19" s="651"/>
      <c r="AI19" s="651"/>
      <c r="AJ19" s="651"/>
      <c r="AK19" s="651"/>
      <c r="AL19" s="652">
        <v>0.1</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t="s">
        <v>235</v>
      </c>
      <c r="BH19" s="648"/>
      <c r="BI19" s="648"/>
      <c r="BJ19" s="648"/>
      <c r="BK19" s="648"/>
      <c r="BL19" s="648"/>
      <c r="BM19" s="648"/>
      <c r="BN19" s="649"/>
      <c r="BO19" s="650" t="s">
        <v>223</v>
      </c>
      <c r="BP19" s="650"/>
      <c r="BQ19" s="650"/>
      <c r="BR19" s="650"/>
      <c r="BS19" s="656" t="s">
        <v>235</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235</v>
      </c>
      <c r="CS19" s="648"/>
      <c r="CT19" s="648"/>
      <c r="CU19" s="648"/>
      <c r="CV19" s="648"/>
      <c r="CW19" s="648"/>
      <c r="CX19" s="648"/>
      <c r="CY19" s="649"/>
      <c r="CZ19" s="650" t="s">
        <v>235</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3789</v>
      </c>
      <c r="S20" s="648"/>
      <c r="T20" s="648"/>
      <c r="U20" s="648"/>
      <c r="V20" s="648"/>
      <c r="W20" s="648"/>
      <c r="X20" s="648"/>
      <c r="Y20" s="649"/>
      <c r="Z20" s="650">
        <v>0</v>
      </c>
      <c r="AA20" s="650"/>
      <c r="AB20" s="650"/>
      <c r="AC20" s="650"/>
      <c r="AD20" s="651">
        <v>3789</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t="s">
        <v>235</v>
      </c>
      <c r="BH20" s="648"/>
      <c r="BI20" s="648"/>
      <c r="BJ20" s="648"/>
      <c r="BK20" s="648"/>
      <c r="BL20" s="648"/>
      <c r="BM20" s="648"/>
      <c r="BN20" s="649"/>
      <c r="BO20" s="650" t="s">
        <v>223</v>
      </c>
      <c r="BP20" s="650"/>
      <c r="BQ20" s="650"/>
      <c r="BR20" s="650"/>
      <c r="BS20" s="656" t="s">
        <v>136</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13516810</v>
      </c>
      <c r="CS20" s="648"/>
      <c r="CT20" s="648"/>
      <c r="CU20" s="648"/>
      <c r="CV20" s="648"/>
      <c r="CW20" s="648"/>
      <c r="CX20" s="648"/>
      <c r="CY20" s="649"/>
      <c r="CZ20" s="650">
        <v>100</v>
      </c>
      <c r="DA20" s="650"/>
      <c r="DB20" s="650"/>
      <c r="DC20" s="650"/>
      <c r="DD20" s="656">
        <v>1656042</v>
      </c>
      <c r="DE20" s="648"/>
      <c r="DF20" s="648"/>
      <c r="DG20" s="648"/>
      <c r="DH20" s="648"/>
      <c r="DI20" s="648"/>
      <c r="DJ20" s="648"/>
      <c r="DK20" s="648"/>
      <c r="DL20" s="648"/>
      <c r="DM20" s="648"/>
      <c r="DN20" s="648"/>
      <c r="DO20" s="648"/>
      <c r="DP20" s="649"/>
      <c r="DQ20" s="656">
        <v>7337289</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961</v>
      </c>
      <c r="S21" s="648"/>
      <c r="T21" s="648"/>
      <c r="U21" s="648"/>
      <c r="V21" s="648"/>
      <c r="W21" s="648"/>
      <c r="X21" s="648"/>
      <c r="Y21" s="649"/>
      <c r="Z21" s="650">
        <v>0</v>
      </c>
      <c r="AA21" s="650"/>
      <c r="AB21" s="650"/>
      <c r="AC21" s="650"/>
      <c r="AD21" s="651">
        <v>961</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t="s">
        <v>223</v>
      </c>
      <c r="BH21" s="648"/>
      <c r="BI21" s="648"/>
      <c r="BJ21" s="648"/>
      <c r="BK21" s="648"/>
      <c r="BL21" s="648"/>
      <c r="BM21" s="648"/>
      <c r="BN21" s="649"/>
      <c r="BO21" s="650" t="s">
        <v>223</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4992583</v>
      </c>
      <c r="S22" s="648"/>
      <c r="T22" s="648"/>
      <c r="U22" s="648"/>
      <c r="V22" s="648"/>
      <c r="W22" s="648"/>
      <c r="X22" s="648"/>
      <c r="Y22" s="649"/>
      <c r="Z22" s="650">
        <v>33.799999999999997</v>
      </c>
      <c r="AA22" s="650"/>
      <c r="AB22" s="650"/>
      <c r="AC22" s="650"/>
      <c r="AD22" s="651">
        <v>4483819</v>
      </c>
      <c r="AE22" s="651"/>
      <c r="AF22" s="651"/>
      <c r="AG22" s="651"/>
      <c r="AH22" s="651"/>
      <c r="AI22" s="651"/>
      <c r="AJ22" s="651"/>
      <c r="AK22" s="651"/>
      <c r="AL22" s="652">
        <v>71.3</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223</v>
      </c>
      <c r="BP22" s="650"/>
      <c r="BQ22" s="650"/>
      <c r="BR22" s="650"/>
      <c r="BS22" s="656" t="s">
        <v>223</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4483819</v>
      </c>
      <c r="S23" s="648"/>
      <c r="T23" s="648"/>
      <c r="U23" s="648"/>
      <c r="V23" s="648"/>
      <c r="W23" s="648"/>
      <c r="X23" s="648"/>
      <c r="Y23" s="649"/>
      <c r="Z23" s="650">
        <v>30.4</v>
      </c>
      <c r="AA23" s="650"/>
      <c r="AB23" s="650"/>
      <c r="AC23" s="650"/>
      <c r="AD23" s="651">
        <v>4483819</v>
      </c>
      <c r="AE23" s="651"/>
      <c r="AF23" s="651"/>
      <c r="AG23" s="651"/>
      <c r="AH23" s="651"/>
      <c r="AI23" s="651"/>
      <c r="AJ23" s="651"/>
      <c r="AK23" s="651"/>
      <c r="AL23" s="652">
        <v>71.3</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223</v>
      </c>
      <c r="BH23" s="648"/>
      <c r="BI23" s="648"/>
      <c r="BJ23" s="648"/>
      <c r="BK23" s="648"/>
      <c r="BL23" s="648"/>
      <c r="BM23" s="648"/>
      <c r="BN23" s="649"/>
      <c r="BO23" s="650" t="s">
        <v>223</v>
      </c>
      <c r="BP23" s="650"/>
      <c r="BQ23" s="650"/>
      <c r="BR23" s="650"/>
      <c r="BS23" s="656" t="s">
        <v>235</v>
      </c>
      <c r="BT23" s="648"/>
      <c r="BU23" s="648"/>
      <c r="BV23" s="648"/>
      <c r="BW23" s="648"/>
      <c r="BX23" s="648"/>
      <c r="BY23" s="648"/>
      <c r="BZ23" s="648"/>
      <c r="CA23" s="648"/>
      <c r="CB23" s="657"/>
      <c r="CD23" s="629" t="s">
        <v>217</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508764</v>
      </c>
      <c r="S24" s="648"/>
      <c r="T24" s="648"/>
      <c r="U24" s="648"/>
      <c r="V24" s="648"/>
      <c r="W24" s="648"/>
      <c r="X24" s="648"/>
      <c r="Y24" s="649"/>
      <c r="Z24" s="650">
        <v>3.4</v>
      </c>
      <c r="AA24" s="650"/>
      <c r="AB24" s="650"/>
      <c r="AC24" s="650"/>
      <c r="AD24" s="651" t="s">
        <v>223</v>
      </c>
      <c r="AE24" s="651"/>
      <c r="AF24" s="651"/>
      <c r="AG24" s="651"/>
      <c r="AH24" s="651"/>
      <c r="AI24" s="651"/>
      <c r="AJ24" s="651"/>
      <c r="AK24" s="651"/>
      <c r="AL24" s="652" t="s">
        <v>223</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235</v>
      </c>
      <c r="BP24" s="650"/>
      <c r="BQ24" s="650"/>
      <c r="BR24" s="650"/>
      <c r="BS24" s="656" t="s">
        <v>223</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4818488</v>
      </c>
      <c r="CS24" s="637"/>
      <c r="CT24" s="637"/>
      <c r="CU24" s="637"/>
      <c r="CV24" s="637"/>
      <c r="CW24" s="637"/>
      <c r="CX24" s="637"/>
      <c r="CY24" s="638"/>
      <c r="CZ24" s="641">
        <v>35.6</v>
      </c>
      <c r="DA24" s="642"/>
      <c r="DB24" s="642"/>
      <c r="DC24" s="661"/>
      <c r="DD24" s="683">
        <v>3027463</v>
      </c>
      <c r="DE24" s="637"/>
      <c r="DF24" s="637"/>
      <c r="DG24" s="637"/>
      <c r="DH24" s="637"/>
      <c r="DI24" s="637"/>
      <c r="DJ24" s="637"/>
      <c r="DK24" s="638"/>
      <c r="DL24" s="683">
        <v>2993499</v>
      </c>
      <c r="DM24" s="637"/>
      <c r="DN24" s="637"/>
      <c r="DO24" s="637"/>
      <c r="DP24" s="637"/>
      <c r="DQ24" s="637"/>
      <c r="DR24" s="637"/>
      <c r="DS24" s="637"/>
      <c r="DT24" s="637"/>
      <c r="DU24" s="637"/>
      <c r="DV24" s="638"/>
      <c r="DW24" s="641">
        <v>46.3</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223</v>
      </c>
      <c r="S25" s="648"/>
      <c r="T25" s="648"/>
      <c r="U25" s="648"/>
      <c r="V25" s="648"/>
      <c r="W25" s="648"/>
      <c r="X25" s="648"/>
      <c r="Y25" s="649"/>
      <c r="Z25" s="650" t="s">
        <v>235</v>
      </c>
      <c r="AA25" s="650"/>
      <c r="AB25" s="650"/>
      <c r="AC25" s="650"/>
      <c r="AD25" s="651" t="s">
        <v>223</v>
      </c>
      <c r="AE25" s="651"/>
      <c r="AF25" s="651"/>
      <c r="AG25" s="651"/>
      <c r="AH25" s="651"/>
      <c r="AI25" s="651"/>
      <c r="AJ25" s="651"/>
      <c r="AK25" s="651"/>
      <c r="AL25" s="652" t="s">
        <v>235</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235</v>
      </c>
      <c r="BH25" s="648"/>
      <c r="BI25" s="648"/>
      <c r="BJ25" s="648"/>
      <c r="BK25" s="648"/>
      <c r="BL25" s="648"/>
      <c r="BM25" s="648"/>
      <c r="BN25" s="649"/>
      <c r="BO25" s="650" t="s">
        <v>235</v>
      </c>
      <c r="BP25" s="650"/>
      <c r="BQ25" s="650"/>
      <c r="BR25" s="650"/>
      <c r="BS25" s="656" t="s">
        <v>223</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1664078</v>
      </c>
      <c r="CS25" s="684"/>
      <c r="CT25" s="684"/>
      <c r="CU25" s="684"/>
      <c r="CV25" s="684"/>
      <c r="CW25" s="684"/>
      <c r="CX25" s="684"/>
      <c r="CY25" s="685"/>
      <c r="CZ25" s="652">
        <v>12.3</v>
      </c>
      <c r="DA25" s="681"/>
      <c r="DB25" s="681"/>
      <c r="DC25" s="686"/>
      <c r="DD25" s="656">
        <v>1370503</v>
      </c>
      <c r="DE25" s="684"/>
      <c r="DF25" s="684"/>
      <c r="DG25" s="684"/>
      <c r="DH25" s="684"/>
      <c r="DI25" s="684"/>
      <c r="DJ25" s="684"/>
      <c r="DK25" s="685"/>
      <c r="DL25" s="656">
        <v>1362104</v>
      </c>
      <c r="DM25" s="684"/>
      <c r="DN25" s="684"/>
      <c r="DO25" s="684"/>
      <c r="DP25" s="684"/>
      <c r="DQ25" s="684"/>
      <c r="DR25" s="684"/>
      <c r="DS25" s="684"/>
      <c r="DT25" s="684"/>
      <c r="DU25" s="684"/>
      <c r="DV25" s="685"/>
      <c r="DW25" s="652">
        <v>21.1</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6727417</v>
      </c>
      <c r="S26" s="648"/>
      <c r="T26" s="648"/>
      <c r="U26" s="648"/>
      <c r="V26" s="648"/>
      <c r="W26" s="648"/>
      <c r="X26" s="648"/>
      <c r="Y26" s="649"/>
      <c r="Z26" s="650">
        <v>45.6</v>
      </c>
      <c r="AA26" s="650"/>
      <c r="AB26" s="650"/>
      <c r="AC26" s="650"/>
      <c r="AD26" s="651">
        <v>6218410</v>
      </c>
      <c r="AE26" s="651"/>
      <c r="AF26" s="651"/>
      <c r="AG26" s="651"/>
      <c r="AH26" s="651"/>
      <c r="AI26" s="651"/>
      <c r="AJ26" s="651"/>
      <c r="AK26" s="651"/>
      <c r="AL26" s="652">
        <v>98.9</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223</v>
      </c>
      <c r="BH26" s="648"/>
      <c r="BI26" s="648"/>
      <c r="BJ26" s="648"/>
      <c r="BK26" s="648"/>
      <c r="BL26" s="648"/>
      <c r="BM26" s="648"/>
      <c r="BN26" s="649"/>
      <c r="BO26" s="650" t="s">
        <v>235</v>
      </c>
      <c r="BP26" s="650"/>
      <c r="BQ26" s="650"/>
      <c r="BR26" s="650"/>
      <c r="BS26" s="656" t="s">
        <v>136</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984920</v>
      </c>
      <c r="CS26" s="648"/>
      <c r="CT26" s="648"/>
      <c r="CU26" s="648"/>
      <c r="CV26" s="648"/>
      <c r="CW26" s="648"/>
      <c r="CX26" s="648"/>
      <c r="CY26" s="649"/>
      <c r="CZ26" s="652">
        <v>7.3</v>
      </c>
      <c r="DA26" s="681"/>
      <c r="DB26" s="681"/>
      <c r="DC26" s="686"/>
      <c r="DD26" s="656">
        <v>747081</v>
      </c>
      <c r="DE26" s="648"/>
      <c r="DF26" s="648"/>
      <c r="DG26" s="648"/>
      <c r="DH26" s="648"/>
      <c r="DI26" s="648"/>
      <c r="DJ26" s="648"/>
      <c r="DK26" s="649"/>
      <c r="DL26" s="656" t="s">
        <v>223</v>
      </c>
      <c r="DM26" s="648"/>
      <c r="DN26" s="648"/>
      <c r="DO26" s="648"/>
      <c r="DP26" s="648"/>
      <c r="DQ26" s="648"/>
      <c r="DR26" s="648"/>
      <c r="DS26" s="648"/>
      <c r="DT26" s="648"/>
      <c r="DU26" s="648"/>
      <c r="DV26" s="649"/>
      <c r="DW26" s="652" t="s">
        <v>235</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1424</v>
      </c>
      <c r="S27" s="648"/>
      <c r="T27" s="648"/>
      <c r="U27" s="648"/>
      <c r="V27" s="648"/>
      <c r="W27" s="648"/>
      <c r="X27" s="648"/>
      <c r="Y27" s="649"/>
      <c r="Z27" s="650">
        <v>0</v>
      </c>
      <c r="AA27" s="650"/>
      <c r="AB27" s="650"/>
      <c r="AC27" s="650"/>
      <c r="AD27" s="651">
        <v>1424</v>
      </c>
      <c r="AE27" s="651"/>
      <c r="AF27" s="651"/>
      <c r="AG27" s="651"/>
      <c r="AH27" s="651"/>
      <c r="AI27" s="651"/>
      <c r="AJ27" s="651"/>
      <c r="AK27" s="651"/>
      <c r="AL27" s="652">
        <v>0</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1246202</v>
      </c>
      <c r="BH27" s="648"/>
      <c r="BI27" s="648"/>
      <c r="BJ27" s="648"/>
      <c r="BK27" s="648"/>
      <c r="BL27" s="648"/>
      <c r="BM27" s="648"/>
      <c r="BN27" s="649"/>
      <c r="BO27" s="650">
        <v>100</v>
      </c>
      <c r="BP27" s="650"/>
      <c r="BQ27" s="650"/>
      <c r="BR27" s="650"/>
      <c r="BS27" s="656" t="s">
        <v>235</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1951082</v>
      </c>
      <c r="CS27" s="684"/>
      <c r="CT27" s="684"/>
      <c r="CU27" s="684"/>
      <c r="CV27" s="684"/>
      <c r="CW27" s="684"/>
      <c r="CX27" s="684"/>
      <c r="CY27" s="685"/>
      <c r="CZ27" s="652">
        <v>14.4</v>
      </c>
      <c r="DA27" s="681"/>
      <c r="DB27" s="681"/>
      <c r="DC27" s="686"/>
      <c r="DD27" s="656">
        <v>515460</v>
      </c>
      <c r="DE27" s="684"/>
      <c r="DF27" s="684"/>
      <c r="DG27" s="684"/>
      <c r="DH27" s="684"/>
      <c r="DI27" s="684"/>
      <c r="DJ27" s="684"/>
      <c r="DK27" s="685"/>
      <c r="DL27" s="656">
        <v>489895</v>
      </c>
      <c r="DM27" s="684"/>
      <c r="DN27" s="684"/>
      <c r="DO27" s="684"/>
      <c r="DP27" s="684"/>
      <c r="DQ27" s="684"/>
      <c r="DR27" s="684"/>
      <c r="DS27" s="684"/>
      <c r="DT27" s="684"/>
      <c r="DU27" s="684"/>
      <c r="DV27" s="685"/>
      <c r="DW27" s="652">
        <v>7.6</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68570</v>
      </c>
      <c r="S28" s="648"/>
      <c r="T28" s="648"/>
      <c r="U28" s="648"/>
      <c r="V28" s="648"/>
      <c r="W28" s="648"/>
      <c r="X28" s="648"/>
      <c r="Y28" s="649"/>
      <c r="Z28" s="650">
        <v>0.5</v>
      </c>
      <c r="AA28" s="650"/>
      <c r="AB28" s="650"/>
      <c r="AC28" s="650"/>
      <c r="AD28" s="651">
        <v>33835</v>
      </c>
      <c r="AE28" s="651"/>
      <c r="AF28" s="651"/>
      <c r="AG28" s="651"/>
      <c r="AH28" s="651"/>
      <c r="AI28" s="651"/>
      <c r="AJ28" s="651"/>
      <c r="AK28" s="651"/>
      <c r="AL28" s="652">
        <v>0.5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1203328</v>
      </c>
      <c r="CS28" s="648"/>
      <c r="CT28" s="648"/>
      <c r="CU28" s="648"/>
      <c r="CV28" s="648"/>
      <c r="CW28" s="648"/>
      <c r="CX28" s="648"/>
      <c r="CY28" s="649"/>
      <c r="CZ28" s="652">
        <v>8.9</v>
      </c>
      <c r="DA28" s="681"/>
      <c r="DB28" s="681"/>
      <c r="DC28" s="686"/>
      <c r="DD28" s="656">
        <v>1141500</v>
      </c>
      <c r="DE28" s="648"/>
      <c r="DF28" s="648"/>
      <c r="DG28" s="648"/>
      <c r="DH28" s="648"/>
      <c r="DI28" s="648"/>
      <c r="DJ28" s="648"/>
      <c r="DK28" s="649"/>
      <c r="DL28" s="656">
        <v>1141500</v>
      </c>
      <c r="DM28" s="648"/>
      <c r="DN28" s="648"/>
      <c r="DO28" s="648"/>
      <c r="DP28" s="648"/>
      <c r="DQ28" s="648"/>
      <c r="DR28" s="648"/>
      <c r="DS28" s="648"/>
      <c r="DT28" s="648"/>
      <c r="DU28" s="648"/>
      <c r="DV28" s="649"/>
      <c r="DW28" s="652">
        <v>17.600000000000001</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98237</v>
      </c>
      <c r="S29" s="648"/>
      <c r="T29" s="648"/>
      <c r="U29" s="648"/>
      <c r="V29" s="648"/>
      <c r="W29" s="648"/>
      <c r="X29" s="648"/>
      <c r="Y29" s="649"/>
      <c r="Z29" s="650">
        <v>0.7</v>
      </c>
      <c r="AA29" s="650"/>
      <c r="AB29" s="650"/>
      <c r="AC29" s="650"/>
      <c r="AD29" s="651">
        <v>197</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300</v>
      </c>
      <c r="CE29" s="694"/>
      <c r="CF29" s="662" t="s">
        <v>301</v>
      </c>
      <c r="CG29" s="663"/>
      <c r="CH29" s="663"/>
      <c r="CI29" s="663"/>
      <c r="CJ29" s="663"/>
      <c r="CK29" s="663"/>
      <c r="CL29" s="663"/>
      <c r="CM29" s="663"/>
      <c r="CN29" s="663"/>
      <c r="CO29" s="663"/>
      <c r="CP29" s="663"/>
      <c r="CQ29" s="664"/>
      <c r="CR29" s="647">
        <v>1203328</v>
      </c>
      <c r="CS29" s="684"/>
      <c r="CT29" s="684"/>
      <c r="CU29" s="684"/>
      <c r="CV29" s="684"/>
      <c r="CW29" s="684"/>
      <c r="CX29" s="684"/>
      <c r="CY29" s="685"/>
      <c r="CZ29" s="652">
        <v>8.9</v>
      </c>
      <c r="DA29" s="681"/>
      <c r="DB29" s="681"/>
      <c r="DC29" s="686"/>
      <c r="DD29" s="656">
        <v>1141500</v>
      </c>
      <c r="DE29" s="684"/>
      <c r="DF29" s="684"/>
      <c r="DG29" s="684"/>
      <c r="DH29" s="684"/>
      <c r="DI29" s="684"/>
      <c r="DJ29" s="684"/>
      <c r="DK29" s="685"/>
      <c r="DL29" s="656">
        <v>1141500</v>
      </c>
      <c r="DM29" s="684"/>
      <c r="DN29" s="684"/>
      <c r="DO29" s="684"/>
      <c r="DP29" s="684"/>
      <c r="DQ29" s="684"/>
      <c r="DR29" s="684"/>
      <c r="DS29" s="684"/>
      <c r="DT29" s="684"/>
      <c r="DU29" s="684"/>
      <c r="DV29" s="685"/>
      <c r="DW29" s="652">
        <v>17.600000000000001</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9189</v>
      </c>
      <c r="S30" s="648"/>
      <c r="T30" s="648"/>
      <c r="U30" s="648"/>
      <c r="V30" s="648"/>
      <c r="W30" s="648"/>
      <c r="X30" s="648"/>
      <c r="Y30" s="649"/>
      <c r="Z30" s="650">
        <v>0.1</v>
      </c>
      <c r="AA30" s="650"/>
      <c r="AB30" s="650"/>
      <c r="AC30" s="650"/>
      <c r="AD30" s="651" t="s">
        <v>235</v>
      </c>
      <c r="AE30" s="651"/>
      <c r="AF30" s="651"/>
      <c r="AG30" s="651"/>
      <c r="AH30" s="651"/>
      <c r="AI30" s="651"/>
      <c r="AJ30" s="651"/>
      <c r="AK30" s="651"/>
      <c r="AL30" s="652" t="s">
        <v>235</v>
      </c>
      <c r="AM30" s="653"/>
      <c r="AN30" s="653"/>
      <c r="AO30" s="654"/>
      <c r="AP30" s="626" t="s">
        <v>217</v>
      </c>
      <c r="AQ30" s="627"/>
      <c r="AR30" s="627"/>
      <c r="AS30" s="627"/>
      <c r="AT30" s="627"/>
      <c r="AU30" s="627"/>
      <c r="AV30" s="627"/>
      <c r="AW30" s="627"/>
      <c r="AX30" s="627"/>
      <c r="AY30" s="627"/>
      <c r="AZ30" s="627"/>
      <c r="BA30" s="627"/>
      <c r="BB30" s="627"/>
      <c r="BC30" s="627"/>
      <c r="BD30" s="627"/>
      <c r="BE30" s="627"/>
      <c r="BF30" s="628"/>
      <c r="BG30" s="626" t="s">
        <v>303</v>
      </c>
      <c r="BH30" s="691"/>
      <c r="BI30" s="691"/>
      <c r="BJ30" s="691"/>
      <c r="BK30" s="691"/>
      <c r="BL30" s="691"/>
      <c r="BM30" s="691"/>
      <c r="BN30" s="691"/>
      <c r="BO30" s="691"/>
      <c r="BP30" s="691"/>
      <c r="BQ30" s="692"/>
      <c r="BR30" s="626" t="s">
        <v>304</v>
      </c>
      <c r="BS30" s="691"/>
      <c r="BT30" s="691"/>
      <c r="BU30" s="691"/>
      <c r="BV30" s="691"/>
      <c r="BW30" s="691"/>
      <c r="BX30" s="691"/>
      <c r="BY30" s="691"/>
      <c r="BZ30" s="691"/>
      <c r="CA30" s="691"/>
      <c r="CB30" s="692"/>
      <c r="CD30" s="695"/>
      <c r="CE30" s="696"/>
      <c r="CF30" s="662" t="s">
        <v>305</v>
      </c>
      <c r="CG30" s="663"/>
      <c r="CH30" s="663"/>
      <c r="CI30" s="663"/>
      <c r="CJ30" s="663"/>
      <c r="CK30" s="663"/>
      <c r="CL30" s="663"/>
      <c r="CM30" s="663"/>
      <c r="CN30" s="663"/>
      <c r="CO30" s="663"/>
      <c r="CP30" s="663"/>
      <c r="CQ30" s="664"/>
      <c r="CR30" s="647">
        <v>1156023</v>
      </c>
      <c r="CS30" s="648"/>
      <c r="CT30" s="648"/>
      <c r="CU30" s="648"/>
      <c r="CV30" s="648"/>
      <c r="CW30" s="648"/>
      <c r="CX30" s="648"/>
      <c r="CY30" s="649"/>
      <c r="CZ30" s="652">
        <v>8.6</v>
      </c>
      <c r="DA30" s="681"/>
      <c r="DB30" s="681"/>
      <c r="DC30" s="686"/>
      <c r="DD30" s="656">
        <v>1094195</v>
      </c>
      <c r="DE30" s="648"/>
      <c r="DF30" s="648"/>
      <c r="DG30" s="648"/>
      <c r="DH30" s="648"/>
      <c r="DI30" s="648"/>
      <c r="DJ30" s="648"/>
      <c r="DK30" s="649"/>
      <c r="DL30" s="656">
        <v>1094195</v>
      </c>
      <c r="DM30" s="648"/>
      <c r="DN30" s="648"/>
      <c r="DO30" s="648"/>
      <c r="DP30" s="648"/>
      <c r="DQ30" s="648"/>
      <c r="DR30" s="648"/>
      <c r="DS30" s="648"/>
      <c r="DT30" s="648"/>
      <c r="DU30" s="648"/>
      <c r="DV30" s="649"/>
      <c r="DW30" s="652">
        <v>16.899999999999999</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3595435</v>
      </c>
      <c r="S31" s="648"/>
      <c r="T31" s="648"/>
      <c r="U31" s="648"/>
      <c r="V31" s="648"/>
      <c r="W31" s="648"/>
      <c r="X31" s="648"/>
      <c r="Y31" s="649"/>
      <c r="Z31" s="650">
        <v>24.4</v>
      </c>
      <c r="AA31" s="650"/>
      <c r="AB31" s="650"/>
      <c r="AC31" s="650"/>
      <c r="AD31" s="651" t="s">
        <v>223</v>
      </c>
      <c r="AE31" s="651"/>
      <c r="AF31" s="651"/>
      <c r="AG31" s="651"/>
      <c r="AH31" s="651"/>
      <c r="AI31" s="651"/>
      <c r="AJ31" s="651"/>
      <c r="AK31" s="651"/>
      <c r="AL31" s="652" t="s">
        <v>223</v>
      </c>
      <c r="AM31" s="653"/>
      <c r="AN31" s="653"/>
      <c r="AO31" s="654"/>
      <c r="AP31" s="704" t="s">
        <v>307</v>
      </c>
      <c r="AQ31" s="705"/>
      <c r="AR31" s="705"/>
      <c r="AS31" s="705"/>
      <c r="AT31" s="710" t="s">
        <v>308</v>
      </c>
      <c r="AU31" s="231"/>
      <c r="AV31" s="231"/>
      <c r="AW31" s="231"/>
      <c r="AX31" s="633" t="s">
        <v>184</v>
      </c>
      <c r="AY31" s="634"/>
      <c r="AZ31" s="634"/>
      <c r="BA31" s="634"/>
      <c r="BB31" s="634"/>
      <c r="BC31" s="634"/>
      <c r="BD31" s="634"/>
      <c r="BE31" s="634"/>
      <c r="BF31" s="635"/>
      <c r="BG31" s="703">
        <v>99.1</v>
      </c>
      <c r="BH31" s="699"/>
      <c r="BI31" s="699"/>
      <c r="BJ31" s="699"/>
      <c r="BK31" s="699"/>
      <c r="BL31" s="699"/>
      <c r="BM31" s="642">
        <v>93</v>
      </c>
      <c r="BN31" s="699"/>
      <c r="BO31" s="699"/>
      <c r="BP31" s="699"/>
      <c r="BQ31" s="700"/>
      <c r="BR31" s="703">
        <v>98.8</v>
      </c>
      <c r="BS31" s="699"/>
      <c r="BT31" s="699"/>
      <c r="BU31" s="699"/>
      <c r="BV31" s="699"/>
      <c r="BW31" s="699"/>
      <c r="BX31" s="642">
        <v>93.1</v>
      </c>
      <c r="BY31" s="699"/>
      <c r="BZ31" s="699"/>
      <c r="CA31" s="699"/>
      <c r="CB31" s="700"/>
      <c r="CD31" s="695"/>
      <c r="CE31" s="696"/>
      <c r="CF31" s="662" t="s">
        <v>309</v>
      </c>
      <c r="CG31" s="663"/>
      <c r="CH31" s="663"/>
      <c r="CI31" s="663"/>
      <c r="CJ31" s="663"/>
      <c r="CK31" s="663"/>
      <c r="CL31" s="663"/>
      <c r="CM31" s="663"/>
      <c r="CN31" s="663"/>
      <c r="CO31" s="663"/>
      <c r="CP31" s="663"/>
      <c r="CQ31" s="664"/>
      <c r="CR31" s="647">
        <v>47305</v>
      </c>
      <c r="CS31" s="684"/>
      <c r="CT31" s="684"/>
      <c r="CU31" s="684"/>
      <c r="CV31" s="684"/>
      <c r="CW31" s="684"/>
      <c r="CX31" s="684"/>
      <c r="CY31" s="685"/>
      <c r="CZ31" s="652">
        <v>0.3</v>
      </c>
      <c r="DA31" s="681"/>
      <c r="DB31" s="681"/>
      <c r="DC31" s="686"/>
      <c r="DD31" s="656">
        <v>47305</v>
      </c>
      <c r="DE31" s="684"/>
      <c r="DF31" s="684"/>
      <c r="DG31" s="684"/>
      <c r="DH31" s="684"/>
      <c r="DI31" s="684"/>
      <c r="DJ31" s="684"/>
      <c r="DK31" s="685"/>
      <c r="DL31" s="656">
        <v>47305</v>
      </c>
      <c r="DM31" s="684"/>
      <c r="DN31" s="684"/>
      <c r="DO31" s="684"/>
      <c r="DP31" s="684"/>
      <c r="DQ31" s="684"/>
      <c r="DR31" s="684"/>
      <c r="DS31" s="684"/>
      <c r="DT31" s="684"/>
      <c r="DU31" s="684"/>
      <c r="DV31" s="685"/>
      <c r="DW31" s="652">
        <v>0.7</v>
      </c>
      <c r="DX31" s="681"/>
      <c r="DY31" s="681"/>
      <c r="DZ31" s="681"/>
      <c r="EA31" s="681"/>
      <c r="EB31" s="681"/>
      <c r="EC31" s="682"/>
    </row>
    <row r="32" spans="2:133" ht="11.25" customHeight="1" x14ac:dyDescent="0.15">
      <c r="B32" s="714" t="s">
        <v>310</v>
      </c>
      <c r="C32" s="715"/>
      <c r="D32" s="715"/>
      <c r="E32" s="715"/>
      <c r="F32" s="715"/>
      <c r="G32" s="715"/>
      <c r="H32" s="715"/>
      <c r="I32" s="715"/>
      <c r="J32" s="715"/>
      <c r="K32" s="715"/>
      <c r="L32" s="715"/>
      <c r="M32" s="715"/>
      <c r="N32" s="715"/>
      <c r="O32" s="715"/>
      <c r="P32" s="715"/>
      <c r="Q32" s="716"/>
      <c r="R32" s="647" t="s">
        <v>223</v>
      </c>
      <c r="S32" s="648"/>
      <c r="T32" s="648"/>
      <c r="U32" s="648"/>
      <c r="V32" s="648"/>
      <c r="W32" s="648"/>
      <c r="X32" s="648"/>
      <c r="Y32" s="649"/>
      <c r="Z32" s="650" t="s">
        <v>223</v>
      </c>
      <c r="AA32" s="650"/>
      <c r="AB32" s="650"/>
      <c r="AC32" s="650"/>
      <c r="AD32" s="651" t="s">
        <v>235</v>
      </c>
      <c r="AE32" s="651"/>
      <c r="AF32" s="651"/>
      <c r="AG32" s="651"/>
      <c r="AH32" s="651"/>
      <c r="AI32" s="651"/>
      <c r="AJ32" s="651"/>
      <c r="AK32" s="651"/>
      <c r="AL32" s="652" t="s">
        <v>235</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3">
        <v>99.4</v>
      </c>
      <c r="BH32" s="684"/>
      <c r="BI32" s="684"/>
      <c r="BJ32" s="684"/>
      <c r="BK32" s="684"/>
      <c r="BL32" s="684"/>
      <c r="BM32" s="653">
        <v>97.9</v>
      </c>
      <c r="BN32" s="701"/>
      <c r="BO32" s="701"/>
      <c r="BP32" s="701"/>
      <c r="BQ32" s="702"/>
      <c r="BR32" s="713">
        <v>99.5</v>
      </c>
      <c r="BS32" s="684"/>
      <c r="BT32" s="684"/>
      <c r="BU32" s="684"/>
      <c r="BV32" s="684"/>
      <c r="BW32" s="684"/>
      <c r="BX32" s="653">
        <v>98.2</v>
      </c>
      <c r="BY32" s="701"/>
      <c r="BZ32" s="701"/>
      <c r="CA32" s="701"/>
      <c r="CB32" s="702"/>
      <c r="CD32" s="697"/>
      <c r="CE32" s="698"/>
      <c r="CF32" s="662" t="s">
        <v>313</v>
      </c>
      <c r="CG32" s="663"/>
      <c r="CH32" s="663"/>
      <c r="CI32" s="663"/>
      <c r="CJ32" s="663"/>
      <c r="CK32" s="663"/>
      <c r="CL32" s="663"/>
      <c r="CM32" s="663"/>
      <c r="CN32" s="663"/>
      <c r="CO32" s="663"/>
      <c r="CP32" s="663"/>
      <c r="CQ32" s="664"/>
      <c r="CR32" s="647" t="s">
        <v>235</v>
      </c>
      <c r="CS32" s="648"/>
      <c r="CT32" s="648"/>
      <c r="CU32" s="648"/>
      <c r="CV32" s="648"/>
      <c r="CW32" s="648"/>
      <c r="CX32" s="648"/>
      <c r="CY32" s="649"/>
      <c r="CZ32" s="652" t="s">
        <v>235</v>
      </c>
      <c r="DA32" s="681"/>
      <c r="DB32" s="681"/>
      <c r="DC32" s="686"/>
      <c r="DD32" s="656" t="s">
        <v>235</v>
      </c>
      <c r="DE32" s="648"/>
      <c r="DF32" s="648"/>
      <c r="DG32" s="648"/>
      <c r="DH32" s="648"/>
      <c r="DI32" s="648"/>
      <c r="DJ32" s="648"/>
      <c r="DK32" s="649"/>
      <c r="DL32" s="656" t="s">
        <v>235</v>
      </c>
      <c r="DM32" s="648"/>
      <c r="DN32" s="648"/>
      <c r="DO32" s="648"/>
      <c r="DP32" s="648"/>
      <c r="DQ32" s="648"/>
      <c r="DR32" s="648"/>
      <c r="DS32" s="648"/>
      <c r="DT32" s="648"/>
      <c r="DU32" s="648"/>
      <c r="DV32" s="649"/>
      <c r="DW32" s="652" t="s">
        <v>235</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1100774</v>
      </c>
      <c r="S33" s="648"/>
      <c r="T33" s="648"/>
      <c r="U33" s="648"/>
      <c r="V33" s="648"/>
      <c r="W33" s="648"/>
      <c r="X33" s="648"/>
      <c r="Y33" s="649"/>
      <c r="Z33" s="650">
        <v>7.5</v>
      </c>
      <c r="AA33" s="650"/>
      <c r="AB33" s="650"/>
      <c r="AC33" s="650"/>
      <c r="AD33" s="651" t="s">
        <v>223</v>
      </c>
      <c r="AE33" s="651"/>
      <c r="AF33" s="651"/>
      <c r="AG33" s="651"/>
      <c r="AH33" s="651"/>
      <c r="AI33" s="651"/>
      <c r="AJ33" s="651"/>
      <c r="AK33" s="651"/>
      <c r="AL33" s="652" t="s">
        <v>235</v>
      </c>
      <c r="AM33" s="653"/>
      <c r="AN33" s="653"/>
      <c r="AO33" s="654"/>
      <c r="AP33" s="708"/>
      <c r="AQ33" s="709"/>
      <c r="AR33" s="709"/>
      <c r="AS33" s="709"/>
      <c r="AT33" s="712"/>
      <c r="AU33" s="232"/>
      <c r="AV33" s="232"/>
      <c r="AW33" s="232"/>
      <c r="AX33" s="688" t="s">
        <v>315</v>
      </c>
      <c r="AY33" s="689"/>
      <c r="AZ33" s="689"/>
      <c r="BA33" s="689"/>
      <c r="BB33" s="689"/>
      <c r="BC33" s="689"/>
      <c r="BD33" s="689"/>
      <c r="BE33" s="689"/>
      <c r="BF33" s="690"/>
      <c r="BG33" s="717">
        <v>98.7</v>
      </c>
      <c r="BH33" s="718"/>
      <c r="BI33" s="718"/>
      <c r="BJ33" s="718"/>
      <c r="BK33" s="718"/>
      <c r="BL33" s="718"/>
      <c r="BM33" s="719">
        <v>87.4</v>
      </c>
      <c r="BN33" s="718"/>
      <c r="BO33" s="718"/>
      <c r="BP33" s="718"/>
      <c r="BQ33" s="720"/>
      <c r="BR33" s="717">
        <v>97.8</v>
      </c>
      <c r="BS33" s="718"/>
      <c r="BT33" s="718"/>
      <c r="BU33" s="718"/>
      <c r="BV33" s="718"/>
      <c r="BW33" s="718"/>
      <c r="BX33" s="719">
        <v>86.8</v>
      </c>
      <c r="BY33" s="718"/>
      <c r="BZ33" s="718"/>
      <c r="CA33" s="718"/>
      <c r="CB33" s="720"/>
      <c r="CD33" s="662" t="s">
        <v>316</v>
      </c>
      <c r="CE33" s="663"/>
      <c r="CF33" s="663"/>
      <c r="CG33" s="663"/>
      <c r="CH33" s="663"/>
      <c r="CI33" s="663"/>
      <c r="CJ33" s="663"/>
      <c r="CK33" s="663"/>
      <c r="CL33" s="663"/>
      <c r="CM33" s="663"/>
      <c r="CN33" s="663"/>
      <c r="CO33" s="663"/>
      <c r="CP33" s="663"/>
      <c r="CQ33" s="664"/>
      <c r="CR33" s="647">
        <v>6868083</v>
      </c>
      <c r="CS33" s="684"/>
      <c r="CT33" s="684"/>
      <c r="CU33" s="684"/>
      <c r="CV33" s="684"/>
      <c r="CW33" s="684"/>
      <c r="CX33" s="684"/>
      <c r="CY33" s="685"/>
      <c r="CZ33" s="652">
        <v>50.8</v>
      </c>
      <c r="DA33" s="681"/>
      <c r="DB33" s="681"/>
      <c r="DC33" s="686"/>
      <c r="DD33" s="656">
        <v>3854298</v>
      </c>
      <c r="DE33" s="684"/>
      <c r="DF33" s="684"/>
      <c r="DG33" s="684"/>
      <c r="DH33" s="684"/>
      <c r="DI33" s="684"/>
      <c r="DJ33" s="684"/>
      <c r="DK33" s="685"/>
      <c r="DL33" s="656">
        <v>2666701</v>
      </c>
      <c r="DM33" s="684"/>
      <c r="DN33" s="684"/>
      <c r="DO33" s="684"/>
      <c r="DP33" s="684"/>
      <c r="DQ33" s="684"/>
      <c r="DR33" s="684"/>
      <c r="DS33" s="684"/>
      <c r="DT33" s="684"/>
      <c r="DU33" s="684"/>
      <c r="DV33" s="685"/>
      <c r="DW33" s="652">
        <v>41.2</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198685</v>
      </c>
      <c r="S34" s="648"/>
      <c r="T34" s="648"/>
      <c r="U34" s="648"/>
      <c r="V34" s="648"/>
      <c r="W34" s="648"/>
      <c r="X34" s="648"/>
      <c r="Y34" s="649"/>
      <c r="Z34" s="650">
        <v>1.3</v>
      </c>
      <c r="AA34" s="650"/>
      <c r="AB34" s="650"/>
      <c r="AC34" s="650"/>
      <c r="AD34" s="651">
        <v>32151</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1435774</v>
      </c>
      <c r="CS34" s="648"/>
      <c r="CT34" s="648"/>
      <c r="CU34" s="648"/>
      <c r="CV34" s="648"/>
      <c r="CW34" s="648"/>
      <c r="CX34" s="648"/>
      <c r="CY34" s="649"/>
      <c r="CZ34" s="652">
        <v>10.6</v>
      </c>
      <c r="DA34" s="681"/>
      <c r="DB34" s="681"/>
      <c r="DC34" s="686"/>
      <c r="DD34" s="656">
        <v>902017</v>
      </c>
      <c r="DE34" s="648"/>
      <c r="DF34" s="648"/>
      <c r="DG34" s="648"/>
      <c r="DH34" s="648"/>
      <c r="DI34" s="648"/>
      <c r="DJ34" s="648"/>
      <c r="DK34" s="649"/>
      <c r="DL34" s="656">
        <v>729964</v>
      </c>
      <c r="DM34" s="648"/>
      <c r="DN34" s="648"/>
      <c r="DO34" s="648"/>
      <c r="DP34" s="648"/>
      <c r="DQ34" s="648"/>
      <c r="DR34" s="648"/>
      <c r="DS34" s="648"/>
      <c r="DT34" s="648"/>
      <c r="DU34" s="648"/>
      <c r="DV34" s="649"/>
      <c r="DW34" s="652">
        <v>11.3</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237965</v>
      </c>
      <c r="S35" s="648"/>
      <c r="T35" s="648"/>
      <c r="U35" s="648"/>
      <c r="V35" s="648"/>
      <c r="W35" s="648"/>
      <c r="X35" s="648"/>
      <c r="Y35" s="649"/>
      <c r="Z35" s="650">
        <v>1.6</v>
      </c>
      <c r="AA35" s="650"/>
      <c r="AB35" s="650"/>
      <c r="AC35" s="650"/>
      <c r="AD35" s="651" t="s">
        <v>136</v>
      </c>
      <c r="AE35" s="651"/>
      <c r="AF35" s="651"/>
      <c r="AG35" s="651"/>
      <c r="AH35" s="651"/>
      <c r="AI35" s="651"/>
      <c r="AJ35" s="651"/>
      <c r="AK35" s="651"/>
      <c r="AL35" s="652" t="s">
        <v>235</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112002</v>
      </c>
      <c r="CS35" s="684"/>
      <c r="CT35" s="684"/>
      <c r="CU35" s="684"/>
      <c r="CV35" s="684"/>
      <c r="CW35" s="684"/>
      <c r="CX35" s="684"/>
      <c r="CY35" s="685"/>
      <c r="CZ35" s="652">
        <v>0.8</v>
      </c>
      <c r="DA35" s="681"/>
      <c r="DB35" s="681"/>
      <c r="DC35" s="686"/>
      <c r="DD35" s="656">
        <v>101607</v>
      </c>
      <c r="DE35" s="684"/>
      <c r="DF35" s="684"/>
      <c r="DG35" s="684"/>
      <c r="DH35" s="684"/>
      <c r="DI35" s="684"/>
      <c r="DJ35" s="684"/>
      <c r="DK35" s="685"/>
      <c r="DL35" s="656">
        <v>80193</v>
      </c>
      <c r="DM35" s="684"/>
      <c r="DN35" s="684"/>
      <c r="DO35" s="684"/>
      <c r="DP35" s="684"/>
      <c r="DQ35" s="684"/>
      <c r="DR35" s="684"/>
      <c r="DS35" s="684"/>
      <c r="DT35" s="684"/>
      <c r="DU35" s="684"/>
      <c r="DV35" s="685"/>
      <c r="DW35" s="652">
        <v>1.2</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741234</v>
      </c>
      <c r="S36" s="648"/>
      <c r="T36" s="648"/>
      <c r="U36" s="648"/>
      <c r="V36" s="648"/>
      <c r="W36" s="648"/>
      <c r="X36" s="648"/>
      <c r="Y36" s="649"/>
      <c r="Z36" s="650">
        <v>5</v>
      </c>
      <c r="AA36" s="650"/>
      <c r="AB36" s="650"/>
      <c r="AC36" s="650"/>
      <c r="AD36" s="651" t="s">
        <v>235</v>
      </c>
      <c r="AE36" s="651"/>
      <c r="AF36" s="651"/>
      <c r="AG36" s="651"/>
      <c r="AH36" s="651"/>
      <c r="AI36" s="651"/>
      <c r="AJ36" s="651"/>
      <c r="AK36" s="651"/>
      <c r="AL36" s="652" t="s">
        <v>235</v>
      </c>
      <c r="AM36" s="653"/>
      <c r="AN36" s="653"/>
      <c r="AO36" s="654"/>
      <c r="AP36" s="235"/>
      <c r="AQ36" s="721" t="s">
        <v>324</v>
      </c>
      <c r="AR36" s="722"/>
      <c r="AS36" s="722"/>
      <c r="AT36" s="722"/>
      <c r="AU36" s="722"/>
      <c r="AV36" s="722"/>
      <c r="AW36" s="722"/>
      <c r="AX36" s="722"/>
      <c r="AY36" s="723"/>
      <c r="AZ36" s="636">
        <v>1409993</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102376</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3768318</v>
      </c>
      <c r="CS36" s="648"/>
      <c r="CT36" s="648"/>
      <c r="CU36" s="648"/>
      <c r="CV36" s="648"/>
      <c r="CW36" s="648"/>
      <c r="CX36" s="648"/>
      <c r="CY36" s="649"/>
      <c r="CZ36" s="652">
        <v>27.9</v>
      </c>
      <c r="DA36" s="681"/>
      <c r="DB36" s="681"/>
      <c r="DC36" s="686"/>
      <c r="DD36" s="656">
        <v>1749474</v>
      </c>
      <c r="DE36" s="648"/>
      <c r="DF36" s="648"/>
      <c r="DG36" s="648"/>
      <c r="DH36" s="648"/>
      <c r="DI36" s="648"/>
      <c r="DJ36" s="648"/>
      <c r="DK36" s="649"/>
      <c r="DL36" s="656">
        <v>1203593</v>
      </c>
      <c r="DM36" s="648"/>
      <c r="DN36" s="648"/>
      <c r="DO36" s="648"/>
      <c r="DP36" s="648"/>
      <c r="DQ36" s="648"/>
      <c r="DR36" s="648"/>
      <c r="DS36" s="648"/>
      <c r="DT36" s="648"/>
      <c r="DU36" s="648"/>
      <c r="DV36" s="649"/>
      <c r="DW36" s="652">
        <v>18.600000000000001</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652722</v>
      </c>
      <c r="S37" s="648"/>
      <c r="T37" s="648"/>
      <c r="U37" s="648"/>
      <c r="V37" s="648"/>
      <c r="W37" s="648"/>
      <c r="X37" s="648"/>
      <c r="Y37" s="649"/>
      <c r="Z37" s="650">
        <v>4.4000000000000004</v>
      </c>
      <c r="AA37" s="650"/>
      <c r="AB37" s="650"/>
      <c r="AC37" s="650"/>
      <c r="AD37" s="651" t="s">
        <v>235</v>
      </c>
      <c r="AE37" s="651"/>
      <c r="AF37" s="651"/>
      <c r="AG37" s="651"/>
      <c r="AH37" s="651"/>
      <c r="AI37" s="651"/>
      <c r="AJ37" s="651"/>
      <c r="AK37" s="651"/>
      <c r="AL37" s="652" t="s">
        <v>235</v>
      </c>
      <c r="AM37" s="653"/>
      <c r="AN37" s="653"/>
      <c r="AO37" s="654"/>
      <c r="AQ37" s="725" t="s">
        <v>328</v>
      </c>
      <c r="AR37" s="726"/>
      <c r="AS37" s="726"/>
      <c r="AT37" s="726"/>
      <c r="AU37" s="726"/>
      <c r="AV37" s="726"/>
      <c r="AW37" s="726"/>
      <c r="AX37" s="726"/>
      <c r="AY37" s="727"/>
      <c r="AZ37" s="647">
        <v>379142</v>
      </c>
      <c r="BA37" s="648"/>
      <c r="BB37" s="648"/>
      <c r="BC37" s="648"/>
      <c r="BD37" s="684"/>
      <c r="BE37" s="684"/>
      <c r="BF37" s="702"/>
      <c r="BG37" s="662" t="s">
        <v>329</v>
      </c>
      <c r="BH37" s="663"/>
      <c r="BI37" s="663"/>
      <c r="BJ37" s="663"/>
      <c r="BK37" s="663"/>
      <c r="BL37" s="663"/>
      <c r="BM37" s="663"/>
      <c r="BN37" s="663"/>
      <c r="BO37" s="663"/>
      <c r="BP37" s="663"/>
      <c r="BQ37" s="663"/>
      <c r="BR37" s="663"/>
      <c r="BS37" s="663"/>
      <c r="BT37" s="663"/>
      <c r="BU37" s="664"/>
      <c r="BV37" s="647">
        <v>86911</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486200</v>
      </c>
      <c r="CS37" s="684"/>
      <c r="CT37" s="684"/>
      <c r="CU37" s="684"/>
      <c r="CV37" s="684"/>
      <c r="CW37" s="684"/>
      <c r="CX37" s="684"/>
      <c r="CY37" s="685"/>
      <c r="CZ37" s="652">
        <v>3.6</v>
      </c>
      <c r="DA37" s="681"/>
      <c r="DB37" s="681"/>
      <c r="DC37" s="686"/>
      <c r="DD37" s="656">
        <v>477955</v>
      </c>
      <c r="DE37" s="684"/>
      <c r="DF37" s="684"/>
      <c r="DG37" s="684"/>
      <c r="DH37" s="684"/>
      <c r="DI37" s="684"/>
      <c r="DJ37" s="684"/>
      <c r="DK37" s="685"/>
      <c r="DL37" s="656">
        <v>477932</v>
      </c>
      <c r="DM37" s="684"/>
      <c r="DN37" s="684"/>
      <c r="DO37" s="684"/>
      <c r="DP37" s="684"/>
      <c r="DQ37" s="684"/>
      <c r="DR37" s="684"/>
      <c r="DS37" s="684"/>
      <c r="DT37" s="684"/>
      <c r="DU37" s="684"/>
      <c r="DV37" s="685"/>
      <c r="DW37" s="652">
        <v>7.4</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56137</v>
      </c>
      <c r="S38" s="648"/>
      <c r="T38" s="648"/>
      <c r="U38" s="648"/>
      <c r="V38" s="648"/>
      <c r="W38" s="648"/>
      <c r="X38" s="648"/>
      <c r="Y38" s="649"/>
      <c r="Z38" s="650">
        <v>0.4</v>
      </c>
      <c r="AA38" s="650"/>
      <c r="AB38" s="650"/>
      <c r="AC38" s="650"/>
      <c r="AD38" s="651">
        <v>775</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199906</v>
      </c>
      <c r="BA38" s="648"/>
      <c r="BB38" s="648"/>
      <c r="BC38" s="648"/>
      <c r="BD38" s="684"/>
      <c r="BE38" s="684"/>
      <c r="BF38" s="702"/>
      <c r="BG38" s="662" t="s">
        <v>333</v>
      </c>
      <c r="BH38" s="663"/>
      <c r="BI38" s="663"/>
      <c r="BJ38" s="663"/>
      <c r="BK38" s="663"/>
      <c r="BL38" s="663"/>
      <c r="BM38" s="663"/>
      <c r="BN38" s="663"/>
      <c r="BO38" s="663"/>
      <c r="BP38" s="663"/>
      <c r="BQ38" s="663"/>
      <c r="BR38" s="663"/>
      <c r="BS38" s="663"/>
      <c r="BT38" s="663"/>
      <c r="BU38" s="664"/>
      <c r="BV38" s="647">
        <v>2226</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771999</v>
      </c>
      <c r="CS38" s="648"/>
      <c r="CT38" s="648"/>
      <c r="CU38" s="648"/>
      <c r="CV38" s="648"/>
      <c r="CW38" s="648"/>
      <c r="CX38" s="648"/>
      <c r="CY38" s="649"/>
      <c r="CZ38" s="652">
        <v>5.7</v>
      </c>
      <c r="DA38" s="681"/>
      <c r="DB38" s="681"/>
      <c r="DC38" s="686"/>
      <c r="DD38" s="656">
        <v>630302</v>
      </c>
      <c r="DE38" s="648"/>
      <c r="DF38" s="648"/>
      <c r="DG38" s="648"/>
      <c r="DH38" s="648"/>
      <c r="DI38" s="648"/>
      <c r="DJ38" s="648"/>
      <c r="DK38" s="649"/>
      <c r="DL38" s="656">
        <v>610178</v>
      </c>
      <c r="DM38" s="648"/>
      <c r="DN38" s="648"/>
      <c r="DO38" s="648"/>
      <c r="DP38" s="648"/>
      <c r="DQ38" s="648"/>
      <c r="DR38" s="648"/>
      <c r="DS38" s="648"/>
      <c r="DT38" s="648"/>
      <c r="DU38" s="648"/>
      <c r="DV38" s="649"/>
      <c r="DW38" s="652">
        <v>9.4</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1277000</v>
      </c>
      <c r="S39" s="648"/>
      <c r="T39" s="648"/>
      <c r="U39" s="648"/>
      <c r="V39" s="648"/>
      <c r="W39" s="648"/>
      <c r="X39" s="648"/>
      <c r="Y39" s="649"/>
      <c r="Z39" s="650">
        <v>8.6</v>
      </c>
      <c r="AA39" s="650"/>
      <c r="AB39" s="650"/>
      <c r="AC39" s="650"/>
      <c r="AD39" s="651" t="s">
        <v>223</v>
      </c>
      <c r="AE39" s="651"/>
      <c r="AF39" s="651"/>
      <c r="AG39" s="651"/>
      <c r="AH39" s="651"/>
      <c r="AI39" s="651"/>
      <c r="AJ39" s="651"/>
      <c r="AK39" s="651"/>
      <c r="AL39" s="652" t="s">
        <v>223</v>
      </c>
      <c r="AM39" s="653"/>
      <c r="AN39" s="653"/>
      <c r="AO39" s="654"/>
      <c r="AQ39" s="725" t="s">
        <v>336</v>
      </c>
      <c r="AR39" s="726"/>
      <c r="AS39" s="726"/>
      <c r="AT39" s="726"/>
      <c r="AU39" s="726"/>
      <c r="AV39" s="726"/>
      <c r="AW39" s="726"/>
      <c r="AX39" s="726"/>
      <c r="AY39" s="727"/>
      <c r="AZ39" s="647">
        <v>58946</v>
      </c>
      <c r="BA39" s="648"/>
      <c r="BB39" s="648"/>
      <c r="BC39" s="648"/>
      <c r="BD39" s="684"/>
      <c r="BE39" s="684"/>
      <c r="BF39" s="702"/>
      <c r="BG39" s="662" t="s">
        <v>337</v>
      </c>
      <c r="BH39" s="663"/>
      <c r="BI39" s="663"/>
      <c r="BJ39" s="663"/>
      <c r="BK39" s="663"/>
      <c r="BL39" s="663"/>
      <c r="BM39" s="663"/>
      <c r="BN39" s="663"/>
      <c r="BO39" s="663"/>
      <c r="BP39" s="663"/>
      <c r="BQ39" s="663"/>
      <c r="BR39" s="663"/>
      <c r="BS39" s="663"/>
      <c r="BT39" s="663"/>
      <c r="BU39" s="664"/>
      <c r="BV39" s="647">
        <v>3855</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623841</v>
      </c>
      <c r="CS39" s="684"/>
      <c r="CT39" s="684"/>
      <c r="CU39" s="684"/>
      <c r="CV39" s="684"/>
      <c r="CW39" s="684"/>
      <c r="CX39" s="684"/>
      <c r="CY39" s="685"/>
      <c r="CZ39" s="652">
        <v>4.5999999999999996</v>
      </c>
      <c r="DA39" s="681"/>
      <c r="DB39" s="681"/>
      <c r="DC39" s="686"/>
      <c r="DD39" s="656">
        <v>316449</v>
      </c>
      <c r="DE39" s="684"/>
      <c r="DF39" s="684"/>
      <c r="DG39" s="684"/>
      <c r="DH39" s="684"/>
      <c r="DI39" s="684"/>
      <c r="DJ39" s="684"/>
      <c r="DK39" s="685"/>
      <c r="DL39" s="656" t="s">
        <v>235</v>
      </c>
      <c r="DM39" s="684"/>
      <c r="DN39" s="684"/>
      <c r="DO39" s="684"/>
      <c r="DP39" s="684"/>
      <c r="DQ39" s="684"/>
      <c r="DR39" s="684"/>
      <c r="DS39" s="684"/>
      <c r="DT39" s="684"/>
      <c r="DU39" s="684"/>
      <c r="DV39" s="685"/>
      <c r="DW39" s="652" t="s">
        <v>223</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223</v>
      </c>
      <c r="S40" s="648"/>
      <c r="T40" s="648"/>
      <c r="U40" s="648"/>
      <c r="V40" s="648"/>
      <c r="W40" s="648"/>
      <c r="X40" s="648"/>
      <c r="Y40" s="649"/>
      <c r="Z40" s="650" t="s">
        <v>136</v>
      </c>
      <c r="AA40" s="650"/>
      <c r="AB40" s="650"/>
      <c r="AC40" s="650"/>
      <c r="AD40" s="651" t="s">
        <v>235</v>
      </c>
      <c r="AE40" s="651"/>
      <c r="AF40" s="651"/>
      <c r="AG40" s="651"/>
      <c r="AH40" s="651"/>
      <c r="AI40" s="651"/>
      <c r="AJ40" s="651"/>
      <c r="AK40" s="651"/>
      <c r="AL40" s="652" t="s">
        <v>223</v>
      </c>
      <c r="AM40" s="653"/>
      <c r="AN40" s="653"/>
      <c r="AO40" s="654"/>
      <c r="AQ40" s="725" t="s">
        <v>340</v>
      </c>
      <c r="AR40" s="726"/>
      <c r="AS40" s="726"/>
      <c r="AT40" s="726"/>
      <c r="AU40" s="726"/>
      <c r="AV40" s="726"/>
      <c r="AW40" s="726"/>
      <c r="AX40" s="726"/>
      <c r="AY40" s="727"/>
      <c r="AZ40" s="647" t="s">
        <v>223</v>
      </c>
      <c r="BA40" s="648"/>
      <c r="BB40" s="648"/>
      <c r="BC40" s="648"/>
      <c r="BD40" s="684"/>
      <c r="BE40" s="684"/>
      <c r="BF40" s="702"/>
      <c r="BG40" s="728" t="s">
        <v>341</v>
      </c>
      <c r="BH40" s="729"/>
      <c r="BI40" s="729"/>
      <c r="BJ40" s="729"/>
      <c r="BK40" s="729"/>
      <c r="BL40" s="236"/>
      <c r="BM40" s="663" t="s">
        <v>342</v>
      </c>
      <c r="BN40" s="663"/>
      <c r="BO40" s="663"/>
      <c r="BP40" s="663"/>
      <c r="BQ40" s="663"/>
      <c r="BR40" s="663"/>
      <c r="BS40" s="663"/>
      <c r="BT40" s="663"/>
      <c r="BU40" s="664"/>
      <c r="BV40" s="647">
        <v>110</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156149</v>
      </c>
      <c r="CS40" s="648"/>
      <c r="CT40" s="648"/>
      <c r="CU40" s="648"/>
      <c r="CV40" s="648"/>
      <c r="CW40" s="648"/>
      <c r="CX40" s="648"/>
      <c r="CY40" s="649"/>
      <c r="CZ40" s="652">
        <v>1.2</v>
      </c>
      <c r="DA40" s="681"/>
      <c r="DB40" s="681"/>
      <c r="DC40" s="686"/>
      <c r="DD40" s="656">
        <v>154449</v>
      </c>
      <c r="DE40" s="648"/>
      <c r="DF40" s="648"/>
      <c r="DG40" s="648"/>
      <c r="DH40" s="648"/>
      <c r="DI40" s="648"/>
      <c r="DJ40" s="648"/>
      <c r="DK40" s="649"/>
      <c r="DL40" s="656">
        <v>42773</v>
      </c>
      <c r="DM40" s="648"/>
      <c r="DN40" s="648"/>
      <c r="DO40" s="648"/>
      <c r="DP40" s="648"/>
      <c r="DQ40" s="648"/>
      <c r="DR40" s="648"/>
      <c r="DS40" s="648"/>
      <c r="DT40" s="648"/>
      <c r="DU40" s="648"/>
      <c r="DV40" s="649"/>
      <c r="DW40" s="652">
        <v>0.7</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235</v>
      </c>
      <c r="S41" s="648"/>
      <c r="T41" s="648"/>
      <c r="U41" s="648"/>
      <c r="V41" s="648"/>
      <c r="W41" s="648"/>
      <c r="X41" s="648"/>
      <c r="Y41" s="649"/>
      <c r="Z41" s="650" t="s">
        <v>223</v>
      </c>
      <c r="AA41" s="650"/>
      <c r="AB41" s="650"/>
      <c r="AC41" s="650"/>
      <c r="AD41" s="651" t="s">
        <v>235</v>
      </c>
      <c r="AE41" s="651"/>
      <c r="AF41" s="651"/>
      <c r="AG41" s="651"/>
      <c r="AH41" s="651"/>
      <c r="AI41" s="651"/>
      <c r="AJ41" s="651"/>
      <c r="AK41" s="651"/>
      <c r="AL41" s="652" t="s">
        <v>223</v>
      </c>
      <c r="AM41" s="653"/>
      <c r="AN41" s="653"/>
      <c r="AO41" s="654"/>
      <c r="AQ41" s="725" t="s">
        <v>345</v>
      </c>
      <c r="AR41" s="726"/>
      <c r="AS41" s="726"/>
      <c r="AT41" s="726"/>
      <c r="AU41" s="726"/>
      <c r="AV41" s="726"/>
      <c r="AW41" s="726"/>
      <c r="AX41" s="726"/>
      <c r="AY41" s="727"/>
      <c r="AZ41" s="647">
        <v>136996</v>
      </c>
      <c r="BA41" s="648"/>
      <c r="BB41" s="648"/>
      <c r="BC41" s="648"/>
      <c r="BD41" s="684"/>
      <c r="BE41" s="684"/>
      <c r="BF41" s="702"/>
      <c r="BG41" s="728"/>
      <c r="BH41" s="729"/>
      <c r="BI41" s="729"/>
      <c r="BJ41" s="729"/>
      <c r="BK41" s="729"/>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235</v>
      </c>
      <c r="CS41" s="684"/>
      <c r="CT41" s="684"/>
      <c r="CU41" s="684"/>
      <c r="CV41" s="684"/>
      <c r="CW41" s="684"/>
      <c r="CX41" s="684"/>
      <c r="CY41" s="685"/>
      <c r="CZ41" s="652" t="s">
        <v>235</v>
      </c>
      <c r="DA41" s="681"/>
      <c r="DB41" s="681"/>
      <c r="DC41" s="686"/>
      <c r="DD41" s="656" t="s">
        <v>235</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348</v>
      </c>
      <c r="C42" s="645"/>
      <c r="D42" s="645"/>
      <c r="E42" s="645"/>
      <c r="F42" s="645"/>
      <c r="G42" s="645"/>
      <c r="H42" s="645"/>
      <c r="I42" s="645"/>
      <c r="J42" s="645"/>
      <c r="K42" s="645"/>
      <c r="L42" s="645"/>
      <c r="M42" s="645"/>
      <c r="N42" s="645"/>
      <c r="O42" s="645"/>
      <c r="P42" s="645"/>
      <c r="Q42" s="646"/>
      <c r="R42" s="647">
        <v>183000</v>
      </c>
      <c r="S42" s="648"/>
      <c r="T42" s="648"/>
      <c r="U42" s="648"/>
      <c r="V42" s="648"/>
      <c r="W42" s="648"/>
      <c r="X42" s="648"/>
      <c r="Y42" s="649"/>
      <c r="Z42" s="650">
        <v>1.2</v>
      </c>
      <c r="AA42" s="650"/>
      <c r="AB42" s="650"/>
      <c r="AC42" s="650"/>
      <c r="AD42" s="651" t="s">
        <v>223</v>
      </c>
      <c r="AE42" s="651"/>
      <c r="AF42" s="651"/>
      <c r="AG42" s="651"/>
      <c r="AH42" s="651"/>
      <c r="AI42" s="651"/>
      <c r="AJ42" s="651"/>
      <c r="AK42" s="651"/>
      <c r="AL42" s="652" t="s">
        <v>235</v>
      </c>
      <c r="AM42" s="653"/>
      <c r="AN42" s="653"/>
      <c r="AO42" s="654"/>
      <c r="AQ42" s="746" t="s">
        <v>349</v>
      </c>
      <c r="AR42" s="747"/>
      <c r="AS42" s="747"/>
      <c r="AT42" s="747"/>
      <c r="AU42" s="747"/>
      <c r="AV42" s="747"/>
      <c r="AW42" s="747"/>
      <c r="AX42" s="747"/>
      <c r="AY42" s="748"/>
      <c r="AZ42" s="738">
        <v>635003</v>
      </c>
      <c r="BA42" s="739"/>
      <c r="BB42" s="739"/>
      <c r="BC42" s="739"/>
      <c r="BD42" s="718"/>
      <c r="BE42" s="718"/>
      <c r="BF42" s="720"/>
      <c r="BG42" s="730"/>
      <c r="BH42" s="731"/>
      <c r="BI42" s="731"/>
      <c r="BJ42" s="731"/>
      <c r="BK42" s="731"/>
      <c r="BL42" s="237"/>
      <c r="BM42" s="673" t="s">
        <v>350</v>
      </c>
      <c r="BN42" s="673"/>
      <c r="BO42" s="673"/>
      <c r="BP42" s="673"/>
      <c r="BQ42" s="673"/>
      <c r="BR42" s="673"/>
      <c r="BS42" s="673"/>
      <c r="BT42" s="673"/>
      <c r="BU42" s="674"/>
      <c r="BV42" s="738">
        <v>367</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1830239</v>
      </c>
      <c r="CS42" s="648"/>
      <c r="CT42" s="648"/>
      <c r="CU42" s="648"/>
      <c r="CV42" s="648"/>
      <c r="CW42" s="648"/>
      <c r="CX42" s="648"/>
      <c r="CY42" s="649"/>
      <c r="CZ42" s="652">
        <v>13.5</v>
      </c>
      <c r="DA42" s="653"/>
      <c r="DB42" s="653"/>
      <c r="DC42" s="665"/>
      <c r="DD42" s="656">
        <v>455528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352</v>
      </c>
      <c r="C43" s="689"/>
      <c r="D43" s="689"/>
      <c r="E43" s="689"/>
      <c r="F43" s="689"/>
      <c r="G43" s="689"/>
      <c r="H43" s="689"/>
      <c r="I43" s="689"/>
      <c r="J43" s="689"/>
      <c r="K43" s="689"/>
      <c r="L43" s="689"/>
      <c r="M43" s="689"/>
      <c r="N43" s="689"/>
      <c r="O43" s="689"/>
      <c r="P43" s="689"/>
      <c r="Q43" s="690"/>
      <c r="R43" s="738">
        <v>14764789</v>
      </c>
      <c r="S43" s="739"/>
      <c r="T43" s="739"/>
      <c r="U43" s="739"/>
      <c r="V43" s="739"/>
      <c r="W43" s="739"/>
      <c r="X43" s="739"/>
      <c r="Y43" s="740"/>
      <c r="Z43" s="741">
        <v>100</v>
      </c>
      <c r="AA43" s="741"/>
      <c r="AB43" s="741"/>
      <c r="AC43" s="741"/>
      <c r="AD43" s="742">
        <v>6286792</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27995</v>
      </c>
      <c r="CS43" s="684"/>
      <c r="CT43" s="684"/>
      <c r="CU43" s="684"/>
      <c r="CV43" s="684"/>
      <c r="CW43" s="684"/>
      <c r="CX43" s="684"/>
      <c r="CY43" s="685"/>
      <c r="CZ43" s="652">
        <v>0.2</v>
      </c>
      <c r="DA43" s="681"/>
      <c r="DB43" s="681"/>
      <c r="DC43" s="686"/>
      <c r="DD43" s="656">
        <v>27995</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1656042</v>
      </c>
      <c r="CS44" s="648"/>
      <c r="CT44" s="648"/>
      <c r="CU44" s="648"/>
      <c r="CV44" s="648"/>
      <c r="CW44" s="648"/>
      <c r="CX44" s="648"/>
      <c r="CY44" s="649"/>
      <c r="CZ44" s="652">
        <v>12.3</v>
      </c>
      <c r="DA44" s="653"/>
      <c r="DB44" s="653"/>
      <c r="DC44" s="665"/>
      <c r="DD44" s="656">
        <v>424413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433020</v>
      </c>
      <c r="CS45" s="684"/>
      <c r="CT45" s="684"/>
      <c r="CU45" s="684"/>
      <c r="CV45" s="684"/>
      <c r="CW45" s="684"/>
      <c r="CX45" s="684"/>
      <c r="CY45" s="685"/>
      <c r="CZ45" s="652">
        <v>3.2</v>
      </c>
      <c r="DA45" s="681"/>
      <c r="DB45" s="681"/>
      <c r="DC45" s="686"/>
      <c r="DD45" s="656">
        <v>76710</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1216135</v>
      </c>
      <c r="CS46" s="648"/>
      <c r="CT46" s="648"/>
      <c r="CU46" s="648"/>
      <c r="CV46" s="648"/>
      <c r="CW46" s="648"/>
      <c r="CX46" s="648"/>
      <c r="CY46" s="649"/>
      <c r="CZ46" s="652">
        <v>9</v>
      </c>
      <c r="DA46" s="653"/>
      <c r="DB46" s="653"/>
      <c r="DC46" s="665"/>
      <c r="DD46" s="656">
        <v>344516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174197</v>
      </c>
      <c r="CS47" s="684"/>
      <c r="CT47" s="684"/>
      <c r="CU47" s="684"/>
      <c r="CV47" s="684"/>
      <c r="CW47" s="684"/>
      <c r="CX47" s="684"/>
      <c r="CY47" s="685"/>
      <c r="CZ47" s="652">
        <v>1.3</v>
      </c>
      <c r="DA47" s="681"/>
      <c r="DB47" s="681"/>
      <c r="DC47" s="686"/>
      <c r="DD47" s="656">
        <v>31115</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223</v>
      </c>
      <c r="CS48" s="648"/>
      <c r="CT48" s="648"/>
      <c r="CU48" s="648"/>
      <c r="CV48" s="648"/>
      <c r="CW48" s="648"/>
      <c r="CX48" s="648"/>
      <c r="CY48" s="649"/>
      <c r="CZ48" s="652" t="s">
        <v>223</v>
      </c>
      <c r="DA48" s="653"/>
      <c r="DB48" s="653"/>
      <c r="DC48" s="665"/>
      <c r="DD48" s="656" t="s">
        <v>223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13516810</v>
      </c>
      <c r="CS49" s="718"/>
      <c r="CT49" s="718"/>
      <c r="CU49" s="718"/>
      <c r="CV49" s="718"/>
      <c r="CW49" s="718"/>
      <c r="CX49" s="718"/>
      <c r="CY49" s="749"/>
      <c r="CZ49" s="743">
        <v>100</v>
      </c>
      <c r="DA49" s="750"/>
      <c r="DB49" s="750"/>
      <c r="DC49" s="751"/>
      <c r="DD49" s="752">
        <v>7337289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Xf8zwr8vR2Fzp4xXexYHkQrqjxmTSC/iKCumQXVIK8TNtN8Buwb88IINSUKvVts0s9kNvnoe7N95PORwrz1xA==" saltValue="QQ24/fuV5ExONLIPCo8PJ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3"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14717</v>
      </c>
      <c r="R7" s="783"/>
      <c r="S7" s="783"/>
      <c r="T7" s="783"/>
      <c r="U7" s="783"/>
      <c r="V7" s="783">
        <v>13480</v>
      </c>
      <c r="W7" s="783"/>
      <c r="X7" s="783"/>
      <c r="Y7" s="783"/>
      <c r="Z7" s="783"/>
      <c r="AA7" s="783">
        <v>1237</v>
      </c>
      <c r="AB7" s="783"/>
      <c r="AC7" s="783"/>
      <c r="AD7" s="783"/>
      <c r="AE7" s="784"/>
      <c r="AF7" s="785">
        <v>1014</v>
      </c>
      <c r="AG7" s="786"/>
      <c r="AH7" s="786"/>
      <c r="AI7" s="786"/>
      <c r="AJ7" s="787"/>
      <c r="AK7" s="822">
        <v>726</v>
      </c>
      <c r="AL7" s="823"/>
      <c r="AM7" s="823"/>
      <c r="AN7" s="823"/>
      <c r="AO7" s="823"/>
      <c r="AP7" s="823">
        <v>10536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589</v>
      </c>
      <c r="BT7" s="827"/>
      <c r="BU7" s="827"/>
      <c r="BV7" s="827"/>
      <c r="BW7" s="827"/>
      <c r="BX7" s="827"/>
      <c r="BY7" s="827"/>
      <c r="BZ7" s="827"/>
      <c r="CA7" s="827"/>
      <c r="CB7" s="827"/>
      <c r="CC7" s="827"/>
      <c r="CD7" s="827"/>
      <c r="CE7" s="827"/>
      <c r="CF7" s="827"/>
      <c r="CG7" s="828"/>
      <c r="CH7" s="819">
        <v>15</v>
      </c>
      <c r="CI7" s="820"/>
      <c r="CJ7" s="820"/>
      <c r="CK7" s="820"/>
      <c r="CL7" s="821"/>
      <c r="CM7" s="819">
        <v>26</v>
      </c>
      <c r="CN7" s="820"/>
      <c r="CO7" s="820"/>
      <c r="CP7" s="820"/>
      <c r="CQ7" s="821"/>
      <c r="CR7" s="819">
        <v>9</v>
      </c>
      <c r="CS7" s="820"/>
      <c r="CT7" s="820"/>
      <c r="CU7" s="820"/>
      <c r="CV7" s="821"/>
      <c r="CW7" s="819">
        <v>12</v>
      </c>
      <c r="CX7" s="820"/>
      <c r="CY7" s="820"/>
      <c r="CZ7" s="820"/>
      <c r="DA7" s="821"/>
      <c r="DB7" s="819" t="s">
        <v>588</v>
      </c>
      <c r="DC7" s="820"/>
      <c r="DD7" s="820"/>
      <c r="DE7" s="820"/>
      <c r="DF7" s="821"/>
      <c r="DG7" s="819" t="s">
        <v>588</v>
      </c>
      <c r="DH7" s="820"/>
      <c r="DI7" s="820"/>
      <c r="DJ7" s="820"/>
      <c r="DK7" s="821"/>
      <c r="DL7" s="819" t="s">
        <v>588</v>
      </c>
      <c r="DM7" s="820"/>
      <c r="DN7" s="820"/>
      <c r="DO7" s="820"/>
      <c r="DP7" s="821"/>
      <c r="DQ7" s="819" t="s">
        <v>588</v>
      </c>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7</v>
      </c>
      <c r="R8" s="807"/>
      <c r="S8" s="807"/>
      <c r="T8" s="807"/>
      <c r="U8" s="807"/>
      <c r="V8" s="807">
        <v>5</v>
      </c>
      <c r="W8" s="807"/>
      <c r="X8" s="807"/>
      <c r="Y8" s="807"/>
      <c r="Z8" s="807"/>
      <c r="AA8" s="807">
        <v>2</v>
      </c>
      <c r="AB8" s="807"/>
      <c r="AC8" s="807"/>
      <c r="AD8" s="807"/>
      <c r="AE8" s="808"/>
      <c r="AF8" s="809">
        <v>2</v>
      </c>
      <c r="AG8" s="810"/>
      <c r="AH8" s="810"/>
      <c r="AI8" s="810"/>
      <c r="AJ8" s="811"/>
      <c r="AK8" s="812">
        <v>1</v>
      </c>
      <c r="AL8" s="813"/>
      <c r="AM8" s="813"/>
      <c r="AN8" s="813"/>
      <c r="AO8" s="813"/>
      <c r="AP8" s="813" t="s">
        <v>576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590</v>
      </c>
      <c r="BT8" s="817"/>
      <c r="BU8" s="817"/>
      <c r="BV8" s="817"/>
      <c r="BW8" s="817"/>
      <c r="BX8" s="817"/>
      <c r="BY8" s="817"/>
      <c r="BZ8" s="817"/>
      <c r="CA8" s="817"/>
      <c r="CB8" s="817"/>
      <c r="CC8" s="817"/>
      <c r="CD8" s="817"/>
      <c r="CE8" s="817"/>
      <c r="CF8" s="817"/>
      <c r="CG8" s="818"/>
      <c r="CH8" s="829" t="s">
        <v>591</v>
      </c>
      <c r="CI8" s="830"/>
      <c r="CJ8" s="830"/>
      <c r="CK8" s="830"/>
      <c r="CL8" s="831"/>
      <c r="CM8" s="829">
        <v>195</v>
      </c>
      <c r="CN8" s="830"/>
      <c r="CO8" s="830"/>
      <c r="CP8" s="830"/>
      <c r="CQ8" s="831"/>
      <c r="CR8" s="829">
        <v>15</v>
      </c>
      <c r="CS8" s="830"/>
      <c r="CT8" s="830"/>
      <c r="CU8" s="830"/>
      <c r="CV8" s="831"/>
      <c r="CW8" s="829">
        <v>16</v>
      </c>
      <c r="CX8" s="830"/>
      <c r="CY8" s="830"/>
      <c r="CZ8" s="830"/>
      <c r="DA8" s="831"/>
      <c r="DB8" s="829" t="s">
        <v>588</v>
      </c>
      <c r="DC8" s="830"/>
      <c r="DD8" s="830"/>
      <c r="DE8" s="830"/>
      <c r="DF8" s="831"/>
      <c r="DG8" s="829" t="s">
        <v>588</v>
      </c>
      <c r="DH8" s="830"/>
      <c r="DI8" s="830"/>
      <c r="DJ8" s="830"/>
      <c r="DK8" s="831"/>
      <c r="DL8" s="829" t="s">
        <v>588</v>
      </c>
      <c r="DM8" s="830"/>
      <c r="DN8" s="830"/>
      <c r="DO8" s="830"/>
      <c r="DP8" s="831"/>
      <c r="DQ8" s="829" t="s">
        <v>588</v>
      </c>
      <c r="DR8" s="830"/>
      <c r="DS8" s="830"/>
      <c r="DT8" s="830"/>
      <c r="DU8" s="831"/>
      <c r="DV8" s="832"/>
      <c r="DW8" s="833"/>
      <c r="DX8" s="833"/>
      <c r="DY8" s="833"/>
      <c r="DZ8" s="834"/>
      <c r="EA8" s="256"/>
    </row>
    <row r="9" spans="1:131" s="257" customFormat="1" ht="26.25" customHeight="1" x14ac:dyDescent="0.15">
      <c r="A9" s="263">
        <v>3</v>
      </c>
      <c r="B9" s="803" t="s">
        <v>387</v>
      </c>
      <c r="C9" s="804"/>
      <c r="D9" s="804"/>
      <c r="E9" s="804"/>
      <c r="F9" s="804"/>
      <c r="G9" s="804"/>
      <c r="H9" s="804"/>
      <c r="I9" s="804"/>
      <c r="J9" s="804"/>
      <c r="K9" s="804"/>
      <c r="L9" s="804"/>
      <c r="M9" s="804"/>
      <c r="N9" s="804"/>
      <c r="O9" s="804"/>
      <c r="P9" s="805"/>
      <c r="Q9" s="806">
        <v>40</v>
      </c>
      <c r="R9" s="807"/>
      <c r="S9" s="807"/>
      <c r="T9" s="807"/>
      <c r="U9" s="807"/>
      <c r="V9" s="807">
        <v>32</v>
      </c>
      <c r="W9" s="807"/>
      <c r="X9" s="807"/>
      <c r="Y9" s="807"/>
      <c r="Z9" s="807"/>
      <c r="AA9" s="807">
        <v>8</v>
      </c>
      <c r="AB9" s="807"/>
      <c r="AC9" s="807"/>
      <c r="AD9" s="807"/>
      <c r="AE9" s="808"/>
      <c r="AF9" s="809">
        <v>8</v>
      </c>
      <c r="AG9" s="810"/>
      <c r="AH9" s="810"/>
      <c r="AI9" s="810"/>
      <c r="AJ9" s="811"/>
      <c r="AK9" s="812">
        <v>7</v>
      </c>
      <c r="AL9" s="813"/>
      <c r="AM9" s="813"/>
      <c r="AN9" s="813"/>
      <c r="AO9" s="813"/>
      <c r="AP9" s="813" t="s">
        <v>576</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14764</v>
      </c>
      <c r="R23" s="842"/>
      <c r="S23" s="842"/>
      <c r="T23" s="842"/>
      <c r="U23" s="842"/>
      <c r="V23" s="842">
        <v>13517</v>
      </c>
      <c r="W23" s="842"/>
      <c r="X23" s="842"/>
      <c r="Y23" s="842"/>
      <c r="Z23" s="842"/>
      <c r="AA23" s="842">
        <v>1247</v>
      </c>
      <c r="AB23" s="842"/>
      <c r="AC23" s="842"/>
      <c r="AD23" s="842"/>
      <c r="AE23" s="843"/>
      <c r="AF23" s="844">
        <v>1025</v>
      </c>
      <c r="AG23" s="842"/>
      <c r="AH23" s="842"/>
      <c r="AI23" s="842"/>
      <c r="AJ23" s="845"/>
      <c r="AK23" s="846"/>
      <c r="AL23" s="847"/>
      <c r="AM23" s="847"/>
      <c r="AN23" s="847"/>
      <c r="AO23" s="847"/>
      <c r="AP23" s="842">
        <v>10536</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2176</v>
      </c>
      <c r="R28" s="871"/>
      <c r="S28" s="871"/>
      <c r="T28" s="871"/>
      <c r="U28" s="871"/>
      <c r="V28" s="871">
        <v>2074</v>
      </c>
      <c r="W28" s="871"/>
      <c r="X28" s="871"/>
      <c r="Y28" s="871"/>
      <c r="Z28" s="871"/>
      <c r="AA28" s="871">
        <v>102</v>
      </c>
      <c r="AB28" s="871"/>
      <c r="AC28" s="871"/>
      <c r="AD28" s="871"/>
      <c r="AE28" s="872"/>
      <c r="AF28" s="873">
        <v>102</v>
      </c>
      <c r="AG28" s="871"/>
      <c r="AH28" s="871"/>
      <c r="AI28" s="871"/>
      <c r="AJ28" s="874"/>
      <c r="AK28" s="875">
        <v>144</v>
      </c>
      <c r="AL28" s="866"/>
      <c r="AM28" s="866"/>
      <c r="AN28" s="866"/>
      <c r="AO28" s="866"/>
      <c r="AP28" s="866" t="s">
        <v>576</v>
      </c>
      <c r="AQ28" s="866"/>
      <c r="AR28" s="866"/>
      <c r="AS28" s="866"/>
      <c r="AT28" s="866"/>
      <c r="AU28" s="866" t="s">
        <v>576</v>
      </c>
      <c r="AV28" s="866"/>
      <c r="AW28" s="866"/>
      <c r="AX28" s="866"/>
      <c r="AY28" s="866"/>
      <c r="AZ28" s="867" t="s">
        <v>576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2203</v>
      </c>
      <c r="R29" s="807"/>
      <c r="S29" s="807"/>
      <c r="T29" s="807"/>
      <c r="U29" s="807"/>
      <c r="V29" s="807">
        <v>2089</v>
      </c>
      <c r="W29" s="807"/>
      <c r="X29" s="807"/>
      <c r="Y29" s="807"/>
      <c r="Z29" s="807"/>
      <c r="AA29" s="807">
        <v>114</v>
      </c>
      <c r="AB29" s="807"/>
      <c r="AC29" s="807"/>
      <c r="AD29" s="807"/>
      <c r="AE29" s="808"/>
      <c r="AF29" s="809">
        <v>114</v>
      </c>
      <c r="AG29" s="810"/>
      <c r="AH29" s="810"/>
      <c r="AI29" s="810"/>
      <c r="AJ29" s="811"/>
      <c r="AK29" s="878">
        <v>303</v>
      </c>
      <c r="AL29" s="879"/>
      <c r="AM29" s="879"/>
      <c r="AN29" s="879"/>
      <c r="AO29" s="879"/>
      <c r="AP29" s="879" t="s">
        <v>576</v>
      </c>
      <c r="AQ29" s="879"/>
      <c r="AR29" s="879"/>
      <c r="AS29" s="879"/>
      <c r="AT29" s="879"/>
      <c r="AU29" s="879" t="s">
        <v>576</v>
      </c>
      <c r="AV29" s="879"/>
      <c r="AW29" s="879"/>
      <c r="AX29" s="879"/>
      <c r="AY29" s="879"/>
      <c r="AZ29" s="880" t="s">
        <v>576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214</v>
      </c>
      <c r="R30" s="807"/>
      <c r="S30" s="807"/>
      <c r="T30" s="807"/>
      <c r="U30" s="807"/>
      <c r="V30" s="807">
        <v>211</v>
      </c>
      <c r="W30" s="807"/>
      <c r="X30" s="807"/>
      <c r="Y30" s="807"/>
      <c r="Z30" s="807"/>
      <c r="AA30" s="807">
        <v>3</v>
      </c>
      <c r="AB30" s="807"/>
      <c r="AC30" s="807"/>
      <c r="AD30" s="807"/>
      <c r="AE30" s="808"/>
      <c r="AF30" s="809">
        <v>3</v>
      </c>
      <c r="AG30" s="810"/>
      <c r="AH30" s="810"/>
      <c r="AI30" s="810"/>
      <c r="AJ30" s="811"/>
      <c r="AK30" s="878">
        <v>72</v>
      </c>
      <c r="AL30" s="879"/>
      <c r="AM30" s="879"/>
      <c r="AN30" s="879"/>
      <c r="AO30" s="879"/>
      <c r="AP30" s="879" t="s">
        <v>576</v>
      </c>
      <c r="AQ30" s="879"/>
      <c r="AR30" s="879"/>
      <c r="AS30" s="879"/>
      <c r="AT30" s="879"/>
      <c r="AU30" s="879" t="s">
        <v>576</v>
      </c>
      <c r="AV30" s="879"/>
      <c r="AW30" s="879"/>
      <c r="AX30" s="879"/>
      <c r="AY30" s="879"/>
      <c r="AZ30" s="880" t="s">
        <v>576</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373</v>
      </c>
      <c r="R31" s="807"/>
      <c r="S31" s="807"/>
      <c r="T31" s="807"/>
      <c r="U31" s="807"/>
      <c r="V31" s="807">
        <v>348</v>
      </c>
      <c r="W31" s="807"/>
      <c r="X31" s="807"/>
      <c r="Y31" s="807"/>
      <c r="Z31" s="807"/>
      <c r="AA31" s="807">
        <v>25</v>
      </c>
      <c r="AB31" s="807"/>
      <c r="AC31" s="807"/>
      <c r="AD31" s="807"/>
      <c r="AE31" s="808"/>
      <c r="AF31" s="809">
        <v>528</v>
      </c>
      <c r="AG31" s="810"/>
      <c r="AH31" s="810"/>
      <c r="AI31" s="810"/>
      <c r="AJ31" s="811"/>
      <c r="AK31" s="878" t="s">
        <v>576</v>
      </c>
      <c r="AL31" s="879"/>
      <c r="AM31" s="879"/>
      <c r="AN31" s="879"/>
      <c r="AO31" s="879"/>
      <c r="AP31" s="879">
        <v>1811</v>
      </c>
      <c r="AQ31" s="879"/>
      <c r="AR31" s="879"/>
      <c r="AS31" s="879"/>
      <c r="AT31" s="879"/>
      <c r="AU31" s="879">
        <v>871</v>
      </c>
      <c r="AV31" s="879"/>
      <c r="AW31" s="879"/>
      <c r="AX31" s="879"/>
      <c r="AY31" s="879"/>
      <c r="AZ31" s="880" t="s">
        <v>576</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592</v>
      </c>
      <c r="C32" s="804"/>
      <c r="D32" s="804"/>
      <c r="E32" s="804"/>
      <c r="F32" s="804"/>
      <c r="G32" s="804"/>
      <c r="H32" s="804"/>
      <c r="I32" s="804"/>
      <c r="J32" s="804"/>
      <c r="K32" s="804"/>
      <c r="L32" s="804"/>
      <c r="M32" s="804"/>
      <c r="N32" s="804"/>
      <c r="O32" s="804"/>
      <c r="P32" s="805"/>
      <c r="Q32" s="806">
        <v>636</v>
      </c>
      <c r="R32" s="807"/>
      <c r="S32" s="807"/>
      <c r="T32" s="807"/>
      <c r="U32" s="807"/>
      <c r="V32" s="807">
        <v>564</v>
      </c>
      <c r="W32" s="807"/>
      <c r="X32" s="807"/>
      <c r="Y32" s="807"/>
      <c r="Z32" s="807"/>
      <c r="AA32" s="807">
        <v>72</v>
      </c>
      <c r="AB32" s="807"/>
      <c r="AC32" s="807"/>
      <c r="AD32" s="807"/>
      <c r="AE32" s="808"/>
      <c r="AF32" s="809">
        <v>98</v>
      </c>
      <c r="AG32" s="810"/>
      <c r="AH32" s="810"/>
      <c r="AI32" s="810"/>
      <c r="AJ32" s="811"/>
      <c r="AK32" s="878">
        <v>289</v>
      </c>
      <c r="AL32" s="879"/>
      <c r="AM32" s="879"/>
      <c r="AN32" s="879"/>
      <c r="AO32" s="879"/>
      <c r="AP32" s="879">
        <v>4661</v>
      </c>
      <c r="AQ32" s="879"/>
      <c r="AR32" s="879"/>
      <c r="AS32" s="879"/>
      <c r="AT32" s="879"/>
      <c r="AU32" s="879">
        <v>4027</v>
      </c>
      <c r="AV32" s="879"/>
      <c r="AW32" s="879"/>
      <c r="AX32" s="879"/>
      <c r="AY32" s="879"/>
      <c r="AZ32" s="880" t="s">
        <v>576</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408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845</v>
      </c>
      <c r="AG63" s="890"/>
      <c r="AH63" s="890"/>
      <c r="AI63" s="890"/>
      <c r="AJ63" s="891"/>
      <c r="AK63" s="892"/>
      <c r="AL63" s="887"/>
      <c r="AM63" s="887"/>
      <c r="AN63" s="887"/>
      <c r="AO63" s="887"/>
      <c r="AP63" s="890">
        <v>6472</v>
      </c>
      <c r="AQ63" s="890"/>
      <c r="AR63" s="890"/>
      <c r="AS63" s="890"/>
      <c r="AT63" s="890"/>
      <c r="AU63" s="890">
        <v>4898</v>
      </c>
      <c r="AV63" s="890"/>
      <c r="AW63" s="890"/>
      <c r="AX63" s="890"/>
      <c r="AY63" s="890"/>
      <c r="AZ63" s="894"/>
      <c r="BA63" s="894"/>
      <c r="BB63" s="894"/>
      <c r="BC63" s="894"/>
      <c r="BD63" s="894"/>
      <c r="BE63" s="895"/>
      <c r="BF63" s="895"/>
      <c r="BG63" s="895"/>
      <c r="BH63" s="895"/>
      <c r="BI63" s="896"/>
      <c r="BJ63" s="897" t="s">
        <v>409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411</v>
      </c>
      <c r="B66" s="789"/>
      <c r="C66" s="789"/>
      <c r="D66" s="789"/>
      <c r="E66" s="789"/>
      <c r="F66" s="789"/>
      <c r="G66" s="789"/>
      <c r="H66" s="789"/>
      <c r="I66" s="789"/>
      <c r="J66" s="789"/>
      <c r="K66" s="789"/>
      <c r="L66" s="789"/>
      <c r="M66" s="789"/>
      <c r="N66" s="789"/>
      <c r="O66" s="789"/>
      <c r="P66" s="790"/>
      <c r="Q66" s="765" t="s">
        <v>394</v>
      </c>
      <c r="R66" s="766"/>
      <c r="S66" s="766"/>
      <c r="T66" s="766"/>
      <c r="U66" s="767"/>
      <c r="V66" s="765" t="s">
        <v>412</v>
      </c>
      <c r="W66" s="766"/>
      <c r="X66" s="766"/>
      <c r="Y66" s="766"/>
      <c r="Z66" s="767"/>
      <c r="AA66" s="765" t="s">
        <v>396</v>
      </c>
      <c r="AB66" s="766"/>
      <c r="AC66" s="766"/>
      <c r="AD66" s="766"/>
      <c r="AE66" s="767"/>
      <c r="AF66" s="900" t="s">
        <v>397</v>
      </c>
      <c r="AG66" s="861"/>
      <c r="AH66" s="861"/>
      <c r="AI66" s="861"/>
      <c r="AJ66" s="901"/>
      <c r="AK66" s="765" t="s">
        <v>413</v>
      </c>
      <c r="AL66" s="789"/>
      <c r="AM66" s="789"/>
      <c r="AN66" s="789"/>
      <c r="AO66" s="790"/>
      <c r="AP66" s="765" t="s">
        <v>414</v>
      </c>
      <c r="AQ66" s="766"/>
      <c r="AR66" s="766"/>
      <c r="AS66" s="766"/>
      <c r="AT66" s="767"/>
      <c r="AU66" s="765" t="s">
        <v>415</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582</v>
      </c>
      <c r="C68" s="918"/>
      <c r="D68" s="918"/>
      <c r="E68" s="918"/>
      <c r="F68" s="918"/>
      <c r="G68" s="918"/>
      <c r="H68" s="918"/>
      <c r="I68" s="918"/>
      <c r="J68" s="918"/>
      <c r="K68" s="918"/>
      <c r="L68" s="918"/>
      <c r="M68" s="918"/>
      <c r="N68" s="918"/>
      <c r="O68" s="918"/>
      <c r="P68" s="919"/>
      <c r="Q68" s="920">
        <v>4623</v>
      </c>
      <c r="R68" s="914"/>
      <c r="S68" s="914"/>
      <c r="T68" s="914"/>
      <c r="U68" s="914"/>
      <c r="V68" s="914">
        <v>4418</v>
      </c>
      <c r="W68" s="914"/>
      <c r="X68" s="914"/>
      <c r="Y68" s="914"/>
      <c r="Z68" s="914"/>
      <c r="AA68" s="914">
        <v>205</v>
      </c>
      <c r="AB68" s="914"/>
      <c r="AC68" s="914"/>
      <c r="AD68" s="914"/>
      <c r="AE68" s="914"/>
      <c r="AF68" s="914">
        <v>2309</v>
      </c>
      <c r="AG68" s="914"/>
      <c r="AH68" s="914"/>
      <c r="AI68" s="914"/>
      <c r="AJ68" s="914"/>
      <c r="AK68" s="914" t="s">
        <v>588</v>
      </c>
      <c r="AL68" s="914"/>
      <c r="AM68" s="914"/>
      <c r="AN68" s="914"/>
      <c r="AO68" s="914"/>
      <c r="AP68" s="914">
        <v>1418</v>
      </c>
      <c r="AQ68" s="914"/>
      <c r="AR68" s="914"/>
      <c r="AS68" s="914"/>
      <c r="AT68" s="914"/>
      <c r="AU68" s="914">
        <v>145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583</v>
      </c>
      <c r="C69" s="922"/>
      <c r="D69" s="922"/>
      <c r="E69" s="922"/>
      <c r="F69" s="922"/>
      <c r="G69" s="922"/>
      <c r="H69" s="922"/>
      <c r="I69" s="922"/>
      <c r="J69" s="922"/>
      <c r="K69" s="922"/>
      <c r="L69" s="922"/>
      <c r="M69" s="922"/>
      <c r="N69" s="922"/>
      <c r="O69" s="922"/>
      <c r="P69" s="923"/>
      <c r="Q69" s="924">
        <v>873</v>
      </c>
      <c r="R69" s="879"/>
      <c r="S69" s="879"/>
      <c r="T69" s="879"/>
      <c r="U69" s="879"/>
      <c r="V69" s="879">
        <v>842</v>
      </c>
      <c r="W69" s="879"/>
      <c r="X69" s="879"/>
      <c r="Y69" s="879"/>
      <c r="Z69" s="879"/>
      <c r="AA69" s="879">
        <v>31</v>
      </c>
      <c r="AB69" s="879"/>
      <c r="AC69" s="879"/>
      <c r="AD69" s="879"/>
      <c r="AE69" s="879"/>
      <c r="AF69" s="879">
        <v>31</v>
      </c>
      <c r="AG69" s="879"/>
      <c r="AH69" s="879"/>
      <c r="AI69" s="879"/>
      <c r="AJ69" s="879"/>
      <c r="AK69" s="879" t="s">
        <v>588</v>
      </c>
      <c r="AL69" s="879"/>
      <c r="AM69" s="879"/>
      <c r="AN69" s="879"/>
      <c r="AO69" s="879"/>
      <c r="AP69" s="879">
        <v>1451</v>
      </c>
      <c r="AQ69" s="879"/>
      <c r="AR69" s="879"/>
      <c r="AS69" s="879"/>
      <c r="AT69" s="879"/>
      <c r="AU69" s="879">
        <v>701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584</v>
      </c>
      <c r="C70" s="922"/>
      <c r="D70" s="922"/>
      <c r="E70" s="922"/>
      <c r="F70" s="922"/>
      <c r="G70" s="922"/>
      <c r="H70" s="922"/>
      <c r="I70" s="922"/>
      <c r="J70" s="922"/>
      <c r="K70" s="922"/>
      <c r="L70" s="922"/>
      <c r="M70" s="922"/>
      <c r="N70" s="922"/>
      <c r="O70" s="922"/>
      <c r="P70" s="923"/>
      <c r="Q70" s="924">
        <v>4427</v>
      </c>
      <c r="R70" s="879"/>
      <c r="S70" s="879"/>
      <c r="T70" s="879"/>
      <c r="U70" s="879"/>
      <c r="V70" s="879">
        <v>3639</v>
      </c>
      <c r="W70" s="879"/>
      <c r="X70" s="879"/>
      <c r="Y70" s="879"/>
      <c r="Z70" s="879"/>
      <c r="AA70" s="879">
        <v>787</v>
      </c>
      <c r="AB70" s="879"/>
      <c r="AC70" s="879"/>
      <c r="AD70" s="879"/>
      <c r="AE70" s="879"/>
      <c r="AF70" s="879">
        <v>782</v>
      </c>
      <c r="AG70" s="879"/>
      <c r="AH70" s="879"/>
      <c r="AI70" s="879"/>
      <c r="AJ70" s="879"/>
      <c r="AK70" s="879">
        <v>349</v>
      </c>
      <c r="AL70" s="879"/>
      <c r="AM70" s="879"/>
      <c r="AN70" s="879"/>
      <c r="AO70" s="879"/>
      <c r="AP70" s="879">
        <v>426</v>
      </c>
      <c r="AQ70" s="879"/>
      <c r="AR70" s="879"/>
      <c r="AS70" s="879"/>
      <c r="AT70" s="879"/>
      <c r="AU70" s="879">
        <v>26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585</v>
      </c>
      <c r="C71" s="922"/>
      <c r="D71" s="922"/>
      <c r="E71" s="922"/>
      <c r="F71" s="922"/>
      <c r="G71" s="922"/>
      <c r="H71" s="922"/>
      <c r="I71" s="922"/>
      <c r="J71" s="922"/>
      <c r="K71" s="922"/>
      <c r="L71" s="922"/>
      <c r="M71" s="922"/>
      <c r="N71" s="922"/>
      <c r="O71" s="922"/>
      <c r="P71" s="923"/>
      <c r="Q71" s="924">
        <v>27</v>
      </c>
      <c r="R71" s="879"/>
      <c r="S71" s="879"/>
      <c r="T71" s="879"/>
      <c r="U71" s="879"/>
      <c r="V71" s="879">
        <v>25</v>
      </c>
      <c r="W71" s="879"/>
      <c r="X71" s="879"/>
      <c r="Y71" s="879"/>
      <c r="Z71" s="879"/>
      <c r="AA71" s="879">
        <v>2</v>
      </c>
      <c r="AB71" s="879"/>
      <c r="AC71" s="879"/>
      <c r="AD71" s="879"/>
      <c r="AE71" s="879"/>
      <c r="AF71" s="879">
        <v>2</v>
      </c>
      <c r="AG71" s="879"/>
      <c r="AH71" s="879"/>
      <c r="AI71" s="879"/>
      <c r="AJ71" s="879"/>
      <c r="AK71" s="879">
        <v>27</v>
      </c>
      <c r="AL71" s="879"/>
      <c r="AM71" s="879"/>
      <c r="AN71" s="879"/>
      <c r="AO71" s="879"/>
      <c r="AP71" s="879" t="s">
        <v>588</v>
      </c>
      <c r="AQ71" s="879"/>
      <c r="AR71" s="879"/>
      <c r="AS71" s="879"/>
      <c r="AT71" s="879"/>
      <c r="AU71" s="879" t="s">
        <v>588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586</v>
      </c>
      <c r="C72" s="922"/>
      <c r="D72" s="922"/>
      <c r="E72" s="922"/>
      <c r="F72" s="922"/>
      <c r="G72" s="922"/>
      <c r="H72" s="922"/>
      <c r="I72" s="922"/>
      <c r="J72" s="922"/>
      <c r="K72" s="922"/>
      <c r="L72" s="922"/>
      <c r="M72" s="922"/>
      <c r="N72" s="922"/>
      <c r="O72" s="922"/>
      <c r="P72" s="923"/>
      <c r="Q72" s="924">
        <v>280</v>
      </c>
      <c r="R72" s="879"/>
      <c r="S72" s="879"/>
      <c r="T72" s="879"/>
      <c r="U72" s="879"/>
      <c r="V72" s="879">
        <v>244</v>
      </c>
      <c r="W72" s="879"/>
      <c r="X72" s="879"/>
      <c r="Y72" s="879"/>
      <c r="Z72" s="879"/>
      <c r="AA72" s="879">
        <v>36</v>
      </c>
      <c r="AB72" s="879"/>
      <c r="AC72" s="879"/>
      <c r="AD72" s="879"/>
      <c r="AE72" s="879"/>
      <c r="AF72" s="879">
        <v>36</v>
      </c>
      <c r="AG72" s="879"/>
      <c r="AH72" s="879"/>
      <c r="AI72" s="879"/>
      <c r="AJ72" s="879"/>
      <c r="AK72" s="879" t="s">
        <v>588</v>
      </c>
      <c r="AL72" s="879"/>
      <c r="AM72" s="879"/>
      <c r="AN72" s="879"/>
      <c r="AO72" s="879"/>
      <c r="AP72" s="879" t="s">
        <v>588</v>
      </c>
      <c r="AQ72" s="879"/>
      <c r="AR72" s="879"/>
      <c r="AS72" s="879"/>
      <c r="AT72" s="879"/>
      <c r="AU72" s="879" t="s">
        <v>588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587</v>
      </c>
      <c r="C73" s="922"/>
      <c r="D73" s="922"/>
      <c r="E73" s="922"/>
      <c r="F73" s="922"/>
      <c r="G73" s="922"/>
      <c r="H73" s="922"/>
      <c r="I73" s="922"/>
      <c r="J73" s="922"/>
      <c r="K73" s="922"/>
      <c r="L73" s="922"/>
      <c r="M73" s="922"/>
      <c r="N73" s="922"/>
      <c r="O73" s="922"/>
      <c r="P73" s="923"/>
      <c r="Q73" s="924">
        <v>292778</v>
      </c>
      <c r="R73" s="879"/>
      <c r="S73" s="879"/>
      <c r="T73" s="879"/>
      <c r="U73" s="879"/>
      <c r="V73" s="879">
        <v>279366</v>
      </c>
      <c r="W73" s="879"/>
      <c r="X73" s="879"/>
      <c r="Y73" s="879"/>
      <c r="Z73" s="879"/>
      <c r="AA73" s="879">
        <v>13412</v>
      </c>
      <c r="AB73" s="879"/>
      <c r="AC73" s="879"/>
      <c r="AD73" s="879"/>
      <c r="AE73" s="879"/>
      <c r="AF73" s="879">
        <v>13412</v>
      </c>
      <c r="AG73" s="879"/>
      <c r="AH73" s="879"/>
      <c r="AI73" s="879"/>
      <c r="AJ73" s="879"/>
      <c r="AK73" s="879" t="s">
        <v>588</v>
      </c>
      <c r="AL73" s="879"/>
      <c r="AM73" s="879"/>
      <c r="AN73" s="879"/>
      <c r="AO73" s="879"/>
      <c r="AP73" s="879" t="s">
        <v>588</v>
      </c>
      <c r="AQ73" s="879"/>
      <c r="AR73" s="879"/>
      <c r="AS73" s="879"/>
      <c r="AT73" s="879"/>
      <c r="AU73" s="879" t="s">
        <v>588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416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16572</v>
      </c>
      <c r="AG88" s="890"/>
      <c r="AH88" s="890"/>
      <c r="AI88" s="890"/>
      <c r="AJ88" s="890"/>
      <c r="AK88" s="887"/>
      <c r="AL88" s="887"/>
      <c r="AM88" s="887"/>
      <c r="AN88" s="887"/>
      <c r="AO88" s="887"/>
      <c r="AP88" s="890">
        <v>3295</v>
      </c>
      <c r="AQ88" s="890"/>
      <c r="AR88" s="890"/>
      <c r="AS88" s="890"/>
      <c r="AT88" s="890"/>
      <c r="AU88" s="890">
        <v>872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24</v>
      </c>
      <c r="CS102" s="898"/>
      <c r="CT102" s="898"/>
      <c r="CU102" s="898"/>
      <c r="CV102" s="941"/>
      <c r="CW102" s="940">
        <v>28</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425</v>
      </c>
      <c r="AB109" s="943"/>
      <c r="AC109" s="943"/>
      <c r="AD109" s="943"/>
      <c r="AE109" s="944"/>
      <c r="AF109" s="942" t="s">
        <v>426</v>
      </c>
      <c r="AG109" s="943"/>
      <c r="AH109" s="943"/>
      <c r="AI109" s="943"/>
      <c r="AJ109" s="944"/>
      <c r="AK109" s="942" t="s">
        <v>303</v>
      </c>
      <c r="AL109" s="943"/>
      <c r="AM109" s="943"/>
      <c r="AN109" s="943"/>
      <c r="AO109" s="944"/>
      <c r="AP109" s="942" t="s">
        <v>427</v>
      </c>
      <c r="AQ109" s="943"/>
      <c r="AR109" s="943"/>
      <c r="AS109" s="943"/>
      <c r="AT109" s="945"/>
      <c r="AU109" s="962" t="s">
        <v>424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425</v>
      </c>
      <c r="BR109" s="943"/>
      <c r="BS109" s="943"/>
      <c r="BT109" s="943"/>
      <c r="BU109" s="944"/>
      <c r="BV109" s="942" t="s">
        <v>426</v>
      </c>
      <c r="BW109" s="943"/>
      <c r="BX109" s="943"/>
      <c r="BY109" s="943"/>
      <c r="BZ109" s="944"/>
      <c r="CA109" s="942" t="s">
        <v>303</v>
      </c>
      <c r="CB109" s="943"/>
      <c r="CC109" s="943"/>
      <c r="CD109" s="943"/>
      <c r="CE109" s="944"/>
      <c r="CF109" s="963" t="s">
        <v>427</v>
      </c>
      <c r="CG109" s="963"/>
      <c r="CH109" s="963"/>
      <c r="CI109" s="963"/>
      <c r="CJ109" s="963"/>
      <c r="CK109" s="942" t="s">
        <v>428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425</v>
      </c>
      <c r="DH109" s="943"/>
      <c r="DI109" s="943"/>
      <c r="DJ109" s="943"/>
      <c r="DK109" s="944"/>
      <c r="DL109" s="942" t="s">
        <v>426</v>
      </c>
      <c r="DM109" s="943"/>
      <c r="DN109" s="943"/>
      <c r="DO109" s="943"/>
      <c r="DP109" s="944"/>
      <c r="DQ109" s="942" t="s">
        <v>303</v>
      </c>
      <c r="DR109" s="943"/>
      <c r="DS109" s="943"/>
      <c r="DT109" s="943"/>
      <c r="DU109" s="944"/>
      <c r="DV109" s="942" t="s">
        <v>427</v>
      </c>
      <c r="DW109" s="943"/>
      <c r="DX109" s="943"/>
      <c r="DY109" s="943"/>
      <c r="DZ109" s="945"/>
    </row>
    <row r="110" spans="1:131" s="248" customFormat="1" ht="26.25" customHeight="1" x14ac:dyDescent="0.15">
      <c r="A110" s="946" t="s">
        <v>429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1277391</v>
      </c>
      <c r="AB110" s="950"/>
      <c r="AC110" s="950"/>
      <c r="AD110" s="950"/>
      <c r="AE110" s="951"/>
      <c r="AF110" s="952">
        <v>1245948</v>
      </c>
      <c r="AG110" s="950"/>
      <c r="AH110" s="950"/>
      <c r="AI110" s="950"/>
      <c r="AJ110" s="951"/>
      <c r="AK110" s="952">
        <v>1203328</v>
      </c>
      <c r="AL110" s="950"/>
      <c r="AM110" s="950"/>
      <c r="AN110" s="950"/>
      <c r="AO110" s="951"/>
      <c r="AP110" s="953">
        <v>23</v>
      </c>
      <c r="AQ110" s="954"/>
      <c r="AR110" s="954"/>
      <c r="AS110" s="954"/>
      <c r="AT110" s="955"/>
      <c r="AU110" s="956" t="s">
        <v>73</v>
      </c>
      <c r="AV110" s="957"/>
      <c r="AW110" s="957"/>
      <c r="AX110" s="957"/>
      <c r="AY110" s="957"/>
      <c r="AZ110" s="998" t="s">
        <v>430</v>
      </c>
      <c r="BA110" s="947"/>
      <c r="BB110" s="947"/>
      <c r="BC110" s="947"/>
      <c r="BD110" s="947"/>
      <c r="BE110" s="947"/>
      <c r="BF110" s="947"/>
      <c r="BG110" s="947"/>
      <c r="BH110" s="947"/>
      <c r="BI110" s="947"/>
      <c r="BJ110" s="947"/>
      <c r="BK110" s="947"/>
      <c r="BL110" s="947"/>
      <c r="BM110" s="947"/>
      <c r="BN110" s="947"/>
      <c r="BO110" s="947"/>
      <c r="BP110" s="948"/>
      <c r="BQ110" s="984">
        <v>10489333</v>
      </c>
      <c r="BR110" s="985"/>
      <c r="BS110" s="985"/>
      <c r="BT110" s="985"/>
      <c r="BU110" s="985"/>
      <c r="BV110" s="985">
        <v>10416990</v>
      </c>
      <c r="BW110" s="985"/>
      <c r="BX110" s="985"/>
      <c r="BY110" s="985"/>
      <c r="BZ110" s="985"/>
      <c r="CA110" s="985">
        <v>10536267</v>
      </c>
      <c r="CB110" s="985"/>
      <c r="CC110" s="985"/>
      <c r="CD110" s="985"/>
      <c r="CE110" s="985"/>
      <c r="CF110" s="999">
        <v>201.1</v>
      </c>
      <c r="CG110" s="1000"/>
      <c r="CH110" s="1000"/>
      <c r="CI110" s="1000"/>
      <c r="CJ110" s="1000"/>
      <c r="CK110" s="1001" t="s">
        <v>431</v>
      </c>
      <c r="CL110" s="1002"/>
      <c r="CM110" s="981" t="s">
        <v>432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433</v>
      </c>
      <c r="DH110" s="985"/>
      <c r="DI110" s="985"/>
      <c r="DJ110" s="985"/>
      <c r="DK110" s="985"/>
      <c r="DL110" s="985" t="s">
        <v>434</v>
      </c>
      <c r="DM110" s="985"/>
      <c r="DN110" s="985"/>
      <c r="DO110" s="985"/>
      <c r="DP110" s="985"/>
      <c r="DQ110" s="985" t="s">
        <v>434</v>
      </c>
      <c r="DR110" s="985"/>
      <c r="DS110" s="985"/>
      <c r="DT110" s="985"/>
      <c r="DU110" s="985"/>
      <c r="DV110" s="986" t="s">
        <v>435</v>
      </c>
      <c r="DW110" s="986"/>
      <c r="DX110" s="986"/>
      <c r="DY110" s="986"/>
      <c r="DZ110" s="987"/>
    </row>
    <row r="111" spans="1:131" s="248" customFormat="1" ht="26.25" customHeight="1" x14ac:dyDescent="0.15">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434</v>
      </c>
      <c r="AB111" s="992"/>
      <c r="AC111" s="992"/>
      <c r="AD111" s="992"/>
      <c r="AE111" s="993"/>
      <c r="AF111" s="994" t="s">
        <v>223</v>
      </c>
      <c r="AG111" s="992"/>
      <c r="AH111" s="992"/>
      <c r="AI111" s="992"/>
      <c r="AJ111" s="993"/>
      <c r="AK111" s="994" t="s">
        <v>223</v>
      </c>
      <c r="AL111" s="992"/>
      <c r="AM111" s="992"/>
      <c r="AN111" s="992"/>
      <c r="AO111" s="993"/>
      <c r="AP111" s="995" t="s">
        <v>223</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t="s">
        <v>438</v>
      </c>
      <c r="BR111" s="978"/>
      <c r="BS111" s="978"/>
      <c r="BT111" s="978"/>
      <c r="BU111" s="978"/>
      <c r="BV111" s="978" t="s">
        <v>438</v>
      </c>
      <c r="BW111" s="978"/>
      <c r="BX111" s="978"/>
      <c r="BY111" s="978"/>
      <c r="BZ111" s="978"/>
      <c r="CA111" s="978">
        <v>60053</v>
      </c>
      <c r="CB111" s="978"/>
      <c r="CC111" s="978"/>
      <c r="CD111" s="978"/>
      <c r="CE111" s="978"/>
      <c r="CF111" s="972">
        <v>1.1000000000000001</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438</v>
      </c>
      <c r="DM111" s="978"/>
      <c r="DN111" s="978"/>
      <c r="DO111" s="978"/>
      <c r="DP111" s="978"/>
      <c r="DQ111" s="978" t="s">
        <v>434</v>
      </c>
      <c r="DR111" s="978"/>
      <c r="DS111" s="978"/>
      <c r="DT111" s="978"/>
      <c r="DU111" s="978"/>
      <c r="DV111" s="979" t="s">
        <v>441</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438</v>
      </c>
      <c r="AB112" s="1017"/>
      <c r="AC112" s="1017"/>
      <c r="AD112" s="1017"/>
      <c r="AE112" s="1018"/>
      <c r="AF112" s="1019" t="s">
        <v>438</v>
      </c>
      <c r="AG112" s="1017"/>
      <c r="AH112" s="1017"/>
      <c r="AI112" s="1017"/>
      <c r="AJ112" s="1018"/>
      <c r="AK112" s="1019" t="s">
        <v>409</v>
      </c>
      <c r="AL112" s="1017"/>
      <c r="AM112" s="1017"/>
      <c r="AN112" s="1017"/>
      <c r="AO112" s="1018"/>
      <c r="AP112" s="1020" t="s">
        <v>444</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5809505</v>
      </c>
      <c r="BR112" s="978"/>
      <c r="BS112" s="978"/>
      <c r="BT112" s="978"/>
      <c r="BU112" s="978"/>
      <c r="BV112" s="978">
        <v>5477564</v>
      </c>
      <c r="BW112" s="978"/>
      <c r="BX112" s="978"/>
      <c r="BY112" s="978"/>
      <c r="BZ112" s="978"/>
      <c r="CA112" s="978">
        <v>4898104</v>
      </c>
      <c r="CB112" s="978"/>
      <c r="CC112" s="978"/>
      <c r="CD112" s="978"/>
      <c r="CE112" s="978"/>
      <c r="CF112" s="972">
        <v>93.5</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223</v>
      </c>
      <c r="DH112" s="978"/>
      <c r="DI112" s="978"/>
      <c r="DJ112" s="978"/>
      <c r="DK112" s="978"/>
      <c r="DL112" s="978" t="s">
        <v>434</v>
      </c>
      <c r="DM112" s="978"/>
      <c r="DN112" s="978"/>
      <c r="DO112" s="978"/>
      <c r="DP112" s="978"/>
      <c r="DQ112" s="978" t="s">
        <v>447</v>
      </c>
      <c r="DR112" s="978"/>
      <c r="DS112" s="978"/>
      <c r="DT112" s="978"/>
      <c r="DU112" s="978"/>
      <c r="DV112" s="979" t="s">
        <v>444</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427579</v>
      </c>
      <c r="AB113" s="992"/>
      <c r="AC113" s="992"/>
      <c r="AD113" s="992"/>
      <c r="AE113" s="993"/>
      <c r="AF113" s="994">
        <v>437137</v>
      </c>
      <c r="AG113" s="992"/>
      <c r="AH113" s="992"/>
      <c r="AI113" s="992"/>
      <c r="AJ113" s="993"/>
      <c r="AK113" s="994">
        <v>383648</v>
      </c>
      <c r="AL113" s="992"/>
      <c r="AM113" s="992"/>
      <c r="AN113" s="992"/>
      <c r="AO113" s="993"/>
      <c r="AP113" s="995">
        <v>7.3</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804457</v>
      </c>
      <c r="BR113" s="978"/>
      <c r="BS113" s="978"/>
      <c r="BT113" s="978"/>
      <c r="BU113" s="978"/>
      <c r="BV113" s="978">
        <v>811245</v>
      </c>
      <c r="BW113" s="978"/>
      <c r="BX113" s="978"/>
      <c r="BY113" s="978"/>
      <c r="BZ113" s="978"/>
      <c r="CA113" s="978">
        <v>865393</v>
      </c>
      <c r="CB113" s="978"/>
      <c r="CC113" s="978"/>
      <c r="CD113" s="978"/>
      <c r="CE113" s="978"/>
      <c r="CF113" s="972">
        <v>16.5</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409</v>
      </c>
      <c r="DH113" s="1017"/>
      <c r="DI113" s="1017"/>
      <c r="DJ113" s="1017"/>
      <c r="DK113" s="1018"/>
      <c r="DL113" s="1019" t="s">
        <v>434</v>
      </c>
      <c r="DM113" s="1017"/>
      <c r="DN113" s="1017"/>
      <c r="DO113" s="1017"/>
      <c r="DP113" s="1018"/>
      <c r="DQ113" s="1019" t="s">
        <v>438</v>
      </c>
      <c r="DR113" s="1017"/>
      <c r="DS113" s="1017"/>
      <c r="DT113" s="1017"/>
      <c r="DU113" s="1018"/>
      <c r="DV113" s="1020" t="s">
        <v>438</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65618</v>
      </c>
      <c r="AB114" s="1017"/>
      <c r="AC114" s="1017"/>
      <c r="AD114" s="1017"/>
      <c r="AE114" s="1018"/>
      <c r="AF114" s="1019">
        <v>78481</v>
      </c>
      <c r="AG114" s="1017"/>
      <c r="AH114" s="1017"/>
      <c r="AI114" s="1017"/>
      <c r="AJ114" s="1018"/>
      <c r="AK114" s="1019">
        <v>85947</v>
      </c>
      <c r="AL114" s="1017"/>
      <c r="AM114" s="1017"/>
      <c r="AN114" s="1017"/>
      <c r="AO114" s="1018"/>
      <c r="AP114" s="1020">
        <v>1.6</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2190418</v>
      </c>
      <c r="BR114" s="978"/>
      <c r="BS114" s="978"/>
      <c r="BT114" s="978"/>
      <c r="BU114" s="978"/>
      <c r="BV114" s="978">
        <v>2091592</v>
      </c>
      <c r="BW114" s="978"/>
      <c r="BX114" s="978"/>
      <c r="BY114" s="978"/>
      <c r="BZ114" s="978"/>
      <c r="CA114" s="978">
        <v>2097536</v>
      </c>
      <c r="CB114" s="978"/>
      <c r="CC114" s="978"/>
      <c r="CD114" s="978"/>
      <c r="CE114" s="978"/>
      <c r="CF114" s="972">
        <v>40</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440</v>
      </c>
      <c r="DH114" s="1017"/>
      <c r="DI114" s="1017"/>
      <c r="DJ114" s="1017"/>
      <c r="DK114" s="1018"/>
      <c r="DL114" s="1019" t="s">
        <v>223</v>
      </c>
      <c r="DM114" s="1017"/>
      <c r="DN114" s="1017"/>
      <c r="DO114" s="1017"/>
      <c r="DP114" s="1018"/>
      <c r="DQ114" s="1019" t="s">
        <v>434</v>
      </c>
      <c r="DR114" s="1017"/>
      <c r="DS114" s="1017"/>
      <c r="DT114" s="1017"/>
      <c r="DU114" s="1018"/>
      <c r="DV114" s="1020" t="s">
        <v>444</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34868</v>
      </c>
      <c r="AB115" s="992"/>
      <c r="AC115" s="992"/>
      <c r="AD115" s="992"/>
      <c r="AE115" s="993"/>
      <c r="AF115" s="994" t="s">
        <v>438</v>
      </c>
      <c r="AG115" s="992"/>
      <c r="AH115" s="992"/>
      <c r="AI115" s="992"/>
      <c r="AJ115" s="993"/>
      <c r="AK115" s="994">
        <v>345</v>
      </c>
      <c r="AL115" s="992"/>
      <c r="AM115" s="992"/>
      <c r="AN115" s="992"/>
      <c r="AO115" s="993"/>
      <c r="AP115" s="995">
        <v>0</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444</v>
      </c>
      <c r="BR115" s="978"/>
      <c r="BS115" s="978"/>
      <c r="BT115" s="978"/>
      <c r="BU115" s="978"/>
      <c r="BV115" s="978" t="s">
        <v>434</v>
      </c>
      <c r="BW115" s="978"/>
      <c r="BX115" s="978"/>
      <c r="BY115" s="978"/>
      <c r="BZ115" s="978"/>
      <c r="CA115" s="978" t="s">
        <v>223</v>
      </c>
      <c r="CB115" s="978"/>
      <c r="CC115" s="978"/>
      <c r="CD115" s="978"/>
      <c r="CE115" s="978"/>
      <c r="CF115" s="972" t="s">
        <v>434</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447</v>
      </c>
      <c r="DH115" s="1017"/>
      <c r="DI115" s="1017"/>
      <c r="DJ115" s="1017"/>
      <c r="DK115" s="1018"/>
      <c r="DL115" s="1019" t="s">
        <v>444</v>
      </c>
      <c r="DM115" s="1017"/>
      <c r="DN115" s="1017"/>
      <c r="DO115" s="1017"/>
      <c r="DP115" s="1018"/>
      <c r="DQ115" s="1019" t="s">
        <v>438</v>
      </c>
      <c r="DR115" s="1017"/>
      <c r="DS115" s="1017"/>
      <c r="DT115" s="1017"/>
      <c r="DU115" s="1018"/>
      <c r="DV115" s="1020" t="s">
        <v>434</v>
      </c>
      <c r="DW115" s="1021"/>
      <c r="DX115" s="1021"/>
      <c r="DY115" s="1021"/>
      <c r="DZ115" s="1022"/>
    </row>
    <row r="116" spans="1:130" s="248"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438</v>
      </c>
      <c r="AB116" s="1017"/>
      <c r="AC116" s="1017"/>
      <c r="AD116" s="1017"/>
      <c r="AE116" s="1018"/>
      <c r="AF116" s="1019" t="s">
        <v>438</v>
      </c>
      <c r="AG116" s="1017"/>
      <c r="AH116" s="1017"/>
      <c r="AI116" s="1017"/>
      <c r="AJ116" s="1018"/>
      <c r="AK116" s="1019" t="s">
        <v>434</v>
      </c>
      <c r="AL116" s="1017"/>
      <c r="AM116" s="1017"/>
      <c r="AN116" s="1017"/>
      <c r="AO116" s="1018"/>
      <c r="AP116" s="1020" t="s">
        <v>223</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444</v>
      </c>
      <c r="BW116" s="978"/>
      <c r="BX116" s="978"/>
      <c r="BY116" s="978"/>
      <c r="BZ116" s="978"/>
      <c r="CA116" s="978" t="s">
        <v>434</v>
      </c>
      <c r="CB116" s="978"/>
      <c r="CC116" s="978"/>
      <c r="CD116" s="978"/>
      <c r="CE116" s="978"/>
      <c r="CF116" s="972" t="s">
        <v>223</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440</v>
      </c>
      <c r="DH116" s="1017"/>
      <c r="DI116" s="1017"/>
      <c r="DJ116" s="1017"/>
      <c r="DK116" s="1018"/>
      <c r="DL116" s="1019" t="s">
        <v>444</v>
      </c>
      <c r="DM116" s="1017"/>
      <c r="DN116" s="1017"/>
      <c r="DO116" s="1017"/>
      <c r="DP116" s="1018"/>
      <c r="DQ116" s="1019" t="s">
        <v>223</v>
      </c>
      <c r="DR116" s="1017"/>
      <c r="DS116" s="1017"/>
      <c r="DT116" s="1017"/>
      <c r="DU116" s="1018"/>
      <c r="DV116" s="1020" t="s">
        <v>447</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1805456</v>
      </c>
      <c r="AB117" s="1035"/>
      <c r="AC117" s="1035"/>
      <c r="AD117" s="1035"/>
      <c r="AE117" s="1036"/>
      <c r="AF117" s="1037">
        <v>1761566</v>
      </c>
      <c r="AG117" s="1035"/>
      <c r="AH117" s="1035"/>
      <c r="AI117" s="1035"/>
      <c r="AJ117" s="1036"/>
      <c r="AK117" s="1037">
        <v>1673268</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223</v>
      </c>
      <c r="BR117" s="978"/>
      <c r="BS117" s="978"/>
      <c r="BT117" s="978"/>
      <c r="BU117" s="978"/>
      <c r="BV117" s="978" t="s">
        <v>409</v>
      </c>
      <c r="BW117" s="978"/>
      <c r="BX117" s="978"/>
      <c r="BY117" s="978"/>
      <c r="BZ117" s="978"/>
      <c r="CA117" s="978" t="s">
        <v>441</v>
      </c>
      <c r="CB117" s="978"/>
      <c r="CC117" s="978"/>
      <c r="CD117" s="978"/>
      <c r="CE117" s="978"/>
      <c r="CF117" s="972" t="s">
        <v>434</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440</v>
      </c>
      <c r="DH117" s="1017"/>
      <c r="DI117" s="1017"/>
      <c r="DJ117" s="1017"/>
      <c r="DK117" s="1018"/>
      <c r="DL117" s="1019" t="s">
        <v>434</v>
      </c>
      <c r="DM117" s="1017"/>
      <c r="DN117" s="1017"/>
      <c r="DO117" s="1017"/>
      <c r="DP117" s="1018"/>
      <c r="DQ117" s="1019" t="s">
        <v>440</v>
      </c>
      <c r="DR117" s="1017"/>
      <c r="DS117" s="1017"/>
      <c r="DT117" s="1017"/>
      <c r="DU117" s="1018"/>
      <c r="DV117" s="1020" t="s">
        <v>440</v>
      </c>
      <c r="DW117" s="1021"/>
      <c r="DX117" s="1021"/>
      <c r="DY117" s="1021"/>
      <c r="DZ117" s="1022"/>
    </row>
    <row r="118" spans="1:130" s="248" customFormat="1" ht="26.25" customHeight="1" x14ac:dyDescent="0.15">
      <c r="A118" s="962" t="s">
        <v>428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425</v>
      </c>
      <c r="AB118" s="943"/>
      <c r="AC118" s="943"/>
      <c r="AD118" s="943"/>
      <c r="AE118" s="944"/>
      <c r="AF118" s="942" t="s">
        <v>426</v>
      </c>
      <c r="AG118" s="943"/>
      <c r="AH118" s="943"/>
      <c r="AI118" s="943"/>
      <c r="AJ118" s="944"/>
      <c r="AK118" s="942" t="s">
        <v>303</v>
      </c>
      <c r="AL118" s="943"/>
      <c r="AM118" s="943"/>
      <c r="AN118" s="943"/>
      <c r="AO118" s="944"/>
      <c r="AP118" s="1029" t="s">
        <v>427</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434</v>
      </c>
      <c r="BR118" s="1056"/>
      <c r="BS118" s="1056"/>
      <c r="BT118" s="1056"/>
      <c r="BU118" s="1056"/>
      <c r="BV118" s="1056" t="s">
        <v>447</v>
      </c>
      <c r="BW118" s="1056"/>
      <c r="BX118" s="1056"/>
      <c r="BY118" s="1056"/>
      <c r="BZ118" s="1056"/>
      <c r="CA118" s="1056" t="s">
        <v>441</v>
      </c>
      <c r="CB118" s="1056"/>
      <c r="CC118" s="1056"/>
      <c r="CD118" s="1056"/>
      <c r="CE118" s="1056"/>
      <c r="CF118" s="972" t="s">
        <v>434</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447</v>
      </c>
      <c r="DH118" s="1017"/>
      <c r="DI118" s="1017"/>
      <c r="DJ118" s="1017"/>
      <c r="DK118" s="1018"/>
      <c r="DL118" s="1019" t="s">
        <v>440</v>
      </c>
      <c r="DM118" s="1017"/>
      <c r="DN118" s="1017"/>
      <c r="DO118" s="1017"/>
      <c r="DP118" s="1018"/>
      <c r="DQ118" s="1019" t="s">
        <v>440</v>
      </c>
      <c r="DR118" s="1017"/>
      <c r="DS118" s="1017"/>
      <c r="DT118" s="1017"/>
      <c r="DU118" s="1018"/>
      <c r="DV118" s="1020" t="s">
        <v>223</v>
      </c>
      <c r="DW118" s="1021"/>
      <c r="DX118" s="1021"/>
      <c r="DY118" s="1021"/>
      <c r="DZ118" s="1022"/>
    </row>
    <row r="119" spans="1:130" s="248" customFormat="1" ht="26.25" customHeight="1" x14ac:dyDescent="0.15">
      <c r="A119" s="1116" t="s">
        <v>431</v>
      </c>
      <c r="B119" s="1002"/>
      <c r="C119" s="981" t="s">
        <v>432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434</v>
      </c>
      <c r="AB119" s="950"/>
      <c r="AC119" s="950"/>
      <c r="AD119" s="950"/>
      <c r="AE119" s="951"/>
      <c r="AF119" s="952" t="s">
        <v>441</v>
      </c>
      <c r="AG119" s="950"/>
      <c r="AH119" s="950"/>
      <c r="AI119" s="950"/>
      <c r="AJ119" s="951"/>
      <c r="AK119" s="952" t="s">
        <v>447</v>
      </c>
      <c r="AL119" s="950"/>
      <c r="AM119" s="950"/>
      <c r="AN119" s="950"/>
      <c r="AO119" s="951"/>
      <c r="AP119" s="953" t="s">
        <v>434</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465</v>
      </c>
      <c r="BP119" s="1064"/>
      <c r="BQ119" s="1055">
        <v>19293713</v>
      </c>
      <c r="BR119" s="1056"/>
      <c r="BS119" s="1056"/>
      <c r="BT119" s="1056"/>
      <c r="BU119" s="1056"/>
      <c r="BV119" s="1056">
        <v>18797391</v>
      </c>
      <c r="BW119" s="1056"/>
      <c r="BX119" s="1056"/>
      <c r="BY119" s="1056"/>
      <c r="BZ119" s="1056"/>
      <c r="CA119" s="1056">
        <v>18457353</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434</v>
      </c>
      <c r="DH119" s="1042"/>
      <c r="DI119" s="1042"/>
      <c r="DJ119" s="1042"/>
      <c r="DK119" s="1043"/>
      <c r="DL119" s="1041" t="s">
        <v>434</v>
      </c>
      <c r="DM119" s="1042"/>
      <c r="DN119" s="1042"/>
      <c r="DO119" s="1042"/>
      <c r="DP119" s="1043"/>
      <c r="DQ119" s="1041">
        <v>60053</v>
      </c>
      <c r="DR119" s="1042"/>
      <c r="DS119" s="1042"/>
      <c r="DT119" s="1042"/>
      <c r="DU119" s="1043"/>
      <c r="DV119" s="1044">
        <v>1.1000000000000001</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434</v>
      </c>
      <c r="AB120" s="1017"/>
      <c r="AC120" s="1017"/>
      <c r="AD120" s="1017"/>
      <c r="AE120" s="1018"/>
      <c r="AF120" s="1019" t="s">
        <v>434</v>
      </c>
      <c r="AG120" s="1017"/>
      <c r="AH120" s="1017"/>
      <c r="AI120" s="1017"/>
      <c r="AJ120" s="1018"/>
      <c r="AK120" s="1019" t="s">
        <v>434</v>
      </c>
      <c r="AL120" s="1017"/>
      <c r="AM120" s="1017"/>
      <c r="AN120" s="1017"/>
      <c r="AO120" s="1018"/>
      <c r="AP120" s="1020" t="s">
        <v>409</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7506330</v>
      </c>
      <c r="BR120" s="985"/>
      <c r="BS120" s="985"/>
      <c r="BT120" s="985"/>
      <c r="BU120" s="985"/>
      <c r="BV120" s="985">
        <v>7668168</v>
      </c>
      <c r="BW120" s="985"/>
      <c r="BX120" s="985"/>
      <c r="BY120" s="985"/>
      <c r="BZ120" s="985"/>
      <c r="CA120" s="985">
        <v>7863555</v>
      </c>
      <c r="CB120" s="985"/>
      <c r="CC120" s="985"/>
      <c r="CD120" s="985"/>
      <c r="CE120" s="985"/>
      <c r="CF120" s="999">
        <v>150.1</v>
      </c>
      <c r="CG120" s="1000"/>
      <c r="CH120" s="1000"/>
      <c r="CI120" s="1000"/>
      <c r="CJ120" s="1000"/>
      <c r="CK120" s="1065" t="s">
        <v>469</v>
      </c>
      <c r="CL120" s="1066"/>
      <c r="CM120" s="1066"/>
      <c r="CN120" s="1066"/>
      <c r="CO120" s="1067"/>
      <c r="CP120" s="1073" t="s">
        <v>470</v>
      </c>
      <c r="CQ120" s="1074"/>
      <c r="CR120" s="1074"/>
      <c r="CS120" s="1074"/>
      <c r="CT120" s="1074"/>
      <c r="CU120" s="1074"/>
      <c r="CV120" s="1074"/>
      <c r="CW120" s="1074"/>
      <c r="CX120" s="1074"/>
      <c r="CY120" s="1074"/>
      <c r="CZ120" s="1074"/>
      <c r="DA120" s="1074"/>
      <c r="DB120" s="1074"/>
      <c r="DC120" s="1074"/>
      <c r="DD120" s="1074"/>
      <c r="DE120" s="1074"/>
      <c r="DF120" s="1075"/>
      <c r="DG120" s="984">
        <v>4721550</v>
      </c>
      <c r="DH120" s="985"/>
      <c r="DI120" s="985"/>
      <c r="DJ120" s="985"/>
      <c r="DK120" s="985"/>
      <c r="DL120" s="985">
        <v>4570528</v>
      </c>
      <c r="DM120" s="985"/>
      <c r="DN120" s="985"/>
      <c r="DO120" s="985"/>
      <c r="DP120" s="985"/>
      <c r="DQ120" s="985">
        <v>4026821</v>
      </c>
      <c r="DR120" s="985"/>
      <c r="DS120" s="985"/>
      <c r="DT120" s="985"/>
      <c r="DU120" s="985"/>
      <c r="DV120" s="986">
        <v>76.900000000000006</v>
      </c>
      <c r="DW120" s="986"/>
      <c r="DX120" s="986"/>
      <c r="DY120" s="986"/>
      <c r="DZ120" s="987"/>
    </row>
    <row r="121" spans="1:130" s="248" customFormat="1" ht="26.25" customHeight="1" x14ac:dyDescent="0.15">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409</v>
      </c>
      <c r="AB121" s="1017"/>
      <c r="AC121" s="1017"/>
      <c r="AD121" s="1017"/>
      <c r="AE121" s="1018"/>
      <c r="AF121" s="1019" t="s">
        <v>444</v>
      </c>
      <c r="AG121" s="1017"/>
      <c r="AH121" s="1017"/>
      <c r="AI121" s="1017"/>
      <c r="AJ121" s="1018"/>
      <c r="AK121" s="1019" t="s">
        <v>434</v>
      </c>
      <c r="AL121" s="1017"/>
      <c r="AM121" s="1017"/>
      <c r="AN121" s="1017"/>
      <c r="AO121" s="1018"/>
      <c r="AP121" s="1020" t="s">
        <v>434</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205792</v>
      </c>
      <c r="BR121" s="978"/>
      <c r="BS121" s="978"/>
      <c r="BT121" s="978"/>
      <c r="BU121" s="978"/>
      <c r="BV121" s="978">
        <v>155792</v>
      </c>
      <c r="BW121" s="978"/>
      <c r="BX121" s="978"/>
      <c r="BY121" s="978"/>
      <c r="BZ121" s="978"/>
      <c r="CA121" s="978">
        <v>109676</v>
      </c>
      <c r="CB121" s="978"/>
      <c r="CC121" s="978"/>
      <c r="CD121" s="978"/>
      <c r="CE121" s="978"/>
      <c r="CF121" s="972">
        <v>2.1</v>
      </c>
      <c r="CG121" s="973"/>
      <c r="CH121" s="973"/>
      <c r="CI121" s="973"/>
      <c r="CJ121" s="973"/>
      <c r="CK121" s="1068"/>
      <c r="CL121" s="1069"/>
      <c r="CM121" s="1069"/>
      <c r="CN121" s="1069"/>
      <c r="CO121" s="1070"/>
      <c r="CP121" s="1078" t="s">
        <v>405</v>
      </c>
      <c r="CQ121" s="1079"/>
      <c r="CR121" s="1079"/>
      <c r="CS121" s="1079"/>
      <c r="CT121" s="1079"/>
      <c r="CU121" s="1079"/>
      <c r="CV121" s="1079"/>
      <c r="CW121" s="1079"/>
      <c r="CX121" s="1079"/>
      <c r="CY121" s="1079"/>
      <c r="CZ121" s="1079"/>
      <c r="DA121" s="1079"/>
      <c r="DB121" s="1079"/>
      <c r="DC121" s="1079"/>
      <c r="DD121" s="1079"/>
      <c r="DE121" s="1079"/>
      <c r="DF121" s="1080"/>
      <c r="DG121" s="977">
        <v>1087955</v>
      </c>
      <c r="DH121" s="978"/>
      <c r="DI121" s="978"/>
      <c r="DJ121" s="978"/>
      <c r="DK121" s="978"/>
      <c r="DL121" s="978">
        <v>907036</v>
      </c>
      <c r="DM121" s="978"/>
      <c r="DN121" s="978"/>
      <c r="DO121" s="978"/>
      <c r="DP121" s="978"/>
      <c r="DQ121" s="978">
        <v>871283</v>
      </c>
      <c r="DR121" s="978"/>
      <c r="DS121" s="978"/>
      <c r="DT121" s="978"/>
      <c r="DU121" s="978"/>
      <c r="DV121" s="979">
        <v>16.600000000000001</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444</v>
      </c>
      <c r="AB122" s="1017"/>
      <c r="AC122" s="1017"/>
      <c r="AD122" s="1017"/>
      <c r="AE122" s="1018"/>
      <c r="AF122" s="1019" t="s">
        <v>434</v>
      </c>
      <c r="AG122" s="1017"/>
      <c r="AH122" s="1017"/>
      <c r="AI122" s="1017"/>
      <c r="AJ122" s="1018"/>
      <c r="AK122" s="1019" t="s">
        <v>434</v>
      </c>
      <c r="AL122" s="1017"/>
      <c r="AM122" s="1017"/>
      <c r="AN122" s="1017"/>
      <c r="AO122" s="1018"/>
      <c r="AP122" s="1020" t="s">
        <v>223</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12200434</v>
      </c>
      <c r="BR122" s="1056"/>
      <c r="BS122" s="1056"/>
      <c r="BT122" s="1056"/>
      <c r="BU122" s="1056"/>
      <c r="BV122" s="1056">
        <v>11745219</v>
      </c>
      <c r="BW122" s="1056"/>
      <c r="BX122" s="1056"/>
      <c r="BY122" s="1056"/>
      <c r="BZ122" s="1056"/>
      <c r="CA122" s="1056">
        <v>11635005</v>
      </c>
      <c r="CB122" s="1056"/>
      <c r="CC122" s="1056"/>
      <c r="CD122" s="1056"/>
      <c r="CE122" s="1056"/>
      <c r="CF122" s="1076">
        <v>222.1</v>
      </c>
      <c r="CG122" s="1077"/>
      <c r="CH122" s="1077"/>
      <c r="CI122" s="1077"/>
      <c r="CJ122" s="1077"/>
      <c r="CK122" s="1068"/>
      <c r="CL122" s="1069"/>
      <c r="CM122" s="1069"/>
      <c r="CN122" s="1069"/>
      <c r="CO122" s="1070"/>
      <c r="CP122" s="1078" t="s">
        <v>403</v>
      </c>
      <c r="CQ122" s="1079"/>
      <c r="CR122" s="1079"/>
      <c r="CS122" s="1079"/>
      <c r="CT122" s="1079"/>
      <c r="CU122" s="1079"/>
      <c r="CV122" s="1079"/>
      <c r="CW122" s="1079"/>
      <c r="CX122" s="1079"/>
      <c r="CY122" s="1079"/>
      <c r="CZ122" s="1079"/>
      <c r="DA122" s="1079"/>
      <c r="DB122" s="1079"/>
      <c r="DC122" s="1079"/>
      <c r="DD122" s="1079"/>
      <c r="DE122" s="1079"/>
      <c r="DF122" s="1080"/>
      <c r="DG122" s="977" t="s">
        <v>434</v>
      </c>
      <c r="DH122" s="978"/>
      <c r="DI122" s="978"/>
      <c r="DJ122" s="978"/>
      <c r="DK122" s="978"/>
      <c r="DL122" s="978" t="s">
        <v>444</v>
      </c>
      <c r="DM122" s="978"/>
      <c r="DN122" s="978"/>
      <c r="DO122" s="978"/>
      <c r="DP122" s="978"/>
      <c r="DQ122" s="978" t="s">
        <v>434</v>
      </c>
      <c r="DR122" s="978"/>
      <c r="DS122" s="978"/>
      <c r="DT122" s="978"/>
      <c r="DU122" s="978"/>
      <c r="DV122" s="979" t="s">
        <v>444</v>
      </c>
      <c r="DW122" s="979"/>
      <c r="DX122" s="979"/>
      <c r="DY122" s="979"/>
      <c r="DZ122" s="980"/>
    </row>
    <row r="123" spans="1:130" s="248"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444</v>
      </c>
      <c r="AB123" s="1017"/>
      <c r="AC123" s="1017"/>
      <c r="AD123" s="1017"/>
      <c r="AE123" s="1018"/>
      <c r="AF123" s="1019" t="s">
        <v>434</v>
      </c>
      <c r="AG123" s="1017"/>
      <c r="AH123" s="1017"/>
      <c r="AI123" s="1017"/>
      <c r="AJ123" s="1018"/>
      <c r="AK123" s="1019" t="s">
        <v>444</v>
      </c>
      <c r="AL123" s="1017"/>
      <c r="AM123" s="1017"/>
      <c r="AN123" s="1017"/>
      <c r="AO123" s="1018"/>
      <c r="AP123" s="1020" t="s">
        <v>434</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474</v>
      </c>
      <c r="BP123" s="1064"/>
      <c r="BQ123" s="1123">
        <v>19912556</v>
      </c>
      <c r="BR123" s="1124"/>
      <c r="BS123" s="1124"/>
      <c r="BT123" s="1124"/>
      <c r="BU123" s="1124"/>
      <c r="BV123" s="1124">
        <v>19569179</v>
      </c>
      <c r="BW123" s="1124"/>
      <c r="BX123" s="1124"/>
      <c r="BY123" s="1124"/>
      <c r="BZ123" s="1124"/>
      <c r="CA123" s="1124">
        <v>19608236</v>
      </c>
      <c r="CB123" s="1124"/>
      <c r="CC123" s="1124"/>
      <c r="CD123" s="1124"/>
      <c r="CE123" s="1124"/>
      <c r="CF123" s="1057"/>
      <c r="CG123" s="1058"/>
      <c r="CH123" s="1058"/>
      <c r="CI123" s="1058"/>
      <c r="CJ123" s="1059"/>
      <c r="CK123" s="1068"/>
      <c r="CL123" s="1069"/>
      <c r="CM123" s="1069"/>
      <c r="CN123" s="1069"/>
      <c r="CO123" s="1070"/>
      <c r="CP123" s="1078" t="s">
        <v>475</v>
      </c>
      <c r="CQ123" s="1079"/>
      <c r="CR123" s="1079"/>
      <c r="CS123" s="1079"/>
      <c r="CT123" s="1079"/>
      <c r="CU123" s="1079"/>
      <c r="CV123" s="1079"/>
      <c r="CW123" s="1079"/>
      <c r="CX123" s="1079"/>
      <c r="CY123" s="1079"/>
      <c r="CZ123" s="1079"/>
      <c r="DA123" s="1079"/>
      <c r="DB123" s="1079"/>
      <c r="DC123" s="1079"/>
      <c r="DD123" s="1079"/>
      <c r="DE123" s="1079"/>
      <c r="DF123" s="1080"/>
      <c r="DG123" s="1016" t="s">
        <v>409</v>
      </c>
      <c r="DH123" s="1017"/>
      <c r="DI123" s="1017"/>
      <c r="DJ123" s="1017"/>
      <c r="DK123" s="1018"/>
      <c r="DL123" s="1019" t="s">
        <v>434</v>
      </c>
      <c r="DM123" s="1017"/>
      <c r="DN123" s="1017"/>
      <c r="DO123" s="1017"/>
      <c r="DP123" s="1018"/>
      <c r="DQ123" s="1019" t="s">
        <v>434</v>
      </c>
      <c r="DR123" s="1017"/>
      <c r="DS123" s="1017"/>
      <c r="DT123" s="1017"/>
      <c r="DU123" s="1018"/>
      <c r="DV123" s="1020" t="s">
        <v>434</v>
      </c>
      <c r="DW123" s="1021"/>
      <c r="DX123" s="1021"/>
      <c r="DY123" s="1021"/>
      <c r="DZ123" s="1022"/>
    </row>
    <row r="124" spans="1:130" s="248" customFormat="1" ht="26.25" customHeight="1" thickBot="1" x14ac:dyDescent="0.2">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223</v>
      </c>
      <c r="AB124" s="1017"/>
      <c r="AC124" s="1017"/>
      <c r="AD124" s="1017"/>
      <c r="AE124" s="1018"/>
      <c r="AF124" s="1019" t="s">
        <v>444</v>
      </c>
      <c r="AG124" s="1017"/>
      <c r="AH124" s="1017"/>
      <c r="AI124" s="1017"/>
      <c r="AJ124" s="1018"/>
      <c r="AK124" s="1019" t="s">
        <v>444</v>
      </c>
      <c r="AL124" s="1017"/>
      <c r="AM124" s="1017"/>
      <c r="AN124" s="1017"/>
      <c r="AO124" s="1018"/>
      <c r="AP124" s="1020" t="s">
        <v>223</v>
      </c>
      <c r="AQ124" s="1021"/>
      <c r="AR124" s="1021"/>
      <c r="AS124" s="1021"/>
      <c r="AT124" s="1022"/>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434</v>
      </c>
      <c r="BR124" s="1086"/>
      <c r="BS124" s="1086"/>
      <c r="BT124" s="1086"/>
      <c r="BU124" s="1086"/>
      <c r="BV124" s="1086" t="s">
        <v>223</v>
      </c>
      <c r="BW124" s="1086"/>
      <c r="BX124" s="1086"/>
      <c r="BY124" s="1086"/>
      <c r="BZ124" s="1086"/>
      <c r="CA124" s="1086" t="s">
        <v>444</v>
      </c>
      <c r="CB124" s="1086"/>
      <c r="CC124" s="1086"/>
      <c r="CD124" s="1086"/>
      <c r="CE124" s="1086"/>
      <c r="CF124" s="1087"/>
      <c r="CG124" s="1088"/>
      <c r="CH124" s="1088"/>
      <c r="CI124" s="1088"/>
      <c r="CJ124" s="1089"/>
      <c r="CK124" s="1071"/>
      <c r="CL124" s="1071"/>
      <c r="CM124" s="1071"/>
      <c r="CN124" s="1071"/>
      <c r="CO124" s="1072"/>
      <c r="CP124" s="1078" t="s">
        <v>477</v>
      </c>
      <c r="CQ124" s="1079"/>
      <c r="CR124" s="1079"/>
      <c r="CS124" s="1079"/>
      <c r="CT124" s="1079"/>
      <c r="CU124" s="1079"/>
      <c r="CV124" s="1079"/>
      <c r="CW124" s="1079"/>
      <c r="CX124" s="1079"/>
      <c r="CY124" s="1079"/>
      <c r="CZ124" s="1079"/>
      <c r="DA124" s="1079"/>
      <c r="DB124" s="1079"/>
      <c r="DC124" s="1079"/>
      <c r="DD124" s="1079"/>
      <c r="DE124" s="1079"/>
      <c r="DF124" s="1080"/>
      <c r="DG124" s="1063" t="s">
        <v>434</v>
      </c>
      <c r="DH124" s="1042"/>
      <c r="DI124" s="1042"/>
      <c r="DJ124" s="1042"/>
      <c r="DK124" s="1043"/>
      <c r="DL124" s="1041" t="s">
        <v>223</v>
      </c>
      <c r="DM124" s="1042"/>
      <c r="DN124" s="1042"/>
      <c r="DO124" s="1042"/>
      <c r="DP124" s="1043"/>
      <c r="DQ124" s="1041" t="s">
        <v>409</v>
      </c>
      <c r="DR124" s="1042"/>
      <c r="DS124" s="1042"/>
      <c r="DT124" s="1042"/>
      <c r="DU124" s="1043"/>
      <c r="DV124" s="1044" t="s">
        <v>223</v>
      </c>
      <c r="DW124" s="1045"/>
      <c r="DX124" s="1045"/>
      <c r="DY124" s="1045"/>
      <c r="DZ124" s="1046"/>
    </row>
    <row r="125" spans="1:130" s="248" customFormat="1" ht="26.25" customHeight="1" x14ac:dyDescent="0.15">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434</v>
      </c>
      <c r="AB125" s="1017"/>
      <c r="AC125" s="1017"/>
      <c r="AD125" s="1017"/>
      <c r="AE125" s="1018"/>
      <c r="AF125" s="1019" t="s">
        <v>223</v>
      </c>
      <c r="AG125" s="1017"/>
      <c r="AH125" s="1017"/>
      <c r="AI125" s="1017"/>
      <c r="AJ125" s="1018"/>
      <c r="AK125" s="1019" t="s">
        <v>409</v>
      </c>
      <c r="AL125" s="1017"/>
      <c r="AM125" s="1017"/>
      <c r="AN125" s="1017"/>
      <c r="AO125" s="1018"/>
      <c r="AP125" s="1020" t="s">
        <v>409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478</v>
      </c>
      <c r="CL125" s="1066"/>
      <c r="CM125" s="1066"/>
      <c r="CN125" s="1066"/>
      <c r="CO125" s="1067"/>
      <c r="CP125" s="998" t="s">
        <v>479</v>
      </c>
      <c r="CQ125" s="947"/>
      <c r="CR125" s="947"/>
      <c r="CS125" s="947"/>
      <c r="CT125" s="947"/>
      <c r="CU125" s="947"/>
      <c r="CV125" s="947"/>
      <c r="CW125" s="947"/>
      <c r="CX125" s="947"/>
      <c r="CY125" s="947"/>
      <c r="CZ125" s="947"/>
      <c r="DA125" s="947"/>
      <c r="DB125" s="947"/>
      <c r="DC125" s="947"/>
      <c r="DD125" s="947"/>
      <c r="DE125" s="947"/>
      <c r="DF125" s="948"/>
      <c r="DG125" s="984" t="s">
        <v>434</v>
      </c>
      <c r="DH125" s="985"/>
      <c r="DI125" s="985"/>
      <c r="DJ125" s="985"/>
      <c r="DK125" s="985"/>
      <c r="DL125" s="985" t="s">
        <v>444</v>
      </c>
      <c r="DM125" s="985"/>
      <c r="DN125" s="985"/>
      <c r="DO125" s="985"/>
      <c r="DP125" s="985"/>
      <c r="DQ125" s="985" t="s">
        <v>434</v>
      </c>
      <c r="DR125" s="985"/>
      <c r="DS125" s="985"/>
      <c r="DT125" s="985"/>
      <c r="DU125" s="985"/>
      <c r="DV125" s="986" t="s">
        <v>223</v>
      </c>
      <c r="DW125" s="986"/>
      <c r="DX125" s="986"/>
      <c r="DY125" s="986"/>
      <c r="DZ125" s="987"/>
    </row>
    <row r="126" spans="1:130" s="248" customFormat="1" ht="26.25" customHeight="1" thickBot="1" x14ac:dyDescent="0.2">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34868</v>
      </c>
      <c r="AB126" s="1017"/>
      <c r="AC126" s="1017"/>
      <c r="AD126" s="1017"/>
      <c r="AE126" s="1018"/>
      <c r="AF126" s="1019" t="s">
        <v>223</v>
      </c>
      <c r="AG126" s="1017"/>
      <c r="AH126" s="1017"/>
      <c r="AI126" s="1017"/>
      <c r="AJ126" s="1018"/>
      <c r="AK126" s="1019">
        <v>345</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480</v>
      </c>
      <c r="CQ126" s="1008"/>
      <c r="CR126" s="1008"/>
      <c r="CS126" s="1008"/>
      <c r="CT126" s="1008"/>
      <c r="CU126" s="1008"/>
      <c r="CV126" s="1008"/>
      <c r="CW126" s="1008"/>
      <c r="CX126" s="1008"/>
      <c r="CY126" s="1008"/>
      <c r="CZ126" s="1008"/>
      <c r="DA126" s="1008"/>
      <c r="DB126" s="1008"/>
      <c r="DC126" s="1008"/>
      <c r="DD126" s="1008"/>
      <c r="DE126" s="1008"/>
      <c r="DF126" s="1009"/>
      <c r="DG126" s="977" t="s">
        <v>223</v>
      </c>
      <c r="DH126" s="978"/>
      <c r="DI126" s="978"/>
      <c r="DJ126" s="978"/>
      <c r="DK126" s="978"/>
      <c r="DL126" s="978" t="s">
        <v>434</v>
      </c>
      <c r="DM126" s="978"/>
      <c r="DN126" s="978"/>
      <c r="DO126" s="978"/>
      <c r="DP126" s="978"/>
      <c r="DQ126" s="978" t="s">
        <v>444</v>
      </c>
      <c r="DR126" s="978"/>
      <c r="DS126" s="978"/>
      <c r="DT126" s="978"/>
      <c r="DU126" s="978"/>
      <c r="DV126" s="979" t="s">
        <v>441</v>
      </c>
      <c r="DW126" s="979"/>
      <c r="DX126" s="979"/>
      <c r="DY126" s="979"/>
      <c r="DZ126" s="980"/>
    </row>
    <row r="127" spans="1:130" s="248" customFormat="1" ht="26.25" customHeight="1" x14ac:dyDescent="0.15">
      <c r="A127" s="1118"/>
      <c r="B127" s="1006"/>
      <c r="C127" s="1060" t="s">
        <v>481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434</v>
      </c>
      <c r="AB127" s="1017"/>
      <c r="AC127" s="1017"/>
      <c r="AD127" s="1017"/>
      <c r="AE127" s="1018"/>
      <c r="AF127" s="1019" t="s">
        <v>223</v>
      </c>
      <c r="AG127" s="1017"/>
      <c r="AH127" s="1017"/>
      <c r="AI127" s="1017"/>
      <c r="AJ127" s="1018"/>
      <c r="AK127" s="1019" t="s">
        <v>223</v>
      </c>
      <c r="AL127" s="1017"/>
      <c r="AM127" s="1017"/>
      <c r="AN127" s="1017"/>
      <c r="AO127" s="1018"/>
      <c r="AP127" s="1020" t="s">
        <v>434</v>
      </c>
      <c r="AQ127" s="1021"/>
      <c r="AR127" s="1021"/>
      <c r="AS127" s="1021"/>
      <c r="AT127" s="1022"/>
      <c r="AU127" s="284"/>
      <c r="AV127" s="284"/>
      <c r="AW127" s="284"/>
      <c r="AX127" s="1090" t="s">
        <v>482</v>
      </c>
      <c r="AY127" s="1091"/>
      <c r="AZ127" s="1091"/>
      <c r="BA127" s="1091"/>
      <c r="BB127" s="1091"/>
      <c r="BC127" s="1091"/>
      <c r="BD127" s="1091"/>
      <c r="BE127" s="1092"/>
      <c r="BF127" s="1093" t="s">
        <v>483</v>
      </c>
      <c r="BG127" s="1091"/>
      <c r="BH127" s="1091"/>
      <c r="BI127" s="1091"/>
      <c r="BJ127" s="1091"/>
      <c r="BK127" s="1091"/>
      <c r="BL127" s="1092"/>
      <c r="BM127" s="1093" t="s">
        <v>484</v>
      </c>
      <c r="BN127" s="1091"/>
      <c r="BO127" s="1091"/>
      <c r="BP127" s="1091"/>
      <c r="BQ127" s="1091"/>
      <c r="BR127" s="1091"/>
      <c r="BS127" s="1092"/>
      <c r="BT127" s="1093" t="s">
        <v>485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486</v>
      </c>
      <c r="CQ127" s="1008"/>
      <c r="CR127" s="1008"/>
      <c r="CS127" s="1008"/>
      <c r="CT127" s="1008"/>
      <c r="CU127" s="1008"/>
      <c r="CV127" s="1008"/>
      <c r="CW127" s="1008"/>
      <c r="CX127" s="1008"/>
      <c r="CY127" s="1008"/>
      <c r="CZ127" s="1008"/>
      <c r="DA127" s="1008"/>
      <c r="DB127" s="1008"/>
      <c r="DC127" s="1008"/>
      <c r="DD127" s="1008"/>
      <c r="DE127" s="1008"/>
      <c r="DF127" s="1009"/>
      <c r="DG127" s="977" t="s">
        <v>434</v>
      </c>
      <c r="DH127" s="978"/>
      <c r="DI127" s="978"/>
      <c r="DJ127" s="978"/>
      <c r="DK127" s="978"/>
      <c r="DL127" s="978" t="s">
        <v>444</v>
      </c>
      <c r="DM127" s="978"/>
      <c r="DN127" s="978"/>
      <c r="DO127" s="978"/>
      <c r="DP127" s="978"/>
      <c r="DQ127" s="978" t="s">
        <v>223</v>
      </c>
      <c r="DR127" s="978"/>
      <c r="DS127" s="978"/>
      <c r="DT127" s="978"/>
      <c r="DU127" s="978"/>
      <c r="DV127" s="979" t="s">
        <v>223</v>
      </c>
      <c r="DW127" s="979"/>
      <c r="DX127" s="979"/>
      <c r="DY127" s="979"/>
      <c r="DZ127" s="980"/>
    </row>
    <row r="128" spans="1:130" s="248" customFormat="1" ht="26.25" customHeight="1" thickBot="1" x14ac:dyDescent="0.2">
      <c r="A128" s="1101" t="s">
        <v>487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488</v>
      </c>
      <c r="X128" s="1103"/>
      <c r="Y128" s="1103"/>
      <c r="Z128" s="1104"/>
      <c r="AA128" s="1105">
        <v>56682</v>
      </c>
      <c r="AB128" s="1106"/>
      <c r="AC128" s="1106"/>
      <c r="AD128" s="1106"/>
      <c r="AE128" s="1107"/>
      <c r="AF128" s="1108">
        <v>59706</v>
      </c>
      <c r="AG128" s="1106"/>
      <c r="AH128" s="1106"/>
      <c r="AI128" s="1106"/>
      <c r="AJ128" s="1107"/>
      <c r="AK128" s="1108">
        <v>61828</v>
      </c>
      <c r="AL128" s="1106"/>
      <c r="AM128" s="1106"/>
      <c r="AN128" s="1106"/>
      <c r="AO128" s="1107"/>
      <c r="AP128" s="1109"/>
      <c r="AQ128" s="1110"/>
      <c r="AR128" s="1110"/>
      <c r="AS128" s="1110"/>
      <c r="AT128" s="1111"/>
      <c r="AU128" s="284"/>
      <c r="AV128" s="284"/>
      <c r="AW128" s="284"/>
      <c r="AX128" s="946" t="s">
        <v>489</v>
      </c>
      <c r="AY128" s="947"/>
      <c r="AZ128" s="947"/>
      <c r="BA128" s="947"/>
      <c r="BB128" s="947"/>
      <c r="BC128" s="947"/>
      <c r="BD128" s="947"/>
      <c r="BE128" s="948"/>
      <c r="BF128" s="1112" t="s">
        <v>441</v>
      </c>
      <c r="BG128" s="1113"/>
      <c r="BH128" s="1113"/>
      <c r="BI128" s="1113"/>
      <c r="BJ128" s="1113"/>
      <c r="BK128" s="1113"/>
      <c r="BL128" s="1114"/>
      <c r="BM128" s="1112">
        <v>14.26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490</v>
      </c>
      <c r="CQ128" s="1095"/>
      <c r="CR128" s="1095"/>
      <c r="CS128" s="1095"/>
      <c r="CT128" s="1095"/>
      <c r="CU128" s="1095"/>
      <c r="CV128" s="1095"/>
      <c r="CW128" s="1095"/>
      <c r="CX128" s="1095"/>
      <c r="CY128" s="1095"/>
      <c r="CZ128" s="1095"/>
      <c r="DA128" s="1095"/>
      <c r="DB128" s="1095"/>
      <c r="DC128" s="1095"/>
      <c r="DD128" s="1095"/>
      <c r="DE128" s="1095"/>
      <c r="DF128" s="1096"/>
      <c r="DG128" s="1097" t="s">
        <v>409</v>
      </c>
      <c r="DH128" s="1098"/>
      <c r="DI128" s="1098"/>
      <c r="DJ128" s="1098"/>
      <c r="DK128" s="1098"/>
      <c r="DL128" s="1098" t="s">
        <v>441</v>
      </c>
      <c r="DM128" s="1098"/>
      <c r="DN128" s="1098"/>
      <c r="DO128" s="1098"/>
      <c r="DP128" s="1098"/>
      <c r="DQ128" s="1098" t="s">
        <v>441</v>
      </c>
      <c r="DR128" s="1098"/>
      <c r="DS128" s="1098"/>
      <c r="DT128" s="1098"/>
      <c r="DU128" s="1098"/>
      <c r="DV128" s="1099" t="s">
        <v>441</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491</v>
      </c>
      <c r="X129" s="1132"/>
      <c r="Y129" s="1132"/>
      <c r="Z129" s="1133"/>
      <c r="AA129" s="1016">
        <v>6384579</v>
      </c>
      <c r="AB129" s="1017"/>
      <c r="AC129" s="1017"/>
      <c r="AD129" s="1017"/>
      <c r="AE129" s="1018"/>
      <c r="AF129" s="1019">
        <v>6302506</v>
      </c>
      <c r="AG129" s="1017"/>
      <c r="AH129" s="1017"/>
      <c r="AI129" s="1017"/>
      <c r="AJ129" s="1018"/>
      <c r="AK129" s="1019">
        <v>6427828</v>
      </c>
      <c r="AL129" s="1017"/>
      <c r="AM129" s="1017"/>
      <c r="AN129" s="1017"/>
      <c r="AO129" s="1018"/>
      <c r="AP129" s="1134"/>
      <c r="AQ129" s="1135"/>
      <c r="AR129" s="1135"/>
      <c r="AS129" s="1135"/>
      <c r="AT129" s="1136"/>
      <c r="AU129" s="286"/>
      <c r="AV129" s="286"/>
      <c r="AW129" s="286"/>
      <c r="AX129" s="1125" t="s">
        <v>492</v>
      </c>
      <c r="AY129" s="1008"/>
      <c r="AZ129" s="1008"/>
      <c r="BA129" s="1008"/>
      <c r="BB129" s="1008"/>
      <c r="BC129" s="1008"/>
      <c r="BD129" s="1008"/>
      <c r="BE129" s="1009"/>
      <c r="BF129" s="1126" t="s">
        <v>434</v>
      </c>
      <c r="BG129" s="1127"/>
      <c r="BH129" s="1127"/>
      <c r="BI129" s="1127"/>
      <c r="BJ129" s="1127"/>
      <c r="BK129" s="1127"/>
      <c r="BL129" s="1128"/>
      <c r="BM129" s="1126">
        <v>19.260000000000002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494</v>
      </c>
      <c r="X130" s="1132"/>
      <c r="Y130" s="1132"/>
      <c r="Z130" s="1133"/>
      <c r="AA130" s="1016">
        <v>1320748</v>
      </c>
      <c r="AB130" s="1017"/>
      <c r="AC130" s="1017"/>
      <c r="AD130" s="1017"/>
      <c r="AE130" s="1018"/>
      <c r="AF130" s="1019">
        <v>1266080</v>
      </c>
      <c r="AG130" s="1017"/>
      <c r="AH130" s="1017"/>
      <c r="AI130" s="1017"/>
      <c r="AJ130" s="1018"/>
      <c r="AK130" s="1019">
        <v>1189224</v>
      </c>
      <c r="AL130" s="1017"/>
      <c r="AM130" s="1017"/>
      <c r="AN130" s="1017"/>
      <c r="AO130" s="1018"/>
      <c r="AP130" s="1134"/>
      <c r="AQ130" s="1135"/>
      <c r="AR130" s="1135"/>
      <c r="AS130" s="1135"/>
      <c r="AT130" s="1136"/>
      <c r="AU130" s="286"/>
      <c r="AV130" s="286"/>
      <c r="AW130" s="286"/>
      <c r="AX130" s="1125" t="s">
        <v>495</v>
      </c>
      <c r="AY130" s="1008"/>
      <c r="AZ130" s="1008"/>
      <c r="BA130" s="1008"/>
      <c r="BB130" s="1008"/>
      <c r="BC130" s="1008"/>
      <c r="BD130" s="1008"/>
      <c r="BE130" s="1009"/>
      <c r="BF130" s="1162">
        <v>8.3000000000000007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496</v>
      </c>
      <c r="X131" s="1170"/>
      <c r="Y131" s="1170"/>
      <c r="Z131" s="1171"/>
      <c r="AA131" s="1063">
        <v>5063831</v>
      </c>
      <c r="AB131" s="1042"/>
      <c r="AC131" s="1042"/>
      <c r="AD131" s="1042"/>
      <c r="AE131" s="1043"/>
      <c r="AF131" s="1041">
        <v>5036426</v>
      </c>
      <c r="AG131" s="1042"/>
      <c r="AH131" s="1042"/>
      <c r="AI131" s="1042"/>
      <c r="AJ131" s="1043"/>
      <c r="AK131" s="1041">
        <v>5238604</v>
      </c>
      <c r="AL131" s="1042"/>
      <c r="AM131" s="1042"/>
      <c r="AN131" s="1042"/>
      <c r="AO131" s="1043"/>
      <c r="AP131" s="1172"/>
      <c r="AQ131" s="1173"/>
      <c r="AR131" s="1173"/>
      <c r="AS131" s="1173"/>
      <c r="AT131" s="1174"/>
      <c r="AU131" s="286"/>
      <c r="AV131" s="286"/>
      <c r="AW131" s="286"/>
      <c r="AX131" s="1144" t="s">
        <v>497</v>
      </c>
      <c r="AY131" s="1095"/>
      <c r="AZ131" s="1095"/>
      <c r="BA131" s="1095"/>
      <c r="BB131" s="1095"/>
      <c r="BC131" s="1095"/>
      <c r="BD131" s="1095"/>
      <c r="BE131" s="1096"/>
      <c r="BF131" s="1145" t="s">
        <v>498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8.4526122610000005</v>
      </c>
      <c r="AB132" s="1158"/>
      <c r="AC132" s="1158"/>
      <c r="AD132" s="1158"/>
      <c r="AE132" s="1159"/>
      <c r="AF132" s="1160">
        <v>8.6525643379999995</v>
      </c>
      <c r="AG132" s="1158"/>
      <c r="AH132" s="1158"/>
      <c r="AI132" s="1158"/>
      <c r="AJ132" s="1159"/>
      <c r="AK132" s="1160">
        <v>8.0597044560000004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8.5</v>
      </c>
      <c r="AB133" s="1141"/>
      <c r="AC133" s="1141"/>
      <c r="AD133" s="1141"/>
      <c r="AE133" s="1142"/>
      <c r="AF133" s="1140">
        <v>8.3000000000000007</v>
      </c>
      <c r="AG133" s="1141"/>
      <c r="AH133" s="1141"/>
      <c r="AI133" s="1141"/>
      <c r="AJ133" s="1142"/>
      <c r="AK133" s="1140">
        <v>8.3000000000000007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JrNyFOWnzcZ6LupCq75SmzqX8rqlEzNXEumBMBJbFE2Ag9XWeZNWdUU43tz4lchEHMuZl28iUDoU56//EIvTA==" saltValue="C64uRfKtfunAvJgLJIva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Jq2LBt1r9hbpCmC4H1dsjNQ43lVKzc8EfeZAeozwAWIi1JxgmsUulQqQvmKkdATZf1o50ypd7Nl90s0sNctsA==" saltValue="hBuBe09OLAMN9knke7Ds3Q==" spinCount="100000" sheet="1" objects="1" scenarios="1"/>
  <dataConsolidate/>
  <phoneticPr fontId="2"/>
  <printOptions horizontalCentered="1" verticalCentered="1"/>
  <pageMargins left="0" right="0" top="0" bottom="0" header="0" footer="0"/>
  <pageSetup paperSize="9" scale="31"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mKXGDp/tqTlljW1txkN+Qc9L8KD+e2bBVfs7mBePlm/ZBjE1m9vD7Y+lCZ7ocD7O6u7JDEozXJ6jdH7XbuTw==" saltValue="KF7iwD8vpTZMEUmKDt8Td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510</v>
      </c>
      <c r="AL9" s="1178"/>
      <c r="AM9" s="1178"/>
      <c r="AN9" s="1179"/>
      <c r="AO9" s="314">
        <v>1664078</v>
      </c>
      <c r="AP9" s="314">
        <v>110218</v>
      </c>
      <c r="AQ9" s="315">
        <v>113148</v>
      </c>
      <c r="AR9" s="316">
        <v>-2.6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511</v>
      </c>
      <c r="AL10" s="1178"/>
      <c r="AM10" s="1178"/>
      <c r="AN10" s="1179"/>
      <c r="AO10" s="317">
        <v>233347</v>
      </c>
      <c r="AP10" s="317">
        <v>15455</v>
      </c>
      <c r="AQ10" s="318">
        <v>18254</v>
      </c>
      <c r="AR10" s="319">
        <v>-15.3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512</v>
      </c>
      <c r="AL11" s="1178"/>
      <c r="AM11" s="1178"/>
      <c r="AN11" s="1179"/>
      <c r="AO11" s="317" t="s">
        <v>513</v>
      </c>
      <c r="AP11" s="317" t="s">
        <v>513</v>
      </c>
      <c r="AQ11" s="318">
        <v>2541</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514</v>
      </c>
      <c r="AL12" s="1178"/>
      <c r="AM12" s="1178"/>
      <c r="AN12" s="1179"/>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515</v>
      </c>
      <c r="AL13" s="1178"/>
      <c r="AM13" s="1178"/>
      <c r="AN13" s="1179"/>
      <c r="AO13" s="317">
        <v>54392</v>
      </c>
      <c r="AP13" s="317">
        <v>3603</v>
      </c>
      <c r="AQ13" s="318">
        <v>6076</v>
      </c>
      <c r="AR13" s="319">
        <v>-40.700000000000003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516</v>
      </c>
      <c r="AL14" s="1178"/>
      <c r="AM14" s="1178"/>
      <c r="AN14" s="1179"/>
      <c r="AO14" s="317">
        <v>27995</v>
      </c>
      <c r="AP14" s="317">
        <v>1854</v>
      </c>
      <c r="AQ14" s="318">
        <v>2732</v>
      </c>
      <c r="AR14" s="319">
        <v>-32.1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517</v>
      </c>
      <c r="AL15" s="1184"/>
      <c r="AM15" s="1184"/>
      <c r="AN15" s="1185"/>
      <c r="AO15" s="317">
        <v>-170477</v>
      </c>
      <c r="AP15" s="317">
        <v>-11291</v>
      </c>
      <c r="AQ15" s="318">
        <v>-9152</v>
      </c>
      <c r="AR15" s="319">
        <v>23.4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1809335</v>
      </c>
      <c r="AP16" s="317">
        <v>119839</v>
      </c>
      <c r="AQ16" s="318">
        <v>133599</v>
      </c>
      <c r="AR16" s="319">
        <v>-10.3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522</v>
      </c>
      <c r="AL21" s="1187"/>
      <c r="AM21" s="1187"/>
      <c r="AN21" s="1188"/>
      <c r="AO21" s="330">
        <v>10.93</v>
      </c>
      <c r="AP21" s="331">
        <v>12.02</v>
      </c>
      <c r="AQ21" s="332">
        <v>-1.0900000000000001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523</v>
      </c>
      <c r="AL22" s="1187"/>
      <c r="AM22" s="1187"/>
      <c r="AN22" s="1188"/>
      <c r="AO22" s="335">
        <v>94</v>
      </c>
      <c r="AP22" s="336">
        <v>95.8</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527</v>
      </c>
      <c r="AL32" s="1181"/>
      <c r="AM32" s="1181"/>
      <c r="AN32" s="1182"/>
      <c r="AO32" s="345">
        <v>1203328</v>
      </c>
      <c r="AP32" s="345">
        <v>79701</v>
      </c>
      <c r="AQ32" s="346">
        <v>79356</v>
      </c>
      <c r="AR32" s="347">
        <v>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528</v>
      </c>
      <c r="AL33" s="1181"/>
      <c r="AM33" s="1181"/>
      <c r="AN33" s="1182"/>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529</v>
      </c>
      <c r="AL34" s="1181"/>
      <c r="AM34" s="1181"/>
      <c r="AN34" s="1182"/>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530</v>
      </c>
      <c r="AL35" s="1181"/>
      <c r="AM35" s="1181"/>
      <c r="AN35" s="1182"/>
      <c r="AO35" s="345">
        <v>383648</v>
      </c>
      <c r="AP35" s="345">
        <v>25411</v>
      </c>
      <c r="AQ35" s="346">
        <v>27499</v>
      </c>
      <c r="AR35" s="347">
        <v>-7.6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531</v>
      </c>
      <c r="AL36" s="1181"/>
      <c r="AM36" s="1181"/>
      <c r="AN36" s="1182"/>
      <c r="AO36" s="345">
        <v>85947</v>
      </c>
      <c r="AP36" s="345">
        <v>5693</v>
      </c>
      <c r="AQ36" s="346">
        <v>3427</v>
      </c>
      <c r="AR36" s="347">
        <v>66.099999999999994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532</v>
      </c>
      <c r="AL37" s="1181"/>
      <c r="AM37" s="1181"/>
      <c r="AN37" s="1182"/>
      <c r="AO37" s="345">
        <v>345</v>
      </c>
      <c r="AP37" s="345">
        <v>23</v>
      </c>
      <c r="AQ37" s="346">
        <v>1232</v>
      </c>
      <c r="AR37" s="347">
        <v>-98.1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533</v>
      </c>
      <c r="AL38" s="1190"/>
      <c r="AM38" s="1190"/>
      <c r="AN38" s="1191"/>
      <c r="AO38" s="348" t="s">
        <v>513</v>
      </c>
      <c r="AP38" s="348" t="s">
        <v>513</v>
      </c>
      <c r="AQ38" s="349">
        <v>22</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534</v>
      </c>
      <c r="AL39" s="1190"/>
      <c r="AM39" s="1190"/>
      <c r="AN39" s="1191"/>
      <c r="AO39" s="345">
        <v>-61828</v>
      </c>
      <c r="AP39" s="345">
        <v>-4095</v>
      </c>
      <c r="AQ39" s="346">
        <v>-3656</v>
      </c>
      <c r="AR39" s="347">
        <v>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535</v>
      </c>
      <c r="AL40" s="1181"/>
      <c r="AM40" s="1181"/>
      <c r="AN40" s="1182"/>
      <c r="AO40" s="345">
        <v>-1189224</v>
      </c>
      <c r="AP40" s="345">
        <v>-78767</v>
      </c>
      <c r="AQ40" s="346">
        <v>-73860</v>
      </c>
      <c r="AR40" s="347">
        <v>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422216</v>
      </c>
      <c r="AP41" s="345">
        <v>27965</v>
      </c>
      <c r="AQ41" s="346">
        <v>34020</v>
      </c>
      <c r="AR41" s="347">
        <v>-17.8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505</v>
      </c>
      <c r="AN49" s="1197" t="s">
        <v>539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1130382</v>
      </c>
      <c r="AN51" s="367">
        <v>71147</v>
      </c>
      <c r="AO51" s="368">
        <v>16.399999999999999</v>
      </c>
      <c r="AP51" s="369">
        <v>97062</v>
      </c>
      <c r="AQ51" s="370">
        <v>0.4</v>
      </c>
      <c r="AR51" s="371">
        <v>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690681</v>
      </c>
      <c r="AN52" s="375">
        <v>43472</v>
      </c>
      <c r="AO52" s="376">
        <v>13</v>
      </c>
      <c r="AP52" s="377">
        <v>50112</v>
      </c>
      <c r="AQ52" s="378">
        <v>12.8</v>
      </c>
      <c r="AR52" s="379">
        <v>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1739107</v>
      </c>
      <c r="AN53" s="367">
        <v>110161</v>
      </c>
      <c r="AO53" s="368">
        <v>54.8</v>
      </c>
      <c r="AP53" s="369">
        <v>106005</v>
      </c>
      <c r="AQ53" s="370">
        <v>9.1999999999999993</v>
      </c>
      <c r="AR53" s="371">
        <v>45.6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1172362</v>
      </c>
      <c r="AN54" s="375">
        <v>74261</v>
      </c>
      <c r="AO54" s="376">
        <v>70.8</v>
      </c>
      <c r="AP54" s="377">
        <v>58359</v>
      </c>
      <c r="AQ54" s="378">
        <v>16.5</v>
      </c>
      <c r="AR54" s="379">
        <v>54.3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1882551</v>
      </c>
      <c r="AN55" s="367">
        <v>120901</v>
      </c>
      <c r="AO55" s="368">
        <v>9.6999999999999993</v>
      </c>
      <c r="AP55" s="369">
        <v>98507</v>
      </c>
      <c r="AQ55" s="370">
        <v>-7.1</v>
      </c>
      <c r="AR55" s="371">
        <v>16.8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1193179</v>
      </c>
      <c r="AN56" s="375">
        <v>76628</v>
      </c>
      <c r="AO56" s="376">
        <v>3.2</v>
      </c>
      <c r="AP56" s="377">
        <v>47567</v>
      </c>
      <c r="AQ56" s="378">
        <v>-18.5</v>
      </c>
      <c r="AR56" s="379">
        <v>21.7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1707932</v>
      </c>
      <c r="AN57" s="367">
        <v>111615</v>
      </c>
      <c r="AO57" s="368">
        <v>-7.7</v>
      </c>
      <c r="AP57" s="369">
        <v>113347</v>
      </c>
      <c r="AQ57" s="370">
        <v>15.1</v>
      </c>
      <c r="AR57" s="371">
        <v>-22.8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1373999</v>
      </c>
      <c r="AN58" s="375">
        <v>89792</v>
      </c>
      <c r="AO58" s="376">
        <v>17.2</v>
      </c>
      <c r="AP58" s="377">
        <v>58728</v>
      </c>
      <c r="AQ58" s="378">
        <v>23.5</v>
      </c>
      <c r="AR58" s="379">
        <v>-6.3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1656042</v>
      </c>
      <c r="AN59" s="367">
        <v>109686</v>
      </c>
      <c r="AO59" s="368">
        <v>-1.7</v>
      </c>
      <c r="AP59" s="369">
        <v>120302</v>
      </c>
      <c r="AQ59" s="370">
        <v>6.1</v>
      </c>
      <c r="AR59" s="371">
        <v>-7.8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1216135</v>
      </c>
      <c r="AN60" s="375">
        <v>80549</v>
      </c>
      <c r="AO60" s="376">
        <v>-10.3</v>
      </c>
      <c r="AP60" s="377">
        <v>59328</v>
      </c>
      <c r="AQ60" s="378">
        <v>1</v>
      </c>
      <c r="AR60" s="379">
        <v>-11.3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1623203</v>
      </c>
      <c r="AN61" s="382">
        <v>104702</v>
      </c>
      <c r="AO61" s="383">
        <v>14.3</v>
      </c>
      <c r="AP61" s="384">
        <v>107045</v>
      </c>
      <c r="AQ61" s="385">
        <v>4.7</v>
      </c>
      <c r="AR61" s="371">
        <v>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1129271</v>
      </c>
      <c r="AN62" s="375">
        <v>72940</v>
      </c>
      <c r="AO62" s="376">
        <v>18.8</v>
      </c>
      <c r="AP62" s="377">
        <v>54819</v>
      </c>
      <c r="AQ62" s="378">
        <v>7.1</v>
      </c>
      <c r="AR62" s="379">
        <v>11.7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Bd8uvC0um16GPMzgw5GHD8abzPZeHJxsPfYfXiM3gGlMCJKg1wVzCHWa/meiNtmRTTd0H0UDTpwCmZ5OadSeg==" saltValue="md8przBJg43hsoKMRRv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3/vZLoa7Ydv3OZe1Z/wBDjB6Cn+3RSChqqfJ6W+XnK95tB+gccl5ZPH3sUuCoSC624KPETIpWUOy903DrtO5NA==" saltValue="+Js1P0h8uXf8AtL4bd0g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GkERE+c8Ovn3LQJJhrYS1+ga5XmvxQRmbguZDUiCfkmcWB+6DwU1JIqL5BzlUEkWocnREuGuN2q0osjOpeJHQg==" saltValue="umX5bQaAmNehFb9lVRLB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76.400000000000006</v>
      </c>
      <c r="G47" s="12">
        <v>86.44</v>
      </c>
      <c r="H47" s="12">
        <v>87.54</v>
      </c>
      <c r="I47" s="12">
        <v>89.44</v>
      </c>
      <c r="J47" s="13">
        <v>87.71</v>
      </c>
    </row>
    <row r="48" spans="2:10" ht="57.75" customHeight="1" x14ac:dyDescent="0.15">
      <c r="B48" s="14"/>
      <c r="C48" s="1202" t="s">
        <v>4</v>
      </c>
      <c r="D48" s="1202"/>
      <c r="E48" s="1203"/>
      <c r="F48" s="15">
        <v>7.41</v>
      </c>
      <c r="G48" s="16">
        <v>7.52</v>
      </c>
      <c r="H48" s="16">
        <v>9.23</v>
      </c>
      <c r="I48" s="16">
        <v>9.81</v>
      </c>
      <c r="J48" s="17">
        <v>15.94</v>
      </c>
    </row>
    <row r="49" spans="2:10" ht="57.75" customHeight="1" thickBot="1" x14ac:dyDescent="0.2">
      <c r="B49" s="18"/>
      <c r="C49" s="1204" t="s">
        <v>5</v>
      </c>
      <c r="D49" s="1204"/>
      <c r="E49" s="1205"/>
      <c r="F49" s="19">
        <v>7.51</v>
      </c>
      <c r="G49" s="20">
        <v>6.98</v>
      </c>
      <c r="H49" s="20">
        <v>2.14</v>
      </c>
      <c r="I49" s="20">
        <v>1.21</v>
      </c>
      <c r="J49" s="21">
        <v>6.34</v>
      </c>
    </row>
    <row r="50" spans="2:10" ht="13.5" customHeight="1" x14ac:dyDescent="0.15"/>
  </sheetData>
  <sheetProtection algorithmName="SHA-512" hashValue="O/gdgqTs6jzc3GmyVhyn/cXuGoLpH5/AlPSrzmhT+Q5cCBUenaBhM5KW3GZDD63w9RuUgMorC98VXP1BpoDcaA==" saltValue="531rn4TXEuWgFr/UEZ5t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560</v>
      </c>
      <c r="D34" s="1212"/>
      <c r="E34" s="1213"/>
      <c r="F34" s="32">
        <v>7.33</v>
      </c>
      <c r="G34" s="33">
        <v>7.46</v>
      </c>
      <c r="H34" s="33">
        <v>9.17</v>
      </c>
      <c r="I34" s="33">
        <v>9.6999999999999993</v>
      </c>
      <c r="J34" s="34">
        <v>15.78</v>
      </c>
      <c r="K34" s="22"/>
      <c r="L34" s="22"/>
      <c r="M34" s="22"/>
      <c r="N34" s="22"/>
      <c r="O34" s="22"/>
      <c r="P34" s="22"/>
    </row>
    <row r="35" spans="1:16" ht="39" customHeight="1" x14ac:dyDescent="0.15">
      <c r="A35" s="22"/>
      <c r="B35" s="35"/>
      <c r="C35" s="1206" t="s">
        <v>561</v>
      </c>
      <c r="D35" s="1207"/>
      <c r="E35" s="1208"/>
      <c r="F35" s="36">
        <v>3.41</v>
      </c>
      <c r="G35" s="37">
        <v>5.31</v>
      </c>
      <c r="H35" s="37">
        <v>6.57</v>
      </c>
      <c r="I35" s="37">
        <v>7.73</v>
      </c>
      <c r="J35" s="38">
        <v>8.2100000000000009</v>
      </c>
      <c r="K35" s="22"/>
      <c r="L35" s="22"/>
      <c r="M35" s="22"/>
      <c r="N35" s="22"/>
      <c r="O35" s="22"/>
      <c r="P35" s="22"/>
    </row>
    <row r="36" spans="1:16" ht="39" customHeight="1" x14ac:dyDescent="0.15">
      <c r="A36" s="22"/>
      <c r="B36" s="35"/>
      <c r="C36" s="1206" t="s">
        <v>562</v>
      </c>
      <c r="D36" s="1207"/>
      <c r="E36" s="1208"/>
      <c r="F36" s="36">
        <v>0.95</v>
      </c>
      <c r="G36" s="37">
        <v>1.63</v>
      </c>
      <c r="H36" s="37">
        <v>2.12</v>
      </c>
      <c r="I36" s="37">
        <v>2.84</v>
      </c>
      <c r="J36" s="38">
        <v>1.76</v>
      </c>
      <c r="K36" s="22"/>
      <c r="L36" s="22"/>
      <c r="M36" s="22"/>
      <c r="N36" s="22"/>
      <c r="O36" s="22"/>
      <c r="P36" s="22"/>
    </row>
    <row r="37" spans="1:16" ht="39" customHeight="1" x14ac:dyDescent="0.15">
      <c r="A37" s="22"/>
      <c r="B37" s="35"/>
      <c r="C37" s="1206" t="s">
        <v>563</v>
      </c>
      <c r="D37" s="1207"/>
      <c r="E37" s="1208"/>
      <c r="F37" s="36">
        <v>4.34</v>
      </c>
      <c r="G37" s="37">
        <v>2.2400000000000002</v>
      </c>
      <c r="H37" s="37">
        <v>2.11</v>
      </c>
      <c r="I37" s="37">
        <v>2.29</v>
      </c>
      <c r="J37" s="38">
        <v>1.59</v>
      </c>
      <c r="K37" s="22"/>
      <c r="L37" s="22"/>
      <c r="M37" s="22"/>
      <c r="N37" s="22"/>
      <c r="O37" s="22"/>
      <c r="P37" s="22"/>
    </row>
    <row r="38" spans="1:16" ht="39" customHeight="1" x14ac:dyDescent="0.15">
      <c r="A38" s="22"/>
      <c r="B38" s="35"/>
      <c r="C38" s="1206" t="s">
        <v>564</v>
      </c>
      <c r="D38" s="1207"/>
      <c r="E38" s="1208"/>
      <c r="F38" s="36" t="s">
        <v>513</v>
      </c>
      <c r="G38" s="37" t="s">
        <v>513</v>
      </c>
      <c r="H38" s="37" t="s">
        <v>513</v>
      </c>
      <c r="I38" s="37" t="s">
        <v>513</v>
      </c>
      <c r="J38" s="38">
        <v>1.52</v>
      </c>
      <c r="K38" s="22"/>
      <c r="L38" s="22"/>
      <c r="M38" s="22"/>
      <c r="N38" s="22"/>
      <c r="O38" s="22"/>
      <c r="P38" s="22"/>
    </row>
    <row r="39" spans="1:16" ht="39" customHeight="1" x14ac:dyDescent="0.15">
      <c r="A39" s="22"/>
      <c r="B39" s="35"/>
      <c r="C39" s="1206" t="s">
        <v>565</v>
      </c>
      <c r="D39" s="1207"/>
      <c r="E39" s="1208"/>
      <c r="F39" s="36">
        <v>0.04</v>
      </c>
      <c r="G39" s="37">
        <v>0.03</v>
      </c>
      <c r="H39" s="37">
        <v>0.03</v>
      </c>
      <c r="I39" s="37">
        <v>7.0000000000000007E-2</v>
      </c>
      <c r="J39" s="38">
        <v>0.12</v>
      </c>
      <c r="K39" s="22"/>
      <c r="L39" s="22"/>
      <c r="M39" s="22"/>
      <c r="N39" s="22"/>
      <c r="O39" s="22"/>
      <c r="P39" s="22"/>
    </row>
    <row r="40" spans="1:16" ht="39" customHeight="1" x14ac:dyDescent="0.15">
      <c r="A40" s="22"/>
      <c r="B40" s="35"/>
      <c r="C40" s="1206" t="s">
        <v>566</v>
      </c>
      <c r="D40" s="1207"/>
      <c r="E40" s="1208"/>
      <c r="F40" s="36">
        <v>0.04</v>
      </c>
      <c r="G40" s="37">
        <v>0.04</v>
      </c>
      <c r="H40" s="37">
        <v>0.04</v>
      </c>
      <c r="I40" s="37">
        <v>0.04</v>
      </c>
      <c r="J40" s="38">
        <v>0.04</v>
      </c>
      <c r="K40" s="22"/>
      <c r="L40" s="22"/>
      <c r="M40" s="22"/>
      <c r="N40" s="22"/>
      <c r="O40" s="22"/>
      <c r="P40" s="22"/>
    </row>
    <row r="41" spans="1:16" ht="39" customHeight="1" x14ac:dyDescent="0.15">
      <c r="A41" s="22"/>
      <c r="B41" s="35"/>
      <c r="C41" s="1206" t="s">
        <v>567</v>
      </c>
      <c r="D41" s="1207"/>
      <c r="E41" s="1208"/>
      <c r="F41" s="36">
        <v>0.01</v>
      </c>
      <c r="G41" s="37">
        <v>0.01</v>
      </c>
      <c r="H41" s="37">
        <v>0.01</v>
      </c>
      <c r="I41" s="37">
        <v>0.02</v>
      </c>
      <c r="J41" s="38">
        <v>0.03</v>
      </c>
      <c r="K41" s="22"/>
      <c r="L41" s="22"/>
      <c r="M41" s="22"/>
      <c r="N41" s="22"/>
      <c r="O41" s="22"/>
      <c r="P41" s="22"/>
    </row>
    <row r="42" spans="1:16" ht="39" customHeight="1" x14ac:dyDescent="0.15">
      <c r="A42" s="22"/>
      <c r="B42" s="39"/>
      <c r="C42" s="1206" t="s">
        <v>568</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569</v>
      </c>
      <c r="D43" s="1210"/>
      <c r="E43" s="1211"/>
      <c r="F43" s="41">
        <v>1.18</v>
      </c>
      <c r="G43" s="42">
        <v>0.27</v>
      </c>
      <c r="H43" s="42">
        <v>0.43</v>
      </c>
      <c r="I43" s="42">
        <v>0.56000000000000005</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4N2ecBXEFWKPdWaZ6E5QY0KTDUXf+q4B8WI+6abMGAAWjwonFpEeQL6CSbRFrLPDUcsB9co6TJv6Qr+/XLylA==" saltValue="2CjpGPis2KsghLAXMc/8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1375</v>
      </c>
      <c r="L45" s="60">
        <v>1282</v>
      </c>
      <c r="M45" s="60">
        <v>1277</v>
      </c>
      <c r="N45" s="60">
        <v>1246</v>
      </c>
      <c r="O45" s="61">
        <v>1203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513</v>
      </c>
      <c r="L46" s="64" t="s">
        <v>513</v>
      </c>
      <c r="M46" s="64" t="s">
        <v>513</v>
      </c>
      <c r="N46" s="64" t="s">
        <v>513</v>
      </c>
      <c r="O46" s="65" t="s">
        <v>513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513</v>
      </c>
      <c r="L47" s="64" t="s">
        <v>513</v>
      </c>
      <c r="M47" s="64" t="s">
        <v>513</v>
      </c>
      <c r="N47" s="64" t="s">
        <v>513</v>
      </c>
      <c r="O47" s="65" t="s">
        <v>513</v>
      </c>
      <c r="P47" s="48"/>
      <c r="Q47" s="48"/>
      <c r="R47" s="48"/>
      <c r="S47" s="48"/>
      <c r="T47" s="48"/>
      <c r="U47" s="48"/>
    </row>
    <row r="48" spans="1:21" ht="30.75" customHeight="1" x14ac:dyDescent="0.15">
      <c r="A48" s="48"/>
      <c r="B48" s="1216"/>
      <c r="C48" s="1217"/>
      <c r="D48" s="62"/>
      <c r="E48" s="1222" t="s">
        <v>15</v>
      </c>
      <c r="F48" s="1222"/>
      <c r="G48" s="1222"/>
      <c r="H48" s="1222"/>
      <c r="I48" s="1222"/>
      <c r="J48" s="1223"/>
      <c r="K48" s="63">
        <v>416</v>
      </c>
      <c r="L48" s="64">
        <v>375</v>
      </c>
      <c r="M48" s="64">
        <v>428</v>
      </c>
      <c r="N48" s="64">
        <v>437</v>
      </c>
      <c r="O48" s="65">
        <v>384</v>
      </c>
      <c r="P48" s="48"/>
      <c r="Q48" s="48"/>
      <c r="R48" s="48"/>
      <c r="S48" s="48"/>
      <c r="T48" s="48"/>
      <c r="U48" s="48"/>
    </row>
    <row r="49" spans="1:21" ht="30.75" customHeight="1" x14ac:dyDescent="0.15">
      <c r="A49" s="48"/>
      <c r="B49" s="1216"/>
      <c r="C49" s="1217"/>
      <c r="D49" s="62"/>
      <c r="E49" s="1222" t="s">
        <v>16</v>
      </c>
      <c r="F49" s="1222"/>
      <c r="G49" s="1222"/>
      <c r="H49" s="1222"/>
      <c r="I49" s="1222"/>
      <c r="J49" s="1223"/>
      <c r="K49" s="63">
        <v>84</v>
      </c>
      <c r="L49" s="64">
        <v>62</v>
      </c>
      <c r="M49" s="64">
        <v>68</v>
      </c>
      <c r="N49" s="64">
        <v>78</v>
      </c>
      <c r="O49" s="65">
        <v>86</v>
      </c>
      <c r="P49" s="48"/>
      <c r="Q49" s="48"/>
      <c r="R49" s="48"/>
      <c r="S49" s="48"/>
      <c r="T49" s="48"/>
      <c r="U49" s="48"/>
    </row>
    <row r="50" spans="1:21" ht="30.75" customHeight="1" x14ac:dyDescent="0.15">
      <c r="A50" s="48"/>
      <c r="B50" s="1216"/>
      <c r="C50" s="1217"/>
      <c r="D50" s="62"/>
      <c r="E50" s="1222" t="s">
        <v>17</v>
      </c>
      <c r="F50" s="1222"/>
      <c r="G50" s="1222"/>
      <c r="H50" s="1222"/>
      <c r="I50" s="1222"/>
      <c r="J50" s="1223"/>
      <c r="K50" s="63">
        <v>42</v>
      </c>
      <c r="L50" s="64">
        <v>36</v>
      </c>
      <c r="M50" s="64">
        <v>35</v>
      </c>
      <c r="N50" s="64" t="s">
        <v>513</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t="s">
        <v>513</v>
      </c>
      <c r="N51" s="64" t="s">
        <v>513</v>
      </c>
      <c r="O51" s="65" t="s">
        <v>513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1428</v>
      </c>
      <c r="L52" s="64">
        <v>1345</v>
      </c>
      <c r="M52" s="64">
        <v>1378</v>
      </c>
      <c r="N52" s="64">
        <v>1327</v>
      </c>
      <c r="O52" s="65">
        <v>1251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489</v>
      </c>
      <c r="L53" s="69">
        <v>410</v>
      </c>
      <c r="M53" s="69">
        <v>430</v>
      </c>
      <c r="N53" s="69">
        <v>434</v>
      </c>
      <c r="O53" s="70">
        <v>422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UCf1bbJ3ZZP30fvWaWNXwnjQHf4+0BgwJFoi/Dhm2QKMJYOYK+GxlN6kuTUfR81cQ0Pj173ws+ubP4Q/AovsQ==" saltValue="Koe/z/XqQOhYTPPohHut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0" t="s">
        <v>30</v>
      </c>
      <c r="C41" s="1241"/>
      <c r="D41" s="102"/>
      <c r="E41" s="1246" t="s">
        <v>31</v>
      </c>
      <c r="F41" s="1246"/>
      <c r="G41" s="1246"/>
      <c r="H41" s="1247"/>
      <c r="I41" s="103">
        <v>10369</v>
      </c>
      <c r="J41" s="104">
        <v>10290</v>
      </c>
      <c r="K41" s="104">
        <v>10489</v>
      </c>
      <c r="L41" s="104">
        <v>10417</v>
      </c>
      <c r="M41" s="105">
        <v>10536</v>
      </c>
    </row>
    <row r="42" spans="2:13" ht="27.75" customHeight="1" x14ac:dyDescent="0.15">
      <c r="B42" s="1242"/>
      <c r="C42" s="1243"/>
      <c r="D42" s="106"/>
      <c r="E42" s="1248" t="s">
        <v>32</v>
      </c>
      <c r="F42" s="1248"/>
      <c r="G42" s="1248"/>
      <c r="H42" s="1249"/>
      <c r="I42" s="107">
        <v>245</v>
      </c>
      <c r="J42" s="108">
        <v>208</v>
      </c>
      <c r="K42" s="108" t="s">
        <v>513</v>
      </c>
      <c r="L42" s="108" t="s">
        <v>513</v>
      </c>
      <c r="M42" s="109">
        <v>60</v>
      </c>
    </row>
    <row r="43" spans="2:13" ht="27.75" customHeight="1" x14ac:dyDescent="0.15">
      <c r="B43" s="1242"/>
      <c r="C43" s="1243"/>
      <c r="D43" s="106"/>
      <c r="E43" s="1248" t="s">
        <v>33</v>
      </c>
      <c r="F43" s="1248"/>
      <c r="G43" s="1248"/>
      <c r="H43" s="1249"/>
      <c r="I43" s="107">
        <v>6600</v>
      </c>
      <c r="J43" s="108">
        <v>6193</v>
      </c>
      <c r="K43" s="108">
        <v>5810</v>
      </c>
      <c r="L43" s="108">
        <v>5478</v>
      </c>
      <c r="M43" s="109">
        <v>4898</v>
      </c>
    </row>
    <row r="44" spans="2:13" ht="27.75" customHeight="1" x14ac:dyDescent="0.15">
      <c r="B44" s="1242"/>
      <c r="C44" s="1243"/>
      <c r="D44" s="106"/>
      <c r="E44" s="1248" t="s">
        <v>34</v>
      </c>
      <c r="F44" s="1248"/>
      <c r="G44" s="1248"/>
      <c r="H44" s="1249"/>
      <c r="I44" s="107">
        <v>443</v>
      </c>
      <c r="J44" s="108">
        <v>390</v>
      </c>
      <c r="K44" s="108">
        <v>804</v>
      </c>
      <c r="L44" s="108">
        <v>811</v>
      </c>
      <c r="M44" s="109">
        <v>865</v>
      </c>
    </row>
    <row r="45" spans="2:13" ht="27.75" customHeight="1" x14ac:dyDescent="0.15">
      <c r="B45" s="1242"/>
      <c r="C45" s="1243"/>
      <c r="D45" s="106"/>
      <c r="E45" s="1248" t="s">
        <v>35</v>
      </c>
      <c r="F45" s="1248"/>
      <c r="G45" s="1248"/>
      <c r="H45" s="1249"/>
      <c r="I45" s="107">
        <v>2434</v>
      </c>
      <c r="J45" s="108">
        <v>2340</v>
      </c>
      <c r="K45" s="108">
        <v>2190</v>
      </c>
      <c r="L45" s="108">
        <v>2092</v>
      </c>
      <c r="M45" s="109">
        <v>2098</v>
      </c>
    </row>
    <row r="46" spans="2:13" ht="27.75" customHeight="1" x14ac:dyDescent="0.15">
      <c r="B46" s="1242"/>
      <c r="C46" s="1243"/>
      <c r="D46" s="110"/>
      <c r="E46" s="1248" t="s">
        <v>36</v>
      </c>
      <c r="F46" s="1248"/>
      <c r="G46" s="1248"/>
      <c r="H46" s="1249"/>
      <c r="I46" s="107">
        <v>22</v>
      </c>
      <c r="J46" s="108">
        <v>19</v>
      </c>
      <c r="K46" s="108" t="s">
        <v>513</v>
      </c>
      <c r="L46" s="108" t="s">
        <v>513</v>
      </c>
      <c r="M46" s="109" t="s">
        <v>513</v>
      </c>
    </row>
    <row r="47" spans="2:13" ht="27.75" customHeight="1" x14ac:dyDescent="0.15">
      <c r="B47" s="1242"/>
      <c r="C47" s="1243"/>
      <c r="D47" s="111"/>
      <c r="E47" s="1250" t="s">
        <v>37</v>
      </c>
      <c r="F47" s="1251"/>
      <c r="G47" s="1251"/>
      <c r="H47" s="1252"/>
      <c r="I47" s="107" t="s">
        <v>513</v>
      </c>
      <c r="J47" s="108" t="s">
        <v>513</v>
      </c>
      <c r="K47" s="108" t="s">
        <v>513</v>
      </c>
      <c r="L47" s="108" t="s">
        <v>513</v>
      </c>
      <c r="M47" s="109" t="s">
        <v>513</v>
      </c>
    </row>
    <row r="48" spans="2:13" ht="27.75" customHeight="1" x14ac:dyDescent="0.15">
      <c r="B48" s="1242"/>
      <c r="C48" s="1243"/>
      <c r="D48" s="106"/>
      <c r="E48" s="1248" t="s">
        <v>38</v>
      </c>
      <c r="F48" s="1248"/>
      <c r="G48" s="1248"/>
      <c r="H48" s="1249"/>
      <c r="I48" s="107" t="s">
        <v>513</v>
      </c>
      <c r="J48" s="108" t="s">
        <v>513</v>
      </c>
      <c r="K48" s="108" t="s">
        <v>513</v>
      </c>
      <c r="L48" s="108" t="s">
        <v>513</v>
      </c>
      <c r="M48" s="109" t="s">
        <v>513</v>
      </c>
    </row>
    <row r="49" spans="2:13" ht="27.75" customHeight="1" x14ac:dyDescent="0.15">
      <c r="B49" s="1244"/>
      <c r="C49" s="1245"/>
      <c r="D49" s="106"/>
      <c r="E49" s="1248" t="s">
        <v>39</v>
      </c>
      <c r="F49" s="1248"/>
      <c r="G49" s="1248"/>
      <c r="H49" s="1249"/>
      <c r="I49" s="107" t="s">
        <v>513</v>
      </c>
      <c r="J49" s="108" t="s">
        <v>513</v>
      </c>
      <c r="K49" s="108" t="s">
        <v>513</v>
      </c>
      <c r="L49" s="108" t="s">
        <v>513</v>
      </c>
      <c r="M49" s="109" t="s">
        <v>513</v>
      </c>
    </row>
    <row r="50" spans="2:13" ht="27.75" customHeight="1" x14ac:dyDescent="0.15">
      <c r="B50" s="1253" t="s">
        <v>40</v>
      </c>
      <c r="C50" s="1254"/>
      <c r="D50" s="112"/>
      <c r="E50" s="1248" t="s">
        <v>41</v>
      </c>
      <c r="F50" s="1248"/>
      <c r="G50" s="1248"/>
      <c r="H50" s="1249"/>
      <c r="I50" s="107">
        <v>6849</v>
      </c>
      <c r="J50" s="108">
        <v>7497</v>
      </c>
      <c r="K50" s="108">
        <v>7506</v>
      </c>
      <c r="L50" s="108">
        <v>7668</v>
      </c>
      <c r="M50" s="109">
        <v>7864</v>
      </c>
    </row>
    <row r="51" spans="2:13" ht="27.75" customHeight="1" x14ac:dyDescent="0.15">
      <c r="B51" s="1242"/>
      <c r="C51" s="1243"/>
      <c r="D51" s="106"/>
      <c r="E51" s="1248" t="s">
        <v>42</v>
      </c>
      <c r="F51" s="1248"/>
      <c r="G51" s="1248"/>
      <c r="H51" s="1249"/>
      <c r="I51" s="107">
        <v>457</v>
      </c>
      <c r="J51" s="108">
        <v>260</v>
      </c>
      <c r="K51" s="108">
        <v>206</v>
      </c>
      <c r="L51" s="108">
        <v>156</v>
      </c>
      <c r="M51" s="109">
        <v>110</v>
      </c>
    </row>
    <row r="52" spans="2:13" ht="27.75" customHeight="1" x14ac:dyDescent="0.15">
      <c r="B52" s="1244"/>
      <c r="C52" s="1245"/>
      <c r="D52" s="106"/>
      <c r="E52" s="1248" t="s">
        <v>43</v>
      </c>
      <c r="F52" s="1248"/>
      <c r="G52" s="1248"/>
      <c r="H52" s="1249"/>
      <c r="I52" s="107">
        <v>12138</v>
      </c>
      <c r="J52" s="108">
        <v>11813</v>
      </c>
      <c r="K52" s="108">
        <v>12200</v>
      </c>
      <c r="L52" s="108">
        <v>11745</v>
      </c>
      <c r="M52" s="109">
        <v>11635</v>
      </c>
    </row>
    <row r="53" spans="2:13" ht="27.75" customHeight="1" thickBot="1" x14ac:dyDescent="0.2">
      <c r="B53" s="1255" t="s">
        <v>44</v>
      </c>
      <c r="C53" s="1256"/>
      <c r="D53" s="113"/>
      <c r="E53" s="1257" t="s">
        <v>45</v>
      </c>
      <c r="F53" s="1257"/>
      <c r="G53" s="1257"/>
      <c r="H53" s="1258"/>
      <c r="I53" s="114">
        <v>670</v>
      </c>
      <c r="J53" s="115">
        <v>-131</v>
      </c>
      <c r="K53" s="115">
        <v>-619</v>
      </c>
      <c r="L53" s="115">
        <v>-772</v>
      </c>
      <c r="M53" s="116">
        <v>-1151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iRwN7eS9Bj+/+LT1APc/CFB7zBwT5N790aoCroE6/NHR9/3NNOaPHdRXtjQP+qSWZiC66lHe26yIcWkwwiiDg==" saltValue="0jUyxV1jmaoQWibBAIyT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5589</v>
      </c>
      <c r="G55" s="128">
        <v>5637</v>
      </c>
      <c r="H55" s="129">
        <v>5638</v>
      </c>
    </row>
    <row r="56" spans="2:8" ht="52.5" customHeight="1" x14ac:dyDescent="0.15">
      <c r="B56" s="130"/>
      <c r="C56" s="1269" t="s">
        <v>49</v>
      </c>
      <c r="D56" s="1269"/>
      <c r="E56" s="1270"/>
      <c r="F56" s="131" t="s">
        <v>513</v>
      </c>
      <c r="G56" s="131" t="s">
        <v>513</v>
      </c>
      <c r="H56" s="132" t="s">
        <v>513</v>
      </c>
    </row>
    <row r="57" spans="2:8" ht="53.25" customHeight="1" x14ac:dyDescent="0.15">
      <c r="B57" s="130"/>
      <c r="C57" s="1271" t="s">
        <v>50</v>
      </c>
      <c r="D57" s="1271"/>
      <c r="E57" s="1272"/>
      <c r="F57" s="133">
        <v>3403</v>
      </c>
      <c r="G57" s="133">
        <v>3345</v>
      </c>
      <c r="H57" s="134">
        <v>3264</v>
      </c>
    </row>
    <row r="58" spans="2:8" ht="45.75" customHeight="1" x14ac:dyDescent="0.15">
      <c r="B58" s="135"/>
      <c r="C58" s="1259" t="s">
        <v>577</v>
      </c>
      <c r="D58" s="1260"/>
      <c r="E58" s="1261"/>
      <c r="F58" s="136">
        <v>2117</v>
      </c>
      <c r="G58" s="136">
        <v>1928</v>
      </c>
      <c r="H58" s="137">
        <v>1743</v>
      </c>
    </row>
    <row r="59" spans="2:8" ht="45.75" customHeight="1" x14ac:dyDescent="0.15">
      <c r="B59" s="135"/>
      <c r="C59" s="1259" t="s">
        <v>578</v>
      </c>
      <c r="D59" s="1260"/>
      <c r="E59" s="1261"/>
      <c r="F59" s="136">
        <v>869</v>
      </c>
      <c r="G59" s="136">
        <v>850</v>
      </c>
      <c r="H59" s="137">
        <v>834</v>
      </c>
    </row>
    <row r="60" spans="2:8" ht="45.75" customHeight="1" x14ac:dyDescent="0.15">
      <c r="B60" s="135"/>
      <c r="C60" s="1259" t="s">
        <v>579</v>
      </c>
      <c r="D60" s="1260"/>
      <c r="E60" s="1261"/>
      <c r="F60" s="136">
        <v>101</v>
      </c>
      <c r="G60" s="136">
        <v>237</v>
      </c>
      <c r="H60" s="137">
        <v>369</v>
      </c>
    </row>
    <row r="61" spans="2:8" ht="45.75" customHeight="1" x14ac:dyDescent="0.15">
      <c r="B61" s="135"/>
      <c r="C61" s="1259" t="s">
        <v>580</v>
      </c>
      <c r="D61" s="1260"/>
      <c r="E61" s="1261"/>
      <c r="F61" s="136">
        <v>200</v>
      </c>
      <c r="G61" s="136">
        <v>219</v>
      </c>
      <c r="H61" s="137">
        <v>220</v>
      </c>
    </row>
    <row r="62" spans="2:8" ht="45.75" customHeight="1" thickBot="1" x14ac:dyDescent="0.2">
      <c r="B62" s="138"/>
      <c r="C62" s="1262" t="s">
        <v>581</v>
      </c>
      <c r="D62" s="1263"/>
      <c r="E62" s="1264"/>
      <c r="F62" s="139">
        <v>110</v>
      </c>
      <c r="G62" s="139">
        <v>99</v>
      </c>
      <c r="H62" s="140">
        <v>74</v>
      </c>
    </row>
    <row r="63" spans="2:8" ht="52.5" customHeight="1" thickBot="1" x14ac:dyDescent="0.2">
      <c r="B63" s="141"/>
      <c r="C63" s="1265" t="s">
        <v>51</v>
      </c>
      <c r="D63" s="1265"/>
      <c r="E63" s="1266"/>
      <c r="F63" s="142">
        <v>8992</v>
      </c>
      <c r="G63" s="142">
        <v>8982</v>
      </c>
      <c r="H63" s="143">
        <v>8901</v>
      </c>
    </row>
    <row r="64" spans="2:8" ht="15" customHeight="1" x14ac:dyDescent="0.15"/>
  </sheetData>
  <sheetProtection algorithmName="SHA-512" hashValue="5mhfaKyyO4vcLBogwxzrngnbjEbToqFMPpBkEYDeTqmBMY09dCUS1en3FTbUxt/o5dWR/1gbufmWByrl5ZmsZg==" saltValue="gXbUvhTkQ9TcOdHTYPzj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598</v>
      </c>
      <c r="AO51" s="1311"/>
      <c r="AP51" s="1311"/>
      <c r="AQ51" s="1311"/>
      <c r="AR51" s="1311"/>
      <c r="AS51" s="1311"/>
      <c r="AT51" s="1311"/>
      <c r="AU51" s="1311"/>
      <c r="AV51" s="1311"/>
      <c r="AW51" s="1311"/>
      <c r="AX51" s="1311"/>
      <c r="AY51" s="1311"/>
      <c r="AZ51" s="1311"/>
      <c r="BA51" s="1311"/>
      <c r="BB51" s="1311" t="s">
        <v>599</v>
      </c>
      <c r="BC51" s="1311"/>
      <c r="BD51" s="1311"/>
      <c r="BE51" s="1311"/>
      <c r="BF51" s="1311"/>
      <c r="BG51" s="1311"/>
      <c r="BH51" s="1311"/>
      <c r="BI51" s="1311"/>
      <c r="BJ51" s="1311"/>
      <c r="BK51" s="1311"/>
      <c r="BL51" s="1311"/>
      <c r="BM51" s="1311"/>
      <c r="BN51" s="1311"/>
      <c r="BO51" s="1311"/>
      <c r="BP51" s="1312">
        <v>12.6</v>
      </c>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600</v>
      </c>
      <c r="BC53" s="1311"/>
      <c r="BD53" s="1311"/>
      <c r="BE53" s="1311"/>
      <c r="BF53" s="1311"/>
      <c r="BG53" s="1311"/>
      <c r="BH53" s="1311"/>
      <c r="BI53" s="1311"/>
      <c r="BJ53" s="1311"/>
      <c r="BK53" s="1311"/>
      <c r="BL53" s="1311"/>
      <c r="BM53" s="1311"/>
      <c r="BN53" s="1311"/>
      <c r="BO53" s="1311"/>
      <c r="BP53" s="1312">
        <v>55.2</v>
      </c>
      <c r="BQ53" s="1312"/>
      <c r="BR53" s="1312"/>
      <c r="BS53" s="1312"/>
      <c r="BT53" s="1312"/>
      <c r="BU53" s="1312"/>
      <c r="BV53" s="1312"/>
      <c r="BW53" s="1312"/>
      <c r="BX53" s="1312">
        <v>56.4</v>
      </c>
      <c r="BY53" s="1312"/>
      <c r="BZ53" s="1312"/>
      <c r="CA53" s="1312"/>
      <c r="CB53" s="1312"/>
      <c r="CC53" s="1312"/>
      <c r="CD53" s="1312"/>
      <c r="CE53" s="1312"/>
      <c r="CF53" s="1312">
        <v>57</v>
      </c>
      <c r="CG53" s="1312"/>
      <c r="CH53" s="1312"/>
      <c r="CI53" s="1312"/>
      <c r="CJ53" s="1312"/>
      <c r="CK53" s="1312"/>
      <c r="CL53" s="1312"/>
      <c r="CM53" s="1312"/>
      <c r="CN53" s="1312">
        <v>57.5</v>
      </c>
      <c r="CO53" s="1312"/>
      <c r="CP53" s="1312"/>
      <c r="CQ53" s="1312"/>
      <c r="CR53" s="1312"/>
      <c r="CS53" s="1312"/>
      <c r="CT53" s="1312"/>
      <c r="CU53" s="1312"/>
      <c r="CV53" s="1312">
        <v>59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601</v>
      </c>
      <c r="AO55" s="1307"/>
      <c r="AP55" s="1307"/>
      <c r="AQ55" s="1307"/>
      <c r="AR55" s="1307"/>
      <c r="AS55" s="1307"/>
      <c r="AT55" s="1307"/>
      <c r="AU55" s="1307"/>
      <c r="AV55" s="1307"/>
      <c r="AW55" s="1307"/>
      <c r="AX55" s="1307"/>
      <c r="AY55" s="1307"/>
      <c r="AZ55" s="1307"/>
      <c r="BA55" s="1307"/>
      <c r="BB55" s="1311" t="s">
        <v>599</v>
      </c>
      <c r="BC55" s="1311"/>
      <c r="BD55" s="1311"/>
      <c r="BE55" s="1311"/>
      <c r="BF55" s="1311"/>
      <c r="BG55" s="1311"/>
      <c r="BH55" s="1311"/>
      <c r="BI55" s="1311"/>
      <c r="BJ55" s="1311"/>
      <c r="BK55" s="1311"/>
      <c r="BL55" s="1311"/>
      <c r="BM55" s="1311"/>
      <c r="BN55" s="1311"/>
      <c r="BO55" s="1311"/>
      <c r="BP55" s="1312">
        <v>24</v>
      </c>
      <c r="BQ55" s="1312"/>
      <c r="BR55" s="1312"/>
      <c r="BS55" s="1312"/>
      <c r="BT55" s="1312"/>
      <c r="BU55" s="1312"/>
      <c r="BV55" s="1312"/>
      <c r="BW55" s="1312"/>
      <c r="BX55" s="1312">
        <v>19.8</v>
      </c>
      <c r="BY55" s="1312"/>
      <c r="BZ55" s="1312"/>
      <c r="CA55" s="1312"/>
      <c r="CB55" s="1312"/>
      <c r="CC55" s="1312"/>
      <c r="CD55" s="1312"/>
      <c r="CE55" s="1312"/>
      <c r="CF55" s="1312">
        <v>19.8</v>
      </c>
      <c r="CG55" s="1312"/>
      <c r="CH55" s="1312"/>
      <c r="CI55" s="1312"/>
      <c r="CJ55" s="1312"/>
      <c r="CK55" s="1312"/>
      <c r="CL55" s="1312"/>
      <c r="CM55" s="1312"/>
      <c r="CN55" s="1312">
        <v>20</v>
      </c>
      <c r="CO55" s="1312"/>
      <c r="CP55" s="1312"/>
      <c r="CQ55" s="1312"/>
      <c r="CR55" s="1312"/>
      <c r="CS55" s="1312"/>
      <c r="CT55" s="1312"/>
      <c r="CU55" s="1312"/>
      <c r="CV55" s="1312">
        <v>32.4</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600</v>
      </c>
      <c r="BC57" s="1311"/>
      <c r="BD57" s="1311"/>
      <c r="BE57" s="1311"/>
      <c r="BF57" s="1311"/>
      <c r="BG57" s="1311"/>
      <c r="BH57" s="1311"/>
      <c r="BI57" s="1311"/>
      <c r="BJ57" s="1311"/>
      <c r="BK57" s="1311"/>
      <c r="BL57" s="1311"/>
      <c r="BM57" s="1311"/>
      <c r="BN57" s="1311"/>
      <c r="BO57" s="1311"/>
      <c r="BP57" s="1312">
        <v>56.1</v>
      </c>
      <c r="BQ57" s="1312"/>
      <c r="BR57" s="1312"/>
      <c r="BS57" s="1312"/>
      <c r="BT57" s="1312"/>
      <c r="BU57" s="1312"/>
      <c r="BV57" s="1312"/>
      <c r="BW57" s="1312"/>
      <c r="BX57" s="1312">
        <v>58.6</v>
      </c>
      <c r="BY57" s="1312"/>
      <c r="BZ57" s="1312"/>
      <c r="CA57" s="1312"/>
      <c r="CB57" s="1312"/>
      <c r="CC57" s="1312"/>
      <c r="CD57" s="1312"/>
      <c r="CE57" s="1312"/>
      <c r="CF57" s="1312">
        <v>59.7</v>
      </c>
      <c r="CG57" s="1312"/>
      <c r="CH57" s="1312"/>
      <c r="CI57" s="1312"/>
      <c r="CJ57" s="1312"/>
      <c r="CK57" s="1312"/>
      <c r="CL57" s="1312"/>
      <c r="CM57" s="1312"/>
      <c r="CN57" s="1312">
        <v>60.7</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602</v>
      </c>
    </row>
    <row r="64" spans="1:109" x14ac:dyDescent="0.15">
      <c r="B64" s="1282"/>
      <c r="G64" s="1289"/>
      <c r="I64" s="1322"/>
      <c r="J64" s="1322"/>
      <c r="K64" s="1322"/>
      <c r="L64" s="1322"/>
      <c r="M64" s="1322"/>
      <c r="N64" s="1323"/>
      <c r="AM64" s="1289"/>
      <c r="AN64" s="1289" t="s">
        <v>595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598</v>
      </c>
      <c r="AO73" s="1311"/>
      <c r="AP73" s="1311"/>
      <c r="AQ73" s="1311"/>
      <c r="AR73" s="1311"/>
      <c r="AS73" s="1311"/>
      <c r="AT73" s="1311"/>
      <c r="AU73" s="1311"/>
      <c r="AV73" s="1311"/>
      <c r="AW73" s="1311"/>
      <c r="AX73" s="1311"/>
      <c r="AY73" s="1311"/>
      <c r="AZ73" s="1311"/>
      <c r="BA73" s="1311"/>
      <c r="BB73" s="1311" t="s">
        <v>599</v>
      </c>
      <c r="BC73" s="1311"/>
      <c r="BD73" s="1311"/>
      <c r="BE73" s="1311"/>
      <c r="BF73" s="1311"/>
      <c r="BG73" s="1311"/>
      <c r="BH73" s="1311"/>
      <c r="BI73" s="1311"/>
      <c r="BJ73" s="1311"/>
      <c r="BK73" s="1311"/>
      <c r="BL73" s="1311"/>
      <c r="BM73" s="1311"/>
      <c r="BN73" s="1311"/>
      <c r="BO73" s="1311"/>
      <c r="BP73" s="1312">
        <v>12.6</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604</v>
      </c>
      <c r="BC75" s="1311"/>
      <c r="BD75" s="1311"/>
      <c r="BE75" s="1311"/>
      <c r="BF75" s="1311"/>
      <c r="BG75" s="1311"/>
      <c r="BH75" s="1311"/>
      <c r="BI75" s="1311"/>
      <c r="BJ75" s="1311"/>
      <c r="BK75" s="1311"/>
      <c r="BL75" s="1311"/>
      <c r="BM75" s="1311"/>
      <c r="BN75" s="1311"/>
      <c r="BO75" s="1311"/>
      <c r="BP75" s="1312">
        <v>10</v>
      </c>
      <c r="BQ75" s="1312"/>
      <c r="BR75" s="1312"/>
      <c r="BS75" s="1312"/>
      <c r="BT75" s="1312"/>
      <c r="BU75" s="1312"/>
      <c r="BV75" s="1312"/>
      <c r="BW75" s="1312"/>
      <c r="BX75" s="1312">
        <v>8.8000000000000007</v>
      </c>
      <c r="BY75" s="1312"/>
      <c r="BZ75" s="1312"/>
      <c r="CA75" s="1312"/>
      <c r="CB75" s="1312"/>
      <c r="CC75" s="1312"/>
      <c r="CD75" s="1312"/>
      <c r="CE75" s="1312"/>
      <c r="CF75" s="1312">
        <v>8.5</v>
      </c>
      <c r="CG75" s="1312"/>
      <c r="CH75" s="1312"/>
      <c r="CI75" s="1312"/>
      <c r="CJ75" s="1312"/>
      <c r="CK75" s="1312"/>
      <c r="CL75" s="1312"/>
      <c r="CM75" s="1312"/>
      <c r="CN75" s="1312">
        <v>8.3000000000000007</v>
      </c>
      <c r="CO75" s="1312"/>
      <c r="CP75" s="1312"/>
      <c r="CQ75" s="1312"/>
      <c r="CR75" s="1312"/>
      <c r="CS75" s="1312"/>
      <c r="CT75" s="1312"/>
      <c r="CU75" s="1312"/>
      <c r="CV75" s="1312">
        <v>8.3000000000000007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601</v>
      </c>
      <c r="AO77" s="1307"/>
      <c r="AP77" s="1307"/>
      <c r="AQ77" s="1307"/>
      <c r="AR77" s="1307"/>
      <c r="AS77" s="1307"/>
      <c r="AT77" s="1307"/>
      <c r="AU77" s="1307"/>
      <c r="AV77" s="1307"/>
      <c r="AW77" s="1307"/>
      <c r="AX77" s="1307"/>
      <c r="AY77" s="1307"/>
      <c r="AZ77" s="1307"/>
      <c r="BA77" s="1307"/>
      <c r="BB77" s="1311" t="s">
        <v>599</v>
      </c>
      <c r="BC77" s="1311"/>
      <c r="BD77" s="1311"/>
      <c r="BE77" s="1311"/>
      <c r="BF77" s="1311"/>
      <c r="BG77" s="1311"/>
      <c r="BH77" s="1311"/>
      <c r="BI77" s="1311"/>
      <c r="BJ77" s="1311"/>
      <c r="BK77" s="1311"/>
      <c r="BL77" s="1311"/>
      <c r="BM77" s="1311"/>
      <c r="BN77" s="1311"/>
      <c r="BO77" s="1311"/>
      <c r="BP77" s="1312">
        <v>24</v>
      </c>
      <c r="BQ77" s="1312"/>
      <c r="BR77" s="1312"/>
      <c r="BS77" s="1312"/>
      <c r="BT77" s="1312"/>
      <c r="BU77" s="1312"/>
      <c r="BV77" s="1312"/>
      <c r="BW77" s="1312"/>
      <c r="BX77" s="1312">
        <v>19.8</v>
      </c>
      <c r="BY77" s="1312"/>
      <c r="BZ77" s="1312"/>
      <c r="CA77" s="1312"/>
      <c r="CB77" s="1312"/>
      <c r="CC77" s="1312"/>
      <c r="CD77" s="1312"/>
      <c r="CE77" s="1312"/>
      <c r="CF77" s="1312">
        <v>19.8</v>
      </c>
      <c r="CG77" s="1312"/>
      <c r="CH77" s="1312"/>
      <c r="CI77" s="1312"/>
      <c r="CJ77" s="1312"/>
      <c r="CK77" s="1312"/>
      <c r="CL77" s="1312"/>
      <c r="CM77" s="1312"/>
      <c r="CN77" s="1312">
        <v>20</v>
      </c>
      <c r="CO77" s="1312"/>
      <c r="CP77" s="1312"/>
      <c r="CQ77" s="1312"/>
      <c r="CR77" s="1312"/>
      <c r="CS77" s="1312"/>
      <c r="CT77" s="1312"/>
      <c r="CU77" s="1312"/>
      <c r="CV77" s="1312">
        <v>32.4</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604</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8.9</v>
      </c>
      <c r="BY79" s="1312"/>
      <c r="BZ79" s="1312"/>
      <c r="CA79" s="1312"/>
      <c r="CB79" s="1312"/>
      <c r="CC79" s="1312"/>
      <c r="CD79" s="1312"/>
      <c r="CE79" s="1312"/>
      <c r="CF79" s="1312">
        <v>8.8000000000000007</v>
      </c>
      <c r="CG79" s="1312"/>
      <c r="CH79" s="1312"/>
      <c r="CI79" s="1312"/>
      <c r="CJ79" s="1312"/>
      <c r="CK79" s="1312"/>
      <c r="CL79" s="1312"/>
      <c r="CM79" s="1312"/>
      <c r="CN79" s="1312">
        <v>8.9</v>
      </c>
      <c r="CO79" s="1312"/>
      <c r="CP79" s="1312"/>
      <c r="CQ79" s="1312"/>
      <c r="CR79" s="1312"/>
      <c r="CS79" s="1312"/>
      <c r="CT79" s="1312"/>
      <c r="CU79" s="1312"/>
      <c r="CV79" s="1312">
        <v>9.5</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9hjVlwdyatZcdGpwdXaDoZvib4/1hXlv//HgtMeqLLWZaUmWZ6KumpmrE28WIJ9aW+kEw6E4ndp0ZeklHSlPMw==" saltValue="/xSM4MoazS+qLuWtmJIM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V80hwhrLpPRX08uAFz7l9Nk+SEOvGC5NNS/1H9S1jAIorkbxwliIm/Mq45SHRRVbbe2kJFyV8Rays4NsHFGH+g==" saltValue="e3qf7NcJbiF+JLH+aLqF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aefDH3VtmU9H3M7oNiDAl9QiQrdgh8mvnN6gYyyQd3fcIkoqtxgcdWcvGRVnj4Sw78IzkJiYoQJEwhl9VV/s0w==" saltValue="hNY/+OK+JTmqBW1uNbW+M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71147</v>
      </c>
      <c r="E3" s="162"/>
      <c r="F3" s="163">
        <v>97062</v>
      </c>
      <c r="G3" s="164"/>
      <c r="H3" s="165"/>
    </row>
    <row r="4" spans="1:8" x14ac:dyDescent="0.15">
      <c r="A4" s="166"/>
      <c r="B4" s="167"/>
      <c r="C4" s="168"/>
      <c r="D4" s="169">
        <v>43472</v>
      </c>
      <c r="E4" s="170"/>
      <c r="F4" s="171">
        <v>50112</v>
      </c>
      <c r="G4" s="172"/>
      <c r="H4" s="173"/>
    </row>
    <row r="5" spans="1:8" x14ac:dyDescent="0.15">
      <c r="A5" s="154" t="s">
        <v>547</v>
      </c>
      <c r="B5" s="159"/>
      <c r="C5" s="160"/>
      <c r="D5" s="161">
        <v>110161</v>
      </c>
      <c r="E5" s="162"/>
      <c r="F5" s="163">
        <v>106005</v>
      </c>
      <c r="G5" s="164"/>
      <c r="H5" s="165"/>
    </row>
    <row r="6" spans="1:8" x14ac:dyDescent="0.15">
      <c r="A6" s="166"/>
      <c r="B6" s="167"/>
      <c r="C6" s="168"/>
      <c r="D6" s="169">
        <v>74261</v>
      </c>
      <c r="E6" s="170"/>
      <c r="F6" s="171">
        <v>58359</v>
      </c>
      <c r="G6" s="172"/>
      <c r="H6" s="173"/>
    </row>
    <row r="7" spans="1:8" x14ac:dyDescent="0.15">
      <c r="A7" s="154" t="s">
        <v>548</v>
      </c>
      <c r="B7" s="159"/>
      <c r="C7" s="160"/>
      <c r="D7" s="161">
        <v>120901</v>
      </c>
      <c r="E7" s="162"/>
      <c r="F7" s="163">
        <v>98507</v>
      </c>
      <c r="G7" s="164"/>
      <c r="H7" s="165"/>
    </row>
    <row r="8" spans="1:8" x14ac:dyDescent="0.15">
      <c r="A8" s="166"/>
      <c r="B8" s="167"/>
      <c r="C8" s="168"/>
      <c r="D8" s="169">
        <v>76628</v>
      </c>
      <c r="E8" s="170"/>
      <c r="F8" s="171">
        <v>47567</v>
      </c>
      <c r="G8" s="172"/>
      <c r="H8" s="173"/>
    </row>
    <row r="9" spans="1:8" x14ac:dyDescent="0.15">
      <c r="A9" s="154" t="s">
        <v>549</v>
      </c>
      <c r="B9" s="159"/>
      <c r="C9" s="160"/>
      <c r="D9" s="161">
        <v>111615</v>
      </c>
      <c r="E9" s="162"/>
      <c r="F9" s="163">
        <v>113347</v>
      </c>
      <c r="G9" s="164"/>
      <c r="H9" s="165"/>
    </row>
    <row r="10" spans="1:8" x14ac:dyDescent="0.15">
      <c r="A10" s="166"/>
      <c r="B10" s="167"/>
      <c r="C10" s="168"/>
      <c r="D10" s="169">
        <v>89792</v>
      </c>
      <c r="E10" s="170"/>
      <c r="F10" s="171">
        <v>58728</v>
      </c>
      <c r="G10" s="172"/>
      <c r="H10" s="173"/>
    </row>
    <row r="11" spans="1:8" x14ac:dyDescent="0.15">
      <c r="A11" s="154" t="s">
        <v>550</v>
      </c>
      <c r="B11" s="159"/>
      <c r="C11" s="160"/>
      <c r="D11" s="161">
        <v>109686</v>
      </c>
      <c r="E11" s="162"/>
      <c r="F11" s="163">
        <v>120302</v>
      </c>
      <c r="G11" s="164"/>
      <c r="H11" s="165"/>
    </row>
    <row r="12" spans="1:8" x14ac:dyDescent="0.15">
      <c r="A12" s="166"/>
      <c r="B12" s="167"/>
      <c r="C12" s="174"/>
      <c r="D12" s="169">
        <v>80549</v>
      </c>
      <c r="E12" s="170"/>
      <c r="F12" s="171">
        <v>59328</v>
      </c>
      <c r="G12" s="172"/>
      <c r="H12" s="173"/>
    </row>
    <row r="13" spans="1:8" x14ac:dyDescent="0.15">
      <c r="A13" s="154"/>
      <c r="B13" s="159"/>
      <c r="C13" s="175"/>
      <c r="D13" s="176">
        <v>104702</v>
      </c>
      <c r="E13" s="177"/>
      <c r="F13" s="178">
        <v>107045</v>
      </c>
      <c r="G13" s="179"/>
      <c r="H13" s="165"/>
    </row>
    <row r="14" spans="1:8" x14ac:dyDescent="0.15">
      <c r="A14" s="166"/>
      <c r="B14" s="167"/>
      <c r="C14" s="168"/>
      <c r="D14" s="169">
        <v>72940</v>
      </c>
      <c r="E14" s="170"/>
      <c r="F14" s="171">
        <v>54819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7.41</v>
      </c>
      <c r="C19" s="180">
        <f>ROUND(VALUE(SUBSTITUTE(実質収支比率等に係る経年分析!G$48,"▲","-")),2)</f>
        <v>7.52</v>
      </c>
      <c r="D19" s="180">
        <f>ROUND(VALUE(SUBSTITUTE(実質収支比率等に係る経年分析!H$48,"▲","-")),2)</f>
        <v>9.23</v>
      </c>
      <c r="E19" s="180">
        <f>ROUND(VALUE(SUBSTITUTE(実質収支比率等に係る経年分析!I$48,"▲","-")),2)</f>
        <v>9.81</v>
      </c>
      <c r="F19" s="180">
        <f>ROUND(VALUE(SUBSTITUTE(実質収支比率等に係る経年分析!J$48,"▲","-")),2)</f>
        <v>15.94</v>
      </c>
    </row>
    <row r="20" spans="1:11" x14ac:dyDescent="0.15">
      <c r="A20" s="180" t="s">
        <v>55</v>
      </c>
      <c r="B20" s="180">
        <f>ROUND(VALUE(SUBSTITUTE(実質収支比率等に係る経年分析!F$47,"▲","-")),2)</f>
        <v>76.400000000000006</v>
      </c>
      <c r="C20" s="180">
        <f>ROUND(VALUE(SUBSTITUTE(実質収支比率等に係る経年分析!G$47,"▲","-")),2)</f>
        <v>86.44</v>
      </c>
      <c r="D20" s="180">
        <f>ROUND(VALUE(SUBSTITUTE(実質収支比率等に係る経年分析!H$47,"▲","-")),2)</f>
        <v>87.54</v>
      </c>
      <c r="E20" s="180">
        <f>ROUND(VALUE(SUBSTITUTE(実質収支比率等に係る経年分析!I$47,"▲","-")),2)</f>
        <v>89.44</v>
      </c>
      <c r="F20" s="180">
        <f>ROUND(VALUE(SUBSTITUTE(実質収支比率等に係る経年分析!J$47,"▲","-")),2)</f>
        <v>87.71</v>
      </c>
    </row>
    <row r="21" spans="1:11" x14ac:dyDescent="0.15">
      <c r="A21" s="180" t="s">
        <v>56</v>
      </c>
      <c r="B21" s="180">
        <f>IF(ISNUMBER(VALUE(SUBSTITUTE(実質収支比率等に係る経年分析!F$49,"▲","-"))),ROUND(VALUE(SUBSTITUTE(実質収支比率等に係る経年分析!F$49,"▲","-")),2),NA())</f>
        <v>7.51</v>
      </c>
      <c r="C21" s="180">
        <f>IF(ISNUMBER(VALUE(SUBSTITUTE(実質収支比率等に係る経年分析!G$49,"▲","-"))),ROUND(VALUE(SUBSTITUTE(実質収支比率等に係る経年分析!G$49,"▲","-")),2),NA())</f>
        <v>6.98</v>
      </c>
      <c r="D21" s="180">
        <f>IF(ISNUMBER(VALUE(SUBSTITUTE(実質収支比率等に係る経年分析!H$49,"▲","-"))),ROUND(VALUE(SUBSTITUTE(実質収支比率等に係る経年分析!H$49,"▲","-")),2),NA())</f>
        <v>2.14</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6.34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0.56000000000000005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球磨郡障害認定審査事業特別会計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球磨郡介護認定審査事業特別会計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2.2400000000000002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1.76</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8.2100000000000009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9.6999999999999993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1428</v>
      </c>
      <c r="E42" s="182"/>
      <c r="F42" s="182"/>
      <c r="G42" s="182">
        <f>'実質公債費比率（分子）の構造'!L$52</f>
        <v>1345</v>
      </c>
      <c r="H42" s="182"/>
      <c r="I42" s="182"/>
      <c r="J42" s="182">
        <f>'実質公債費比率（分子）の構造'!M$52</f>
        <v>1378</v>
      </c>
      <c r="K42" s="182"/>
      <c r="L42" s="182"/>
      <c r="M42" s="182">
        <f>'実質公債費比率（分子）の構造'!N$52</f>
        <v>1327</v>
      </c>
      <c r="N42" s="182"/>
      <c r="O42" s="182"/>
      <c r="P42" s="182">
        <f>'実質公債費比率（分子）の構造'!O$52</f>
        <v>1251</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42</v>
      </c>
      <c r="C44" s="182"/>
      <c r="D44" s="182"/>
      <c r="E44" s="182">
        <f>'実質公債費比率（分子）の構造'!L$50</f>
        <v>36</v>
      </c>
      <c r="F44" s="182"/>
      <c r="G44" s="182"/>
      <c r="H44" s="182">
        <f>'実質公債費比率（分子）の構造'!M$50</f>
        <v>35</v>
      </c>
      <c r="I44" s="182"/>
      <c r="J44" s="182"/>
      <c r="K44" s="182" t="str">
        <f>'実質公債費比率（分子）の構造'!N$50</f>
        <v>-</v>
      </c>
      <c r="L44" s="182"/>
      <c r="M44" s="182"/>
      <c r="N44" s="182">
        <f>'実質公債費比率（分子）の構造'!O$50</f>
        <v>0</v>
      </c>
      <c r="O44" s="182"/>
      <c r="P44" s="182"/>
    </row>
    <row r="45" spans="1:16" x14ac:dyDescent="0.15">
      <c r="A45" s="182" t="s">
        <v>66</v>
      </c>
      <c r="B45" s="182">
        <f>'実質公債費比率（分子）の構造'!K$49</f>
        <v>84</v>
      </c>
      <c r="C45" s="182"/>
      <c r="D45" s="182"/>
      <c r="E45" s="182">
        <f>'実質公債費比率（分子）の構造'!L$49</f>
        <v>62</v>
      </c>
      <c r="F45" s="182"/>
      <c r="G45" s="182"/>
      <c r="H45" s="182">
        <f>'実質公債費比率（分子）の構造'!M$49</f>
        <v>68</v>
      </c>
      <c r="I45" s="182"/>
      <c r="J45" s="182"/>
      <c r="K45" s="182">
        <f>'実質公債費比率（分子）の構造'!N$49</f>
        <v>78</v>
      </c>
      <c r="L45" s="182"/>
      <c r="M45" s="182"/>
      <c r="N45" s="182">
        <f>'実質公債費比率（分子）の構造'!O$49</f>
        <v>86</v>
      </c>
      <c r="O45" s="182"/>
      <c r="P45" s="182"/>
    </row>
    <row r="46" spans="1:16" x14ac:dyDescent="0.15">
      <c r="A46" s="182" t="s">
        <v>67</v>
      </c>
      <c r="B46" s="182">
        <f>'実質公債費比率（分子）の構造'!K$48</f>
        <v>416</v>
      </c>
      <c r="C46" s="182"/>
      <c r="D46" s="182"/>
      <c r="E46" s="182">
        <f>'実質公債費比率（分子）の構造'!L$48</f>
        <v>375</v>
      </c>
      <c r="F46" s="182"/>
      <c r="G46" s="182"/>
      <c r="H46" s="182">
        <f>'実質公債費比率（分子）の構造'!M$48</f>
        <v>428</v>
      </c>
      <c r="I46" s="182"/>
      <c r="J46" s="182"/>
      <c r="K46" s="182">
        <f>'実質公債費比率（分子）の構造'!N$48</f>
        <v>437</v>
      </c>
      <c r="L46" s="182"/>
      <c r="M46" s="182"/>
      <c r="N46" s="182">
        <f>'実質公債費比率（分子）の構造'!O$48</f>
        <v>384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1375</v>
      </c>
      <c r="C49" s="182"/>
      <c r="D49" s="182"/>
      <c r="E49" s="182">
        <f>'実質公債費比率（分子）の構造'!L$45</f>
        <v>1282</v>
      </c>
      <c r="F49" s="182"/>
      <c r="G49" s="182"/>
      <c r="H49" s="182">
        <f>'実質公債費比率（分子）の構造'!M$45</f>
        <v>1277</v>
      </c>
      <c r="I49" s="182"/>
      <c r="J49" s="182"/>
      <c r="K49" s="182">
        <f>'実質公債費比率（分子）の構造'!N$45</f>
        <v>1246</v>
      </c>
      <c r="L49" s="182"/>
      <c r="M49" s="182"/>
      <c r="N49" s="182">
        <f>'実質公債費比率（分子）の構造'!O$45</f>
        <v>1203</v>
      </c>
      <c r="O49" s="182"/>
      <c r="P49" s="182"/>
    </row>
    <row r="50" spans="1:16" x14ac:dyDescent="0.15">
      <c r="A50" s="182" t="s">
        <v>71</v>
      </c>
      <c r="B50" s="182" t="e">
        <f>NA()</f>
        <v>#N/A</v>
      </c>
      <c r="C50" s="182">
        <f>IF(ISNUMBER('実質公債費比率（分子）の構造'!K$53),'実質公債費比率（分子）の構造'!K$53,NA())</f>
        <v>489</v>
      </c>
      <c r="D50" s="182" t="e">
        <f>NA()</f>
        <v>#N/A</v>
      </c>
      <c r="E50" s="182" t="e">
        <f>NA()</f>
        <v>#N/A</v>
      </c>
      <c r="F50" s="182">
        <f>IF(ISNUMBER('実質公債費比率（分子）の構造'!L$53),'実質公債費比率（分子）の構造'!L$53,NA())</f>
        <v>410</v>
      </c>
      <c r="G50" s="182" t="e">
        <f>NA()</f>
        <v>#N/A</v>
      </c>
      <c r="H50" s="182" t="e">
        <f>NA()</f>
        <v>#N/A</v>
      </c>
      <c r="I50" s="182">
        <f>IF(ISNUMBER('実質公債費比率（分子）の構造'!M$53),'実質公債費比率（分子）の構造'!M$53,NA())</f>
        <v>430</v>
      </c>
      <c r="J50" s="182" t="e">
        <f>NA()</f>
        <v>#N/A</v>
      </c>
      <c r="K50" s="182" t="e">
        <f>NA()</f>
        <v>#N/A</v>
      </c>
      <c r="L50" s="182">
        <f>IF(ISNUMBER('実質公債費比率（分子）の構造'!N$53),'実質公債費比率（分子）の構造'!N$53,NA())</f>
        <v>434</v>
      </c>
      <c r="M50" s="182" t="e">
        <f>NA()</f>
        <v>#N/A</v>
      </c>
      <c r="N50" s="182" t="e">
        <f>NA()</f>
        <v>#N/A</v>
      </c>
      <c r="O50" s="182">
        <f>IF(ISNUMBER('実質公債費比率（分子）の構造'!O$53),'実質公債費比率（分子）の構造'!O$53,NA())</f>
        <v>422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12138</v>
      </c>
      <c r="E56" s="181"/>
      <c r="F56" s="181"/>
      <c r="G56" s="181">
        <f>'将来負担比率（分子）の構造'!J$52</f>
        <v>11813</v>
      </c>
      <c r="H56" s="181"/>
      <c r="I56" s="181"/>
      <c r="J56" s="181">
        <f>'将来負担比率（分子）の構造'!K$52</f>
        <v>12200</v>
      </c>
      <c r="K56" s="181"/>
      <c r="L56" s="181"/>
      <c r="M56" s="181">
        <f>'将来負担比率（分子）の構造'!L$52</f>
        <v>11745</v>
      </c>
      <c r="N56" s="181"/>
      <c r="O56" s="181"/>
      <c r="P56" s="181">
        <f>'将来負担比率（分子）の構造'!M$52</f>
        <v>11635</v>
      </c>
    </row>
    <row r="57" spans="1:16" x14ac:dyDescent="0.15">
      <c r="A57" s="181" t="s">
        <v>42</v>
      </c>
      <c r="B57" s="181"/>
      <c r="C57" s="181"/>
      <c r="D57" s="181">
        <f>'将来負担比率（分子）の構造'!I$51</f>
        <v>457</v>
      </c>
      <c r="E57" s="181"/>
      <c r="F57" s="181"/>
      <c r="G57" s="181">
        <f>'将来負担比率（分子）の構造'!J$51</f>
        <v>260</v>
      </c>
      <c r="H57" s="181"/>
      <c r="I57" s="181"/>
      <c r="J57" s="181">
        <f>'将来負担比率（分子）の構造'!K$51</f>
        <v>206</v>
      </c>
      <c r="K57" s="181"/>
      <c r="L57" s="181"/>
      <c r="M57" s="181">
        <f>'将来負担比率（分子）の構造'!L$51</f>
        <v>156</v>
      </c>
      <c r="N57" s="181"/>
      <c r="O57" s="181"/>
      <c r="P57" s="181">
        <f>'将来負担比率（分子）の構造'!M$51</f>
        <v>110</v>
      </c>
    </row>
    <row r="58" spans="1:16" x14ac:dyDescent="0.15">
      <c r="A58" s="181" t="s">
        <v>41</v>
      </c>
      <c r="B58" s="181"/>
      <c r="C58" s="181"/>
      <c r="D58" s="181">
        <f>'将来負担比率（分子）の構造'!I$50</f>
        <v>6849</v>
      </c>
      <c r="E58" s="181"/>
      <c r="F58" s="181"/>
      <c r="G58" s="181">
        <f>'将来負担比率（分子）の構造'!J$50</f>
        <v>7497</v>
      </c>
      <c r="H58" s="181"/>
      <c r="I58" s="181"/>
      <c r="J58" s="181">
        <f>'将来負担比率（分子）の構造'!K$50</f>
        <v>7506</v>
      </c>
      <c r="K58" s="181"/>
      <c r="L58" s="181"/>
      <c r="M58" s="181">
        <f>'将来負担比率（分子）の構造'!L$50</f>
        <v>7668</v>
      </c>
      <c r="N58" s="181"/>
      <c r="O58" s="181"/>
      <c r="P58" s="181">
        <f>'将来負担比率（分子）の構造'!M$50</f>
        <v>7864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22</v>
      </c>
      <c r="C61" s="181"/>
      <c r="D61" s="181"/>
      <c r="E61" s="181">
        <f>'将来負担比率（分子）の構造'!J$46</f>
        <v>19</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2434</v>
      </c>
      <c r="C62" s="181"/>
      <c r="D62" s="181"/>
      <c r="E62" s="181">
        <f>'将来負担比率（分子）の構造'!J$45</f>
        <v>2340</v>
      </c>
      <c r="F62" s="181"/>
      <c r="G62" s="181"/>
      <c r="H62" s="181">
        <f>'将来負担比率（分子）の構造'!K$45</f>
        <v>2190</v>
      </c>
      <c r="I62" s="181"/>
      <c r="J62" s="181"/>
      <c r="K62" s="181">
        <f>'将来負担比率（分子）の構造'!L$45</f>
        <v>2092</v>
      </c>
      <c r="L62" s="181"/>
      <c r="M62" s="181"/>
      <c r="N62" s="181">
        <f>'将来負担比率（分子）の構造'!M$45</f>
        <v>2098</v>
      </c>
      <c r="O62" s="181"/>
      <c r="P62" s="181"/>
    </row>
    <row r="63" spans="1:16" x14ac:dyDescent="0.15">
      <c r="A63" s="181" t="s">
        <v>34</v>
      </c>
      <c r="B63" s="181">
        <f>'将来負担比率（分子）の構造'!I$44</f>
        <v>443</v>
      </c>
      <c r="C63" s="181"/>
      <c r="D63" s="181"/>
      <c r="E63" s="181">
        <f>'将来負担比率（分子）の構造'!J$44</f>
        <v>390</v>
      </c>
      <c r="F63" s="181"/>
      <c r="G63" s="181"/>
      <c r="H63" s="181">
        <f>'将来負担比率（分子）の構造'!K$44</f>
        <v>804</v>
      </c>
      <c r="I63" s="181"/>
      <c r="J63" s="181"/>
      <c r="K63" s="181">
        <f>'将来負担比率（分子）の構造'!L$44</f>
        <v>811</v>
      </c>
      <c r="L63" s="181"/>
      <c r="M63" s="181"/>
      <c r="N63" s="181">
        <f>'将来負担比率（分子）の構造'!M$44</f>
        <v>865</v>
      </c>
      <c r="O63" s="181"/>
      <c r="P63" s="181"/>
    </row>
    <row r="64" spans="1:16" x14ac:dyDescent="0.15">
      <c r="A64" s="181" t="s">
        <v>33</v>
      </c>
      <c r="B64" s="181">
        <f>'将来負担比率（分子）の構造'!I$43</f>
        <v>6600</v>
      </c>
      <c r="C64" s="181"/>
      <c r="D64" s="181"/>
      <c r="E64" s="181">
        <f>'将来負担比率（分子）の構造'!J$43</f>
        <v>6193</v>
      </c>
      <c r="F64" s="181"/>
      <c r="G64" s="181"/>
      <c r="H64" s="181">
        <f>'将来負担比率（分子）の構造'!K$43</f>
        <v>5810</v>
      </c>
      <c r="I64" s="181"/>
      <c r="J64" s="181"/>
      <c r="K64" s="181">
        <f>'将来負担比率（分子）の構造'!L$43</f>
        <v>5478</v>
      </c>
      <c r="L64" s="181"/>
      <c r="M64" s="181"/>
      <c r="N64" s="181">
        <f>'将来負担比率（分子）の構造'!M$43</f>
        <v>4898</v>
      </c>
      <c r="O64" s="181"/>
      <c r="P64" s="181"/>
    </row>
    <row r="65" spans="1:16" x14ac:dyDescent="0.15">
      <c r="A65" s="181" t="s">
        <v>32</v>
      </c>
      <c r="B65" s="181">
        <f>'将来負担比率（分子）の構造'!I$42</f>
        <v>245</v>
      </c>
      <c r="C65" s="181"/>
      <c r="D65" s="181"/>
      <c r="E65" s="181">
        <f>'将来負担比率（分子）の構造'!J$42</f>
        <v>208</v>
      </c>
      <c r="F65" s="181"/>
      <c r="G65" s="181"/>
      <c r="H65" s="181" t="str">
        <f>'将来負担比率（分子）の構造'!K$42</f>
        <v>-</v>
      </c>
      <c r="I65" s="181"/>
      <c r="J65" s="181"/>
      <c r="K65" s="181" t="str">
        <f>'将来負担比率（分子）の構造'!L$42</f>
        <v>-</v>
      </c>
      <c r="L65" s="181"/>
      <c r="M65" s="181"/>
      <c r="N65" s="181">
        <f>'将来負担比率（分子）の構造'!M$42</f>
        <v>60</v>
      </c>
      <c r="O65" s="181"/>
      <c r="P65" s="181"/>
    </row>
    <row r="66" spans="1:16" x14ac:dyDescent="0.15">
      <c r="A66" s="181" t="s">
        <v>31</v>
      </c>
      <c r="B66" s="181">
        <f>'将来負担比率（分子）の構造'!I$41</f>
        <v>10369</v>
      </c>
      <c r="C66" s="181"/>
      <c r="D66" s="181"/>
      <c r="E66" s="181">
        <f>'将来負担比率（分子）の構造'!J$41</f>
        <v>10290</v>
      </c>
      <c r="F66" s="181"/>
      <c r="G66" s="181"/>
      <c r="H66" s="181">
        <f>'将来負担比率（分子）の構造'!K$41</f>
        <v>10489</v>
      </c>
      <c r="I66" s="181"/>
      <c r="J66" s="181"/>
      <c r="K66" s="181">
        <f>'将来負担比率（分子）の構造'!L$41</f>
        <v>10417</v>
      </c>
      <c r="L66" s="181"/>
      <c r="M66" s="181"/>
      <c r="N66" s="181">
        <f>'将来負担比率（分子）の構造'!M$41</f>
        <v>10536</v>
      </c>
      <c r="O66" s="181"/>
      <c r="P66" s="181"/>
    </row>
    <row r="67" spans="1:16" x14ac:dyDescent="0.15">
      <c r="A67" s="181" t="s">
        <v>75</v>
      </c>
      <c r="B67" s="181" t="e">
        <f>NA()</f>
        <v>#N/A</v>
      </c>
      <c r="C67" s="181">
        <f>IF(ISNUMBER('将来負担比率（分子）の構造'!I$53), IF('将来負担比率（分子）の構造'!I$53 &lt; 0, 0, '将来負担比率（分子）の構造'!I$53), NA())</f>
        <v>670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5589</v>
      </c>
      <c r="C72" s="185">
        <f>基金残高に係る経年分析!G55</f>
        <v>5637</v>
      </c>
      <c r="D72" s="185">
        <f>基金残高に係る経年分析!H55</f>
        <v>5638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3403</v>
      </c>
      <c r="C74" s="185">
        <f>基金残高に係る経年分析!G57</f>
        <v>3345</v>
      </c>
      <c r="D74" s="185">
        <f>基金残高に係る経年分析!H57</f>
        <v>3264</v>
      </c>
    </row>
  </sheetData>
  <sheetProtection algorithmName="SHA-512" hashValue="VIb9aBK8TDLq/1A5UWVsskOoINauzynlZ/t7D/VewygFCSPL685kA9iV6FlmZ5mhq4J1ZOmN9pCEDwe0AhUwVA==" saltValue="kSeZ4pjALhAeKdhDFKv59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2022-03-10T01:22:58Z</cp:lastPrinted>
  <dcterms:created xsi:type="dcterms:W3CDTF">2022-02-02T07:25:34Z</dcterms:created>
  <dcterms:modified xsi:type="dcterms:W3CDTF">2022-09-16T04:04:35Z</dcterms:modified>
  <cp:category/>
</cp:coreProperties>
</file>