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3 普通会計決算統計（R3決算）\08-1 令和2年度財政状況資料集（２回目）\03 市町村→県\確認未済\"/>
    </mc:Choice>
  </mc:AlternateContent>
  <bookViews>
    <workbookView xWindow="0" yWindow="0" windowWidth="20490" windowHeight="88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E34" i="10" l="1"/>
  <c r="U36" i="10"/>
  <c r="AM34" i="10"/>
  <c r="BW34" i="10" s="1"/>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<sst xmlns="http://schemas.openxmlformats.org/spreadsheetml/2006/main" count="1150" uniqueCount="616">
  <si>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</si>
  <si>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</si>
  <si>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</si>
  <si>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</si>
  <si>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</si>
  <si>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</si>
  <si>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</si>
  <si>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</si>
  <si>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</si>
  <si>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</si>
  <si>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</si>
  <si>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</si>
  <si>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</si>
  <si>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</si>
  <si>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</si>
  <si>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</si>
  <si>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</si>
  <si>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</si>
  <si>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</si>
  <si>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</si>
  <si>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</si>
  <si>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</si>
  <si>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</si>
  <si>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</si>
  <si>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</si>
  <si>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</si>
  <si>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</si>
  <si>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</si>
  <si>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</si>
  <si>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</si>
  <si>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</si>
  <si>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</si>
  <si>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</si>
  <si>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</si>
  <si>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</si>
  <si>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</si>
  <si>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</si>
  <si>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</si>
  <si>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</si>
  <si>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</si>
  <si>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</si>
  <si>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</si>
  <si>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</si>
  <si>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</si>
  <si>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</si>
  <si>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</si>
  <si>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</si>
  <si>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</si>
  <si>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</si>
  <si>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</si>
  <si>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</si>
  <si>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</si>
  <si>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</si>
  <si>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</si>
  <si>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</si>
  <si>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</si>
  <si>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</si>
  <si>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</si>
  <si>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</si>
  <si>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</si>
  <si>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</si>
  <si>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</si>
  <si>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</si>
  <si>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</si>
  <si>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</si>
  <si>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</si>
  <si>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</si>
  <si>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</si>
  <si>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</si>
  <si>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</si>
  <si>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</si>
  <si>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</si>
  <si>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</si>
  <si>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</si>
  <si>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</si>
  <si>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</si>
  <si>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</si>
  <si>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</si>
  <si>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</si>
  <si>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</si>
  <si>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</si>
  <si>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</si>
  <si>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</si>
  <si>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</si>
  <si>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</si>
  <si>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</si>
  <si>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</si>
  <si>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</si>
  <si>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</si>
  <si>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</si>
  <si>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</si>
  <si>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</si>
  <si>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</si>
  <si>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</si>
  <si>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</si>
  <si>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</si>
  <si>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</si>
  <si>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</si>
  <si>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</si>
  <si>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</si>
  <si>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</si>
  <si>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</si>
  <si>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</si>
  <si>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</si>
  <si>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</si>
  <si>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</si>
  <si>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</si>
  <si>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</si>
  <si>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</si>
  <si>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</si>
  <si>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</si>
  <si>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</si>
  <si>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</si>
  <si>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</si>
  <si>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</si>
  <si>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</si>
  <si>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</si>
  <si>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</si>
  <si>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</si>
  <si>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</si>
  <si>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</si>
  <si>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</si>
  <si>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</si>
  <si>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</si>
  <si>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</si>
  <si>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</si>
  <si>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</si>
  <si>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</si>
  <si>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</si>
  <si>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</si>
  <si>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</si>
  <si>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</si>
  <si>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</si>
  <si>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</si>
  <si>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</si>
  <si>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</si>
  <si>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</si>
  <si>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</si>
  <si>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</si>
  <si>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</si>
  <si>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</si>
  <si>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</si>
  <si>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</si>
  <si>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</si>
  <si>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</si>
  <si>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</si>
  <si>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</si>
  <si>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</si>
  <si>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</si>
  <si>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</si>
  <si>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</si>
  <si>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</si>
  <si>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</si>
  <si>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</si>
  <si>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</si>
  <si>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</si>
  <si>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</si>
  <si>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</si>
  <si>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</si>
  <si>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</si>
  <si>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</si>
  <si>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</si>
  <si>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</si>
  <si>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</si>
  <si>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</si>
  <si>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</si>
  <si>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</si>
  <si>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</si>
  <si>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</si>
  <si>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</si>
  <si>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</si>
  <si>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</si>
  <si>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</si>
  <si>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</si>
  <si>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</si>
  <si>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</si>
  <si>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</si>
  <si>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</si>
  <si>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</si>
  <si>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</si>
  <si>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</si>
  <si>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</si>
  <si>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</si>
  <si>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</si>
  <si>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</si>
  <si>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</si>
  <si>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</si>
  <si>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</si>
  <si>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</si>
  <si>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</si>
  <si>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</si>
  <si>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</si>
  <si>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</si>
  <si>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</si>
  <si>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</si>
  <si>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</si>
  <si>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</si>
  <si>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</si>
  <si>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</si>
  <si>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</si>
  <si>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</si>
  <si>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</si>
  <si>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</si>
  <si>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</si>
  <si>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</si>
  <si>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</si>
  <si>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</si>
  <si>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</si>
  <si>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</si>
  <si>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</si>
  <si>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</si>
  <si>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</si>
  <si>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</si>
  <si>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</si>
  <si>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</si>
  <si>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</si>
  <si>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</si>
  <si>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</si>
  <si>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熊本県湯前町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</si>
  <si>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</si>
  <si>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</si>
  <si>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</si>
  <si>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</si>
  <si>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</si>
  <si>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</si>
  <si>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</si>
  <si>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</si>
  <si>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</si>
  <si>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</si>
  <si>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</si>
  <si>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</si>
  <si>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</si>
  <si>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</si>
  <si>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</si>
  <si>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</si>
  <si>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</si>
  <si>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</si>
  <si>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</si>
  <si>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</si>
  <si>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</si>
  <si>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</si>
  <si>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</si>
  <si>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</si>
  <si>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</si>
  <si>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</si>
  <si>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</si>
  <si>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</si>
  <si>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</si>
  <si>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</si>
  <si>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</si>
  <si>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</si>
  <si>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</si>
  <si>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</si>
  <si>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</si>
  <si>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</si>
  <si>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</si>
  <si>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</si>
  <si>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</si>
  <si>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</si>
  <si>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</si>
  <si>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</si>
  <si>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</si>
  <si>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</si>
  <si>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</si>
  <si>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</si>
  <si>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</si>
  <si>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</si>
  <si>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</si>
  <si>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</si>
  <si>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</si>
  <si>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</si>
  <si>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</si>
  <si>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</si>
  <si>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</si>
  <si>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</si>
  <si>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</si>
  <si>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</si>
  <si>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</si>
  <si>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</si>
  <si>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</si>
  <si>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</si>
  <si>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</si>
  <si>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</si>
  <si>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</si>
  <si>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</si>
  <si>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</si>
  <si>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</si>
  <si>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</si>
  <si>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</si>
  <si>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</si>
  <si>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</si>
  <si>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</si>
  <si>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</si>
  <si>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</si>
  <si>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</si>
  <si>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</si>
  <si>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</si>
  <si>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</si>
  <si>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</si>
  <si>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</si>
  <si>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</si>
  <si>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</si>
  <si>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</si>
  <si>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</si>
  <si>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</si>
  <si>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</si>
  <si>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</si>
  <si>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</si>
  <si>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</si>
  <si>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</si>
  <si>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</si>
  <si>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</si>
  <si>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</si>
  <si>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</si>
  <si>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</si>
  <si>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</si>
  <si>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</si>
  <si>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</si>
  <si>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</si>
  <si>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</si>
  <si>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</si>
  <si>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</si>
  <si>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</si>
  <si>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</si>
  <si>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</si>
  <si>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</si>
  <si>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</si>
  <si>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</si>
  <si>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</si>
  <si>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</si>
  <si>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</si>
  <si>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</si>
  <si>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</si>
  <si>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</si>
  <si>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</si>
  <si>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</si>
  <si>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</si>
  <si>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</si>
  <si>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</si>
  <si>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</si>
  <si>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</si>
  <si>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</si>
  <si>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</si>
  <si>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</si>
  <si>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</si>
  <si>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</si>
  <si>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</si>
  <si>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</si>
  <si>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</si>
  <si>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</si>
  <si>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</si>
  <si>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</si>
  <si>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</si>
  <si>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</si>
  <si>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</si>
  <si>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</si>
  <si>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</si>
  <si>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</si>
  <si>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</si>
  <si>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</si>
  <si>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</si>
  <si>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</si>
  <si>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</si>
  <si>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</si>
  <si>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</si>
  <si>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</si>
  <si>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</si>
  <si>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</si>
  <si>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</si>
  <si>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</si>
  <si>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</si>
  <si>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</si>
  <si>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熊本県湯前町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</si>
  <si>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</si>
  <si>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</si>
  <si>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</si>
  <si>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</si>
  <si>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</si>
  <si>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</si>
  <si>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</si>
  <si>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</si>
  <si>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</si>
  <si>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</si>
  <si>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</si>
  <si>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</si>
  <si>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</si>
  <si>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</si>
  <si>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</si>
  <si>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</si>
  <si>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</si>
  <si>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</si>
  <si>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</si>
  <si>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</si>
  <si>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</si>
  <si>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</si>
  <si>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</si>
  <si>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</si>
  <si>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</si>
  <si>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</si>
  <si>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</si>
  <si>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</si>
  <si>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</si>
  <si>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</si>
  <si>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</si>
  <si>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</si>
  <si>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</si>
  <si>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</si>
  <si>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</si>
  <si>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</si>
  <si>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</si>
  <si>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</si>
  <si>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</si>
  <si>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</si>
  <si>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</si>
  <si>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</si>
  <si>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</si>
  <si>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</si>
  <si>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</si>
  <si>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</si>
  <si>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</si>
  <si>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</si>
  <si>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</si>
  <si>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</si>
  <si>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</si>
  <si>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</si>
  <si>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</si>
  <si>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</si>
  <si>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</si>
  <si>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</si>
  <si>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</si>
  <si>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</si>
  <si>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</si>
  <si>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</si>
  <si>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</si>
  <si>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</si>
  <si>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</si>
  <si>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</si>
  <si>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</si>
  <si>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</si>
  <si>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</si>
  <si>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</si>
  <si>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</si>
  <si>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</si>
  <si>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</si>
  <si>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</si>
  <si>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</si>
  <si>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</si>
  <si>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</si>
  <si>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</si>
  <si>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</si>
  <si>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</si>
  <si>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</si>
  <si>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</si>
  <si>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</si>
  <si>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</si>
  <si>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</si>
  <si>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</si>
  <si>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</si>
  <si>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</si>
  <si>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</si>
  <si>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</si>
  <si>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</si>
  <si>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</si>
  <si>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</si>
  <si>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</si>
  <si>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</si>
  <si>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</si>
  <si>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</si>
  <si>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</si>
  <si>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</si>
  <si>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</si>
  <si>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</si>
  <si>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</si>
  <si>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</si>
  <si>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</si>
  <si>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</si>
  <si>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</si>
  <si>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</si>
  <si>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</si>
  <si>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</si>
  <si>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</si>
  <si>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</si>
  <si>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</si>
  <si>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</si>
  <si>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</si>
  <si>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</si>
  <si>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</si>
  <si>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</si>
  <si>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</si>
  <si>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</si>
  <si>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</si>
  <si>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</si>
  <si>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</si>
  <si>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</si>
  <si>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</si>
  <si>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</si>
  <si>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</si>
  <si>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</si>
  <si>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</si>
  <si>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</si>
  <si>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</si>
  <si>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</si>
  <si>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</si>
  <si>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</si>
  <si>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</si>
  <si>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</si>
  <si>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</si>
  <si>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</si>
  <si>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</si>
  <si>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</si>
  <si>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</si>
  <si>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</si>
  <si>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</si>
  <si>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</si>
  <si>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</si>
  <si>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</si>
  <si>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</si>
  <si>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</si>
  <si>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</si>
  <si>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</si>
  <si>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</si>
  <si>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</si>
  <si>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</si>
  <si>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</si>
  <si>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</si>
  <si>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</si>
  <si>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</si>
  <si>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</si>
  <si>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</si>
  <si>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</si>
  <si>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</si>
  <si>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</si>
  <si>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</si>
  <si>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</si>
  <si>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</si>
  <si>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</si>
  <si>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</si>
  <si>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</si>
  <si>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</si>
  <si>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</si>
  <si>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</si>
  <si>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</si>
  <si>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</si>
  <si>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</si>
  <si>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</si>
  <si>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</si>
  <si>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</si>
  <si>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</si>
  <si>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</si>
  <si>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</si>
  <si>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</si>
  <si>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</si>
  <si>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</si>
  <si>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</si>
  <si>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</si>
  <si>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</si>
  <si>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</si>
  <si>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</si>
  <si>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</si>
  <si>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</si>
  <si>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2.85</t>
  </si>
  <si>
    <t>▲ 6.37</t>
  </si>
  <si>
    <t>▲ 3.02</t>
  </si>
  <si>
    <t>一般会計</t>
  </si>
  <si>
    <t>水道事業会計</t>
  </si>
  <si>
    <t>国民健康保険特別会計</t>
  </si>
  <si>
    <t>介護保険特別会計</t>
  </si>
  <si>
    <t>下水道事業特別会計</t>
  </si>
  <si>
    <t>後期高齢者医療保険特別会計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</si>
  <si>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</si>
  <si>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</si>
  <si>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</si>
  <si>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</si>
  <si>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</si>
  <si>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</si>
  <si>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</si>
  <si>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</si>
  <si>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ゆのまえ湯楽里株式会社</t>
    <rPh sb="4" eb="7">
      <t>ユラリ</t>
    </rPh>
    <rPh sb="7" eb="11">
      <t>カブシキガイシャ</t>
    </rPh>
    <phoneticPr fontId="30"/>
  </si>
  <si>
    <t>球磨プレカット株式会社</t>
    <rPh sb="0" eb="2">
      <t>クマ</t>
    </rPh>
    <rPh sb="7" eb="11">
      <t>カブシキガイシャ</t>
    </rPh>
    <phoneticPr fontId="30"/>
  </si>
  <si>
    <t>湯前町農業公社</t>
    <rPh sb="0" eb="3">
      <t>ユノマエマチ</t>
    </rPh>
    <rPh sb="3" eb="5">
      <t>ノウギョウ</t>
    </rPh>
    <rPh sb="5" eb="7">
      <t>コウシャ</t>
    </rPh>
    <phoneticPr fontId="30"/>
  </si>
  <si>
    <t>くま川鉄道株式会社</t>
    <rPh sb="2" eb="3">
      <t>ガワ</t>
    </rPh>
    <rPh sb="3" eb="5">
      <t>テツドウ</t>
    </rPh>
    <rPh sb="5" eb="9">
      <t>カブシキガイシャ</t>
    </rPh>
    <phoneticPr fontId="30"/>
  </si>
  <si>
    <t>熊本県市町村総合事務組合</t>
    <rPh sb="0" eb="3">
      <t>クマモトケン</t>
    </rPh>
    <rPh sb="3" eb="6">
      <t>シチョウソン</t>
    </rPh>
    <rPh sb="6" eb="8">
      <t>ソウゴウ</t>
    </rPh>
    <rPh sb="8" eb="10">
      <t>ジム</t>
    </rPh>
    <rPh sb="10" eb="12">
      <t>クミアイ</t>
    </rPh>
    <phoneticPr fontId="30"/>
  </si>
  <si>
    <t>球磨郡公立多良木病院企業団</t>
    <rPh sb="0" eb="3">
      <t>クマグン</t>
    </rPh>
    <rPh sb="3" eb="5">
      <t>コウリツ</t>
    </rPh>
    <rPh sb="5" eb="8">
      <t>タラギ</t>
    </rPh>
    <rPh sb="8" eb="10">
      <t>ビョウイン</t>
    </rPh>
    <rPh sb="10" eb="13">
      <t>キギョウダン</t>
    </rPh>
    <phoneticPr fontId="30"/>
  </si>
  <si>
    <t>上球磨消防組合</t>
    <rPh sb="0" eb="1">
      <t>カミ</t>
    </rPh>
    <rPh sb="1" eb="3">
      <t>クマ</t>
    </rPh>
    <rPh sb="3" eb="5">
      <t>ショウボウ</t>
    </rPh>
    <rPh sb="5" eb="7">
      <t>クミアイ</t>
    </rPh>
    <phoneticPr fontId="30"/>
  </si>
  <si>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30"/>
  </si>
  <si>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</si>
  <si>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</si>
  <si>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</si>
  <si>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</si>
  <si>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</si>
  <si>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</si>
  <si>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</si>
  <si>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ふるさと創生基金</t>
    <rPh sb="4" eb="6">
      <t>ソウセイ</t>
    </rPh>
    <rPh sb="6" eb="8">
      <t>キキン</t>
    </rPh>
    <phoneticPr fontId="5"/>
  </si>
  <si>
    <t>地域福祉基金</t>
    <rPh sb="0" eb="2">
      <t>チイキ</t>
    </rPh>
    <rPh sb="2" eb="4">
      <t>フクシ</t>
    </rPh>
    <rPh sb="4" eb="6">
      <t>キキン</t>
    </rPh>
    <phoneticPr fontId="5"/>
  </si>
  <si>
    <t>人材育成基金</t>
    <rPh sb="0" eb="2">
      <t>ジンザイ</t>
    </rPh>
    <rPh sb="2" eb="4">
      <t>イクセイ</t>
    </rPh>
    <rPh sb="4" eb="6">
      <t>キキン</t>
    </rPh>
    <phoneticPr fontId="5"/>
  </si>
  <si>
    <t>ふるさと応援基金</t>
    <rPh sb="4" eb="6">
      <t>オウエン</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</si>
  <si>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</si>
  <si>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</si>
  <si>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</si>
  <si>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</si>
  <si>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</si>
  <si>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減価償却率は類似団体平均と比較して高くなっており、今後は施設の更新費用等の増加により将来負担率の上昇が見込まれる。そこで、個別計画の策定を行い、老朽化施設について統・廃合や除却等について検討していく。また、地方債の借入についても、交付税措置率の良い地方債を借り入れるなど、将来負担を減らす対策を行う。</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</si>
  <si>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</si>
  <si>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</si>
  <si>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</si>
  <si>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</si>
  <si>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</si>
  <si>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</si>
  <si>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</si>
  <si>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</si>
  <si>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</si>
  <si>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将来負担額はほぼ横ばいであった。公共施設等の大規模改修についてはひと段落したと考えられるが、令和4年度からは町の情報通信システムの更新が計画がされていることから、地方債の借入額の増加が見込まれる。これまでの借り入れに対する償還が始まることもあり、実質実質公債費比率は増加すると考えられる。そのため、地方債の借入を抑制するなど、将来負担額を減らすことが必要であると考える。</t>
    <rPh sb="45" eb="47">
      <t>ダンラク</t>
    </rPh>
    <rPh sb="50" eb="51">
      <t>カンガ</t>
    </rPh>
    <rPh sb="57" eb="59">
      <t>レイワ</t>
    </rPh>
    <rPh sb="60" eb="62">
      <t>ネンド</t>
    </rPh>
    <rPh sb="65" eb="66">
      <t>マチ</t>
    </rPh>
    <rPh sb="67" eb="69">
      <t>ジョウホウ</t>
    </rPh>
    <rPh sb="69" eb="71">
      <t>ツウシン</t>
    </rPh>
    <rPh sb="76" eb="78">
      <t>コウシン</t>
    </rPh>
    <rPh sb="103" eb="105">
      <t>ミコ</t>
    </rPh>
    <rPh sb="134" eb="136">
      <t>ジッシツ</t>
    </rPh>
    <rPh sb="136" eb="143">
      <t>ジッシツコウサイヒヒリツ</t>
    </rPh>
    <rPh sb="144" eb="146">
      <t>ゾウカ</t>
    </rPh>
    <rPh sb="149" eb="150">
      <t>カンガ</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</si>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</sst>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8075-4B87-94CA-2889972A05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123189</c:v>
                </c:pt>
                <c:pt idx="1">
                  <c:v>103903</c:v>
                </c:pt>
                <c:pt idx="2">
                  <c:v>94657</c:v>
                </c:pt>
                <c:pt idx="3">
                  <c:v>202978</c:v>
                </c:pt>
                <c:pt idx="4">
                  <c:v>153525</c:v>
                </c:pt>
              </c:numCache>
            </c:numRef>
          </c:val>
          <c:smooth val="0"/>
          <c:extLst>
            <c:ext xmlns:c16="http://schemas.microsoft.com/office/drawing/2014/chart" uri="{C3380CC4-5D6E-409C-BE32-E72D297353CC}">
              <c16:uniqueId val="{00000001-8075-4B87-94CA-2889972A05AD}"/>
            </c:ext>
          </c:extLst>
        </c:ser>
        <c:dLbls>
          <c:showLegendKey val="0"/>
          <c:showVal val="0"/>
          <c:showCatName val="0"/>
          <c:showSerName val="0"/>
          <c:showPercent val="0"/>
          <c:showBubbleSize val="0"/>
        </c:dLbls>
        <c:marker val="1"/>
        <c:smooth val="0"/>
        <c:axId val="343186704"/>
        <c:axId val="134579264"/>
      </c:lineChart>
      <c:catAx>
        <c:axId val="343186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579264"/>
        <c:crosses val="autoZero"/>
        <c:auto val="1"/>
        <c:lblAlgn val="ctr"/>
        <c:lblOffset val="100"/>
        <c:tickLblSkip val="1"/>
        <c:tickMarkSkip val="1"/>
        <c:noMultiLvlLbl val="0"/>
      </c:catAx>
      <c:valAx>
        <c:axId val="13457926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186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8.93</c:v>
                </c:pt>
                <c:pt idx="1">
                  <c:v>13.48</c:v>
                </c:pt>
                <c:pt idx="2">
                  <c:v>8.94</c:v>
                </c:pt>
                <c:pt idx="3">
                  <c:v>8.4600000000000009</c:v>
                </c:pt>
                <c:pt idx="4">
                  <c:v>17.899999999999999</c:v>
                </c:pt>
              </c:numCache>
            </c:numRef>
          </c:val>
          <c:extLst>
            <c:ext xmlns:c16="http://schemas.microsoft.com/office/drawing/2014/chart" uri="{C3380CC4-5D6E-409C-BE32-E72D297353CC}">
              <c16:uniqueId val="{00000000-E664-4098-BF67-ADB012EE4F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48.48</c:v>
                </c:pt>
                <c:pt idx="1">
                  <c:v>48.89</c:v>
                </c:pt>
                <c:pt idx="2">
                  <c:v>47.15</c:v>
                </c:pt>
                <c:pt idx="3">
                  <c:v>44.33</c:v>
                </c:pt>
                <c:pt idx="4">
                  <c:v>43.31</c:v>
                </c:pt>
              </c:numCache>
            </c:numRef>
          </c:val>
          <c:extLst>
            <c:ext xmlns:c16="http://schemas.microsoft.com/office/drawing/2014/chart" uri="{C3380CC4-5D6E-409C-BE32-E72D297353CC}">
              <c16:uniqueId val="{00000001-E664-4098-BF67-ADB012EE4F92}"/>
            </c:ext>
          </c:extLst>
        </c:ser>
        <c:dLbls>
          <c:showLegendKey val="0"/>
          <c:showVal val="0"/>
          <c:showCatName val="0"/>
          <c:showSerName val="0"/>
          <c:showPercent val="0"/>
          <c:showBubbleSize val="0"/>
        </c:dLbls>
        <c:gapWidth val="250"/>
        <c:overlap val="100"/>
        <c:axId val="134577304"/>
        <c:axId val="134576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-2.85</c:v>
                </c:pt>
                <c:pt idx="1">
                  <c:v>4.5599999999999996</c:v>
                </c:pt>
                <c:pt idx="2">
                  <c:v>-6.37</c:v>
                </c:pt>
                <c:pt idx="3">
                  <c:v>-3.02</c:v>
                </c:pt>
                <c:pt idx="4">
                  <c:v>10.49</c:v>
                </c:pt>
              </c:numCache>
            </c:numRef>
          </c:val>
          <c:smooth val="0"/>
          <c:extLst>
            <c:ext xmlns:c16="http://schemas.microsoft.com/office/drawing/2014/chart" uri="{C3380CC4-5D6E-409C-BE32-E72D297353CC}">
              <c16:uniqueId val="{00000002-E664-4098-BF67-ADB012EE4F92}"/>
            </c:ext>
          </c:extLst>
        </c:ser>
        <c:dLbls>
          <c:showLegendKey val="0"/>
          <c:showVal val="0"/>
          <c:showCatName val="0"/>
          <c:showSerName val="0"/>
          <c:showPercent val="0"/>
          <c:showBubbleSize val="0"/>
        </c:dLbls>
        <c:marker val="1"/>
        <c:smooth val="0"/>
        <c:axId val="134577304"/>
        <c:axId val="134576128"/>
      </c:lineChart>
      <c:catAx>
        <c:axId val="13457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576128"/>
        <c:crosses val="autoZero"/>
        <c:auto val="1"/>
        <c:lblAlgn val="ctr"/>
        <c:lblOffset val="100"/>
        <c:tickLblSkip val="1"/>
        <c:tickMarkSkip val="1"/>
        <c:noMultiLvlLbl val="0"/>
      </c:catAx>
      <c:valAx>
        <c:axId val="13457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77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3F-4836-9B97-2968576040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3F-4836-9B97-2968576040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F3F-4836-9B97-2968576040F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F3F-4836-9B97-2968576040FB}"/>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0.06</c:v>
                </c:pt>
                <c:pt idx="8">
                  <c:v>#N/A</c:v>
                </c:pt>
                <c:pt idx="9">
                  <c:v>0.03</c:v>
                </c:pt>
              </c:numCache>
            </c:numRef>
          </c:val>
          <c:extLst>
            <c:ext xmlns:c16="http://schemas.microsoft.com/office/drawing/2014/chart" uri="{C3380CC4-5D6E-409C-BE32-E72D297353CC}">
              <c16:uniqueId val="{00000004-4F3F-4836-9B97-2968576040F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0.19</c:v>
                </c:pt>
                <c:pt idx="4">
                  <c:v>#N/A</c:v>
                </c:pt>
                <c:pt idx="5">
                  <c:v>0.08</c:v>
                </c:pt>
                <c:pt idx="6">
                  <c:v>#N/A</c:v>
                </c:pt>
                <c:pt idx="7">
                  <c:v>0.14000000000000001</c:v>
                </c:pt>
                <c:pt idx="8">
                  <c:v>#N/A</c:v>
                </c:pt>
                <c:pt idx="9">
                  <c:v>0.23</c:v>
                </c:pt>
              </c:numCache>
            </c:numRef>
          </c:val>
          <c:extLst>
            <c:ext xmlns:c16="http://schemas.microsoft.com/office/drawing/2014/chart" uri="{C3380CC4-5D6E-409C-BE32-E72D297353CC}">
              <c16:uniqueId val="{00000005-4F3F-4836-9B97-2968576040F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0.78</c:v>
                </c:pt>
                <c:pt idx="2">
                  <c:v>#N/A</c:v>
                </c:pt>
                <c:pt idx="3">
                  <c:v>1.37</c:v>
                </c:pt>
                <c:pt idx="4">
                  <c:v>#N/A</c:v>
                </c:pt>
                <c:pt idx="5">
                  <c:v>0.72</c:v>
                </c:pt>
                <c:pt idx="6">
                  <c:v>#N/A</c:v>
                </c:pt>
                <c:pt idx="7">
                  <c:v>0.69</c:v>
                </c:pt>
                <c:pt idx="8">
                  <c:v>#N/A</c:v>
                </c:pt>
                <c:pt idx="9">
                  <c:v>0.76</c:v>
                </c:pt>
              </c:numCache>
            </c:numRef>
          </c:val>
          <c:extLst>
            <c:ext xmlns:c16="http://schemas.microsoft.com/office/drawing/2014/chart" uri="{C3380CC4-5D6E-409C-BE32-E72D297353CC}">
              <c16:uniqueId val="{00000006-4F3F-4836-9B97-2968576040F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c:v>
                </c:pt>
                <c:pt idx="2">
                  <c:v>#N/A</c:v>
                </c:pt>
                <c:pt idx="3">
                  <c:v>4.47</c:v>
                </c:pt>
                <c:pt idx="4">
                  <c:v>#N/A</c:v>
                </c:pt>
                <c:pt idx="5">
                  <c:v>1.69</c:v>
                </c:pt>
                <c:pt idx="6">
                  <c:v>#N/A</c:v>
                </c:pt>
                <c:pt idx="7">
                  <c:v>1.49</c:v>
                </c:pt>
                <c:pt idx="8">
                  <c:v>#N/A</c:v>
                </c:pt>
                <c:pt idx="9">
                  <c:v>1.81</c:v>
                </c:pt>
              </c:numCache>
            </c:numRef>
          </c:val>
          <c:extLst>
            <c:ext xmlns:c16="http://schemas.microsoft.com/office/drawing/2014/chart" uri="{C3380CC4-5D6E-409C-BE32-E72D297353CC}">
              <c16:uniqueId val="{00000007-4F3F-4836-9B97-2968576040F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13.84</c:v>
                </c:pt>
                <c:pt idx="2">
                  <c:v>#N/A</c:v>
                </c:pt>
                <c:pt idx="3">
                  <c:v>15.46</c:v>
                </c:pt>
                <c:pt idx="4">
                  <c:v>#N/A</c:v>
                </c:pt>
                <c:pt idx="5">
                  <c:v>12.29</c:v>
                </c:pt>
                <c:pt idx="6">
                  <c:v>#N/A</c:v>
                </c:pt>
                <c:pt idx="7">
                  <c:v>14.14</c:v>
                </c:pt>
                <c:pt idx="8">
                  <c:v>#N/A</c:v>
                </c:pt>
                <c:pt idx="9">
                  <c:v>14.53</c:v>
                </c:pt>
              </c:numCache>
            </c:numRef>
          </c:val>
          <c:extLst>
            <c:ext xmlns:c16="http://schemas.microsoft.com/office/drawing/2014/chart" uri="{C3380CC4-5D6E-409C-BE32-E72D297353CC}">
              <c16:uniqueId val="{00000008-4F3F-4836-9B97-2968576040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8.92</c:v>
                </c:pt>
                <c:pt idx="2">
                  <c:v>#N/A</c:v>
                </c:pt>
                <c:pt idx="3">
                  <c:v>13.48</c:v>
                </c:pt>
                <c:pt idx="4">
                  <c:v>#N/A</c:v>
                </c:pt>
                <c:pt idx="5">
                  <c:v>8.93</c:v>
                </c:pt>
                <c:pt idx="6">
                  <c:v>#N/A</c:v>
                </c:pt>
                <c:pt idx="7">
                  <c:v>8.4600000000000009</c:v>
                </c:pt>
                <c:pt idx="8">
                  <c:v>#N/A</c:v>
                </c:pt>
                <c:pt idx="9">
                  <c:v>17.899999999999999</c:v>
                </c:pt>
              </c:numCache>
            </c:numRef>
          </c:val>
          <c:extLst>
            <c:ext xmlns:c16="http://schemas.microsoft.com/office/drawing/2014/chart" uri="{C3380CC4-5D6E-409C-BE32-E72D297353CC}">
              <c16:uniqueId val="{00000009-4F3F-4836-9B97-2968576040FB}"/>
            </c:ext>
          </c:extLst>
        </c:ser>
        <c:dLbls>
          <c:showLegendKey val="0"/>
          <c:showVal val="0"/>
          <c:showCatName val="0"/>
          <c:showSerName val="0"/>
          <c:showPercent val="0"/>
          <c:showBubbleSize val="0"/>
        </c:dLbls>
        <c:gapWidth val="150"/>
        <c:overlap val="100"/>
        <c:axId val="134578872"/>
        <c:axId val="134576912"/>
      </c:barChart>
      <c:catAx>
        <c:axId val="134578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576912"/>
        <c:crosses val="autoZero"/>
        <c:auto val="1"/>
        <c:lblAlgn val="ctr"/>
        <c:lblOffset val="100"/>
        <c:tickLblSkip val="1"/>
        <c:tickMarkSkip val="1"/>
        <c:noMultiLvlLbl val="0"/>
      </c:catAx>
      <c:valAx>
        <c:axId val="13457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78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270</c:v>
                </c:pt>
                <c:pt idx="5">
                  <c:v>261</c:v>
                </c:pt>
                <c:pt idx="8">
                  <c:v>263</c:v>
                </c:pt>
                <c:pt idx="11">
                  <c:v>283</c:v>
                </c:pt>
                <c:pt idx="14">
                  <c:v>275</c:v>
                </c:pt>
              </c:numCache>
            </c:numRef>
          </c:val>
          <c:extLst>
            <c:ext xmlns:c16="http://schemas.microsoft.com/office/drawing/2014/chart" uri="{C3380CC4-5D6E-409C-BE32-E72D297353CC}">
              <c16:uniqueId val="{00000000-92A9-48A8-A828-8131E4528E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A9-48A8-A828-8131E4528E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2A9-48A8-A828-8131E4528E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16</c:v>
                </c:pt>
                <c:pt idx="6">
                  <c:v>16</c:v>
                </c:pt>
                <c:pt idx="9">
                  <c:v>19</c:v>
                </c:pt>
                <c:pt idx="12">
                  <c:v>24</c:v>
                </c:pt>
              </c:numCache>
            </c:numRef>
          </c:val>
          <c:extLst>
            <c:ext xmlns:c16="http://schemas.microsoft.com/office/drawing/2014/chart" uri="{C3380CC4-5D6E-409C-BE32-E72D297353CC}">
              <c16:uniqueId val="{00000003-92A9-48A8-A828-8131E4528E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c:v>
                </c:pt>
                <c:pt idx="3">
                  <c:v>79</c:v>
                </c:pt>
                <c:pt idx="6">
                  <c:v>81</c:v>
                </c:pt>
                <c:pt idx="9">
                  <c:v>80</c:v>
                </c:pt>
                <c:pt idx="12">
                  <c:v>74</c:v>
                </c:pt>
              </c:numCache>
            </c:numRef>
          </c:val>
          <c:extLst>
            <c:ext xmlns:c16="http://schemas.microsoft.com/office/drawing/2014/chart" uri="{C3380CC4-5D6E-409C-BE32-E72D297353CC}">
              <c16:uniqueId val="{00000004-92A9-48A8-A828-8131E4528E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A9-48A8-A828-8131E4528E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A9-48A8-A828-8131E4528E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229</c:v>
                </c:pt>
                <c:pt idx="3">
                  <c:v>227</c:v>
                </c:pt>
                <c:pt idx="6">
                  <c:v>230</c:v>
                </c:pt>
                <c:pt idx="9">
                  <c:v>266</c:v>
                </c:pt>
                <c:pt idx="12">
                  <c:v>262</c:v>
                </c:pt>
              </c:numCache>
            </c:numRef>
          </c:val>
          <c:extLst>
            <c:ext xmlns:c16="http://schemas.microsoft.com/office/drawing/2014/chart" uri="{C3380CC4-5D6E-409C-BE32-E72D297353CC}">
              <c16:uniqueId val="{00000007-92A9-48A8-A828-8131E4528E0E}"/>
            </c:ext>
          </c:extLst>
        </c:ser>
        <c:dLbls>
          <c:showLegendKey val="0"/>
          <c:showVal val="0"/>
          <c:showCatName val="0"/>
          <c:showSerName val="0"/>
          <c:showPercent val="0"/>
          <c:showBubbleSize val="0"/>
        </c:dLbls>
        <c:gapWidth val="100"/>
        <c:overlap val="100"/>
        <c:axId val="134578480"/>
        <c:axId val="134578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c:v>
                </c:pt>
                <c:pt idx="2">
                  <c:v>#N/A</c:v>
                </c:pt>
                <c:pt idx="3">
                  <c:v>#N/A</c:v>
                </c:pt>
                <c:pt idx="4">
                  <c:v>61</c:v>
                </c:pt>
                <c:pt idx="5">
                  <c:v>#N/A</c:v>
                </c:pt>
                <c:pt idx="6">
                  <c:v>#N/A</c:v>
                </c:pt>
                <c:pt idx="7">
                  <c:v>64</c:v>
                </c:pt>
                <c:pt idx="8">
                  <c:v>#N/A</c:v>
                </c:pt>
                <c:pt idx="9">
                  <c:v>#N/A</c:v>
                </c:pt>
                <c:pt idx="10">
                  <c:v>82</c:v>
                </c:pt>
                <c:pt idx="11">
                  <c:v>#N/A</c:v>
                </c:pt>
                <c:pt idx="12">
                  <c:v>#N/A</c:v>
                </c:pt>
                <c:pt idx="13">
                  <c:v>85</c:v>
                </c:pt>
                <c:pt idx="14">
                  <c:v>#N/A</c:v>
                </c:pt>
              </c:numCache>
            </c:numRef>
          </c:val>
          <c:smooth val="0"/>
          <c:extLst>
            <c:ext xmlns:c16="http://schemas.microsoft.com/office/drawing/2014/chart" uri="{C3380CC4-5D6E-409C-BE32-E72D297353CC}">
              <c16:uniqueId val="{00000008-92A9-48A8-A828-8131E4528E0E}"/>
            </c:ext>
          </c:extLst>
        </c:ser>
        <c:dLbls>
          <c:showLegendKey val="0"/>
          <c:showVal val="0"/>
          <c:showCatName val="0"/>
          <c:showSerName val="0"/>
          <c:showPercent val="0"/>
          <c:showBubbleSize val="0"/>
        </c:dLbls>
        <c:marker val="1"/>
        <c:smooth val="0"/>
        <c:axId val="134578480"/>
        <c:axId val="134578088"/>
      </c:lineChart>
      <c:catAx>
        <c:axId val="13457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578088"/>
        <c:crosses val="autoZero"/>
        <c:auto val="1"/>
        <c:lblAlgn val="ctr"/>
        <c:lblOffset val="100"/>
        <c:tickLblSkip val="1"/>
        <c:tickMarkSkip val="1"/>
        <c:noMultiLvlLbl val="0"/>
      </c:catAx>
      <c:valAx>
        <c:axId val="134578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7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1797</c:v>
                </c:pt>
                <c:pt idx="5">
                  <c:v>2443</c:v>
                </c:pt>
                <c:pt idx="8">
                  <c:v>2354</c:v>
                </c:pt>
                <c:pt idx="11">
                  <c:v>2468</c:v>
                </c:pt>
                <c:pt idx="14">
                  <c:v>2644</c:v>
                </c:pt>
              </c:numCache>
            </c:numRef>
          </c:val>
          <c:extLst>
            <c:ext xmlns:c16="http://schemas.microsoft.com/office/drawing/2014/chart" uri="{C3380CC4-5D6E-409C-BE32-E72D297353CC}">
              <c16:uniqueId val="{00000000-4B4A-4724-83D6-A25923676A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123</c:v>
                </c:pt>
                <c:pt idx="5">
                  <c:v>139</c:v>
                </c:pt>
                <c:pt idx="8">
                  <c:v>133</c:v>
                </c:pt>
                <c:pt idx="11">
                  <c:v>124</c:v>
                </c:pt>
                <c:pt idx="14">
                  <c:v>123</c:v>
                </c:pt>
              </c:numCache>
            </c:numRef>
          </c:val>
          <c:extLst>
            <c:ext xmlns:c16="http://schemas.microsoft.com/office/drawing/2014/chart" uri="{C3380CC4-5D6E-409C-BE32-E72D297353CC}">
              <c16:uniqueId val="{00000001-4B4A-4724-83D6-A25923676A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2079</c:v>
                </c:pt>
                <c:pt idx="5">
                  <c:v>2118</c:v>
                </c:pt>
                <c:pt idx="8">
                  <c:v>2131</c:v>
                </c:pt>
                <c:pt idx="11">
                  <c:v>2098</c:v>
                </c:pt>
                <c:pt idx="14">
                  <c:v>2114</c:v>
                </c:pt>
              </c:numCache>
            </c:numRef>
          </c:val>
          <c:extLst>
            <c:ext xmlns:c16="http://schemas.microsoft.com/office/drawing/2014/chart" uri="{C3380CC4-5D6E-409C-BE32-E72D297353CC}">
              <c16:uniqueId val="{00000002-4B4A-4724-83D6-A25923676A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4A-4724-83D6-A25923676A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4A-4724-83D6-A25923676A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4A-4724-83D6-A25923676A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514</c:v>
                </c:pt>
                <c:pt idx="3">
                  <c:v>528</c:v>
                </c:pt>
                <c:pt idx="6">
                  <c:v>489</c:v>
                </c:pt>
                <c:pt idx="9">
                  <c:v>445</c:v>
                </c:pt>
                <c:pt idx="12">
                  <c:v>473</c:v>
                </c:pt>
              </c:numCache>
            </c:numRef>
          </c:val>
          <c:extLst>
            <c:ext xmlns:c16="http://schemas.microsoft.com/office/drawing/2014/chart" uri="{C3380CC4-5D6E-409C-BE32-E72D297353CC}">
              <c16:uniqueId val="{00000006-4B4A-4724-83D6-A25923676A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125</c:v>
                </c:pt>
                <c:pt idx="3">
                  <c:v>112</c:v>
                </c:pt>
                <c:pt idx="6">
                  <c:v>137</c:v>
                </c:pt>
                <c:pt idx="9">
                  <c:v>230</c:v>
                </c:pt>
                <c:pt idx="12">
                  <c:v>246</c:v>
                </c:pt>
              </c:numCache>
            </c:numRef>
          </c:val>
          <c:extLst>
            <c:ext xmlns:c16="http://schemas.microsoft.com/office/drawing/2014/chart" uri="{C3380CC4-5D6E-409C-BE32-E72D297353CC}">
              <c16:uniqueId val="{00000007-4B4A-4724-83D6-A25923676A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999</c:v>
                </c:pt>
                <c:pt idx="3">
                  <c:v>917</c:v>
                </c:pt>
                <c:pt idx="6">
                  <c:v>855</c:v>
                </c:pt>
                <c:pt idx="9">
                  <c:v>786</c:v>
                </c:pt>
                <c:pt idx="12">
                  <c:v>736</c:v>
                </c:pt>
              </c:numCache>
            </c:numRef>
          </c:val>
          <c:extLst>
            <c:ext xmlns:c16="http://schemas.microsoft.com/office/drawing/2014/chart" uri="{C3380CC4-5D6E-409C-BE32-E72D297353CC}">
              <c16:uniqueId val="{00000008-4B4A-4724-83D6-A25923676A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25</c:v>
                </c:pt>
              </c:numCache>
            </c:numRef>
          </c:val>
          <c:extLst>
            <c:ext xmlns:c16="http://schemas.microsoft.com/office/drawing/2014/chart" uri="{C3380CC4-5D6E-409C-BE32-E72D297353CC}">
              <c16:uniqueId val="{00000009-4B4A-4724-83D6-A25923676A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2502</c:v>
                </c:pt>
                <c:pt idx="3">
                  <c:v>2527</c:v>
                </c:pt>
                <c:pt idx="6">
                  <c:v>2479</c:v>
                </c:pt>
                <c:pt idx="9">
                  <c:v>2681</c:v>
                </c:pt>
                <c:pt idx="12">
                  <c:v>2872</c:v>
                </c:pt>
              </c:numCache>
            </c:numRef>
          </c:val>
          <c:extLst>
            <c:ext xmlns:c16="http://schemas.microsoft.com/office/drawing/2014/chart" uri="{C3380CC4-5D6E-409C-BE32-E72D297353CC}">
              <c16:uniqueId val="{0000000A-4B4A-4724-83D6-A25923676A49}"/>
            </c:ext>
          </c:extLst>
        </c:ser>
        <c:dLbls>
          <c:showLegendKey val="0"/>
          <c:showVal val="0"/>
          <c:showCatName val="0"/>
          <c:showSerName val="0"/>
          <c:showPercent val="0"/>
          <c:showBubbleSize val="0"/>
        </c:dLbls>
        <c:gapWidth val="100"/>
        <c:overlap val="100"/>
        <c:axId val="355240056"/>
        <c:axId val="355238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4A-4724-83D6-A25923676A49}"/>
            </c:ext>
          </c:extLst>
        </c:ser>
        <c:dLbls>
          <c:showLegendKey val="0"/>
          <c:showVal val="0"/>
          <c:showCatName val="0"/>
          <c:showSerName val="0"/>
          <c:showPercent val="0"/>
          <c:showBubbleSize val="0"/>
        </c:dLbls>
        <c:marker val="1"/>
        <c:smooth val="0"/>
        <c:axId val="355240056"/>
        <c:axId val="355238488"/>
      </c:lineChart>
      <c:catAx>
        <c:axId val="35524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5238488"/>
        <c:crosses val="autoZero"/>
        <c:auto val="1"/>
        <c:lblAlgn val="ctr"/>
        <c:lblOffset val="100"/>
        <c:tickLblSkip val="1"/>
        <c:tickMarkSkip val="1"/>
        <c:noMultiLvlLbl val="0"/>
      </c:catAx>
      <c:valAx>
        <c:axId val="355238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24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879</c:v>
                </c:pt>
                <c:pt idx="1">
                  <c:v>830</c:v>
                </c:pt>
                <c:pt idx="2">
                  <c:v>844</c:v>
                </c:pt>
              </c:numCache>
            </c:numRef>
          </c:val>
          <c:extLst>
            <c:ext xmlns:c16="http://schemas.microsoft.com/office/drawing/2014/chart" uri="{C3380CC4-5D6E-409C-BE32-E72D297353CC}">
              <c16:uniqueId val="{00000000-BC81-47B4-9D91-8F103FB461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BC81-47B4-9D91-8F103FB461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1017</c:v>
                </c:pt>
                <c:pt idx="1">
                  <c:v>998</c:v>
                </c:pt>
                <c:pt idx="2">
                  <c:v>1013</c:v>
                </c:pt>
              </c:numCache>
            </c:numRef>
          </c:val>
          <c:extLst>
            <c:ext xmlns:c16="http://schemas.microsoft.com/office/drawing/2014/chart" uri="{C3380CC4-5D6E-409C-BE32-E72D297353CC}">
              <c16:uniqueId val="{00000002-BC81-47B4-9D91-8F103FB461E7}"/>
            </c:ext>
          </c:extLst>
        </c:ser>
        <c:dLbls>
          <c:showLegendKey val="0"/>
          <c:showVal val="0"/>
          <c:showCatName val="0"/>
          <c:showSerName val="0"/>
          <c:showPercent val="0"/>
          <c:showBubbleSize val="0"/>
        </c:dLbls>
        <c:gapWidth val="120"/>
        <c:overlap val="100"/>
        <c:axId val="355235744"/>
        <c:axId val="355241232"/>
      </c:barChart>
      <c:catAx>
        <c:axId val="3552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5241232"/>
        <c:crosses val="autoZero"/>
        <c:auto val="1"/>
        <c:lblAlgn val="ctr"/>
        <c:lblOffset val="100"/>
        <c:tickLblSkip val="1"/>
        <c:tickMarkSkip val="1"/>
        <c:noMultiLvlLbl val="0"/>
      </c:catAx>
      <c:valAx>
        <c:axId val="355241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52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{4645DE2D-D769-41F7-B5EE-0A2FD236D86F}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F52-42FF-BBE5-7357904104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{C1461C61-4CCB-47BF-B61A-605EFB63B6E9}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52-42FF-BBE5-7357904104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{68F0018F-6F4D-4374-96DF-2D48E84D8A20}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52-42FF-BBE5-7357904104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{39133D48-3229-4B6D-8C60-2214AEB679EE}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52-42FF-BBE5-7357904104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{732A7BBF-A6BD-4F1C-867D-2318A50F8A86}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52-42FF-BBE5-73579041042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{2FADEAA5-FFCA-46ED-8E2D-FCF7E307CBC1}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F52-42FF-BBE5-73579041042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{095AB593-9078-4AC5-8912-CBF8F7D9E0FC}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F52-42FF-BBE5-73579041042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{DC090FF9-11DE-40D7-89BA-002A3C2AF842}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F52-42FF-BBE5-73579041042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{517C3550-8E5B-4FE9-AEC2-0238BCF656C4}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F52-42FF-BBE5-7357904104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70.099999999999994</c:v>
                </c:pt>
                <c:pt idx="8">
                  <c:v>71.400000000000006</c:v>
                </c:pt>
                <c:pt idx="16">
                  <c:v>73.2</c:v>
                </c:pt>
                <c:pt idx="24">
                  <c:v>70.8</c:v>
                </c:pt>
                <c:pt idx="32">
                  <c:v>71.099999999999994</c:v>
                </c:pt>
              </c:numCache>
            </c:numRef>
          </c:xVal>
          <c:yVal>
            <c:numRef>
              <c:f>公会計指標分析・財政指標組合せ分析表!$BP$51:$DC$51</c:f>
              <c:numCache>
                <c:formatCode>#,##0.0;"▲ "#,##0.0</c:formatCode>
                <c:ptCount val="40"/>
                <c:pt idx="0">
                  <c:v>8.6999999999999993</c:v>
                </c:pt>
              </c:numCache>
            </c:numRef>
          </c:yVal>
          <c:smooth val="0"/>
          <c:extLst>
            <c:ext xmlns:c16="http://schemas.microsoft.com/office/drawing/2014/chart" uri="{C3380CC4-5D6E-409C-BE32-E72D297353CC}">
              <c16:uniqueId val="{00000009-BF52-42FF-BBE5-7357904104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{5710B883-7694-4E53-822B-8DCC82747C52}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F52-42FF-BBE5-7357904104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{18719642-2771-42DE-BAAD-361DDDA9AA82}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52-42FF-BBE5-7357904104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{AB6B6955-930D-4C76-B318-861217CC9831}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52-42FF-BBE5-7357904104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{1481A97F-9D50-4B01-91D4-2C1E235DD8AC}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52-42FF-BBE5-7357904104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{EBAD3E9E-C439-4367-98F7-090D9A13B9D2}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52-42FF-BBE5-73579041042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{D7F4279D-CBEA-491E-AA8A-80AC8FA15AFA}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F52-42FF-BBE5-73579041042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{F7FBA378-EA6D-4154-9AD4-4A305168FAB6}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F52-42FF-BBE5-73579041042B}"/>
                </c:ext>
              </c:extLst>
            </c:dLbl>
            <c:dLbl>
              <c:idx val="24"/>
              <c:layout>
                <c:manualLayout>
                  <c:x val="-3.135925513787643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{F1BCB84F-1FAD-486D-9CD2-D8FC8811E560}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F52-42FF-BBE5-73579041042B}"/>
                </c:ext>
              </c:extLst>
            </c:dLbl>
            <c:dLbl>
              <c:idx val="32"/>
              <c:layout>
                <c:manualLayout>
                  <c:x val="-3.2672246162591886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{B225AA21-E4EF-4940-93AF-5F7A34DE7F07}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F52-42FF-BBE5-7357904104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F52-42FF-BBE5-73579041042B}"/>
            </c:ext>
          </c:extLst>
        </c:ser>
        <c:dLbls>
          <c:showLegendKey val="0"/>
          <c:showVal val="1"/>
          <c:showCatName val="0"/>
          <c:showSerName val="0"/>
          <c:showPercent val="0"/>
          <c:showBubbleSize val="0"/>
        </c:dLbls>
        <c:axId val="572575264"/>
        <c:axId val="572571736"/>
      </c:scatterChart>
      <c:valAx>
        <c:axId val="572575264"/>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2571736"/>
        <c:crosses val="autoZero"/>
        <c:crossBetween val="midCat"/>
      </c:valAx>
      <c:valAx>
        <c:axId val="57257173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2575264"/>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{CCFA0288-11D5-426D-A1D1-BE3F84ABF36B}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0E1-4FC7-A550-A6E4BB0521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{CFD1212D-8E53-44C1-B22A-78F67D8B12EA}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E1-4FC7-A550-A6E4BB0521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{3C97E078-B963-4EF0-AA4C-44337826201F}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E1-4FC7-A550-A6E4BB0521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{600E02F0-9691-4EA6-9AA4-054412CCA5BB}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E1-4FC7-A550-A6E4BB0521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{CDF58625-24B1-4B6A-BE0C-C71C7B464D35}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E1-4FC7-A550-A6E4BB0521C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{326CD582-A22A-4D6B-852F-4037B5F9F49A}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0E1-4FC7-A550-A6E4BB0521C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{37FF1B29-76A7-45C7-B22F-E8A54BADE12F}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0E1-4FC7-A550-A6E4BB0521C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{E1A0D409-1E49-4FE8-95C9-B506B5A907E3}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0E1-4FC7-A550-A6E4BB0521C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{6583ECD9-15F7-4E49-8E65-B470C8D23EA3}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0E1-4FC7-A550-A6E4BB0521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3.7</c:v>
                </c:pt>
                <c:pt idx="16">
                  <c:v>3.8</c:v>
                </c:pt>
                <c:pt idx="24">
                  <c:v>4.2</c:v>
                </c:pt>
                <c:pt idx="32">
                  <c:v>4.5999999999999996</c:v>
                </c:pt>
              </c:numCache>
            </c:numRef>
          </c:xVal>
          <c:yVal>
            <c:numRef>
              <c:f>公会計指標分析・財政指標組合せ分析表!$BP$73:$DC$73</c:f>
              <c:numCache>
                <c:formatCode>#,##0.0;"▲ "#,##0.0</c:formatCode>
                <c:ptCount val="40"/>
                <c:pt idx="0">
                  <c:v>8.6999999999999993</c:v>
                </c:pt>
              </c:numCache>
            </c:numRef>
          </c:yVal>
          <c:smooth val="0"/>
          <c:extLst>
            <c:ext xmlns:c16="http://schemas.microsoft.com/office/drawing/2014/chart" uri="{C3380CC4-5D6E-409C-BE32-E72D297353CC}">
              <c16:uniqueId val="{00000009-20E1-4FC7-A550-A6E4BB0521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163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{12FE34C8-0B30-4C18-A7F5-D1643F625F9D}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0E1-4FC7-A550-A6E4BB0521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{15C41DF6-08DC-4D46-953E-06CD7BBE3BEC}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E1-4FC7-A550-A6E4BB0521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{D45179B6-99A7-4C39-8BD6-1B0EF3CA04A8}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E1-4FC7-A550-A6E4BB0521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{5BD7C653-6AD1-4621-BB9C-DB6B74597095}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E1-4FC7-A550-A6E4BB0521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{F9D3CC4C-5A9B-4615-8965-6049F0F7D321}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E1-4FC7-A550-A6E4BB0521C4}"/>
                </c:ext>
              </c:extLst>
            </c:dLbl>
            <c:dLbl>
              <c:idx val="8"/>
              <c:layout>
                <c:manualLayout>
                  <c:x val="-4.5160355153971272E-2"/>
                  <c:y val="-9.552783156735326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{602BC90A-8CBE-4C9C-980B-E84670A8504E}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0E1-4FC7-A550-A6E4BB0521C4}"/>
                </c:ext>
              </c:extLst>
            </c:dLbl>
            <c:dLbl>
              <c:idx val="16"/>
              <c:layout>
                <c:manualLayout>
                  <c:x val="-1.8235628084250027E-2"/>
                  <c:y val="-5.295628420166489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{5281B7FC-10C0-4664-B18C-C064A4217F9C}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0E1-4FC7-A550-A6E4BB0521C4}"/>
                </c:ext>
              </c:extLst>
            </c:dLbl>
            <c:dLbl>
              <c:idx val="24"/>
              <c:layout>
                <c:manualLayout>
                  <c:x val="-2.6647173287753057E-2"/>
                  <c:y val="-6.005159917720787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{758E927A-54A7-428D-B75F-E5B0DA363071}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0E1-4FC7-A550-A6E4BB0521C4}"/>
                </c:ext>
              </c:extLst>
            </c:dLbl>
            <c:dLbl>
              <c:idx val="32"/>
              <c:layout>
                <c:manualLayout>
                  <c:x val="-3.1570342725075584E-2"/>
                  <c:y val="-2.221014763269167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{06ADBA3F-B3C3-4236-98CF-265345A69C1B}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0E1-4FC7-A550-A6E4BB0521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0E1-4FC7-A550-A6E4BB0521C4}"/>
            </c:ext>
          </c:extLst>
        </c:ser>
        <c:dLbls>
          <c:showLegendKey val="0"/>
          <c:showVal val="1"/>
          <c:showCatName val="0"/>
          <c:showSerName val="0"/>
          <c:showPercent val="0"/>
          <c:showBubbleSize val="0"/>
        </c:dLbls>
        <c:axId val="572567032"/>
        <c:axId val="572572128"/>
      </c:scatterChart>
      <c:valAx>
        <c:axId val="572567032"/>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2572128"/>
        <c:crosses val="autoZero"/>
        <c:crossBetween val="midCat"/>
      </c:valAx>
      <c:valAx>
        <c:axId val="57257212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2567032"/>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3,752
3,747
48.37
4,332,870
3,936,162
349,006
1,949,685
2,872,426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本町は農林業が主体の町であり、自主財源となる地方税の伸びは、少子高齢化に伴う人口減少に押され、今後も減少していく見込みである。歳入に占める地方交付税の割合が４</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％であり、交付税・補助金など国からの支出金に</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大きく</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依存した財政状況である。</a:t>
          </a:r>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少しでも自主財源を確保できるよう、町税等の滞納整理、住環境の整備による子育て世帯の定住、湯前町農業公社による遊休農地の活用や農産物の流通拡大などを目標に、町内の経済活動を活発化させていく。</a:t>
          </a:r>
          <a:endParaRPr lang="ja-JP" altLang="ja-JP" sz="14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xdr:cNvCxnSpPr/>
      </xdr:nvCxnSpPr>
      <xdr:spPr>
        <a:xfrm flipV="1">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本町の性質別支出割合で、決算額構成比で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２４．７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％）の順で高い状況であり、類似団体と比較しても高くなっている。経常収支比率は、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新型コロナウイルス感染症の影響により経常事業の中止等があったため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％改善したものの、依然として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状況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が続いている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。経常一般財源は、財政力指数０．１７と乏しい本町において、人口減少と相まって、地方税の収入が類似団体と比較して大きく下回っているため、普通交付税等に依存せざるを得ない状況に変わりはない。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の見通しとしては、少子高齢化が深刻な本町にとって、ＩＣＴ関係、介護や医療関係扶助費の増加が見込まれ、これからも横ばい若しくは上昇すると考えられる。そのため、地方税の徴収率を上げる取組みを強化するなど、財源の確保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155666</xdr:rowOff>
    </xdr:from>
    <xdr:to>
      <xdr:col>23</xdr:col>
      <xdr:colOff>133350</xdr:colOff>
      <xdr:row>65</xdr:row>
      <xdr:rowOff>78196</xdr:rowOff>
    </xdr:to>
    <xdr:cxnSp macro="">
      <xdr:nvCxnSpPr>
        <xdr:cNvPr id="135" name="直線コネクタ 134"/>
        <xdr:cNvCxnSpPr/>
      </xdr:nvCxnSpPr>
      <xdr:spPr>
        <a:xfrm flipV="1">
          <a:off x="4114800" y="10957016"/>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78196</xdr:rowOff>
    </xdr:from>
    <xdr:to>
      <xdr:col>19</xdr:col>
      <xdr:colOff>133350</xdr:colOff>
      <xdr:row>65</xdr:row>
      <xdr:rowOff>133350</xdr:rowOff>
    </xdr:to>
    <xdr:cxnSp macro="">
      <xdr:nvCxnSpPr>
        <xdr:cNvPr id="138" name="直線コネクタ 137"/>
        <xdr:cNvCxnSpPr/>
      </xdr:nvCxnSpPr>
      <xdr:spPr>
        <a:xfrm flipV="1">
          <a:off x="3225800" y="1122244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132443</xdr:rowOff>
    </xdr:from>
    <xdr:to>
      <xdr:col>15</xdr:col>
      <xdr:colOff>82550</xdr:colOff>
      <xdr:row>65</xdr:row>
      <xdr:rowOff>133350</xdr:rowOff>
    </xdr:to>
    <xdr:cxnSp macro="">
      <xdr:nvCxnSpPr>
        <xdr:cNvPr id="141" name="直線コネクタ 140"/>
        <xdr:cNvCxnSpPr/>
      </xdr:nvCxnSpPr>
      <xdr:spPr>
        <a:xfrm>
          <a:off x="2336800" y="111052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132443</xdr:rowOff>
    </xdr:from>
    <xdr:to>
      <xdr:col>11</xdr:col>
      <xdr:colOff>31750</xdr:colOff>
      <xdr:row>65</xdr:row>
      <xdr:rowOff>50619</xdr:rowOff>
    </xdr:to>
    <xdr:cxnSp macro="">
      <xdr:nvCxnSpPr>
        <xdr:cNvPr id="144" name="直線コネクタ 143"/>
        <xdr:cNvCxnSpPr/>
      </xdr:nvCxnSpPr>
      <xdr:spPr>
        <a:xfrm flipV="1">
          <a:off x="1447800" y="1110524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104866</xdr:rowOff>
    </xdr:from>
    <xdr:to>
      <xdr:col>23</xdr:col>
      <xdr:colOff>184150</xdr:colOff>
      <xdr:row>64</xdr:row>
      <xdr:rowOff>35016</xdr:rowOff>
    </xdr:to>
    <xdr:sp macro="" textlink="">
      <xdr:nvSpPr>
        <xdr:cNvPr id="154" name="楕円 153"/>
        <xdr:cNvSpPr/>
      </xdr:nvSpPr>
      <xdr:spPr>
        <a:xfrm>
          <a:off x="49022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76943</xdr:rowOff>
    </xdr:from>
    <xdr:ext cx="762000" cy="259045"/>
    <xdr:sp macro="" textlink="">
      <xdr:nvSpPr>
        <xdr:cNvPr id="155" name="財政構造の弾力性該当値テキスト"/>
        <xdr:cNvSpPr txBox="1"/>
      </xdr:nvSpPr>
      <xdr:spPr>
        <a:xfrm>
          <a:off x="5041900" y="1087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27396</xdr:rowOff>
    </xdr:from>
    <xdr:to>
      <xdr:col>19</xdr:col>
      <xdr:colOff>184150</xdr:colOff>
      <xdr:row>65</xdr:row>
      <xdr:rowOff>128996</xdr:rowOff>
    </xdr:to>
    <xdr:sp macro="" textlink="">
      <xdr:nvSpPr>
        <xdr:cNvPr id="156" name="楕円 155"/>
        <xdr:cNvSpPr/>
      </xdr:nvSpPr>
      <xdr:spPr>
        <a:xfrm>
          <a:off x="4064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113773</xdr:rowOff>
    </xdr:from>
    <xdr:ext cx="736600" cy="259045"/>
    <xdr:sp macro="" textlink="">
      <xdr:nvSpPr>
        <xdr:cNvPr id="157" name="テキスト ボックス 156"/>
        <xdr:cNvSpPr txBox="1"/>
      </xdr:nvSpPr>
      <xdr:spPr>
        <a:xfrm>
          <a:off x="3733800" y="1125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8" name="楕円 157"/>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9" name="テキスト ボックス 158"/>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81643</xdr:rowOff>
    </xdr:from>
    <xdr:to>
      <xdr:col>11</xdr:col>
      <xdr:colOff>82550</xdr:colOff>
      <xdr:row>65</xdr:row>
      <xdr:rowOff>11793</xdr:rowOff>
    </xdr:to>
    <xdr:sp macro="" textlink="">
      <xdr:nvSpPr>
        <xdr:cNvPr id="160" name="楕円 159"/>
        <xdr:cNvSpPr/>
      </xdr:nvSpPr>
      <xdr:spPr>
        <a:xfrm>
          <a:off x="2286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168020</xdr:rowOff>
    </xdr:from>
    <xdr:ext cx="762000" cy="259045"/>
    <xdr:sp macro="" textlink="">
      <xdr:nvSpPr>
        <xdr:cNvPr id="161" name="テキスト ボックス 160"/>
        <xdr:cNvSpPr txBox="1"/>
      </xdr:nvSpPr>
      <xdr:spPr>
        <a:xfrm>
          <a:off x="1955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171269</xdr:rowOff>
    </xdr:from>
    <xdr:to>
      <xdr:col>7</xdr:col>
      <xdr:colOff>31750</xdr:colOff>
      <xdr:row>65</xdr:row>
      <xdr:rowOff>101419</xdr:rowOff>
    </xdr:to>
    <xdr:sp macro="" textlink="">
      <xdr:nvSpPr>
        <xdr:cNvPr id="162" name="楕円 161"/>
        <xdr:cNvSpPr/>
      </xdr:nvSpPr>
      <xdr:spPr>
        <a:xfrm>
          <a:off x="1397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86196</xdr:rowOff>
    </xdr:from>
    <xdr:ext cx="762000" cy="259045"/>
    <xdr:sp macro="" textlink="">
      <xdr:nvSpPr>
        <xdr:cNvPr id="163" name="テキスト ボックス 162"/>
        <xdr:cNvSpPr txBox="1"/>
      </xdr:nvSpPr>
      <xdr:spPr>
        <a:xfrm>
          <a:off x="1066800" y="1123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人件費、物件費、維持補修費はいずれも類似団体平均値を下回っている。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財政改革計画書に基づき、物件費抑制のために、エコオフィス率先プランの実施による光熱水費の削減、電算機器トナーの入札導入によるコストダウン、消耗品費の集中管理など、様々な取組みの効果が現れていると考えられ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人件費については、定員管理計画に沿った人員配置により原則退職者の補充採用のみ行うよう努めているが、最近は育児休暇や休職等により、実際に業務に携わる職員は定員を大きく下回っている状況で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138184</xdr:rowOff>
    </xdr:from>
    <xdr:to>
      <xdr:col>23</xdr:col>
      <xdr:colOff>133350</xdr:colOff>
      <xdr:row>79</xdr:row>
      <xdr:rowOff>166219</xdr:rowOff>
    </xdr:to>
    <xdr:cxnSp macro="">
      <xdr:nvCxnSpPr>
        <xdr:cNvPr id="200" name="直線コネクタ 199"/>
        <xdr:cNvCxnSpPr/>
      </xdr:nvCxnSpPr>
      <xdr:spPr>
        <a:xfrm>
          <a:off x="4114800" y="13682734"/>
          <a:ext cx="838200" cy="2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130800</xdr:rowOff>
    </xdr:from>
    <xdr:to>
      <xdr:col>19</xdr:col>
      <xdr:colOff>133350</xdr:colOff>
      <xdr:row>79</xdr:row>
      <xdr:rowOff>138184</xdr:rowOff>
    </xdr:to>
    <xdr:cxnSp macro="">
      <xdr:nvCxnSpPr>
        <xdr:cNvPr id="203" name="直線コネクタ 202"/>
        <xdr:cNvCxnSpPr/>
      </xdr:nvCxnSpPr>
      <xdr:spPr>
        <a:xfrm>
          <a:off x="3225800" y="13675350"/>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127364</xdr:rowOff>
    </xdr:from>
    <xdr:to>
      <xdr:col>15</xdr:col>
      <xdr:colOff>82550</xdr:colOff>
      <xdr:row>79</xdr:row>
      <xdr:rowOff>130800</xdr:rowOff>
    </xdr:to>
    <xdr:cxnSp macro="">
      <xdr:nvCxnSpPr>
        <xdr:cNvPr id="206" name="直線コネクタ 205"/>
        <xdr:cNvCxnSpPr/>
      </xdr:nvCxnSpPr>
      <xdr:spPr>
        <a:xfrm>
          <a:off x="2336800" y="13671914"/>
          <a:ext cx="889000" cy="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117084</xdr:rowOff>
    </xdr:from>
    <xdr:to>
      <xdr:col>11</xdr:col>
      <xdr:colOff>31750</xdr:colOff>
      <xdr:row>79</xdr:row>
      <xdr:rowOff>127364</xdr:rowOff>
    </xdr:to>
    <xdr:cxnSp macro="">
      <xdr:nvCxnSpPr>
        <xdr:cNvPr id="209" name="直線コネクタ 208"/>
        <xdr:cNvCxnSpPr/>
      </xdr:nvCxnSpPr>
      <xdr:spPr>
        <a:xfrm>
          <a:off x="1447800" y="13661634"/>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115419</xdr:rowOff>
    </xdr:from>
    <xdr:to>
      <xdr:col>23</xdr:col>
      <xdr:colOff>184150</xdr:colOff>
      <xdr:row>80</xdr:row>
      <xdr:rowOff>45569</xdr:rowOff>
    </xdr:to>
    <xdr:sp macro="" textlink="">
      <xdr:nvSpPr>
        <xdr:cNvPr id="219" name="楕円 218"/>
        <xdr:cNvSpPr/>
      </xdr:nvSpPr>
      <xdr:spPr>
        <a:xfrm>
          <a:off x="4902200" y="136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36696</xdr:rowOff>
    </xdr:from>
    <xdr:ext cx="762000" cy="259045"/>
    <xdr:sp macro="" textlink="">
      <xdr:nvSpPr>
        <xdr:cNvPr id="220" name="人件費・物件費等の状況該当値テキスト"/>
        <xdr:cNvSpPr txBox="1"/>
      </xdr:nvSpPr>
      <xdr:spPr>
        <a:xfrm>
          <a:off x="5041900" y="1358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87384</xdr:rowOff>
    </xdr:from>
    <xdr:to>
      <xdr:col>19</xdr:col>
      <xdr:colOff>184150</xdr:colOff>
      <xdr:row>80</xdr:row>
      <xdr:rowOff>17534</xdr:rowOff>
    </xdr:to>
    <xdr:sp macro="" textlink="">
      <xdr:nvSpPr>
        <xdr:cNvPr id="221" name="楕円 220"/>
        <xdr:cNvSpPr/>
      </xdr:nvSpPr>
      <xdr:spPr>
        <a:xfrm>
          <a:off x="4064000" y="136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27711</xdr:rowOff>
    </xdr:from>
    <xdr:ext cx="736600" cy="259045"/>
    <xdr:sp macro="" textlink="">
      <xdr:nvSpPr>
        <xdr:cNvPr id="222" name="テキスト ボックス 221"/>
        <xdr:cNvSpPr txBox="1"/>
      </xdr:nvSpPr>
      <xdr:spPr>
        <a:xfrm>
          <a:off x="3733800" y="13400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80000</xdr:rowOff>
    </xdr:from>
    <xdr:to>
      <xdr:col>15</xdr:col>
      <xdr:colOff>133350</xdr:colOff>
      <xdr:row>80</xdr:row>
      <xdr:rowOff>10150</xdr:rowOff>
    </xdr:to>
    <xdr:sp macro="" textlink="">
      <xdr:nvSpPr>
        <xdr:cNvPr id="223" name="楕円 222"/>
        <xdr:cNvSpPr/>
      </xdr:nvSpPr>
      <xdr:spPr>
        <a:xfrm>
          <a:off x="3175000" y="136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20327</xdr:rowOff>
    </xdr:from>
    <xdr:ext cx="762000" cy="259045"/>
    <xdr:sp macro="" textlink="">
      <xdr:nvSpPr>
        <xdr:cNvPr id="224" name="テキスト ボックス 223"/>
        <xdr:cNvSpPr txBox="1"/>
      </xdr:nvSpPr>
      <xdr:spPr>
        <a:xfrm>
          <a:off x="2844800" y="133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76564</xdr:rowOff>
    </xdr:from>
    <xdr:to>
      <xdr:col>11</xdr:col>
      <xdr:colOff>82550</xdr:colOff>
      <xdr:row>80</xdr:row>
      <xdr:rowOff>6714</xdr:rowOff>
    </xdr:to>
    <xdr:sp macro="" textlink="">
      <xdr:nvSpPr>
        <xdr:cNvPr id="225" name="楕円 224"/>
        <xdr:cNvSpPr/>
      </xdr:nvSpPr>
      <xdr:spPr>
        <a:xfrm>
          <a:off x="2286000" y="136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16891</xdr:rowOff>
    </xdr:from>
    <xdr:ext cx="762000" cy="259045"/>
    <xdr:sp macro="" textlink="">
      <xdr:nvSpPr>
        <xdr:cNvPr id="226" name="テキスト ボックス 225"/>
        <xdr:cNvSpPr txBox="1"/>
      </xdr:nvSpPr>
      <xdr:spPr>
        <a:xfrm>
          <a:off x="1955800" y="1338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66284</xdr:rowOff>
    </xdr:from>
    <xdr:to>
      <xdr:col>7</xdr:col>
      <xdr:colOff>31750</xdr:colOff>
      <xdr:row>79</xdr:row>
      <xdr:rowOff>167884</xdr:rowOff>
    </xdr:to>
    <xdr:sp macro="" textlink="">
      <xdr:nvSpPr>
        <xdr:cNvPr id="227" name="楕円 226"/>
        <xdr:cNvSpPr/>
      </xdr:nvSpPr>
      <xdr:spPr>
        <a:xfrm>
          <a:off x="1397000" y="136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6611</xdr:rowOff>
    </xdr:from>
    <xdr:ext cx="762000" cy="259045"/>
    <xdr:sp macro="" textlink="">
      <xdr:nvSpPr>
        <xdr:cNvPr id="228" name="テキスト ボックス 227"/>
        <xdr:cNvSpPr txBox="1"/>
      </xdr:nvSpPr>
      <xdr:spPr>
        <a:xfrm>
          <a:off x="1066800" y="133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本町では、管理職手当の定額化、住居手当の廃止など、人事院勧告に準拠した給与体系を継続してきた。昨年度から</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わずかに減少し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、類似団体平均との比較でも</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３．７</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ポイント、全国町村平均との比較で</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４．４</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ポイント低くなっている。今後も適正な昇給・昇格管理を行い、住民に理解を得られる給与体系を維持していく。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146368</xdr:rowOff>
    </xdr:from>
    <xdr:to>
      <xdr:col>81</xdr:col>
      <xdr:colOff>44450</xdr:colOff>
      <xdr:row>86</xdr:row>
      <xdr:rowOff>23177</xdr:rowOff>
    </xdr:to>
    <xdr:cxnSp macro="">
      <xdr:nvCxnSpPr>
        <xdr:cNvPr id="258" name="直線コネクタ 257"/>
        <xdr:cNvCxnSpPr/>
      </xdr:nvCxnSpPr>
      <xdr:spPr>
        <a:xfrm flipV="1">
          <a:off x="16179800" y="14719618"/>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23177</xdr:rowOff>
    </xdr:from>
    <xdr:to>
      <xdr:col>77</xdr:col>
      <xdr:colOff>44450</xdr:colOff>
      <xdr:row>86</xdr:row>
      <xdr:rowOff>47307</xdr:rowOff>
    </xdr:to>
    <xdr:cxnSp macro="">
      <xdr:nvCxnSpPr>
        <xdr:cNvPr id="261" name="直線コネクタ 260"/>
        <xdr:cNvCxnSpPr/>
      </xdr:nvCxnSpPr>
      <xdr:spPr>
        <a:xfrm flipV="1">
          <a:off x="15290800" y="147678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47307</xdr:rowOff>
    </xdr:to>
    <xdr:cxnSp macro="">
      <xdr:nvCxnSpPr>
        <xdr:cNvPr id="264" name="直線コネクタ 263"/>
        <xdr:cNvCxnSpPr/>
      </xdr:nvCxnSpPr>
      <xdr:spPr>
        <a:xfrm>
          <a:off x="14401800" y="14773911"/>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170498</xdr:rowOff>
    </xdr:from>
    <xdr:to>
      <xdr:col>68</xdr:col>
      <xdr:colOff>152400</xdr:colOff>
      <xdr:row>86</xdr:row>
      <xdr:rowOff>29211</xdr:rowOff>
    </xdr:to>
    <xdr:cxnSp macro="">
      <xdr:nvCxnSpPr>
        <xdr:cNvPr id="267" name="直線コネクタ 266"/>
        <xdr:cNvCxnSpPr/>
      </xdr:nvCxnSpPr>
      <xdr:spPr>
        <a:xfrm>
          <a:off x="13512800" y="1474374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95568</xdr:rowOff>
    </xdr:from>
    <xdr:to>
      <xdr:col>81</xdr:col>
      <xdr:colOff>95250</xdr:colOff>
      <xdr:row>86</xdr:row>
      <xdr:rowOff>25718</xdr:rowOff>
    </xdr:to>
    <xdr:sp macro="" textlink="">
      <xdr:nvSpPr>
        <xdr:cNvPr id="277" name="楕円 276"/>
        <xdr:cNvSpPr/>
      </xdr:nvSpPr>
      <xdr:spPr>
        <a:xfrm>
          <a:off x="169672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112095</xdr:rowOff>
    </xdr:from>
    <xdr:ext cx="762000" cy="259045"/>
    <xdr:sp macro="" textlink="">
      <xdr:nvSpPr>
        <xdr:cNvPr id="278" name="給与水準   （国との比較）該当値テキスト"/>
        <xdr:cNvSpPr txBox="1"/>
      </xdr:nvSpPr>
      <xdr:spPr>
        <a:xfrm>
          <a:off x="171069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143827</xdr:rowOff>
    </xdr:from>
    <xdr:to>
      <xdr:col>77</xdr:col>
      <xdr:colOff>95250</xdr:colOff>
      <xdr:row>86</xdr:row>
      <xdr:rowOff>73977</xdr:rowOff>
    </xdr:to>
    <xdr:sp macro="" textlink="">
      <xdr:nvSpPr>
        <xdr:cNvPr id="279" name="楕円 278"/>
        <xdr:cNvSpPr/>
      </xdr:nvSpPr>
      <xdr:spPr>
        <a:xfrm>
          <a:off x="16129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84154</xdr:rowOff>
    </xdr:from>
    <xdr:ext cx="736600" cy="259045"/>
    <xdr:sp macro="" textlink="">
      <xdr:nvSpPr>
        <xdr:cNvPr id="280" name="テキスト ボックス 279"/>
        <xdr:cNvSpPr txBox="1"/>
      </xdr:nvSpPr>
      <xdr:spPr>
        <a:xfrm>
          <a:off x="15798800" y="1448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167957</xdr:rowOff>
    </xdr:from>
    <xdr:to>
      <xdr:col>73</xdr:col>
      <xdr:colOff>44450</xdr:colOff>
      <xdr:row>86</xdr:row>
      <xdr:rowOff>98107</xdr:rowOff>
    </xdr:to>
    <xdr:sp macro="" textlink="">
      <xdr:nvSpPr>
        <xdr:cNvPr id="281" name="楕円 280"/>
        <xdr:cNvSpPr/>
      </xdr:nvSpPr>
      <xdr:spPr>
        <a:xfrm>
          <a:off x="15240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108284</xdr:rowOff>
    </xdr:from>
    <xdr:ext cx="762000" cy="259045"/>
    <xdr:sp macro="" textlink="">
      <xdr:nvSpPr>
        <xdr:cNvPr id="282" name="テキスト ボックス 281"/>
        <xdr:cNvSpPr txBox="1"/>
      </xdr:nvSpPr>
      <xdr:spPr>
        <a:xfrm>
          <a:off x="14909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3" name="楕円 282"/>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84" name="テキスト ボックス 283"/>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119698</xdr:rowOff>
    </xdr:from>
    <xdr:to>
      <xdr:col>64</xdr:col>
      <xdr:colOff>152400</xdr:colOff>
      <xdr:row>86</xdr:row>
      <xdr:rowOff>49848</xdr:rowOff>
    </xdr:to>
    <xdr:sp macro="" textlink="">
      <xdr:nvSpPr>
        <xdr:cNvPr id="285" name="楕円 284"/>
        <xdr:cNvSpPr/>
      </xdr:nvSpPr>
      <xdr:spPr>
        <a:xfrm>
          <a:off x="13462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60025</xdr:rowOff>
    </xdr:from>
    <xdr:ext cx="762000" cy="259045"/>
    <xdr:sp macro="" textlink="">
      <xdr:nvSpPr>
        <xdr:cNvPr id="286" name="テキスト ボックス 285"/>
        <xdr:cNvSpPr txBox="1"/>
      </xdr:nvSpPr>
      <xdr:spPr>
        <a:xfrm>
          <a:off x="13131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本町は、定員管理目標</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に基づき職員の採用調整を行っているが</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、権限委譲</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や令和２年７月豪雨災害からの復旧</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に伴う事務量の増加や、</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くま川鉄道</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出向</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一人当たりの業務量は増加している</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。住民からのニーズも多種・多様なものへと日々変化しているため、少ない人数で効率よく業務を遂行することを目標に、今後も適正な定員管理を行っていく。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163423</xdr:rowOff>
    </xdr:from>
    <xdr:to>
      <xdr:col>81</xdr:col>
      <xdr:colOff>44450</xdr:colOff>
      <xdr:row>60</xdr:row>
      <xdr:rowOff>164147</xdr:rowOff>
    </xdr:to>
    <xdr:cxnSp macro="">
      <xdr:nvCxnSpPr>
        <xdr:cNvPr id="318" name="直線コネクタ 317"/>
        <xdr:cNvCxnSpPr/>
      </xdr:nvCxnSpPr>
      <xdr:spPr>
        <a:xfrm flipV="1">
          <a:off x="16179800" y="10450423"/>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138087</xdr:rowOff>
    </xdr:from>
    <xdr:to>
      <xdr:col>77</xdr:col>
      <xdr:colOff>44450</xdr:colOff>
      <xdr:row>60</xdr:row>
      <xdr:rowOff>164147</xdr:rowOff>
    </xdr:to>
    <xdr:cxnSp macro="">
      <xdr:nvCxnSpPr>
        <xdr:cNvPr id="321" name="直線コネクタ 320"/>
        <xdr:cNvCxnSpPr/>
      </xdr:nvCxnSpPr>
      <xdr:spPr>
        <a:xfrm>
          <a:off x="15290800" y="1042508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131331</xdr:rowOff>
    </xdr:from>
    <xdr:to>
      <xdr:col>72</xdr:col>
      <xdr:colOff>203200</xdr:colOff>
      <xdr:row>60</xdr:row>
      <xdr:rowOff>138087</xdr:rowOff>
    </xdr:to>
    <xdr:cxnSp macro="">
      <xdr:nvCxnSpPr>
        <xdr:cNvPr id="324" name="直線コネクタ 323"/>
        <xdr:cNvCxnSpPr/>
      </xdr:nvCxnSpPr>
      <xdr:spPr>
        <a:xfrm>
          <a:off x="14401800" y="10418331"/>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120955</xdr:rowOff>
    </xdr:from>
    <xdr:to>
      <xdr:col>68</xdr:col>
      <xdr:colOff>152400</xdr:colOff>
      <xdr:row>60</xdr:row>
      <xdr:rowOff>131331</xdr:rowOff>
    </xdr:to>
    <xdr:cxnSp macro="">
      <xdr:nvCxnSpPr>
        <xdr:cNvPr id="327" name="直線コネクタ 326"/>
        <xdr:cNvCxnSpPr/>
      </xdr:nvCxnSpPr>
      <xdr:spPr>
        <a:xfrm>
          <a:off x="13512800" y="10407955"/>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112623</xdr:rowOff>
    </xdr:from>
    <xdr:to>
      <xdr:col>81</xdr:col>
      <xdr:colOff>95250</xdr:colOff>
      <xdr:row>61</xdr:row>
      <xdr:rowOff>42773</xdr:rowOff>
    </xdr:to>
    <xdr:sp macro="" textlink="">
      <xdr:nvSpPr>
        <xdr:cNvPr id="337" name="楕円 336"/>
        <xdr:cNvSpPr/>
      </xdr:nvSpPr>
      <xdr:spPr>
        <a:xfrm>
          <a:off x="16967200" y="1039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33900</xdr:rowOff>
    </xdr:from>
    <xdr:ext cx="762000" cy="259045"/>
    <xdr:sp macro="" textlink="">
      <xdr:nvSpPr>
        <xdr:cNvPr id="338" name="定員管理の状況該当値テキスト"/>
        <xdr:cNvSpPr txBox="1"/>
      </xdr:nvSpPr>
      <xdr:spPr>
        <a:xfrm>
          <a:off x="17106900" y="1032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113347</xdr:rowOff>
    </xdr:from>
    <xdr:to>
      <xdr:col>77</xdr:col>
      <xdr:colOff>95250</xdr:colOff>
      <xdr:row>61</xdr:row>
      <xdr:rowOff>43497</xdr:rowOff>
    </xdr:to>
    <xdr:sp macro="" textlink="">
      <xdr:nvSpPr>
        <xdr:cNvPr id="339" name="楕円 338"/>
        <xdr:cNvSpPr/>
      </xdr:nvSpPr>
      <xdr:spPr>
        <a:xfrm>
          <a:off x="16129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53674</xdr:rowOff>
    </xdr:from>
    <xdr:ext cx="736600" cy="259045"/>
    <xdr:sp macro="" textlink="">
      <xdr:nvSpPr>
        <xdr:cNvPr id="340" name="テキスト ボックス 339"/>
        <xdr:cNvSpPr txBox="1"/>
      </xdr:nvSpPr>
      <xdr:spPr>
        <a:xfrm>
          <a:off x="15798800" y="1016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87287</xdr:rowOff>
    </xdr:from>
    <xdr:to>
      <xdr:col>73</xdr:col>
      <xdr:colOff>44450</xdr:colOff>
      <xdr:row>61</xdr:row>
      <xdr:rowOff>17437</xdr:rowOff>
    </xdr:to>
    <xdr:sp macro="" textlink="">
      <xdr:nvSpPr>
        <xdr:cNvPr id="341" name="楕円 340"/>
        <xdr:cNvSpPr/>
      </xdr:nvSpPr>
      <xdr:spPr>
        <a:xfrm>
          <a:off x="15240000" y="1037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27614</xdr:rowOff>
    </xdr:from>
    <xdr:ext cx="762000" cy="259045"/>
    <xdr:sp macro="" textlink="">
      <xdr:nvSpPr>
        <xdr:cNvPr id="342" name="テキスト ボックス 341"/>
        <xdr:cNvSpPr txBox="1"/>
      </xdr:nvSpPr>
      <xdr:spPr>
        <a:xfrm>
          <a:off x="14909800" y="101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80531</xdr:rowOff>
    </xdr:from>
    <xdr:to>
      <xdr:col>68</xdr:col>
      <xdr:colOff>203200</xdr:colOff>
      <xdr:row>61</xdr:row>
      <xdr:rowOff>10681</xdr:rowOff>
    </xdr:to>
    <xdr:sp macro="" textlink="">
      <xdr:nvSpPr>
        <xdr:cNvPr id="343" name="楕円 342"/>
        <xdr:cNvSpPr/>
      </xdr:nvSpPr>
      <xdr:spPr>
        <a:xfrm>
          <a:off x="14351000" y="103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20858</xdr:rowOff>
    </xdr:from>
    <xdr:ext cx="762000" cy="259045"/>
    <xdr:sp macro="" textlink="">
      <xdr:nvSpPr>
        <xdr:cNvPr id="344" name="テキスト ボックス 343"/>
        <xdr:cNvSpPr txBox="1"/>
      </xdr:nvSpPr>
      <xdr:spPr>
        <a:xfrm>
          <a:off x="14020800" y="1013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70155</xdr:rowOff>
    </xdr:from>
    <xdr:to>
      <xdr:col>64</xdr:col>
      <xdr:colOff>152400</xdr:colOff>
      <xdr:row>61</xdr:row>
      <xdr:rowOff>305</xdr:rowOff>
    </xdr:to>
    <xdr:sp macro="" textlink="">
      <xdr:nvSpPr>
        <xdr:cNvPr id="345" name="楕円 344"/>
        <xdr:cNvSpPr/>
      </xdr:nvSpPr>
      <xdr:spPr>
        <a:xfrm>
          <a:off x="13462000" y="10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10482</xdr:rowOff>
    </xdr:from>
    <xdr:ext cx="762000" cy="259045"/>
    <xdr:sp macro="" textlink="">
      <xdr:nvSpPr>
        <xdr:cNvPr id="346" name="テキスト ボックス 345"/>
        <xdr:cNvSpPr txBox="1"/>
      </xdr:nvSpPr>
      <xdr:spPr>
        <a:xfrm>
          <a:off x="13131800" y="101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公債費は、投資事業について地方債借入の抑制を行った結果、類似団体平均を下回っているが、今後、公共施設の老朽化が進む中で、改修等の財源とするために地方債を</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借り入れているため、今後、増加することが見込まれる</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。公共施設等総合管理計画</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の見直しを行い、計画に</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基づ</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いた</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具体的な個別計画を策定し、計画的</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事業の推進を行っていく。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94827</xdr:rowOff>
    </xdr:to>
    <xdr:cxnSp macro="">
      <xdr:nvCxnSpPr>
        <xdr:cNvPr id="379" name="直線コネクタ 378"/>
        <xdr:cNvCxnSpPr/>
      </xdr:nvCxnSpPr>
      <xdr:spPr>
        <a:xfrm>
          <a:off x="16179800" y="69206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62654</xdr:rowOff>
    </xdr:to>
    <xdr:cxnSp macro="">
      <xdr:nvCxnSpPr>
        <xdr:cNvPr id="382" name="直線コネクタ 381"/>
        <xdr:cNvCxnSpPr/>
      </xdr:nvCxnSpPr>
      <xdr:spPr>
        <a:xfrm>
          <a:off x="15290800" y="68884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30480</xdr:rowOff>
    </xdr:to>
    <xdr:cxnSp macro="">
      <xdr:nvCxnSpPr>
        <xdr:cNvPr id="385" name="直線コネクタ 384"/>
        <xdr:cNvCxnSpPr/>
      </xdr:nvCxnSpPr>
      <xdr:spPr>
        <a:xfrm>
          <a:off x="14401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62654</xdr:rowOff>
    </xdr:to>
    <xdr:cxnSp macro="">
      <xdr:nvCxnSpPr>
        <xdr:cNvPr id="388" name="直線コネクタ 387"/>
        <xdr:cNvCxnSpPr/>
      </xdr:nvCxnSpPr>
      <xdr:spPr>
        <a:xfrm flipV="1">
          <a:off x="13512800" y="68804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398" name="楕円 397"/>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399" name="公債費負担の状況該当値テキスト"/>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0" name="楕円 399"/>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1" name="テキスト ボックス 400"/>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2" name="楕円 401"/>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3" name="テキスト ボックス 402"/>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4" name="楕円 403"/>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5" name="テキスト ボックス 404"/>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6" name="楕円 405"/>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7" name="テキスト ボックス 406"/>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将来負担比率については、０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で推移している。これは、充当可能財源等の増によるものである。今後も、歳出削減努力により、決算において歳計剰余金が生じた場合には、少子高齢化に伴う</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町税の減少や</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社会保障費</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加</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等、将来のために必要に応じて積み立てていく。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36195</xdr:rowOff>
    </xdr:from>
    <xdr:to>
      <xdr:col>64</xdr:col>
      <xdr:colOff>152400</xdr:colOff>
      <xdr:row>14</xdr:row>
      <xdr:rowOff>137795</xdr:rowOff>
    </xdr:to>
    <xdr:sp macro="" textlink="">
      <xdr:nvSpPr>
        <xdr:cNvPr id="456" name="楕円 455"/>
        <xdr:cNvSpPr/>
      </xdr:nvSpPr>
      <xdr:spPr>
        <a:xfrm>
          <a:off x="13462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122572</xdr:rowOff>
    </xdr:from>
    <xdr:ext cx="762000" cy="259045"/>
    <xdr:sp macro="" textlink="">
      <xdr:nvSpPr>
        <xdr:cNvPr id="457" name="テキスト ボックス 456"/>
        <xdr:cNvSpPr txBox="1"/>
      </xdr:nvSpPr>
      <xdr:spPr>
        <a:xfrm>
          <a:off x="13131800" y="252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3,752
3,747
48.37
4,332,870
3,936,162
349,006
1,949,685
2,872,426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類似団体平均と比較すると、決算額では、人件費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では住民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１人当たり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のコストが６９，５９３</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円少なくなっているが、経常一般財源が乏しいため類似団体平均よりも構成比率が上回っている。ラスパイレス指数は類似団体平均を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、給与体系的には全国平均を大きく下回って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いる。今後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、経常一般財源を確保しつつ、適正な給与体系を継続していく。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38</xdr:row>
      <xdr:rowOff>3556</xdr:rowOff>
    </xdr:to>
    <xdr:cxnSp macro="">
      <xdr:nvCxnSpPr>
        <xdr:cNvPr id="64" name="直線コネクタ 63"/>
        <xdr:cNvCxnSpPr/>
      </xdr:nvCxnSpPr>
      <xdr:spPr>
        <a:xfrm flipV="1">
          <a:off x="3987800" y="64500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165862</xdr:rowOff>
    </xdr:from>
    <xdr:to>
      <xdr:col>19</xdr:col>
      <xdr:colOff>187325</xdr:colOff>
      <xdr:row>38</xdr:row>
      <xdr:rowOff>3556</xdr:rowOff>
    </xdr:to>
    <xdr:cxnSp macro="">
      <xdr:nvCxnSpPr>
        <xdr:cNvPr id="67" name="直線コネクタ 66"/>
        <xdr:cNvCxnSpPr/>
      </xdr:nvCxnSpPr>
      <xdr:spPr>
        <a:xfrm>
          <a:off x="3098800" y="6509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165862</xdr:rowOff>
    </xdr:from>
    <xdr:to>
      <xdr:col>15</xdr:col>
      <xdr:colOff>98425</xdr:colOff>
      <xdr:row>38</xdr:row>
      <xdr:rowOff>26416</xdr:rowOff>
    </xdr:to>
    <xdr:cxnSp macro="">
      <xdr:nvCxnSpPr>
        <xdr:cNvPr id="70" name="直線コネクタ 69"/>
        <xdr:cNvCxnSpPr/>
      </xdr:nvCxnSpPr>
      <xdr:spPr>
        <a:xfrm flipV="1">
          <a:off x="2209800" y="65095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26416</xdr:rowOff>
    </xdr:to>
    <xdr:cxnSp macro="">
      <xdr:nvCxnSpPr>
        <xdr:cNvPr id="73" name="直線コネクタ 72"/>
        <xdr:cNvCxnSpPr/>
      </xdr:nvCxnSpPr>
      <xdr:spPr>
        <a:xfrm>
          <a:off x="1320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xdr:nvSpPr>
        <xdr:cNvPr id="89" name="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90" name="テキスト ボックス 89"/>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１人あたり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コスト</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と比較しても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９７，９０１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円少なくなっているが、経常収支比率における割合は類似団体と比較して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も同程度の割合と</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なっている。これは、経常収入が少ない中で、他の経常経費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削減を行ってきているためである。その他にも、様々な法改正に伴い改修を行った電算機器の使用料など、削減できない費用の増が見込まれるため、今後も無駄を省いた行政運営を行っていく。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92710</xdr:rowOff>
    </xdr:to>
    <xdr:cxnSp macro="">
      <xdr:nvCxnSpPr>
        <xdr:cNvPr id="122" name="直線コネクタ 121"/>
        <xdr:cNvCxnSpPr/>
      </xdr:nvCxnSpPr>
      <xdr:spPr>
        <a:xfrm flipV="1">
          <a:off x="15671800" y="29433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115570</xdr:rowOff>
    </xdr:to>
    <xdr:cxnSp macro="">
      <xdr:nvCxnSpPr>
        <xdr:cNvPr id="125" name="直線コネクタ 124"/>
        <xdr:cNvCxnSpPr/>
      </xdr:nvCxnSpPr>
      <xdr:spPr>
        <a:xfrm flipV="1">
          <a:off x="14782800" y="3007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115570</xdr:rowOff>
    </xdr:to>
    <xdr:cxnSp macro="">
      <xdr:nvCxnSpPr>
        <xdr:cNvPr id="128" name="直線コネクタ 127"/>
        <xdr:cNvCxnSpPr/>
      </xdr:nvCxnSpPr>
      <xdr:spPr>
        <a:xfrm>
          <a:off x="13893800" y="2970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152146</xdr:rowOff>
    </xdr:to>
    <xdr:cxnSp macro="">
      <xdr:nvCxnSpPr>
        <xdr:cNvPr id="131" name="直線コネクタ 130"/>
        <xdr:cNvCxnSpPr/>
      </xdr:nvCxnSpPr>
      <xdr:spPr>
        <a:xfrm flipV="1">
          <a:off x="13004800" y="29707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1" name="楕円 140"/>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121429</xdr:rowOff>
    </xdr:from>
    <xdr:ext cx="762000" cy="259045"/>
    <xdr:sp macro="" textlink="">
      <xdr:nvSpPr>
        <xdr:cNvPr id="142" name="物件費該当値テキスト"/>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3" name="楕円 142"/>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44" name="テキスト ボックス 143"/>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5" name="楕円 144"/>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6" name="テキスト ボックス 145"/>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xdr:rowOff>
    </xdr:from>
    <xdr:to>
      <xdr:col>69</xdr:col>
      <xdr:colOff>142875</xdr:colOff>
      <xdr:row>17</xdr:row>
      <xdr:rowOff>106934</xdr:rowOff>
    </xdr:to>
    <xdr:sp macro="" textlink="">
      <xdr:nvSpPr>
        <xdr:cNvPr id="147" name="楕円 146"/>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48" name="テキスト ボックス 147"/>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49" name="楕円 148"/>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0" name="テキスト ボックス 149"/>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における扶助費の占める割合は例年大きく、類似団体平均を大きく上回っている。要因としては、毎年上昇する介護費用や、子ども医療費など、福祉政策に対する費用の増加が考えられる。住民福祉の向上や、安定した福祉サービスの提供ができるよう努めなければならないが、限られた一般財源の中でコントロールしなければならないため、介護予防、健康管理等の徹底を促し、抑制できる部分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事業の見直しに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取り組んでいかなければならない。</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45357</xdr:rowOff>
    </xdr:to>
    <xdr:cxnSp macro="">
      <xdr:nvCxnSpPr>
        <xdr:cNvPr id="179" name="直線コネクタ 178"/>
        <xdr:cNvCxnSpPr/>
      </xdr:nvCxnSpPr>
      <xdr:spPr>
        <a:xfrm flipV="1">
          <a:off x="4826000" y="9124043"/>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17434</xdr:rowOff>
    </xdr:from>
    <xdr:ext cx="762000" cy="259045"/>
    <xdr:sp macro="" textlink="">
      <xdr:nvSpPr>
        <xdr:cNvPr id="180" name="扶助費最小値テキスト"/>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45357</xdr:rowOff>
    </xdr:from>
    <xdr:to>
      <xdr:col>24</xdr:col>
      <xdr:colOff>114300</xdr:colOff>
      <xdr:row>60</xdr:row>
      <xdr:rowOff>45357</xdr:rowOff>
    </xdr:to>
    <xdr:cxnSp macro="">
      <xdr:nvCxnSpPr>
        <xdr:cNvPr id="181" name="直線コネクタ 180"/>
        <xdr:cNvCxnSpPr/>
      </xdr:nvCxnSpPr>
      <xdr:spPr>
        <a:xfrm>
          <a:off x="4737100" y="1033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2"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3" name="直線コネクタ 182"/>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60</xdr:row>
      <xdr:rowOff>159657</xdr:rowOff>
    </xdr:to>
    <xdr:cxnSp macro="">
      <xdr:nvCxnSpPr>
        <xdr:cNvPr id="184" name="直線コネクタ 183"/>
        <xdr:cNvCxnSpPr/>
      </xdr:nvCxnSpPr>
      <xdr:spPr>
        <a:xfrm flipV="1">
          <a:off x="3987800" y="103323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159657</xdr:rowOff>
    </xdr:from>
    <xdr:to>
      <xdr:col>19</xdr:col>
      <xdr:colOff>187325</xdr:colOff>
      <xdr:row>61</xdr:row>
      <xdr:rowOff>53522</xdr:rowOff>
    </xdr:to>
    <xdr:cxnSp macro="">
      <xdr:nvCxnSpPr>
        <xdr:cNvPr id="187" name="直線コネクタ 186"/>
        <xdr:cNvCxnSpPr/>
      </xdr:nvCxnSpPr>
      <xdr:spPr>
        <a:xfrm flipV="1">
          <a:off x="3098800" y="10446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88" name="フローチャート: 判断 187"/>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89" name="テキスト ボックス 188"/>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37193</xdr:rowOff>
    </xdr:from>
    <xdr:to>
      <xdr:col>15</xdr:col>
      <xdr:colOff>98425</xdr:colOff>
      <xdr:row>61</xdr:row>
      <xdr:rowOff>53522</xdr:rowOff>
    </xdr:to>
    <xdr:cxnSp macro="">
      <xdr:nvCxnSpPr>
        <xdr:cNvPr id="190" name="直線コネクタ 189"/>
        <xdr:cNvCxnSpPr/>
      </xdr:nvCxnSpPr>
      <xdr:spPr>
        <a:xfrm>
          <a:off x="2209800" y="10495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37193</xdr:rowOff>
    </xdr:from>
    <xdr:to>
      <xdr:col>11</xdr:col>
      <xdr:colOff>9525</xdr:colOff>
      <xdr:row>61</xdr:row>
      <xdr:rowOff>69850</xdr:rowOff>
    </xdr:to>
    <xdr:cxnSp macro="">
      <xdr:nvCxnSpPr>
        <xdr:cNvPr id="193" name="直線コネクタ 192"/>
        <xdr:cNvCxnSpPr/>
      </xdr:nvCxnSpPr>
      <xdr:spPr>
        <a:xfrm flipV="1">
          <a:off x="1320800" y="1049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6" name="フローチャート: 判断 195"/>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7" name="テキスト ボックス 196"/>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166007</xdr:rowOff>
    </xdr:from>
    <xdr:to>
      <xdr:col>24</xdr:col>
      <xdr:colOff>76200</xdr:colOff>
      <xdr:row>60</xdr:row>
      <xdr:rowOff>96157</xdr:rowOff>
    </xdr:to>
    <xdr:sp macro="" textlink="">
      <xdr:nvSpPr>
        <xdr:cNvPr id="203" name="楕円 202"/>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74584</xdr:rowOff>
    </xdr:from>
    <xdr:ext cx="762000" cy="259045"/>
    <xdr:sp macro="" textlink="">
      <xdr:nvSpPr>
        <xdr:cNvPr id="204" name="扶助費該当値テキスト"/>
        <xdr:cNvSpPr txBox="1"/>
      </xdr:nvSpPr>
      <xdr:spPr>
        <a:xfrm>
          <a:off x="4914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108857</xdr:rowOff>
    </xdr:from>
    <xdr:to>
      <xdr:col>20</xdr:col>
      <xdr:colOff>38100</xdr:colOff>
      <xdr:row>61</xdr:row>
      <xdr:rowOff>39007</xdr:rowOff>
    </xdr:to>
    <xdr:sp macro="" textlink="">
      <xdr:nvSpPr>
        <xdr:cNvPr id="205" name="楕円 204"/>
        <xdr:cNvSpPr/>
      </xdr:nvSpPr>
      <xdr:spPr>
        <a:xfrm>
          <a:off x="3937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23784</xdr:rowOff>
    </xdr:from>
    <xdr:ext cx="736600" cy="259045"/>
    <xdr:sp macro="" textlink="">
      <xdr:nvSpPr>
        <xdr:cNvPr id="206" name="テキスト ボックス 205"/>
        <xdr:cNvSpPr txBox="1"/>
      </xdr:nvSpPr>
      <xdr:spPr>
        <a:xfrm>
          <a:off x="3606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2722</xdr:rowOff>
    </xdr:from>
    <xdr:to>
      <xdr:col>15</xdr:col>
      <xdr:colOff>149225</xdr:colOff>
      <xdr:row>61</xdr:row>
      <xdr:rowOff>104322</xdr:rowOff>
    </xdr:to>
    <xdr:sp macro="" textlink="">
      <xdr:nvSpPr>
        <xdr:cNvPr id="207" name="楕円 206"/>
        <xdr:cNvSpPr/>
      </xdr:nvSpPr>
      <xdr:spPr>
        <a:xfrm>
          <a:off x="3048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89099</xdr:rowOff>
    </xdr:from>
    <xdr:ext cx="762000" cy="259045"/>
    <xdr:sp macro="" textlink="">
      <xdr:nvSpPr>
        <xdr:cNvPr id="208" name="テキスト ボックス 207"/>
        <xdr:cNvSpPr txBox="1"/>
      </xdr:nvSpPr>
      <xdr:spPr>
        <a:xfrm>
          <a:off x="2717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157843</xdr:rowOff>
    </xdr:from>
    <xdr:to>
      <xdr:col>11</xdr:col>
      <xdr:colOff>60325</xdr:colOff>
      <xdr:row>61</xdr:row>
      <xdr:rowOff>87993</xdr:rowOff>
    </xdr:to>
    <xdr:sp macro="" textlink="">
      <xdr:nvSpPr>
        <xdr:cNvPr id="209" name="楕円 208"/>
        <xdr:cNvSpPr/>
      </xdr:nvSpPr>
      <xdr:spPr>
        <a:xfrm>
          <a:off x="2159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72770</xdr:rowOff>
    </xdr:from>
    <xdr:ext cx="762000" cy="259045"/>
    <xdr:sp macro="" textlink="">
      <xdr:nvSpPr>
        <xdr:cNvPr id="210" name="テキスト ボックス 209"/>
        <xdr:cNvSpPr txBox="1"/>
      </xdr:nvSpPr>
      <xdr:spPr>
        <a:xfrm>
          <a:off x="1828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1" name="楕円 210"/>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12" name="テキスト ボックス 211"/>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昨年度と比較して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、依然として類似団体平均よりも高い状況である。これは、繰出金の割合が影響しており、国民健康保険特別会計が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４，１８６</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９，６９０</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、後期高齢者医療特別会計が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３，４２０</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下水道事業は平成２８年度で整備事業が終了したが、流域下水道事業維持等に係る費用が継続してかかる見込みである。また、高齢化により介護保険、後期高齢者医療の伸びは今後も増加していくと考えられるので、予防介護事業を充実させ、介護保険及び後期高齢者医療費を抑制できるよう努めていきたい。</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9" name="直線コネクタ 238"/>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40"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41" name="直線コネクタ 240"/>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107950</xdr:rowOff>
    </xdr:to>
    <xdr:cxnSp macro="">
      <xdr:nvCxnSpPr>
        <xdr:cNvPr id="244" name="直線コネクタ 243"/>
        <xdr:cNvCxnSpPr/>
      </xdr:nvCxnSpPr>
      <xdr:spPr>
        <a:xfrm flipV="1">
          <a:off x="15671800" y="96443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5"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6" name="フローチャート: 判断 245"/>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107950</xdr:rowOff>
    </xdr:from>
    <xdr:to>
      <xdr:col>78</xdr:col>
      <xdr:colOff>69850</xdr:colOff>
      <xdr:row>57</xdr:row>
      <xdr:rowOff>12700</xdr:rowOff>
    </xdr:to>
    <xdr:cxnSp macro="">
      <xdr:nvCxnSpPr>
        <xdr:cNvPr id="247" name="直線コネクタ 246"/>
        <xdr:cNvCxnSpPr/>
      </xdr:nvCxnSpPr>
      <xdr:spPr>
        <a:xfrm flipV="1">
          <a:off x="14782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8" name="フローチャート: 判断 247"/>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9" name="テキスト ボックス 248"/>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57</xdr:row>
      <xdr:rowOff>12700</xdr:rowOff>
    </xdr:to>
    <xdr:cxnSp macro="">
      <xdr:nvCxnSpPr>
        <xdr:cNvPr id="250" name="直線コネクタ 249"/>
        <xdr:cNvCxnSpPr/>
      </xdr:nvCxnSpPr>
      <xdr:spPr>
        <a:xfrm>
          <a:off x="13893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51" name="フローチャート: 判断 250"/>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2" name="テキスト ボックス 251"/>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92710</xdr:rowOff>
    </xdr:to>
    <xdr:cxnSp macro="">
      <xdr:nvCxnSpPr>
        <xdr:cNvPr id="253" name="直線コネクタ 252"/>
        <xdr:cNvCxnSpPr/>
      </xdr:nvCxnSpPr>
      <xdr:spPr>
        <a:xfrm flipV="1">
          <a:off x="13004800" y="96710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4" name="フローチャート: 判断 253"/>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5" name="テキスト ボックス 254"/>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6" name="フローチャート: 判断 255"/>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7" name="テキスト ボックス 256"/>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3" name="楕円 262"/>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135907</xdr:rowOff>
    </xdr:from>
    <xdr:ext cx="762000" cy="259045"/>
    <xdr:sp macro="" textlink="">
      <xdr:nvSpPr>
        <xdr:cNvPr id="264" name="その他該当値テキスト"/>
        <xdr:cNvSpPr txBox="1"/>
      </xdr:nvSpPr>
      <xdr:spPr>
        <a:xfrm>
          <a:off x="16598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57150</xdr:rowOff>
    </xdr:from>
    <xdr:to>
      <xdr:col>78</xdr:col>
      <xdr:colOff>120650</xdr:colOff>
      <xdr:row>56</xdr:row>
      <xdr:rowOff>158750</xdr:rowOff>
    </xdr:to>
    <xdr:sp macro="" textlink="">
      <xdr:nvSpPr>
        <xdr:cNvPr id="265" name="楕円 264"/>
        <xdr:cNvSpPr/>
      </xdr:nvSpPr>
      <xdr:spPr>
        <a:xfrm>
          <a:off x="15621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6" name="テキスト ボックス 265"/>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67" name="楕円 266"/>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8" name="テキスト ボックス 267"/>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69" name="楕円 268"/>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70" name="テキスト ボックス 269"/>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41910</xdr:rowOff>
    </xdr:from>
    <xdr:to>
      <xdr:col>65</xdr:col>
      <xdr:colOff>53975</xdr:colOff>
      <xdr:row>56</xdr:row>
      <xdr:rowOff>143510</xdr:rowOff>
    </xdr:to>
    <xdr:sp macro="" textlink="">
      <xdr:nvSpPr>
        <xdr:cNvPr id="271" name="楕円 270"/>
        <xdr:cNvSpPr/>
      </xdr:nvSpPr>
      <xdr:spPr>
        <a:xfrm>
          <a:off x="12954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128287</xdr:rowOff>
    </xdr:from>
    <xdr:ext cx="762000" cy="259045"/>
    <xdr:sp macro="" textlink="">
      <xdr:nvSpPr>
        <xdr:cNvPr id="272" name="テキスト ボックス 271"/>
        <xdr:cNvSpPr txBox="1"/>
      </xdr:nvSpPr>
      <xdr:spPr>
        <a:xfrm>
          <a:off x="12623800" y="972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平成２１年度を境に、補助費等が増加してきている。これまで、行財政改革計画により、単独優遇補助金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削減または廃止を行い、補助費の縮小を図ってきたが、平成２７年度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の総合戦略策定</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以降、移住・定住事業等の事業が実施されたため、類似団体平均の伸びより大きく増加することとなった。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令和２年１月に補助金見直しガイドラインを策定し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見直しや廃止</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等の方針が示されたことで、効果が少ない補助を廃止し、効果が見込める補助に切り替えることで補助金の無駄を省くことができるようになった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7" name="直線コネクタ 296"/>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8"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9" name="直線コネクタ 298"/>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0"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1" name="直線コネクタ 300"/>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106426</xdr:rowOff>
    </xdr:to>
    <xdr:cxnSp macro="">
      <xdr:nvCxnSpPr>
        <xdr:cNvPr id="302" name="直線コネクタ 301"/>
        <xdr:cNvCxnSpPr/>
      </xdr:nvCxnSpPr>
      <xdr:spPr>
        <a:xfrm flipV="1">
          <a:off x="15671800" y="63769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133858</xdr:rowOff>
    </xdr:to>
    <xdr:cxnSp macro="">
      <xdr:nvCxnSpPr>
        <xdr:cNvPr id="305" name="直線コネクタ 304"/>
        <xdr:cNvCxnSpPr/>
      </xdr:nvCxnSpPr>
      <xdr:spPr>
        <a:xfrm flipV="1">
          <a:off x="14782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6" name="フローチャート: 判断 305"/>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7" name="テキスト ボックス 306"/>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133858</xdr:rowOff>
    </xdr:to>
    <xdr:cxnSp macro="">
      <xdr:nvCxnSpPr>
        <xdr:cNvPr id="308" name="直線コネクタ 307"/>
        <xdr:cNvCxnSpPr/>
      </xdr:nvCxnSpPr>
      <xdr:spPr>
        <a:xfrm>
          <a:off x="13893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9" name="フローチャート: 判断 308"/>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0" name="テキスト ボックス 309"/>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83566</xdr:rowOff>
    </xdr:to>
    <xdr:cxnSp macro="">
      <xdr:nvCxnSpPr>
        <xdr:cNvPr id="311" name="直線コネクタ 310"/>
        <xdr:cNvCxnSpPr/>
      </xdr:nvCxnSpPr>
      <xdr:spPr>
        <a:xfrm flipV="1">
          <a:off x="13004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3" name="テキスト ボックス 312"/>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1" name="楕円 320"/>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2"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3" name="楕円 322"/>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4" name="テキスト ボックス 323"/>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5" name="楕円 324"/>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6" name="テキスト ボックス 325"/>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7" name="楕円 326"/>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8" name="テキスト ボックス 327"/>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29" name="楕円 328"/>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0" name="テキスト ボックス 329"/>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１人あたり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のコスト</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と比較して、本町の公債費は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７６，５７９</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少なくなっている。過疎地域に指定されていることもあり、過疎対策事業債での事業を中心に借入を行っているが、将来に渡って負担が増えないように適正な起債管理を行っており、今後も有効的な起債活用を行っていく必要が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7" name="直線コネクタ 356"/>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8"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9" name="直線コネクタ 358"/>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168911</xdr:rowOff>
    </xdr:to>
    <xdr:cxnSp macro="">
      <xdr:nvCxnSpPr>
        <xdr:cNvPr id="362" name="直線コネクタ 361"/>
        <xdr:cNvCxnSpPr/>
      </xdr:nvCxnSpPr>
      <xdr:spPr>
        <a:xfrm flipV="1">
          <a:off x="3987800" y="129971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3"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4" name="フローチャート: 判断 363"/>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168911</xdr:rowOff>
    </xdr:to>
    <xdr:cxnSp macro="">
      <xdr:nvCxnSpPr>
        <xdr:cNvPr id="365" name="直線コネクタ 364"/>
        <xdr:cNvCxnSpPr/>
      </xdr:nvCxnSpPr>
      <xdr:spPr>
        <a:xfrm>
          <a:off x="3098800" y="1296289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6" name="フローチャート: 判断 365"/>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7" name="テキスト ボックス 366"/>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104140</xdr:rowOff>
    </xdr:to>
    <xdr:cxnSp macro="">
      <xdr:nvCxnSpPr>
        <xdr:cNvPr id="368" name="直線コネクタ 367"/>
        <xdr:cNvCxnSpPr/>
      </xdr:nvCxnSpPr>
      <xdr:spPr>
        <a:xfrm>
          <a:off x="2209800" y="12959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9" name="フローチャート: 判断 368"/>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70" name="テキスト ボックス 369"/>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100330</xdr:rowOff>
    </xdr:to>
    <xdr:cxnSp macro="">
      <xdr:nvCxnSpPr>
        <xdr:cNvPr id="371" name="直線コネクタ 370"/>
        <xdr:cNvCxnSpPr/>
      </xdr:nvCxnSpPr>
      <xdr:spPr>
        <a:xfrm>
          <a:off x="1320800" y="1295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2" name="フローチャート: 判断 371"/>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3" name="テキスト ボックス 372"/>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4" name="フローチャート: 判断 373"/>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5" name="テキスト ボックス 374"/>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1" name="楕円 380"/>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2"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3" name="楕円 382"/>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4" name="テキスト ボックス 383"/>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5" name="楕円 384"/>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6" name="テキスト ボックス 385"/>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87" name="楕円 386"/>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88" name="テキスト ボックス 387"/>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9" name="楕円 388"/>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0" name="テキスト ボックス 389"/>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本町の場合、公債費以外の経常経費は、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物件費は同程度で推移しているものの、そのほかの費目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において類似団体平均を大きく上回っており、特に扶助費においては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ポイント上回っている。財源の約５０％を普通交付税で賄っている現状から見て、硬直した財政運営にならないよう、経常収支比率９０％以下を維持できる財政運営を行っていきたい。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20" name="直線コネクタ 419"/>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1"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2" name="直線コネクタ 421"/>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3"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4" name="直線コネクタ 423"/>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131899</xdr:rowOff>
    </xdr:from>
    <xdr:to>
      <xdr:col>82</xdr:col>
      <xdr:colOff>107950</xdr:colOff>
      <xdr:row>79</xdr:row>
      <xdr:rowOff>14332</xdr:rowOff>
    </xdr:to>
    <xdr:cxnSp macro="">
      <xdr:nvCxnSpPr>
        <xdr:cNvPr id="425" name="直線コネクタ 424"/>
        <xdr:cNvCxnSpPr/>
      </xdr:nvCxnSpPr>
      <xdr:spPr>
        <a:xfrm flipV="1">
          <a:off x="15671800" y="13333549"/>
          <a:ext cx="838200" cy="22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6"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7" name="フローチャート: 判断 426"/>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14332</xdr:rowOff>
    </xdr:from>
    <xdr:to>
      <xdr:col>78</xdr:col>
      <xdr:colOff>69850</xdr:colOff>
      <xdr:row>79</xdr:row>
      <xdr:rowOff>122101</xdr:rowOff>
    </xdr:to>
    <xdr:cxnSp macro="">
      <xdr:nvCxnSpPr>
        <xdr:cNvPr id="428" name="直線コネクタ 427"/>
        <xdr:cNvCxnSpPr/>
      </xdr:nvCxnSpPr>
      <xdr:spPr>
        <a:xfrm flipV="1">
          <a:off x="14782800" y="13558882"/>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9" name="フローチャート: 判断 428"/>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30" name="テキスト ボックス 429"/>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133531</xdr:rowOff>
    </xdr:from>
    <xdr:to>
      <xdr:col>73</xdr:col>
      <xdr:colOff>180975</xdr:colOff>
      <xdr:row>79</xdr:row>
      <xdr:rowOff>122101</xdr:rowOff>
    </xdr:to>
    <xdr:cxnSp macro="">
      <xdr:nvCxnSpPr>
        <xdr:cNvPr id="431" name="直線コネクタ 430"/>
        <xdr:cNvCxnSpPr/>
      </xdr:nvCxnSpPr>
      <xdr:spPr>
        <a:xfrm>
          <a:off x="13893800" y="13506631"/>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2" name="フローチャート: 判断 431"/>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3" name="テキスト ボックス 432"/>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133531</xdr:rowOff>
    </xdr:from>
    <xdr:to>
      <xdr:col>69</xdr:col>
      <xdr:colOff>92075</xdr:colOff>
      <xdr:row>79</xdr:row>
      <xdr:rowOff>53521</xdr:rowOff>
    </xdr:to>
    <xdr:cxnSp macro="">
      <xdr:nvCxnSpPr>
        <xdr:cNvPr id="434" name="直線コネクタ 433"/>
        <xdr:cNvCxnSpPr/>
      </xdr:nvCxnSpPr>
      <xdr:spPr>
        <a:xfrm flipV="1">
          <a:off x="13004800" y="1350663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5" name="フローチャート: 判断 434"/>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6" name="テキスト ボックス 435"/>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7" name="フローチャート: 判断 436"/>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8" name="テキスト ボックス 437"/>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81099</xdr:rowOff>
    </xdr:from>
    <xdr:to>
      <xdr:col>82</xdr:col>
      <xdr:colOff>158750</xdr:colOff>
      <xdr:row>78</xdr:row>
      <xdr:rowOff>11249</xdr:rowOff>
    </xdr:to>
    <xdr:sp macro="" textlink="">
      <xdr:nvSpPr>
        <xdr:cNvPr id="444" name="楕円 443"/>
        <xdr:cNvSpPr/>
      </xdr:nvSpPr>
      <xdr:spPr>
        <a:xfrm>
          <a:off x="164592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53176</xdr:rowOff>
    </xdr:from>
    <xdr:ext cx="762000" cy="259045"/>
    <xdr:sp macro="" textlink="">
      <xdr:nvSpPr>
        <xdr:cNvPr id="445" name="公債費以外該当値テキスト"/>
        <xdr:cNvSpPr txBox="1"/>
      </xdr:nvSpPr>
      <xdr:spPr>
        <a:xfrm>
          <a:off x="165989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134982</xdr:rowOff>
    </xdr:from>
    <xdr:to>
      <xdr:col>78</xdr:col>
      <xdr:colOff>120650</xdr:colOff>
      <xdr:row>79</xdr:row>
      <xdr:rowOff>65132</xdr:rowOff>
    </xdr:to>
    <xdr:sp macro="" textlink="">
      <xdr:nvSpPr>
        <xdr:cNvPr id="446" name="楕円 445"/>
        <xdr:cNvSpPr/>
      </xdr:nvSpPr>
      <xdr:spPr>
        <a:xfrm>
          <a:off x="15621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49909</xdr:rowOff>
    </xdr:from>
    <xdr:ext cx="736600" cy="259045"/>
    <xdr:sp macro="" textlink="">
      <xdr:nvSpPr>
        <xdr:cNvPr id="447" name="テキスト ボックス 446"/>
        <xdr:cNvSpPr txBox="1"/>
      </xdr:nvSpPr>
      <xdr:spPr>
        <a:xfrm>
          <a:off x="15290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71301</xdr:rowOff>
    </xdr:from>
    <xdr:to>
      <xdr:col>74</xdr:col>
      <xdr:colOff>31750</xdr:colOff>
      <xdr:row>80</xdr:row>
      <xdr:rowOff>1451</xdr:rowOff>
    </xdr:to>
    <xdr:sp macro="" textlink="">
      <xdr:nvSpPr>
        <xdr:cNvPr id="448" name="楕円 447"/>
        <xdr:cNvSpPr/>
      </xdr:nvSpPr>
      <xdr:spPr>
        <a:xfrm>
          <a:off x="14732000" y="136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157678</xdr:rowOff>
    </xdr:from>
    <xdr:ext cx="762000" cy="259045"/>
    <xdr:sp macro="" textlink="">
      <xdr:nvSpPr>
        <xdr:cNvPr id="449" name="テキスト ボックス 448"/>
        <xdr:cNvSpPr txBox="1"/>
      </xdr:nvSpPr>
      <xdr:spPr>
        <a:xfrm>
          <a:off x="14401800" y="1370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82731</xdr:rowOff>
    </xdr:from>
    <xdr:to>
      <xdr:col>69</xdr:col>
      <xdr:colOff>142875</xdr:colOff>
      <xdr:row>79</xdr:row>
      <xdr:rowOff>12881</xdr:rowOff>
    </xdr:to>
    <xdr:sp macro="" textlink="">
      <xdr:nvSpPr>
        <xdr:cNvPr id="450" name="楕円 449"/>
        <xdr:cNvSpPr/>
      </xdr:nvSpPr>
      <xdr:spPr>
        <a:xfrm>
          <a:off x="13843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169108</xdr:rowOff>
    </xdr:from>
    <xdr:ext cx="762000" cy="259045"/>
    <xdr:sp macro="" textlink="">
      <xdr:nvSpPr>
        <xdr:cNvPr id="451" name="テキスト ボックス 450"/>
        <xdr:cNvSpPr txBox="1"/>
      </xdr:nvSpPr>
      <xdr:spPr>
        <a:xfrm>
          <a:off x="13512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52" name="楕円 451"/>
        <xdr:cNvSpPr/>
      </xdr:nvSpPr>
      <xdr:spPr>
        <a:xfrm>
          <a:off x="12954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89098</xdr:rowOff>
    </xdr:from>
    <xdr:ext cx="762000" cy="259045"/>
    <xdr:sp macro="" textlink="">
      <xdr:nvSpPr>
        <xdr:cNvPr id="453" name="テキスト ボックス 452"/>
        <xdr:cNvSpPr txBox="1"/>
      </xdr:nvSpPr>
      <xdr:spPr>
        <a:xfrm>
          <a:off x="12623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113488</xdr:rowOff>
    </xdr:from>
    <xdr:to>
      <xdr:col>29</xdr:col>
      <xdr:colOff>127000</xdr:colOff>
      <xdr:row>18</xdr:row>
      <xdr:rowOff>125304</xdr:rowOff>
    </xdr:to>
    <xdr:cxnSp macro="">
      <xdr:nvCxnSpPr>
        <xdr:cNvPr id="49" name="直線コネクタ 48"/>
        <xdr:cNvCxnSpPr/>
      </xdr:nvCxnSpPr>
      <xdr:spPr bwMode="auto">
        <a:xfrm flipV="1">
          <a:off x="5003800" y="3247213"/>
          <a:ext cx="647700" cy="1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125304</xdr:rowOff>
    </xdr:from>
    <xdr:to>
      <xdr:col>26</xdr:col>
      <xdr:colOff>50800</xdr:colOff>
      <xdr:row>18</xdr:row>
      <xdr:rowOff>125497</xdr:rowOff>
    </xdr:to>
    <xdr:cxnSp macro="">
      <xdr:nvCxnSpPr>
        <xdr:cNvPr id="52" name="直線コネクタ 51"/>
        <xdr:cNvCxnSpPr/>
      </xdr:nvCxnSpPr>
      <xdr:spPr bwMode="auto">
        <a:xfrm flipV="1">
          <a:off x="4305300" y="3259029"/>
          <a:ext cx="698500" cy="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125497</xdr:rowOff>
    </xdr:from>
    <xdr:to>
      <xdr:col>22</xdr:col>
      <xdr:colOff>114300</xdr:colOff>
      <xdr:row>18</xdr:row>
      <xdr:rowOff>128987</xdr:rowOff>
    </xdr:to>
    <xdr:cxnSp macro="">
      <xdr:nvCxnSpPr>
        <xdr:cNvPr id="55" name="直線コネクタ 54"/>
        <xdr:cNvCxnSpPr/>
      </xdr:nvCxnSpPr>
      <xdr:spPr bwMode="auto">
        <a:xfrm flipV="1">
          <a:off x="3606800" y="3259222"/>
          <a:ext cx="698500" cy="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128987</xdr:rowOff>
    </xdr:from>
    <xdr:to>
      <xdr:col>18</xdr:col>
      <xdr:colOff>177800</xdr:colOff>
      <xdr:row>18</xdr:row>
      <xdr:rowOff>138512</xdr:rowOff>
    </xdr:to>
    <xdr:cxnSp macro="">
      <xdr:nvCxnSpPr>
        <xdr:cNvPr id="58" name="直線コネクタ 57"/>
        <xdr:cNvCxnSpPr/>
      </xdr:nvCxnSpPr>
      <xdr:spPr bwMode="auto">
        <a:xfrm flipV="1">
          <a:off x="2908300" y="3262712"/>
          <a:ext cx="69850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62688</xdr:rowOff>
    </xdr:from>
    <xdr:to>
      <xdr:col>29</xdr:col>
      <xdr:colOff>177800</xdr:colOff>
      <xdr:row>18</xdr:row>
      <xdr:rowOff>164288</xdr:rowOff>
    </xdr:to>
    <xdr:sp macro="" textlink="">
      <xdr:nvSpPr>
        <xdr:cNvPr id="68" name="楕円 67"/>
        <xdr:cNvSpPr/>
      </xdr:nvSpPr>
      <xdr:spPr bwMode="auto">
        <a:xfrm>
          <a:off x="5600700" y="319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142715</xdr:rowOff>
    </xdr:from>
    <xdr:ext cx="762000" cy="259045"/>
    <xdr:sp macro="" textlink="">
      <xdr:nvSpPr>
        <xdr:cNvPr id="69" name="人口1人当たり決算額の推移該当値テキスト130"/>
        <xdr:cNvSpPr txBox="1"/>
      </xdr:nvSpPr>
      <xdr:spPr>
        <a:xfrm>
          <a:off x="5740400" y="310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74505</xdr:rowOff>
    </xdr:from>
    <xdr:to>
      <xdr:col>26</xdr:col>
      <xdr:colOff>101600</xdr:colOff>
      <xdr:row>19</xdr:row>
      <xdr:rowOff>4655</xdr:rowOff>
    </xdr:to>
    <xdr:sp macro="" textlink="">
      <xdr:nvSpPr>
        <xdr:cNvPr id="70" name="楕円 69"/>
        <xdr:cNvSpPr/>
      </xdr:nvSpPr>
      <xdr:spPr bwMode="auto">
        <a:xfrm>
          <a:off x="4953000" y="320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160881</xdr:rowOff>
    </xdr:from>
    <xdr:ext cx="736600" cy="259045"/>
    <xdr:sp macro="" textlink="">
      <xdr:nvSpPr>
        <xdr:cNvPr id="71" name="テキスト ボックス 70"/>
        <xdr:cNvSpPr txBox="1"/>
      </xdr:nvSpPr>
      <xdr:spPr>
        <a:xfrm>
          <a:off x="4622800" y="329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74697</xdr:rowOff>
    </xdr:from>
    <xdr:to>
      <xdr:col>22</xdr:col>
      <xdr:colOff>165100</xdr:colOff>
      <xdr:row>19</xdr:row>
      <xdr:rowOff>4847</xdr:rowOff>
    </xdr:to>
    <xdr:sp macro="" textlink="">
      <xdr:nvSpPr>
        <xdr:cNvPr id="72" name="楕円 71"/>
        <xdr:cNvSpPr/>
      </xdr:nvSpPr>
      <xdr:spPr bwMode="auto">
        <a:xfrm>
          <a:off x="4254500" y="320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161074</xdr:rowOff>
    </xdr:from>
    <xdr:ext cx="762000" cy="259045"/>
    <xdr:sp macro="" textlink="">
      <xdr:nvSpPr>
        <xdr:cNvPr id="73" name="テキスト ボックス 72"/>
        <xdr:cNvSpPr txBox="1"/>
      </xdr:nvSpPr>
      <xdr:spPr>
        <a:xfrm>
          <a:off x="3924300" y="32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78187</xdr:rowOff>
    </xdr:from>
    <xdr:to>
      <xdr:col>19</xdr:col>
      <xdr:colOff>38100</xdr:colOff>
      <xdr:row>19</xdr:row>
      <xdr:rowOff>8337</xdr:rowOff>
    </xdr:to>
    <xdr:sp macro="" textlink="">
      <xdr:nvSpPr>
        <xdr:cNvPr id="74" name="楕円 73"/>
        <xdr:cNvSpPr/>
      </xdr:nvSpPr>
      <xdr:spPr bwMode="auto">
        <a:xfrm>
          <a:off x="3556000" y="321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164564</xdr:rowOff>
    </xdr:from>
    <xdr:ext cx="762000" cy="259045"/>
    <xdr:sp macro="" textlink="">
      <xdr:nvSpPr>
        <xdr:cNvPr id="75" name="テキスト ボックス 74"/>
        <xdr:cNvSpPr txBox="1"/>
      </xdr:nvSpPr>
      <xdr:spPr>
        <a:xfrm>
          <a:off x="3225800" y="329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87712</xdr:rowOff>
    </xdr:from>
    <xdr:to>
      <xdr:col>15</xdr:col>
      <xdr:colOff>101600</xdr:colOff>
      <xdr:row>19</xdr:row>
      <xdr:rowOff>17862</xdr:rowOff>
    </xdr:to>
    <xdr:sp macro="" textlink="">
      <xdr:nvSpPr>
        <xdr:cNvPr id="76" name="楕円 75"/>
        <xdr:cNvSpPr/>
      </xdr:nvSpPr>
      <xdr:spPr bwMode="auto">
        <a:xfrm>
          <a:off x="2857500" y="322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2639</xdr:rowOff>
    </xdr:from>
    <xdr:ext cx="762000" cy="259045"/>
    <xdr:sp macro="" textlink="">
      <xdr:nvSpPr>
        <xdr:cNvPr id="77" name="テキスト ボックス 76"/>
        <xdr:cNvSpPr txBox="1"/>
      </xdr:nvSpPr>
      <xdr:spPr>
        <a:xfrm>
          <a:off x="2527300" y="330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49558</xdr:rowOff>
    </xdr:from>
    <xdr:to>
      <xdr:col>29</xdr:col>
      <xdr:colOff>127000</xdr:colOff>
      <xdr:row>36</xdr:row>
      <xdr:rowOff>58207</xdr:rowOff>
    </xdr:to>
    <xdr:cxnSp macro="">
      <xdr:nvCxnSpPr>
        <xdr:cNvPr id="110" name="直線コネクタ 109"/>
        <xdr:cNvCxnSpPr/>
      </xdr:nvCxnSpPr>
      <xdr:spPr bwMode="auto">
        <a:xfrm flipV="1">
          <a:off x="5003800" y="7002808"/>
          <a:ext cx="6477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58207</xdr:rowOff>
    </xdr:from>
    <xdr:to>
      <xdr:col>26</xdr:col>
      <xdr:colOff>50800</xdr:colOff>
      <xdr:row>36</xdr:row>
      <xdr:rowOff>100840</xdr:rowOff>
    </xdr:to>
    <xdr:cxnSp macro="">
      <xdr:nvCxnSpPr>
        <xdr:cNvPr id="113" name="直線コネクタ 112"/>
        <xdr:cNvCxnSpPr/>
      </xdr:nvCxnSpPr>
      <xdr:spPr bwMode="auto">
        <a:xfrm flipV="1">
          <a:off x="4305300" y="7011457"/>
          <a:ext cx="698500" cy="4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100840</xdr:rowOff>
    </xdr:from>
    <xdr:to>
      <xdr:col>22</xdr:col>
      <xdr:colOff>114300</xdr:colOff>
      <xdr:row>36</xdr:row>
      <xdr:rowOff>107562</xdr:rowOff>
    </xdr:to>
    <xdr:cxnSp macro="">
      <xdr:nvCxnSpPr>
        <xdr:cNvPr id="116" name="直線コネクタ 115"/>
        <xdr:cNvCxnSpPr/>
      </xdr:nvCxnSpPr>
      <xdr:spPr bwMode="auto">
        <a:xfrm flipV="1">
          <a:off x="3606800" y="7054090"/>
          <a:ext cx="698500" cy="6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107562</xdr:rowOff>
    </xdr:from>
    <xdr:to>
      <xdr:col>18</xdr:col>
      <xdr:colOff>177800</xdr:colOff>
      <xdr:row>36</xdr:row>
      <xdr:rowOff>108110</xdr:rowOff>
    </xdr:to>
    <xdr:cxnSp macro="">
      <xdr:nvCxnSpPr>
        <xdr:cNvPr id="119" name="直線コネクタ 118"/>
        <xdr:cNvCxnSpPr/>
      </xdr:nvCxnSpPr>
      <xdr:spPr bwMode="auto">
        <a:xfrm flipV="1">
          <a:off x="2908300" y="7060812"/>
          <a:ext cx="698500" cy="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341658</xdr:rowOff>
    </xdr:from>
    <xdr:to>
      <xdr:col>29</xdr:col>
      <xdr:colOff>177800</xdr:colOff>
      <xdr:row>36</xdr:row>
      <xdr:rowOff>100358</xdr:rowOff>
    </xdr:to>
    <xdr:sp macro="" textlink="">
      <xdr:nvSpPr>
        <xdr:cNvPr id="129" name="楕円 128"/>
        <xdr:cNvSpPr/>
      </xdr:nvSpPr>
      <xdr:spPr bwMode="auto">
        <a:xfrm>
          <a:off x="5600700" y="695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313735</xdr:rowOff>
    </xdr:from>
    <xdr:ext cx="762000" cy="259045"/>
    <xdr:sp macro="" textlink="">
      <xdr:nvSpPr>
        <xdr:cNvPr id="130" name="人口1人当たり決算額の推移該当値テキスト445"/>
        <xdr:cNvSpPr txBox="1"/>
      </xdr:nvSpPr>
      <xdr:spPr>
        <a:xfrm>
          <a:off x="5740400" y="69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7407</xdr:rowOff>
    </xdr:from>
    <xdr:to>
      <xdr:col>26</xdr:col>
      <xdr:colOff>101600</xdr:colOff>
      <xdr:row>36</xdr:row>
      <xdr:rowOff>109007</xdr:rowOff>
    </xdr:to>
    <xdr:sp macro="" textlink="">
      <xdr:nvSpPr>
        <xdr:cNvPr id="131" name="楕円 130"/>
        <xdr:cNvSpPr/>
      </xdr:nvSpPr>
      <xdr:spPr bwMode="auto">
        <a:xfrm>
          <a:off x="4953000" y="696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93784</xdr:rowOff>
    </xdr:from>
    <xdr:ext cx="736600" cy="259045"/>
    <xdr:sp macro="" textlink="">
      <xdr:nvSpPr>
        <xdr:cNvPr id="132" name="テキスト ボックス 131"/>
        <xdr:cNvSpPr txBox="1"/>
      </xdr:nvSpPr>
      <xdr:spPr>
        <a:xfrm>
          <a:off x="4622800" y="704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50040</xdr:rowOff>
    </xdr:from>
    <xdr:to>
      <xdr:col>22</xdr:col>
      <xdr:colOff>165100</xdr:colOff>
      <xdr:row>36</xdr:row>
      <xdr:rowOff>151640</xdr:rowOff>
    </xdr:to>
    <xdr:sp macro="" textlink="">
      <xdr:nvSpPr>
        <xdr:cNvPr id="133" name="楕円 132"/>
        <xdr:cNvSpPr/>
      </xdr:nvSpPr>
      <xdr:spPr bwMode="auto">
        <a:xfrm>
          <a:off x="4254500" y="700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136417</xdr:rowOff>
    </xdr:from>
    <xdr:ext cx="762000" cy="259045"/>
    <xdr:sp macro="" textlink="">
      <xdr:nvSpPr>
        <xdr:cNvPr id="134" name="テキスト ボックス 133"/>
        <xdr:cNvSpPr txBox="1"/>
      </xdr:nvSpPr>
      <xdr:spPr>
        <a:xfrm>
          <a:off x="3924300" y="708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56762</xdr:rowOff>
    </xdr:from>
    <xdr:to>
      <xdr:col>19</xdr:col>
      <xdr:colOff>38100</xdr:colOff>
      <xdr:row>36</xdr:row>
      <xdr:rowOff>158362</xdr:rowOff>
    </xdr:to>
    <xdr:sp macro="" textlink="">
      <xdr:nvSpPr>
        <xdr:cNvPr id="135" name="楕円 134"/>
        <xdr:cNvSpPr/>
      </xdr:nvSpPr>
      <xdr:spPr bwMode="auto">
        <a:xfrm>
          <a:off x="3556000" y="701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143139</xdr:rowOff>
    </xdr:from>
    <xdr:ext cx="762000" cy="259045"/>
    <xdr:sp macro="" textlink="">
      <xdr:nvSpPr>
        <xdr:cNvPr id="136" name="テキスト ボックス 135"/>
        <xdr:cNvSpPr txBox="1"/>
      </xdr:nvSpPr>
      <xdr:spPr>
        <a:xfrm>
          <a:off x="3225800" y="709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57310</xdr:rowOff>
    </xdr:from>
    <xdr:to>
      <xdr:col>15</xdr:col>
      <xdr:colOff>101600</xdr:colOff>
      <xdr:row>36</xdr:row>
      <xdr:rowOff>158910</xdr:rowOff>
    </xdr:to>
    <xdr:sp macro="" textlink="">
      <xdr:nvSpPr>
        <xdr:cNvPr id="137" name="楕円 136"/>
        <xdr:cNvSpPr/>
      </xdr:nvSpPr>
      <xdr:spPr bwMode="auto">
        <a:xfrm>
          <a:off x="2857500" y="701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143687</xdr:rowOff>
    </xdr:from>
    <xdr:ext cx="762000" cy="259045"/>
    <xdr:sp macro="" textlink="">
      <xdr:nvSpPr>
        <xdr:cNvPr id="138" name="テキスト ボックス 137"/>
        <xdr:cNvSpPr txBox="1"/>
      </xdr:nvSpPr>
      <xdr:spPr>
        <a:xfrm>
          <a:off x="2527300" y="709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3,752
3,747
48.37
4,332,870
3,936,162
349,006
1,949,685
2,872,426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93018</xdr:rowOff>
    </xdr:from>
    <xdr:to>
      <xdr:col>24</xdr:col>
      <xdr:colOff>63500</xdr:colOff>
      <xdr:row>37</xdr:row>
      <xdr:rowOff>110990</xdr:rowOff>
    </xdr:to>
    <xdr:cxnSp macro="">
      <xdr:nvCxnSpPr>
        <xdr:cNvPr id="60" name="直線コネクタ 59"/>
        <xdr:cNvCxnSpPr/>
      </xdr:nvCxnSpPr>
      <xdr:spPr>
        <a:xfrm flipV="1">
          <a:off x="3797300" y="6436668"/>
          <a:ext cx="8382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110990</xdr:rowOff>
    </xdr:from>
    <xdr:to>
      <xdr:col>19</xdr:col>
      <xdr:colOff>177800</xdr:colOff>
      <xdr:row>37</xdr:row>
      <xdr:rowOff>125283</xdr:rowOff>
    </xdr:to>
    <xdr:cxnSp macro="">
      <xdr:nvCxnSpPr>
        <xdr:cNvPr id="63" name="直線コネクタ 62"/>
        <xdr:cNvCxnSpPr/>
      </xdr:nvCxnSpPr>
      <xdr:spPr>
        <a:xfrm flipV="1">
          <a:off x="2908300" y="6454640"/>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125283</xdr:rowOff>
    </xdr:from>
    <xdr:to>
      <xdr:col>15</xdr:col>
      <xdr:colOff>50800</xdr:colOff>
      <xdr:row>37</xdr:row>
      <xdr:rowOff>128142</xdr:rowOff>
    </xdr:to>
    <xdr:cxnSp macro="">
      <xdr:nvCxnSpPr>
        <xdr:cNvPr id="66" name="直線コネクタ 65"/>
        <xdr:cNvCxnSpPr/>
      </xdr:nvCxnSpPr>
      <xdr:spPr>
        <a:xfrm flipV="1">
          <a:off x="2019300" y="6468933"/>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128142</xdr:rowOff>
    </xdr:from>
    <xdr:to>
      <xdr:col>10</xdr:col>
      <xdr:colOff>114300</xdr:colOff>
      <xdr:row>37</xdr:row>
      <xdr:rowOff>139163</xdr:rowOff>
    </xdr:to>
    <xdr:cxnSp macro="">
      <xdr:nvCxnSpPr>
        <xdr:cNvPr id="69" name="直線コネクタ 68"/>
        <xdr:cNvCxnSpPr/>
      </xdr:nvCxnSpPr>
      <xdr:spPr>
        <a:xfrm flipV="1">
          <a:off x="1130300" y="6471792"/>
          <a:ext cx="8890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42218</xdr:rowOff>
    </xdr:from>
    <xdr:to>
      <xdr:col>24</xdr:col>
      <xdr:colOff>114300</xdr:colOff>
      <xdr:row>37</xdr:row>
      <xdr:rowOff>143818</xdr:rowOff>
    </xdr:to>
    <xdr:sp macro="" textlink="">
      <xdr:nvSpPr>
        <xdr:cNvPr id="79" name="楕円 78"/>
        <xdr:cNvSpPr/>
      </xdr:nvSpPr>
      <xdr:spPr>
        <a:xfrm>
          <a:off x="4584700" y="63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128595</xdr:rowOff>
    </xdr:from>
    <xdr:ext cx="599010" cy="259045"/>
    <xdr:sp macro="" textlink="">
      <xdr:nvSpPr>
        <xdr:cNvPr id="80" name="人件費該当値テキスト"/>
        <xdr:cNvSpPr txBox="1"/>
      </xdr:nvSpPr>
      <xdr:spPr>
        <a:xfrm>
          <a:off x="4686300" y="630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60190</xdr:rowOff>
    </xdr:from>
    <xdr:to>
      <xdr:col>20</xdr:col>
      <xdr:colOff>38100</xdr:colOff>
      <xdr:row>37</xdr:row>
      <xdr:rowOff>161790</xdr:rowOff>
    </xdr:to>
    <xdr:sp macro="" textlink="">
      <xdr:nvSpPr>
        <xdr:cNvPr id="81" name="楕円 80"/>
        <xdr:cNvSpPr/>
      </xdr:nvSpPr>
      <xdr:spPr>
        <a:xfrm>
          <a:off x="3746500" y="6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152917</xdr:rowOff>
    </xdr:from>
    <xdr:ext cx="599010" cy="259045"/>
    <xdr:sp macro="" textlink="">
      <xdr:nvSpPr>
        <xdr:cNvPr id="82" name="テキスト ボックス 81"/>
        <xdr:cNvSpPr txBox="1"/>
      </xdr:nvSpPr>
      <xdr:spPr>
        <a:xfrm>
          <a:off x="3497795" y="649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74483</xdr:rowOff>
    </xdr:from>
    <xdr:to>
      <xdr:col>15</xdr:col>
      <xdr:colOff>101600</xdr:colOff>
      <xdr:row>38</xdr:row>
      <xdr:rowOff>4633</xdr:rowOff>
    </xdr:to>
    <xdr:sp macro="" textlink="">
      <xdr:nvSpPr>
        <xdr:cNvPr id="83" name="楕円 82"/>
        <xdr:cNvSpPr/>
      </xdr:nvSpPr>
      <xdr:spPr>
        <a:xfrm>
          <a:off x="2857500" y="64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167210</xdr:rowOff>
    </xdr:from>
    <xdr:ext cx="599010" cy="259045"/>
    <xdr:sp macro="" textlink="">
      <xdr:nvSpPr>
        <xdr:cNvPr id="84" name="テキスト ボックス 83"/>
        <xdr:cNvSpPr txBox="1"/>
      </xdr:nvSpPr>
      <xdr:spPr>
        <a:xfrm>
          <a:off x="2608795" y="65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77342</xdr:rowOff>
    </xdr:from>
    <xdr:to>
      <xdr:col>10</xdr:col>
      <xdr:colOff>165100</xdr:colOff>
      <xdr:row>38</xdr:row>
      <xdr:rowOff>7493</xdr:rowOff>
    </xdr:to>
    <xdr:sp macro="" textlink="">
      <xdr:nvSpPr>
        <xdr:cNvPr id="85" name="楕円 84"/>
        <xdr:cNvSpPr/>
      </xdr:nvSpPr>
      <xdr:spPr>
        <a:xfrm>
          <a:off x="1968500" y="6420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170070</xdr:rowOff>
    </xdr:from>
    <xdr:ext cx="599010" cy="259045"/>
    <xdr:sp macro="" textlink="">
      <xdr:nvSpPr>
        <xdr:cNvPr id="86" name="テキスト ボックス 85"/>
        <xdr:cNvSpPr txBox="1"/>
      </xdr:nvSpPr>
      <xdr:spPr>
        <a:xfrm>
          <a:off x="1719795" y="651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88363</xdr:rowOff>
    </xdr:from>
    <xdr:to>
      <xdr:col>6</xdr:col>
      <xdr:colOff>38100</xdr:colOff>
      <xdr:row>38</xdr:row>
      <xdr:rowOff>18513</xdr:rowOff>
    </xdr:to>
    <xdr:sp macro="" textlink="">
      <xdr:nvSpPr>
        <xdr:cNvPr id="87" name="楕円 86"/>
        <xdr:cNvSpPr/>
      </xdr:nvSpPr>
      <xdr:spPr>
        <a:xfrm>
          <a:off x="1079500" y="64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9640</xdr:rowOff>
    </xdr:from>
    <xdr:ext cx="599010" cy="259045"/>
    <xdr:sp macro="" textlink="">
      <xdr:nvSpPr>
        <xdr:cNvPr id="88" name="テキスト ボックス 87"/>
        <xdr:cNvSpPr txBox="1"/>
      </xdr:nvSpPr>
      <xdr:spPr>
        <a:xfrm>
          <a:off x="830795" y="652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147499</xdr:rowOff>
    </xdr:from>
    <xdr:to>
      <xdr:col>24</xdr:col>
      <xdr:colOff>63500</xdr:colOff>
      <xdr:row>57</xdr:row>
      <xdr:rowOff>170324</xdr:rowOff>
    </xdr:to>
    <xdr:cxnSp macro="">
      <xdr:nvCxnSpPr>
        <xdr:cNvPr id="117" name="直線コネクタ 116"/>
        <xdr:cNvCxnSpPr/>
      </xdr:nvCxnSpPr>
      <xdr:spPr>
        <a:xfrm flipV="1">
          <a:off x="3797300" y="9920149"/>
          <a:ext cx="838200" cy="2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170324</xdr:rowOff>
    </xdr:from>
    <xdr:to>
      <xdr:col>19</xdr:col>
      <xdr:colOff>177800</xdr:colOff>
      <xdr:row>58</xdr:row>
      <xdr:rowOff>6975</xdr:rowOff>
    </xdr:to>
    <xdr:cxnSp macro="">
      <xdr:nvCxnSpPr>
        <xdr:cNvPr id="120" name="直線コネクタ 119"/>
        <xdr:cNvCxnSpPr/>
      </xdr:nvCxnSpPr>
      <xdr:spPr>
        <a:xfrm flipV="1">
          <a:off x="2908300" y="9942974"/>
          <a:ext cx="889000" cy="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6674</xdr:rowOff>
    </xdr:from>
    <xdr:to>
      <xdr:col>15</xdr:col>
      <xdr:colOff>50800</xdr:colOff>
      <xdr:row>58</xdr:row>
      <xdr:rowOff>6975</xdr:rowOff>
    </xdr:to>
    <xdr:cxnSp macro="">
      <xdr:nvCxnSpPr>
        <xdr:cNvPr id="123" name="直線コネクタ 122"/>
        <xdr:cNvCxnSpPr/>
      </xdr:nvCxnSpPr>
      <xdr:spPr>
        <a:xfrm>
          <a:off x="2019300" y="9950774"/>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6674</xdr:rowOff>
    </xdr:from>
    <xdr:to>
      <xdr:col>10</xdr:col>
      <xdr:colOff>114300</xdr:colOff>
      <xdr:row>58</xdr:row>
      <xdr:rowOff>15318</xdr:rowOff>
    </xdr:to>
    <xdr:cxnSp macro="">
      <xdr:nvCxnSpPr>
        <xdr:cNvPr id="126" name="直線コネクタ 125"/>
        <xdr:cNvCxnSpPr/>
      </xdr:nvCxnSpPr>
      <xdr:spPr>
        <a:xfrm flipV="1">
          <a:off x="1130300" y="9950774"/>
          <a:ext cx="8890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96699</xdr:rowOff>
    </xdr:from>
    <xdr:to>
      <xdr:col>24</xdr:col>
      <xdr:colOff>114300</xdr:colOff>
      <xdr:row>58</xdr:row>
      <xdr:rowOff>26849</xdr:rowOff>
    </xdr:to>
    <xdr:sp macro="" textlink="">
      <xdr:nvSpPr>
        <xdr:cNvPr id="136" name="楕円 135"/>
        <xdr:cNvSpPr/>
      </xdr:nvSpPr>
      <xdr:spPr>
        <a:xfrm>
          <a:off x="4584700" y="986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11626</xdr:rowOff>
    </xdr:from>
    <xdr:ext cx="599010" cy="259045"/>
    <xdr:sp macro="" textlink="">
      <xdr:nvSpPr>
        <xdr:cNvPr id="137" name="物件費該当値テキスト"/>
        <xdr:cNvSpPr txBox="1"/>
      </xdr:nvSpPr>
      <xdr:spPr>
        <a:xfrm>
          <a:off x="4686300" y="97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119524</xdr:rowOff>
    </xdr:from>
    <xdr:to>
      <xdr:col>20</xdr:col>
      <xdr:colOff>38100</xdr:colOff>
      <xdr:row>58</xdr:row>
      <xdr:rowOff>49674</xdr:rowOff>
    </xdr:to>
    <xdr:sp macro="" textlink="">
      <xdr:nvSpPr>
        <xdr:cNvPr id="138" name="楕円 137"/>
        <xdr:cNvSpPr/>
      </xdr:nvSpPr>
      <xdr:spPr>
        <a:xfrm>
          <a:off x="3746500" y="98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40801</xdr:rowOff>
    </xdr:from>
    <xdr:ext cx="599010" cy="259045"/>
    <xdr:sp macro="" textlink="">
      <xdr:nvSpPr>
        <xdr:cNvPr id="139" name="テキスト ボックス 138"/>
        <xdr:cNvSpPr txBox="1"/>
      </xdr:nvSpPr>
      <xdr:spPr>
        <a:xfrm>
          <a:off x="3497795" y="998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127625</xdr:rowOff>
    </xdr:from>
    <xdr:to>
      <xdr:col>15</xdr:col>
      <xdr:colOff>101600</xdr:colOff>
      <xdr:row>58</xdr:row>
      <xdr:rowOff>57775</xdr:rowOff>
    </xdr:to>
    <xdr:sp macro="" textlink="">
      <xdr:nvSpPr>
        <xdr:cNvPr id="140" name="楕円 139"/>
        <xdr:cNvSpPr/>
      </xdr:nvSpPr>
      <xdr:spPr>
        <a:xfrm>
          <a:off x="2857500" y="9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48902</xdr:rowOff>
    </xdr:from>
    <xdr:ext cx="599010" cy="259045"/>
    <xdr:sp macro="" textlink="">
      <xdr:nvSpPr>
        <xdr:cNvPr id="141" name="テキスト ボックス 140"/>
        <xdr:cNvSpPr txBox="1"/>
      </xdr:nvSpPr>
      <xdr:spPr>
        <a:xfrm>
          <a:off x="2608795" y="999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127324</xdr:rowOff>
    </xdr:from>
    <xdr:to>
      <xdr:col>10</xdr:col>
      <xdr:colOff>165100</xdr:colOff>
      <xdr:row>58</xdr:row>
      <xdr:rowOff>57474</xdr:rowOff>
    </xdr:to>
    <xdr:sp macro="" textlink="">
      <xdr:nvSpPr>
        <xdr:cNvPr id="142" name="楕円 141"/>
        <xdr:cNvSpPr/>
      </xdr:nvSpPr>
      <xdr:spPr>
        <a:xfrm>
          <a:off x="1968500" y="98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48601</xdr:rowOff>
    </xdr:from>
    <xdr:ext cx="599010" cy="259045"/>
    <xdr:sp macro="" textlink="">
      <xdr:nvSpPr>
        <xdr:cNvPr id="143" name="テキスト ボックス 142"/>
        <xdr:cNvSpPr txBox="1"/>
      </xdr:nvSpPr>
      <xdr:spPr>
        <a:xfrm>
          <a:off x="1719795" y="999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135968</xdr:rowOff>
    </xdr:from>
    <xdr:to>
      <xdr:col>6</xdr:col>
      <xdr:colOff>38100</xdr:colOff>
      <xdr:row>58</xdr:row>
      <xdr:rowOff>66118</xdr:rowOff>
    </xdr:to>
    <xdr:sp macro="" textlink="">
      <xdr:nvSpPr>
        <xdr:cNvPr id="144" name="楕円 143"/>
        <xdr:cNvSpPr/>
      </xdr:nvSpPr>
      <xdr:spPr>
        <a:xfrm>
          <a:off x="1079500" y="99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57245</xdr:rowOff>
    </xdr:from>
    <xdr:ext cx="599010" cy="259045"/>
    <xdr:sp macro="" textlink="">
      <xdr:nvSpPr>
        <xdr:cNvPr id="145" name="テキスト ボックス 144"/>
        <xdr:cNvSpPr txBox="1"/>
      </xdr:nvSpPr>
      <xdr:spPr>
        <a:xfrm>
          <a:off x="830795" y="1000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30159</xdr:rowOff>
    </xdr:from>
    <xdr:to>
      <xdr:col>24</xdr:col>
      <xdr:colOff>63500</xdr:colOff>
      <xdr:row>79</xdr:row>
      <xdr:rowOff>31451</xdr:rowOff>
    </xdr:to>
    <xdr:cxnSp macro="">
      <xdr:nvCxnSpPr>
        <xdr:cNvPr id="174" name="直線コネクタ 173"/>
        <xdr:cNvCxnSpPr/>
      </xdr:nvCxnSpPr>
      <xdr:spPr>
        <a:xfrm flipV="1">
          <a:off x="3797300" y="13574709"/>
          <a:ext cx="8382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28166</xdr:rowOff>
    </xdr:from>
    <xdr:to>
      <xdr:col>19</xdr:col>
      <xdr:colOff>177800</xdr:colOff>
      <xdr:row>79</xdr:row>
      <xdr:rowOff>31451</xdr:rowOff>
    </xdr:to>
    <xdr:cxnSp macro="">
      <xdr:nvCxnSpPr>
        <xdr:cNvPr id="177" name="直線コネクタ 176"/>
        <xdr:cNvCxnSpPr/>
      </xdr:nvCxnSpPr>
      <xdr:spPr>
        <a:xfrm>
          <a:off x="2908300" y="13572716"/>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26950</xdr:rowOff>
    </xdr:from>
    <xdr:to>
      <xdr:col>15</xdr:col>
      <xdr:colOff>50800</xdr:colOff>
      <xdr:row>79</xdr:row>
      <xdr:rowOff>28166</xdr:rowOff>
    </xdr:to>
    <xdr:cxnSp macro="">
      <xdr:nvCxnSpPr>
        <xdr:cNvPr id="180" name="直線コネクタ 179"/>
        <xdr:cNvCxnSpPr/>
      </xdr:nvCxnSpPr>
      <xdr:spPr>
        <a:xfrm>
          <a:off x="2019300" y="13571500"/>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26950</xdr:rowOff>
    </xdr:from>
    <xdr:to>
      <xdr:col>10</xdr:col>
      <xdr:colOff>114300</xdr:colOff>
      <xdr:row>79</xdr:row>
      <xdr:rowOff>28208</xdr:rowOff>
    </xdr:to>
    <xdr:cxnSp macro="">
      <xdr:nvCxnSpPr>
        <xdr:cNvPr id="183" name="直線コネクタ 182"/>
        <xdr:cNvCxnSpPr/>
      </xdr:nvCxnSpPr>
      <xdr:spPr>
        <a:xfrm flipV="1">
          <a:off x="1130300" y="1357150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150809</xdr:rowOff>
    </xdr:from>
    <xdr:to>
      <xdr:col>24</xdr:col>
      <xdr:colOff>114300</xdr:colOff>
      <xdr:row>79</xdr:row>
      <xdr:rowOff>80959</xdr:rowOff>
    </xdr:to>
    <xdr:sp macro="" textlink="">
      <xdr:nvSpPr>
        <xdr:cNvPr id="193" name="楕円 192"/>
        <xdr:cNvSpPr/>
      </xdr:nvSpPr>
      <xdr:spPr>
        <a:xfrm>
          <a:off x="4584700" y="135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65736</xdr:rowOff>
    </xdr:from>
    <xdr:ext cx="469744" cy="259045"/>
    <xdr:sp macro="" textlink="">
      <xdr:nvSpPr>
        <xdr:cNvPr id="194" name="維持補修費該当値テキスト"/>
        <xdr:cNvSpPr txBox="1"/>
      </xdr:nvSpPr>
      <xdr:spPr>
        <a:xfrm>
          <a:off x="4686300" y="1343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152101</xdr:rowOff>
    </xdr:from>
    <xdr:to>
      <xdr:col>20</xdr:col>
      <xdr:colOff>38100</xdr:colOff>
      <xdr:row>79</xdr:row>
      <xdr:rowOff>82251</xdr:rowOff>
    </xdr:to>
    <xdr:sp macro="" textlink="">
      <xdr:nvSpPr>
        <xdr:cNvPr id="195" name="楕円 194"/>
        <xdr:cNvSpPr/>
      </xdr:nvSpPr>
      <xdr:spPr>
        <a:xfrm>
          <a:off x="3746500" y="135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73378</xdr:rowOff>
    </xdr:from>
    <xdr:ext cx="469744" cy="259045"/>
    <xdr:sp macro="" textlink="">
      <xdr:nvSpPr>
        <xdr:cNvPr id="196" name="テキスト ボックス 195"/>
        <xdr:cNvSpPr txBox="1"/>
      </xdr:nvSpPr>
      <xdr:spPr>
        <a:xfrm>
          <a:off x="3562428" y="1361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148816</xdr:rowOff>
    </xdr:from>
    <xdr:to>
      <xdr:col>15</xdr:col>
      <xdr:colOff>101600</xdr:colOff>
      <xdr:row>79</xdr:row>
      <xdr:rowOff>78966</xdr:rowOff>
    </xdr:to>
    <xdr:sp macro="" textlink="">
      <xdr:nvSpPr>
        <xdr:cNvPr id="197" name="楕円 196"/>
        <xdr:cNvSpPr/>
      </xdr:nvSpPr>
      <xdr:spPr>
        <a:xfrm>
          <a:off x="2857500" y="1352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70093</xdr:rowOff>
    </xdr:from>
    <xdr:ext cx="469744" cy="259045"/>
    <xdr:sp macro="" textlink="">
      <xdr:nvSpPr>
        <xdr:cNvPr id="198" name="テキスト ボックス 197"/>
        <xdr:cNvSpPr txBox="1"/>
      </xdr:nvSpPr>
      <xdr:spPr>
        <a:xfrm>
          <a:off x="2673428" y="1361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147600</xdr:rowOff>
    </xdr:from>
    <xdr:to>
      <xdr:col>10</xdr:col>
      <xdr:colOff>165100</xdr:colOff>
      <xdr:row>79</xdr:row>
      <xdr:rowOff>77750</xdr:rowOff>
    </xdr:to>
    <xdr:sp macro="" textlink="">
      <xdr:nvSpPr>
        <xdr:cNvPr id="199" name="楕円 198"/>
        <xdr:cNvSpPr/>
      </xdr:nvSpPr>
      <xdr:spPr>
        <a:xfrm>
          <a:off x="1968500" y="135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68877</xdr:rowOff>
    </xdr:from>
    <xdr:ext cx="469744" cy="259045"/>
    <xdr:sp macro="" textlink="">
      <xdr:nvSpPr>
        <xdr:cNvPr id="200" name="テキスト ボックス 199"/>
        <xdr:cNvSpPr txBox="1"/>
      </xdr:nvSpPr>
      <xdr:spPr>
        <a:xfrm>
          <a:off x="1784428" y="136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148858</xdr:rowOff>
    </xdr:from>
    <xdr:to>
      <xdr:col>6</xdr:col>
      <xdr:colOff>38100</xdr:colOff>
      <xdr:row>79</xdr:row>
      <xdr:rowOff>79008</xdr:rowOff>
    </xdr:to>
    <xdr:sp macro="" textlink="">
      <xdr:nvSpPr>
        <xdr:cNvPr id="201" name="楕円 200"/>
        <xdr:cNvSpPr/>
      </xdr:nvSpPr>
      <xdr:spPr>
        <a:xfrm>
          <a:off x="1079500" y="135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70135</xdr:rowOff>
    </xdr:from>
    <xdr:ext cx="469744" cy="259045"/>
    <xdr:sp macro="" textlink="">
      <xdr:nvSpPr>
        <xdr:cNvPr id="202" name="テキスト ボックス 201"/>
        <xdr:cNvSpPr txBox="1"/>
      </xdr:nvSpPr>
      <xdr:spPr>
        <a:xfrm>
          <a:off x="895428" y="1361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127008</xdr:rowOff>
    </xdr:from>
    <xdr:to>
      <xdr:col>24</xdr:col>
      <xdr:colOff>63500</xdr:colOff>
      <xdr:row>91</xdr:row>
      <xdr:rowOff>160089</xdr:rowOff>
    </xdr:to>
    <xdr:cxnSp macro="">
      <xdr:nvCxnSpPr>
        <xdr:cNvPr id="233" name="直線コネクタ 232"/>
        <xdr:cNvCxnSpPr/>
      </xdr:nvCxnSpPr>
      <xdr:spPr>
        <a:xfrm flipV="1">
          <a:off x="3797300" y="15728958"/>
          <a:ext cx="838200" cy="3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153645</xdr:rowOff>
    </xdr:from>
    <xdr:to>
      <xdr:col>19</xdr:col>
      <xdr:colOff>177800</xdr:colOff>
      <xdr:row>91</xdr:row>
      <xdr:rowOff>160089</xdr:rowOff>
    </xdr:to>
    <xdr:cxnSp macro="">
      <xdr:nvCxnSpPr>
        <xdr:cNvPr id="236" name="直線コネクタ 235"/>
        <xdr:cNvCxnSpPr/>
      </xdr:nvCxnSpPr>
      <xdr:spPr>
        <a:xfrm>
          <a:off x="2908300" y="15755595"/>
          <a:ext cx="889000" cy="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153645</xdr:rowOff>
    </xdr:from>
    <xdr:to>
      <xdr:col>15</xdr:col>
      <xdr:colOff>50800</xdr:colOff>
      <xdr:row>91</xdr:row>
      <xdr:rowOff>160699</xdr:rowOff>
    </xdr:to>
    <xdr:cxnSp macro="">
      <xdr:nvCxnSpPr>
        <xdr:cNvPr id="239" name="直線コネクタ 238"/>
        <xdr:cNvCxnSpPr/>
      </xdr:nvCxnSpPr>
      <xdr:spPr>
        <a:xfrm flipV="1">
          <a:off x="2019300" y="15755595"/>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160699</xdr:rowOff>
    </xdr:from>
    <xdr:to>
      <xdr:col>10</xdr:col>
      <xdr:colOff>114300</xdr:colOff>
      <xdr:row>92</xdr:row>
      <xdr:rowOff>74092</xdr:rowOff>
    </xdr:to>
    <xdr:cxnSp macro="">
      <xdr:nvCxnSpPr>
        <xdr:cNvPr id="242" name="直線コネクタ 241"/>
        <xdr:cNvCxnSpPr/>
      </xdr:nvCxnSpPr>
      <xdr:spPr>
        <a:xfrm flipV="1">
          <a:off x="1130300" y="15762649"/>
          <a:ext cx="889000" cy="8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76208</xdr:rowOff>
    </xdr:from>
    <xdr:to>
      <xdr:col>24</xdr:col>
      <xdr:colOff>114300</xdr:colOff>
      <xdr:row>92</xdr:row>
      <xdr:rowOff>6358</xdr:rowOff>
    </xdr:to>
    <xdr:sp macro="" textlink="">
      <xdr:nvSpPr>
        <xdr:cNvPr id="252" name="楕円 251"/>
        <xdr:cNvSpPr/>
      </xdr:nvSpPr>
      <xdr:spPr>
        <a:xfrm>
          <a:off x="4584700" y="156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99085</xdr:rowOff>
    </xdr:from>
    <xdr:ext cx="599010" cy="259045"/>
    <xdr:sp macro="" textlink="">
      <xdr:nvSpPr>
        <xdr:cNvPr id="253" name="扶助費該当値テキスト"/>
        <xdr:cNvSpPr txBox="1"/>
      </xdr:nvSpPr>
      <xdr:spPr>
        <a:xfrm>
          <a:off x="4686300" y="1552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109289</xdr:rowOff>
    </xdr:from>
    <xdr:to>
      <xdr:col>20</xdr:col>
      <xdr:colOff>38100</xdr:colOff>
      <xdr:row>92</xdr:row>
      <xdr:rowOff>39439</xdr:rowOff>
    </xdr:to>
    <xdr:sp macro="" textlink="">
      <xdr:nvSpPr>
        <xdr:cNvPr id="254" name="楕円 253"/>
        <xdr:cNvSpPr/>
      </xdr:nvSpPr>
      <xdr:spPr>
        <a:xfrm>
          <a:off x="3746500" y="157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55966</xdr:rowOff>
    </xdr:from>
    <xdr:ext cx="599010" cy="259045"/>
    <xdr:sp macro="" textlink="">
      <xdr:nvSpPr>
        <xdr:cNvPr id="255" name="テキスト ボックス 254"/>
        <xdr:cNvSpPr txBox="1"/>
      </xdr:nvSpPr>
      <xdr:spPr>
        <a:xfrm>
          <a:off x="3497795" y="1548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102845</xdr:rowOff>
    </xdr:from>
    <xdr:to>
      <xdr:col>15</xdr:col>
      <xdr:colOff>101600</xdr:colOff>
      <xdr:row>92</xdr:row>
      <xdr:rowOff>32995</xdr:rowOff>
    </xdr:to>
    <xdr:sp macro="" textlink="">
      <xdr:nvSpPr>
        <xdr:cNvPr id="256" name="楕円 255"/>
        <xdr:cNvSpPr/>
      </xdr:nvSpPr>
      <xdr:spPr>
        <a:xfrm>
          <a:off x="2857500" y="157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49522</xdr:rowOff>
    </xdr:from>
    <xdr:ext cx="599010" cy="259045"/>
    <xdr:sp macro="" textlink="">
      <xdr:nvSpPr>
        <xdr:cNvPr id="257" name="テキスト ボックス 256"/>
        <xdr:cNvSpPr txBox="1"/>
      </xdr:nvSpPr>
      <xdr:spPr>
        <a:xfrm>
          <a:off x="2608795" y="1548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109899</xdr:rowOff>
    </xdr:from>
    <xdr:to>
      <xdr:col>10</xdr:col>
      <xdr:colOff>165100</xdr:colOff>
      <xdr:row>92</xdr:row>
      <xdr:rowOff>40049</xdr:rowOff>
    </xdr:to>
    <xdr:sp macro="" textlink="">
      <xdr:nvSpPr>
        <xdr:cNvPr id="258" name="楕円 257"/>
        <xdr:cNvSpPr/>
      </xdr:nvSpPr>
      <xdr:spPr>
        <a:xfrm>
          <a:off x="1968500" y="157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56576</xdr:rowOff>
    </xdr:from>
    <xdr:ext cx="599010" cy="259045"/>
    <xdr:sp macro="" textlink="">
      <xdr:nvSpPr>
        <xdr:cNvPr id="259" name="テキスト ボックス 258"/>
        <xdr:cNvSpPr txBox="1"/>
      </xdr:nvSpPr>
      <xdr:spPr>
        <a:xfrm>
          <a:off x="1719795" y="1548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23292</xdr:rowOff>
    </xdr:from>
    <xdr:to>
      <xdr:col>6</xdr:col>
      <xdr:colOff>38100</xdr:colOff>
      <xdr:row>92</xdr:row>
      <xdr:rowOff>124892</xdr:rowOff>
    </xdr:to>
    <xdr:sp macro="" textlink="">
      <xdr:nvSpPr>
        <xdr:cNvPr id="260" name="楕円 259"/>
        <xdr:cNvSpPr/>
      </xdr:nvSpPr>
      <xdr:spPr>
        <a:xfrm>
          <a:off x="1079500" y="157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141419</xdr:rowOff>
    </xdr:from>
    <xdr:ext cx="599010" cy="259045"/>
    <xdr:sp macro="" textlink="">
      <xdr:nvSpPr>
        <xdr:cNvPr id="261" name="テキスト ボックス 260"/>
        <xdr:cNvSpPr txBox="1"/>
      </xdr:nvSpPr>
      <xdr:spPr>
        <a:xfrm>
          <a:off x="830795" y="1557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64851</xdr:rowOff>
    </xdr:from>
    <xdr:to>
      <xdr:col>55</xdr:col>
      <xdr:colOff>0</xdr:colOff>
      <xdr:row>37</xdr:row>
      <xdr:rowOff>154841</xdr:rowOff>
    </xdr:to>
    <xdr:cxnSp macro="">
      <xdr:nvCxnSpPr>
        <xdr:cNvPr id="290" name="直線コネクタ 289"/>
        <xdr:cNvCxnSpPr/>
      </xdr:nvCxnSpPr>
      <xdr:spPr>
        <a:xfrm flipV="1">
          <a:off x="9639300" y="6237051"/>
          <a:ext cx="838200" cy="26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154841</xdr:rowOff>
    </xdr:from>
    <xdr:to>
      <xdr:col>50</xdr:col>
      <xdr:colOff>114300</xdr:colOff>
      <xdr:row>37</xdr:row>
      <xdr:rowOff>171226</xdr:rowOff>
    </xdr:to>
    <xdr:cxnSp macro="">
      <xdr:nvCxnSpPr>
        <xdr:cNvPr id="293" name="直線コネクタ 292"/>
        <xdr:cNvCxnSpPr/>
      </xdr:nvCxnSpPr>
      <xdr:spPr>
        <a:xfrm flipV="1">
          <a:off x="8750300" y="6498491"/>
          <a:ext cx="889000" cy="1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162050</xdr:rowOff>
    </xdr:from>
    <xdr:to>
      <xdr:col>45</xdr:col>
      <xdr:colOff>177800</xdr:colOff>
      <xdr:row>37</xdr:row>
      <xdr:rowOff>171226</xdr:rowOff>
    </xdr:to>
    <xdr:cxnSp macro="">
      <xdr:nvCxnSpPr>
        <xdr:cNvPr id="296" name="直線コネクタ 295"/>
        <xdr:cNvCxnSpPr/>
      </xdr:nvCxnSpPr>
      <xdr:spPr>
        <a:xfrm>
          <a:off x="7861300" y="6505700"/>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162050</xdr:rowOff>
    </xdr:from>
    <xdr:to>
      <xdr:col>41</xdr:col>
      <xdr:colOff>50800</xdr:colOff>
      <xdr:row>38</xdr:row>
      <xdr:rowOff>6788</xdr:rowOff>
    </xdr:to>
    <xdr:cxnSp macro="">
      <xdr:nvCxnSpPr>
        <xdr:cNvPr id="299" name="直線コネクタ 298"/>
        <xdr:cNvCxnSpPr/>
      </xdr:nvCxnSpPr>
      <xdr:spPr>
        <a:xfrm flipV="1">
          <a:off x="6972300" y="6505700"/>
          <a:ext cx="889000" cy="1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14051</xdr:rowOff>
    </xdr:from>
    <xdr:to>
      <xdr:col>55</xdr:col>
      <xdr:colOff>50800</xdr:colOff>
      <xdr:row>36</xdr:row>
      <xdr:rowOff>115651</xdr:rowOff>
    </xdr:to>
    <xdr:sp macro="" textlink="">
      <xdr:nvSpPr>
        <xdr:cNvPr id="309" name="楕円 308"/>
        <xdr:cNvSpPr/>
      </xdr:nvSpPr>
      <xdr:spPr>
        <a:xfrm>
          <a:off x="10426700" y="61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163928</xdr:rowOff>
    </xdr:from>
    <xdr:ext cx="599010" cy="259045"/>
    <xdr:sp macro="" textlink="">
      <xdr:nvSpPr>
        <xdr:cNvPr id="310" name="補助費等該当値テキスト"/>
        <xdr:cNvSpPr txBox="1"/>
      </xdr:nvSpPr>
      <xdr:spPr>
        <a:xfrm>
          <a:off x="10528300" y="616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104041</xdr:rowOff>
    </xdr:from>
    <xdr:to>
      <xdr:col>50</xdr:col>
      <xdr:colOff>165100</xdr:colOff>
      <xdr:row>38</xdr:row>
      <xdr:rowOff>34191</xdr:rowOff>
    </xdr:to>
    <xdr:sp macro="" textlink="">
      <xdr:nvSpPr>
        <xdr:cNvPr id="311" name="楕円 310"/>
        <xdr:cNvSpPr/>
      </xdr:nvSpPr>
      <xdr:spPr>
        <a:xfrm>
          <a:off x="9588500" y="64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25318</xdr:rowOff>
    </xdr:from>
    <xdr:ext cx="599010" cy="259045"/>
    <xdr:sp macro="" textlink="">
      <xdr:nvSpPr>
        <xdr:cNvPr id="312" name="テキスト ボックス 311"/>
        <xdr:cNvSpPr txBox="1"/>
      </xdr:nvSpPr>
      <xdr:spPr>
        <a:xfrm>
          <a:off x="9339795" y="65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120426</xdr:rowOff>
    </xdr:from>
    <xdr:to>
      <xdr:col>46</xdr:col>
      <xdr:colOff>38100</xdr:colOff>
      <xdr:row>38</xdr:row>
      <xdr:rowOff>50576</xdr:rowOff>
    </xdr:to>
    <xdr:sp macro="" textlink="">
      <xdr:nvSpPr>
        <xdr:cNvPr id="313" name="楕円 312"/>
        <xdr:cNvSpPr/>
      </xdr:nvSpPr>
      <xdr:spPr>
        <a:xfrm>
          <a:off x="8699500" y="64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41703</xdr:rowOff>
    </xdr:from>
    <xdr:ext cx="599010" cy="259045"/>
    <xdr:sp macro="" textlink="">
      <xdr:nvSpPr>
        <xdr:cNvPr id="314" name="テキスト ボックス 313"/>
        <xdr:cNvSpPr txBox="1"/>
      </xdr:nvSpPr>
      <xdr:spPr>
        <a:xfrm>
          <a:off x="8450795" y="655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111249</xdr:rowOff>
    </xdr:from>
    <xdr:to>
      <xdr:col>41</xdr:col>
      <xdr:colOff>101600</xdr:colOff>
      <xdr:row>38</xdr:row>
      <xdr:rowOff>41399</xdr:rowOff>
    </xdr:to>
    <xdr:sp macro="" textlink="">
      <xdr:nvSpPr>
        <xdr:cNvPr id="315" name="楕円 314"/>
        <xdr:cNvSpPr/>
      </xdr:nvSpPr>
      <xdr:spPr>
        <a:xfrm>
          <a:off x="7810500" y="64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32527</xdr:rowOff>
    </xdr:from>
    <xdr:ext cx="599010" cy="259045"/>
    <xdr:sp macro="" textlink="">
      <xdr:nvSpPr>
        <xdr:cNvPr id="316" name="テキスト ボックス 315"/>
        <xdr:cNvSpPr txBox="1"/>
      </xdr:nvSpPr>
      <xdr:spPr>
        <a:xfrm>
          <a:off x="7561795" y="654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127438</xdr:rowOff>
    </xdr:from>
    <xdr:to>
      <xdr:col>36</xdr:col>
      <xdr:colOff>165100</xdr:colOff>
      <xdr:row>38</xdr:row>
      <xdr:rowOff>57588</xdr:rowOff>
    </xdr:to>
    <xdr:sp macro="" textlink="">
      <xdr:nvSpPr>
        <xdr:cNvPr id="317" name="楕円 316"/>
        <xdr:cNvSpPr/>
      </xdr:nvSpPr>
      <xdr:spPr>
        <a:xfrm>
          <a:off x="6921500" y="64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48715</xdr:rowOff>
    </xdr:from>
    <xdr:ext cx="599010" cy="259045"/>
    <xdr:sp macro="" textlink="">
      <xdr:nvSpPr>
        <xdr:cNvPr id="318" name="テキスト ボックス 317"/>
        <xdr:cNvSpPr txBox="1"/>
      </xdr:nvSpPr>
      <xdr:spPr>
        <a:xfrm>
          <a:off x="6672795" y="656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138565</xdr:rowOff>
    </xdr:from>
    <xdr:to>
      <xdr:col>55</xdr:col>
      <xdr:colOff>0</xdr:colOff>
      <xdr:row>58</xdr:row>
      <xdr:rowOff>157407</xdr:rowOff>
    </xdr:to>
    <xdr:cxnSp macro="">
      <xdr:nvCxnSpPr>
        <xdr:cNvPr id="347" name="直線コネクタ 346"/>
        <xdr:cNvCxnSpPr/>
      </xdr:nvCxnSpPr>
      <xdr:spPr>
        <a:xfrm>
          <a:off x="9639300" y="10082665"/>
          <a:ext cx="8382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138565</xdr:rowOff>
    </xdr:from>
    <xdr:to>
      <xdr:col>50</xdr:col>
      <xdr:colOff>114300</xdr:colOff>
      <xdr:row>59</xdr:row>
      <xdr:rowOff>8386</xdr:rowOff>
    </xdr:to>
    <xdr:cxnSp macro="">
      <xdr:nvCxnSpPr>
        <xdr:cNvPr id="350" name="直線コネクタ 349"/>
        <xdr:cNvCxnSpPr/>
      </xdr:nvCxnSpPr>
      <xdr:spPr>
        <a:xfrm flipV="1">
          <a:off x="8750300" y="10082665"/>
          <a:ext cx="889000" cy="4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4863</xdr:rowOff>
    </xdr:from>
    <xdr:to>
      <xdr:col>45</xdr:col>
      <xdr:colOff>177800</xdr:colOff>
      <xdr:row>59</xdr:row>
      <xdr:rowOff>8386</xdr:rowOff>
    </xdr:to>
    <xdr:cxnSp macro="">
      <xdr:nvCxnSpPr>
        <xdr:cNvPr id="353" name="直線コネクタ 352"/>
        <xdr:cNvCxnSpPr/>
      </xdr:nvCxnSpPr>
      <xdr:spPr>
        <a:xfrm>
          <a:off x="7861300" y="10120413"/>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168965</xdr:rowOff>
    </xdr:from>
    <xdr:to>
      <xdr:col>41</xdr:col>
      <xdr:colOff>50800</xdr:colOff>
      <xdr:row>59</xdr:row>
      <xdr:rowOff>4863</xdr:rowOff>
    </xdr:to>
    <xdr:cxnSp macro="">
      <xdr:nvCxnSpPr>
        <xdr:cNvPr id="356" name="直線コネクタ 355"/>
        <xdr:cNvCxnSpPr/>
      </xdr:nvCxnSpPr>
      <xdr:spPr>
        <a:xfrm>
          <a:off x="6972300" y="10113065"/>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106607</xdr:rowOff>
    </xdr:from>
    <xdr:to>
      <xdr:col>55</xdr:col>
      <xdr:colOff>50800</xdr:colOff>
      <xdr:row>59</xdr:row>
      <xdr:rowOff>36757</xdr:rowOff>
    </xdr:to>
    <xdr:sp macro="" textlink="">
      <xdr:nvSpPr>
        <xdr:cNvPr id="366" name="楕円 365"/>
        <xdr:cNvSpPr/>
      </xdr:nvSpPr>
      <xdr:spPr>
        <a:xfrm>
          <a:off x="10426700" y="1005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87765</xdr:rowOff>
    </xdr:from>
    <xdr:to>
      <xdr:col>50</xdr:col>
      <xdr:colOff>165100</xdr:colOff>
      <xdr:row>59</xdr:row>
      <xdr:rowOff>17915</xdr:rowOff>
    </xdr:to>
    <xdr:sp macro="" textlink="">
      <xdr:nvSpPr>
        <xdr:cNvPr id="368" name="楕円 367"/>
        <xdr:cNvSpPr/>
      </xdr:nvSpPr>
      <xdr:spPr>
        <a:xfrm>
          <a:off x="9588500" y="10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9042</xdr:rowOff>
    </xdr:from>
    <xdr:ext cx="599010" cy="259045"/>
    <xdr:sp macro="" textlink="">
      <xdr:nvSpPr>
        <xdr:cNvPr id="369" name="テキスト ボックス 368"/>
        <xdr:cNvSpPr txBox="1"/>
      </xdr:nvSpPr>
      <xdr:spPr>
        <a:xfrm>
          <a:off x="9339795" y="1012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129036</xdr:rowOff>
    </xdr:from>
    <xdr:to>
      <xdr:col>46</xdr:col>
      <xdr:colOff>38100</xdr:colOff>
      <xdr:row>59</xdr:row>
      <xdr:rowOff>59186</xdr:rowOff>
    </xdr:to>
    <xdr:sp macro="" textlink="">
      <xdr:nvSpPr>
        <xdr:cNvPr id="370" name="楕円 369"/>
        <xdr:cNvSpPr/>
      </xdr:nvSpPr>
      <xdr:spPr>
        <a:xfrm>
          <a:off x="8699500" y="100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50313</xdr:rowOff>
    </xdr:from>
    <xdr:ext cx="534377" cy="259045"/>
    <xdr:sp macro="" textlink="">
      <xdr:nvSpPr>
        <xdr:cNvPr id="371" name="テキスト ボックス 370"/>
        <xdr:cNvSpPr txBox="1"/>
      </xdr:nvSpPr>
      <xdr:spPr>
        <a:xfrm>
          <a:off x="8483111" y="1016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125513</xdr:rowOff>
    </xdr:from>
    <xdr:to>
      <xdr:col>41</xdr:col>
      <xdr:colOff>101600</xdr:colOff>
      <xdr:row>59</xdr:row>
      <xdr:rowOff>55663</xdr:rowOff>
    </xdr:to>
    <xdr:sp macro="" textlink="">
      <xdr:nvSpPr>
        <xdr:cNvPr id="372" name="楕円 371"/>
        <xdr:cNvSpPr/>
      </xdr:nvSpPr>
      <xdr:spPr>
        <a:xfrm>
          <a:off x="7810500" y="100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46790</xdr:rowOff>
    </xdr:from>
    <xdr:ext cx="599010" cy="259045"/>
    <xdr:sp macro="" textlink="">
      <xdr:nvSpPr>
        <xdr:cNvPr id="373" name="テキスト ボックス 372"/>
        <xdr:cNvSpPr txBox="1"/>
      </xdr:nvSpPr>
      <xdr:spPr>
        <a:xfrm>
          <a:off x="7561795" y="1016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118165</xdr:rowOff>
    </xdr:from>
    <xdr:to>
      <xdr:col>36</xdr:col>
      <xdr:colOff>165100</xdr:colOff>
      <xdr:row>59</xdr:row>
      <xdr:rowOff>48315</xdr:rowOff>
    </xdr:to>
    <xdr:sp macro="" textlink="">
      <xdr:nvSpPr>
        <xdr:cNvPr id="374" name="楕円 373"/>
        <xdr:cNvSpPr/>
      </xdr:nvSpPr>
      <xdr:spPr>
        <a:xfrm>
          <a:off x="6921500" y="100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39442</xdr:rowOff>
    </xdr:from>
    <xdr:ext cx="599010" cy="259045"/>
    <xdr:sp macro="" textlink="">
      <xdr:nvSpPr>
        <xdr:cNvPr id="375" name="テキスト ボックス 374"/>
        <xdr:cNvSpPr txBox="1"/>
      </xdr:nvSpPr>
      <xdr:spPr>
        <a:xfrm>
          <a:off x="6672795" y="1015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9221</xdr:rowOff>
    </xdr:from>
    <xdr:to>
      <xdr:col>55</xdr:col>
      <xdr:colOff>0</xdr:colOff>
      <xdr:row>79</xdr:row>
      <xdr:rowOff>33486</xdr:rowOff>
    </xdr:to>
    <xdr:cxnSp macro="">
      <xdr:nvCxnSpPr>
        <xdr:cNvPr id="404" name="直線コネクタ 403"/>
        <xdr:cNvCxnSpPr/>
      </xdr:nvCxnSpPr>
      <xdr:spPr>
        <a:xfrm>
          <a:off x="9639300" y="13553771"/>
          <a:ext cx="838200" cy="2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9221</xdr:rowOff>
    </xdr:from>
    <xdr:to>
      <xdr:col>50</xdr:col>
      <xdr:colOff>114300</xdr:colOff>
      <xdr:row>79</xdr:row>
      <xdr:rowOff>24188</xdr:rowOff>
    </xdr:to>
    <xdr:cxnSp macro="">
      <xdr:nvCxnSpPr>
        <xdr:cNvPr id="407" name="直線コネクタ 406"/>
        <xdr:cNvCxnSpPr/>
      </xdr:nvCxnSpPr>
      <xdr:spPr>
        <a:xfrm flipV="1">
          <a:off x="8750300" y="13553771"/>
          <a:ext cx="889000" cy="1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24188</xdr:rowOff>
    </xdr:from>
    <xdr:to>
      <xdr:col>45</xdr:col>
      <xdr:colOff>177800</xdr:colOff>
      <xdr:row>79</xdr:row>
      <xdr:rowOff>24798</xdr:rowOff>
    </xdr:to>
    <xdr:cxnSp macro="">
      <xdr:nvCxnSpPr>
        <xdr:cNvPr id="410" name="直線コネクタ 409"/>
        <xdr:cNvCxnSpPr/>
      </xdr:nvCxnSpPr>
      <xdr:spPr>
        <a:xfrm flipV="1">
          <a:off x="7861300" y="1356873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24798</xdr:rowOff>
    </xdr:from>
    <xdr:to>
      <xdr:col>41</xdr:col>
      <xdr:colOff>50800</xdr:colOff>
      <xdr:row>79</xdr:row>
      <xdr:rowOff>30407</xdr:rowOff>
    </xdr:to>
    <xdr:cxnSp macro="">
      <xdr:nvCxnSpPr>
        <xdr:cNvPr id="413" name="直線コネクタ 412"/>
        <xdr:cNvCxnSpPr/>
      </xdr:nvCxnSpPr>
      <xdr:spPr>
        <a:xfrm flipV="1">
          <a:off x="6972300" y="13569348"/>
          <a:ext cx="8890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154136</xdr:rowOff>
    </xdr:from>
    <xdr:to>
      <xdr:col>55</xdr:col>
      <xdr:colOff>50800</xdr:colOff>
      <xdr:row>79</xdr:row>
      <xdr:rowOff>84286</xdr:rowOff>
    </xdr:to>
    <xdr:sp macro="" textlink="">
      <xdr:nvSpPr>
        <xdr:cNvPr id="423" name="楕円 422"/>
        <xdr:cNvSpPr/>
      </xdr:nvSpPr>
      <xdr:spPr>
        <a:xfrm>
          <a:off x="10426700" y="135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129871</xdr:rowOff>
    </xdr:from>
    <xdr:to>
      <xdr:col>50</xdr:col>
      <xdr:colOff>165100</xdr:colOff>
      <xdr:row>79</xdr:row>
      <xdr:rowOff>60021</xdr:rowOff>
    </xdr:to>
    <xdr:sp macro="" textlink="">
      <xdr:nvSpPr>
        <xdr:cNvPr id="425" name="楕円 424"/>
        <xdr:cNvSpPr/>
      </xdr:nvSpPr>
      <xdr:spPr>
        <a:xfrm>
          <a:off x="9588500" y="135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51148</xdr:rowOff>
    </xdr:from>
    <xdr:ext cx="534377" cy="259045"/>
    <xdr:sp macro="" textlink="">
      <xdr:nvSpPr>
        <xdr:cNvPr id="426" name="テキスト ボックス 425"/>
        <xdr:cNvSpPr txBox="1"/>
      </xdr:nvSpPr>
      <xdr:spPr>
        <a:xfrm>
          <a:off x="9372111" y="1359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144838</xdr:rowOff>
    </xdr:from>
    <xdr:to>
      <xdr:col>46</xdr:col>
      <xdr:colOff>38100</xdr:colOff>
      <xdr:row>79</xdr:row>
      <xdr:rowOff>74988</xdr:rowOff>
    </xdr:to>
    <xdr:sp macro="" textlink="">
      <xdr:nvSpPr>
        <xdr:cNvPr id="427" name="楕円 426"/>
        <xdr:cNvSpPr/>
      </xdr:nvSpPr>
      <xdr:spPr>
        <a:xfrm>
          <a:off x="8699500" y="135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66115</xdr:rowOff>
    </xdr:from>
    <xdr:ext cx="534377" cy="259045"/>
    <xdr:sp macro="" textlink="">
      <xdr:nvSpPr>
        <xdr:cNvPr id="428" name="テキスト ボックス 427"/>
        <xdr:cNvSpPr txBox="1"/>
      </xdr:nvSpPr>
      <xdr:spPr>
        <a:xfrm>
          <a:off x="8483111" y="136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145448</xdr:rowOff>
    </xdr:from>
    <xdr:to>
      <xdr:col>41</xdr:col>
      <xdr:colOff>101600</xdr:colOff>
      <xdr:row>79</xdr:row>
      <xdr:rowOff>75598</xdr:rowOff>
    </xdr:to>
    <xdr:sp macro="" textlink="">
      <xdr:nvSpPr>
        <xdr:cNvPr id="429" name="楕円 428"/>
        <xdr:cNvSpPr/>
      </xdr:nvSpPr>
      <xdr:spPr>
        <a:xfrm>
          <a:off x="7810500" y="135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66725</xdr:rowOff>
    </xdr:from>
    <xdr:ext cx="534377" cy="259045"/>
    <xdr:sp macro="" textlink="">
      <xdr:nvSpPr>
        <xdr:cNvPr id="430" name="テキスト ボックス 429"/>
        <xdr:cNvSpPr txBox="1"/>
      </xdr:nvSpPr>
      <xdr:spPr>
        <a:xfrm>
          <a:off x="7594111" y="136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151057</xdr:rowOff>
    </xdr:from>
    <xdr:to>
      <xdr:col>36</xdr:col>
      <xdr:colOff>165100</xdr:colOff>
      <xdr:row>79</xdr:row>
      <xdr:rowOff>81207</xdr:rowOff>
    </xdr:to>
    <xdr:sp macro="" textlink="">
      <xdr:nvSpPr>
        <xdr:cNvPr id="431" name="楕円 430"/>
        <xdr:cNvSpPr/>
      </xdr:nvSpPr>
      <xdr:spPr>
        <a:xfrm>
          <a:off x="6921500" y="1352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72334</xdr:rowOff>
    </xdr:from>
    <xdr:ext cx="534377" cy="259045"/>
    <xdr:sp macro="" textlink="">
      <xdr:nvSpPr>
        <xdr:cNvPr id="432" name="テキスト ボックス 431"/>
        <xdr:cNvSpPr txBox="1"/>
      </xdr:nvSpPr>
      <xdr:spPr>
        <a:xfrm>
          <a:off x="6705111" y="1361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70106</xdr:rowOff>
    </xdr:from>
    <xdr:to>
      <xdr:col>55</xdr:col>
      <xdr:colOff>0</xdr:colOff>
      <xdr:row>98</xdr:row>
      <xdr:rowOff>79242</xdr:rowOff>
    </xdr:to>
    <xdr:cxnSp macro="">
      <xdr:nvCxnSpPr>
        <xdr:cNvPr id="459" name="直線コネクタ 458"/>
        <xdr:cNvCxnSpPr/>
      </xdr:nvCxnSpPr>
      <xdr:spPr>
        <a:xfrm>
          <a:off x="9639300" y="16872206"/>
          <a:ext cx="8382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70106</xdr:rowOff>
    </xdr:from>
    <xdr:to>
      <xdr:col>50</xdr:col>
      <xdr:colOff>114300</xdr:colOff>
      <xdr:row>98</xdr:row>
      <xdr:rowOff>112931</xdr:rowOff>
    </xdr:to>
    <xdr:cxnSp macro="">
      <xdr:nvCxnSpPr>
        <xdr:cNvPr id="462" name="直線コネクタ 461"/>
        <xdr:cNvCxnSpPr/>
      </xdr:nvCxnSpPr>
      <xdr:spPr>
        <a:xfrm flipV="1">
          <a:off x="8750300" y="16872206"/>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4" name="テキスト ボックス 463"/>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109141</xdr:rowOff>
    </xdr:from>
    <xdr:to>
      <xdr:col>45</xdr:col>
      <xdr:colOff>177800</xdr:colOff>
      <xdr:row>98</xdr:row>
      <xdr:rowOff>112931</xdr:rowOff>
    </xdr:to>
    <xdr:cxnSp macro="">
      <xdr:nvCxnSpPr>
        <xdr:cNvPr id="465" name="直線コネクタ 464"/>
        <xdr:cNvCxnSpPr/>
      </xdr:nvCxnSpPr>
      <xdr:spPr>
        <a:xfrm>
          <a:off x="7861300" y="16911241"/>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99326</xdr:rowOff>
    </xdr:from>
    <xdr:to>
      <xdr:col>41</xdr:col>
      <xdr:colOff>50800</xdr:colOff>
      <xdr:row>98</xdr:row>
      <xdr:rowOff>109141</xdr:rowOff>
    </xdr:to>
    <xdr:cxnSp macro="">
      <xdr:nvCxnSpPr>
        <xdr:cNvPr id="468" name="直線コネクタ 467"/>
        <xdr:cNvCxnSpPr/>
      </xdr:nvCxnSpPr>
      <xdr:spPr>
        <a:xfrm>
          <a:off x="6972300" y="16901426"/>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28442</xdr:rowOff>
    </xdr:from>
    <xdr:to>
      <xdr:col>55</xdr:col>
      <xdr:colOff>50800</xdr:colOff>
      <xdr:row>98</xdr:row>
      <xdr:rowOff>130042</xdr:rowOff>
    </xdr:to>
    <xdr:sp macro="" textlink="">
      <xdr:nvSpPr>
        <xdr:cNvPr id="478" name="楕円 477"/>
        <xdr:cNvSpPr/>
      </xdr:nvSpPr>
      <xdr:spPr>
        <a:xfrm>
          <a:off x="10426700" y="168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9" name="普通建設事業費 （ うち更新整備　）該当値テキスト"/>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19306</xdr:rowOff>
    </xdr:from>
    <xdr:to>
      <xdr:col>50</xdr:col>
      <xdr:colOff>165100</xdr:colOff>
      <xdr:row>98</xdr:row>
      <xdr:rowOff>120906</xdr:rowOff>
    </xdr:to>
    <xdr:sp macro="" textlink="">
      <xdr:nvSpPr>
        <xdr:cNvPr id="480" name="楕円 479"/>
        <xdr:cNvSpPr/>
      </xdr:nvSpPr>
      <xdr:spPr>
        <a:xfrm>
          <a:off x="9588500" y="168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137433</xdr:rowOff>
    </xdr:from>
    <xdr:ext cx="599010" cy="259045"/>
    <xdr:sp macro="" textlink="">
      <xdr:nvSpPr>
        <xdr:cNvPr id="481" name="テキスト ボックス 480"/>
        <xdr:cNvSpPr txBox="1"/>
      </xdr:nvSpPr>
      <xdr:spPr>
        <a:xfrm>
          <a:off x="9339795" y="1659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62131</xdr:rowOff>
    </xdr:from>
    <xdr:to>
      <xdr:col>46</xdr:col>
      <xdr:colOff>38100</xdr:colOff>
      <xdr:row>98</xdr:row>
      <xdr:rowOff>163731</xdr:rowOff>
    </xdr:to>
    <xdr:sp macro="" textlink="">
      <xdr:nvSpPr>
        <xdr:cNvPr id="482" name="楕円 481"/>
        <xdr:cNvSpPr/>
      </xdr:nvSpPr>
      <xdr:spPr>
        <a:xfrm>
          <a:off x="8699500" y="168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154858</xdr:rowOff>
    </xdr:from>
    <xdr:ext cx="534377" cy="259045"/>
    <xdr:sp macro="" textlink="">
      <xdr:nvSpPr>
        <xdr:cNvPr id="483" name="テキスト ボックス 482"/>
        <xdr:cNvSpPr txBox="1"/>
      </xdr:nvSpPr>
      <xdr:spPr>
        <a:xfrm>
          <a:off x="8483111" y="169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58341</xdr:rowOff>
    </xdr:from>
    <xdr:to>
      <xdr:col>41</xdr:col>
      <xdr:colOff>101600</xdr:colOff>
      <xdr:row>98</xdr:row>
      <xdr:rowOff>159941</xdr:rowOff>
    </xdr:to>
    <xdr:sp macro="" textlink="">
      <xdr:nvSpPr>
        <xdr:cNvPr id="484" name="楕円 483"/>
        <xdr:cNvSpPr/>
      </xdr:nvSpPr>
      <xdr:spPr>
        <a:xfrm>
          <a:off x="7810500" y="1686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151068</xdr:rowOff>
    </xdr:from>
    <xdr:ext cx="534377" cy="259045"/>
    <xdr:sp macro="" textlink="">
      <xdr:nvSpPr>
        <xdr:cNvPr id="485" name="テキスト ボックス 484"/>
        <xdr:cNvSpPr txBox="1"/>
      </xdr:nvSpPr>
      <xdr:spPr>
        <a:xfrm>
          <a:off x="7594111" y="16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48526</xdr:rowOff>
    </xdr:from>
    <xdr:to>
      <xdr:col>36</xdr:col>
      <xdr:colOff>165100</xdr:colOff>
      <xdr:row>98</xdr:row>
      <xdr:rowOff>150126</xdr:rowOff>
    </xdr:to>
    <xdr:sp macro="" textlink="">
      <xdr:nvSpPr>
        <xdr:cNvPr id="486" name="楕円 485"/>
        <xdr:cNvSpPr/>
      </xdr:nvSpPr>
      <xdr:spPr>
        <a:xfrm>
          <a:off x="6921500" y="168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141253</xdr:rowOff>
    </xdr:from>
    <xdr:ext cx="534377" cy="259045"/>
    <xdr:sp macro="" textlink="">
      <xdr:nvSpPr>
        <xdr:cNvPr id="487" name="テキスト ボックス 486"/>
        <xdr:cNvSpPr txBox="1"/>
      </xdr:nvSpPr>
      <xdr:spPr>
        <a:xfrm>
          <a:off x="6705111" y="169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109252</xdr:rowOff>
    </xdr:from>
    <xdr:to>
      <xdr:col>85</xdr:col>
      <xdr:colOff>127000</xdr:colOff>
      <xdr:row>39</xdr:row>
      <xdr:rowOff>28398</xdr:rowOff>
    </xdr:to>
    <xdr:cxnSp macro="">
      <xdr:nvCxnSpPr>
        <xdr:cNvPr id="516" name="直線コネクタ 515"/>
        <xdr:cNvCxnSpPr/>
      </xdr:nvCxnSpPr>
      <xdr:spPr>
        <a:xfrm flipV="1">
          <a:off x="15481300" y="6624352"/>
          <a:ext cx="838200" cy="9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7" name="災害復旧事業費平均値テキスト"/>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28398</xdr:rowOff>
    </xdr:from>
    <xdr:to>
      <xdr:col>81</xdr:col>
      <xdr:colOff>50800</xdr:colOff>
      <xdr:row>39</xdr:row>
      <xdr:rowOff>30829</xdr:rowOff>
    </xdr:to>
    <xdr:cxnSp macro="">
      <xdr:nvCxnSpPr>
        <xdr:cNvPr id="519" name="直線コネクタ 518"/>
        <xdr:cNvCxnSpPr/>
      </xdr:nvCxnSpPr>
      <xdr:spPr>
        <a:xfrm flipV="1">
          <a:off x="14592300" y="6714948"/>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30829</xdr:rowOff>
    </xdr:from>
    <xdr:to>
      <xdr:col>76</xdr:col>
      <xdr:colOff>114300</xdr:colOff>
      <xdr:row>39</xdr:row>
      <xdr:rowOff>44450</xdr:rowOff>
    </xdr:to>
    <xdr:cxnSp macro="">
      <xdr:nvCxnSpPr>
        <xdr:cNvPr id="522" name="直線コネクタ 521"/>
        <xdr:cNvCxnSpPr/>
      </xdr:nvCxnSpPr>
      <xdr:spPr>
        <a:xfrm flipV="1">
          <a:off x="13703300" y="6717379"/>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33610</xdr:rowOff>
    </xdr:from>
    <xdr:to>
      <xdr:col>71</xdr:col>
      <xdr:colOff>177800</xdr:colOff>
      <xdr:row>39</xdr:row>
      <xdr:rowOff>44450</xdr:rowOff>
    </xdr:to>
    <xdr:cxnSp macro="">
      <xdr:nvCxnSpPr>
        <xdr:cNvPr id="525" name="直線コネクタ 524"/>
        <xdr:cNvCxnSpPr/>
      </xdr:nvCxnSpPr>
      <xdr:spPr>
        <a:xfrm>
          <a:off x="12814300" y="6720160"/>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58452</xdr:rowOff>
    </xdr:from>
    <xdr:to>
      <xdr:col>85</xdr:col>
      <xdr:colOff>177800</xdr:colOff>
      <xdr:row>38</xdr:row>
      <xdr:rowOff>160052</xdr:rowOff>
    </xdr:to>
    <xdr:sp macro="" textlink="">
      <xdr:nvSpPr>
        <xdr:cNvPr id="535" name="楕円 534"/>
        <xdr:cNvSpPr/>
      </xdr:nvSpPr>
      <xdr:spPr>
        <a:xfrm>
          <a:off x="16268700" y="65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17829</xdr:rowOff>
    </xdr:from>
    <xdr:ext cx="534377" cy="259045"/>
    <xdr:sp macro="" textlink="">
      <xdr:nvSpPr>
        <xdr:cNvPr id="536" name="災害復旧事業費該当値テキスト"/>
        <xdr:cNvSpPr txBox="1"/>
      </xdr:nvSpPr>
      <xdr:spPr>
        <a:xfrm>
          <a:off x="16370300" y="636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149048</xdr:rowOff>
    </xdr:from>
    <xdr:to>
      <xdr:col>81</xdr:col>
      <xdr:colOff>101600</xdr:colOff>
      <xdr:row>39</xdr:row>
      <xdr:rowOff>79198</xdr:rowOff>
    </xdr:to>
    <xdr:sp macro="" textlink="">
      <xdr:nvSpPr>
        <xdr:cNvPr id="537" name="楕円 536"/>
        <xdr:cNvSpPr/>
      </xdr:nvSpPr>
      <xdr:spPr>
        <a:xfrm>
          <a:off x="15430500" y="66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70325</xdr:rowOff>
    </xdr:from>
    <xdr:ext cx="469744" cy="259045"/>
    <xdr:sp macro="" textlink="">
      <xdr:nvSpPr>
        <xdr:cNvPr id="538" name="テキスト ボックス 537"/>
        <xdr:cNvSpPr txBox="1"/>
      </xdr:nvSpPr>
      <xdr:spPr>
        <a:xfrm>
          <a:off x="15246428" y="67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151479</xdr:rowOff>
    </xdr:from>
    <xdr:to>
      <xdr:col>76</xdr:col>
      <xdr:colOff>165100</xdr:colOff>
      <xdr:row>39</xdr:row>
      <xdr:rowOff>81629</xdr:rowOff>
    </xdr:to>
    <xdr:sp macro="" textlink="">
      <xdr:nvSpPr>
        <xdr:cNvPr id="539" name="楕円 538"/>
        <xdr:cNvSpPr/>
      </xdr:nvSpPr>
      <xdr:spPr>
        <a:xfrm>
          <a:off x="14541500" y="66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72756</xdr:rowOff>
    </xdr:from>
    <xdr:ext cx="469744" cy="259045"/>
    <xdr:sp macro="" textlink="">
      <xdr:nvSpPr>
        <xdr:cNvPr id="540" name="テキスト ボックス 539"/>
        <xdr:cNvSpPr txBox="1"/>
      </xdr:nvSpPr>
      <xdr:spPr>
        <a:xfrm>
          <a:off x="14357428" y="675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154260</xdr:rowOff>
    </xdr:from>
    <xdr:to>
      <xdr:col>67</xdr:col>
      <xdr:colOff>101600</xdr:colOff>
      <xdr:row>39</xdr:row>
      <xdr:rowOff>84410</xdr:rowOff>
    </xdr:to>
    <xdr:sp macro="" textlink="">
      <xdr:nvSpPr>
        <xdr:cNvPr id="543" name="楕円 542"/>
        <xdr:cNvSpPr/>
      </xdr:nvSpPr>
      <xdr:spPr>
        <a:xfrm>
          <a:off x="12763500" y="66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75537</xdr:rowOff>
    </xdr:from>
    <xdr:ext cx="469744" cy="259045"/>
    <xdr:sp macro="" textlink="">
      <xdr:nvSpPr>
        <xdr:cNvPr id="544" name="テキスト ボックス 543"/>
        <xdr:cNvSpPr txBox="1"/>
      </xdr:nvSpPr>
      <xdr:spPr>
        <a:xfrm>
          <a:off x="12579428" y="676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156212</xdr:rowOff>
    </xdr:from>
    <xdr:to>
      <xdr:col>85</xdr:col>
      <xdr:colOff>127000</xdr:colOff>
      <xdr:row>78</xdr:row>
      <xdr:rowOff>156448</xdr:rowOff>
    </xdr:to>
    <xdr:cxnSp macro="">
      <xdr:nvCxnSpPr>
        <xdr:cNvPr id="628" name="直線コネクタ 627"/>
        <xdr:cNvCxnSpPr/>
      </xdr:nvCxnSpPr>
      <xdr:spPr>
        <a:xfrm>
          <a:off x="15481300" y="13529312"/>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156212</xdr:rowOff>
    </xdr:from>
    <xdr:to>
      <xdr:col>81</xdr:col>
      <xdr:colOff>50800</xdr:colOff>
      <xdr:row>79</xdr:row>
      <xdr:rowOff>3735</xdr:rowOff>
    </xdr:to>
    <xdr:cxnSp macro="">
      <xdr:nvCxnSpPr>
        <xdr:cNvPr id="631" name="直線コネクタ 630"/>
        <xdr:cNvCxnSpPr/>
      </xdr:nvCxnSpPr>
      <xdr:spPr>
        <a:xfrm flipV="1">
          <a:off x="14592300" y="13529312"/>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3735</xdr:rowOff>
    </xdr:from>
    <xdr:to>
      <xdr:col>76</xdr:col>
      <xdr:colOff>114300</xdr:colOff>
      <xdr:row>79</xdr:row>
      <xdr:rowOff>6871</xdr:rowOff>
    </xdr:to>
    <xdr:cxnSp macro="">
      <xdr:nvCxnSpPr>
        <xdr:cNvPr id="634" name="直線コネクタ 633"/>
        <xdr:cNvCxnSpPr/>
      </xdr:nvCxnSpPr>
      <xdr:spPr>
        <a:xfrm flipV="1">
          <a:off x="13703300" y="13548285"/>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6871</xdr:rowOff>
    </xdr:from>
    <xdr:to>
      <xdr:col>71</xdr:col>
      <xdr:colOff>177800</xdr:colOff>
      <xdr:row>79</xdr:row>
      <xdr:rowOff>7351</xdr:rowOff>
    </xdr:to>
    <xdr:cxnSp macro="">
      <xdr:nvCxnSpPr>
        <xdr:cNvPr id="637" name="直線コネクタ 636"/>
        <xdr:cNvCxnSpPr/>
      </xdr:nvCxnSpPr>
      <xdr:spPr>
        <a:xfrm flipV="1">
          <a:off x="12814300" y="1355142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105648</xdr:rowOff>
    </xdr:from>
    <xdr:to>
      <xdr:col>85</xdr:col>
      <xdr:colOff>177800</xdr:colOff>
      <xdr:row>79</xdr:row>
      <xdr:rowOff>35798</xdr:rowOff>
    </xdr:to>
    <xdr:sp macro="" textlink="">
      <xdr:nvSpPr>
        <xdr:cNvPr id="647" name="楕円 646"/>
        <xdr:cNvSpPr/>
      </xdr:nvSpPr>
      <xdr:spPr>
        <a:xfrm>
          <a:off x="16268700" y="1347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20575</xdr:rowOff>
    </xdr:from>
    <xdr:ext cx="534377" cy="259045"/>
    <xdr:sp macro="" textlink="">
      <xdr:nvSpPr>
        <xdr:cNvPr id="648" name="公債費該当値テキスト"/>
        <xdr:cNvSpPr txBox="1"/>
      </xdr:nvSpPr>
      <xdr:spPr>
        <a:xfrm>
          <a:off x="16370300" y="133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105412</xdr:rowOff>
    </xdr:from>
    <xdr:to>
      <xdr:col>81</xdr:col>
      <xdr:colOff>101600</xdr:colOff>
      <xdr:row>79</xdr:row>
      <xdr:rowOff>35562</xdr:rowOff>
    </xdr:to>
    <xdr:sp macro="" textlink="">
      <xdr:nvSpPr>
        <xdr:cNvPr id="649" name="楕円 648"/>
        <xdr:cNvSpPr/>
      </xdr:nvSpPr>
      <xdr:spPr>
        <a:xfrm>
          <a:off x="15430500" y="134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26689</xdr:rowOff>
    </xdr:from>
    <xdr:ext cx="534377" cy="259045"/>
    <xdr:sp macro="" textlink="">
      <xdr:nvSpPr>
        <xdr:cNvPr id="650" name="テキスト ボックス 649"/>
        <xdr:cNvSpPr txBox="1"/>
      </xdr:nvSpPr>
      <xdr:spPr>
        <a:xfrm>
          <a:off x="15214111" y="135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124385</xdr:rowOff>
    </xdr:from>
    <xdr:to>
      <xdr:col>76</xdr:col>
      <xdr:colOff>165100</xdr:colOff>
      <xdr:row>79</xdr:row>
      <xdr:rowOff>54535</xdr:rowOff>
    </xdr:to>
    <xdr:sp macro="" textlink="">
      <xdr:nvSpPr>
        <xdr:cNvPr id="651" name="楕円 650"/>
        <xdr:cNvSpPr/>
      </xdr:nvSpPr>
      <xdr:spPr>
        <a:xfrm>
          <a:off x="14541500" y="134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45662</xdr:rowOff>
    </xdr:from>
    <xdr:ext cx="534377" cy="259045"/>
    <xdr:sp macro="" textlink="">
      <xdr:nvSpPr>
        <xdr:cNvPr id="652" name="テキスト ボックス 651"/>
        <xdr:cNvSpPr txBox="1"/>
      </xdr:nvSpPr>
      <xdr:spPr>
        <a:xfrm>
          <a:off x="14325111" y="1359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127521</xdr:rowOff>
    </xdr:from>
    <xdr:to>
      <xdr:col>72</xdr:col>
      <xdr:colOff>38100</xdr:colOff>
      <xdr:row>79</xdr:row>
      <xdr:rowOff>57671</xdr:rowOff>
    </xdr:to>
    <xdr:sp macro="" textlink="">
      <xdr:nvSpPr>
        <xdr:cNvPr id="653" name="楕円 652"/>
        <xdr:cNvSpPr/>
      </xdr:nvSpPr>
      <xdr:spPr>
        <a:xfrm>
          <a:off x="13652500" y="135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48798</xdr:rowOff>
    </xdr:from>
    <xdr:ext cx="534377" cy="259045"/>
    <xdr:sp macro="" textlink="">
      <xdr:nvSpPr>
        <xdr:cNvPr id="654" name="テキスト ボックス 653"/>
        <xdr:cNvSpPr txBox="1"/>
      </xdr:nvSpPr>
      <xdr:spPr>
        <a:xfrm>
          <a:off x="13436111" y="135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128001</xdr:rowOff>
    </xdr:from>
    <xdr:to>
      <xdr:col>67</xdr:col>
      <xdr:colOff>101600</xdr:colOff>
      <xdr:row>79</xdr:row>
      <xdr:rowOff>58151</xdr:rowOff>
    </xdr:to>
    <xdr:sp macro="" textlink="">
      <xdr:nvSpPr>
        <xdr:cNvPr id="655" name="楕円 654"/>
        <xdr:cNvSpPr/>
      </xdr:nvSpPr>
      <xdr:spPr>
        <a:xfrm>
          <a:off x="12763500" y="135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49278</xdr:rowOff>
    </xdr:from>
    <xdr:ext cx="534377" cy="259045"/>
    <xdr:sp macro="" textlink="">
      <xdr:nvSpPr>
        <xdr:cNvPr id="656" name="テキスト ボックス 655"/>
        <xdr:cNvSpPr txBox="1"/>
      </xdr:nvSpPr>
      <xdr:spPr>
        <a:xfrm>
          <a:off x="12547111" y="1359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37697</xdr:rowOff>
    </xdr:from>
    <xdr:to>
      <xdr:col>85</xdr:col>
      <xdr:colOff>127000</xdr:colOff>
      <xdr:row>99</xdr:row>
      <xdr:rowOff>41886</xdr:rowOff>
    </xdr:to>
    <xdr:cxnSp macro="">
      <xdr:nvCxnSpPr>
        <xdr:cNvPr id="685" name="直線コネクタ 684"/>
        <xdr:cNvCxnSpPr/>
      </xdr:nvCxnSpPr>
      <xdr:spPr>
        <a:xfrm flipV="1">
          <a:off x="15481300" y="17011247"/>
          <a:ext cx="8382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37384</xdr:rowOff>
    </xdr:from>
    <xdr:to>
      <xdr:col>81</xdr:col>
      <xdr:colOff>50800</xdr:colOff>
      <xdr:row>99</xdr:row>
      <xdr:rowOff>41886</xdr:rowOff>
    </xdr:to>
    <xdr:cxnSp macro="">
      <xdr:nvCxnSpPr>
        <xdr:cNvPr id="688" name="直線コネクタ 687"/>
        <xdr:cNvCxnSpPr/>
      </xdr:nvCxnSpPr>
      <xdr:spPr>
        <a:xfrm>
          <a:off x="14592300" y="17010934"/>
          <a:ext cx="889000" cy="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31245</xdr:rowOff>
    </xdr:from>
    <xdr:to>
      <xdr:col>76</xdr:col>
      <xdr:colOff>114300</xdr:colOff>
      <xdr:row>99</xdr:row>
      <xdr:rowOff>37384</xdr:rowOff>
    </xdr:to>
    <xdr:cxnSp macro="">
      <xdr:nvCxnSpPr>
        <xdr:cNvPr id="691" name="直線コネクタ 690"/>
        <xdr:cNvCxnSpPr/>
      </xdr:nvCxnSpPr>
      <xdr:spPr>
        <a:xfrm>
          <a:off x="13703300" y="17004795"/>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25670</xdr:rowOff>
    </xdr:from>
    <xdr:to>
      <xdr:col>71</xdr:col>
      <xdr:colOff>177800</xdr:colOff>
      <xdr:row>99</xdr:row>
      <xdr:rowOff>31245</xdr:rowOff>
    </xdr:to>
    <xdr:cxnSp macro="">
      <xdr:nvCxnSpPr>
        <xdr:cNvPr id="694" name="直線コネクタ 693"/>
        <xdr:cNvCxnSpPr/>
      </xdr:nvCxnSpPr>
      <xdr:spPr>
        <a:xfrm>
          <a:off x="12814300" y="16999220"/>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158347</xdr:rowOff>
    </xdr:from>
    <xdr:to>
      <xdr:col>85</xdr:col>
      <xdr:colOff>177800</xdr:colOff>
      <xdr:row>99</xdr:row>
      <xdr:rowOff>88497</xdr:rowOff>
    </xdr:to>
    <xdr:sp macro="" textlink="">
      <xdr:nvSpPr>
        <xdr:cNvPr id="704" name="楕円 703"/>
        <xdr:cNvSpPr/>
      </xdr:nvSpPr>
      <xdr:spPr>
        <a:xfrm>
          <a:off x="16268700" y="169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469744" cy="259045"/>
    <xdr:sp macro="" textlink="">
      <xdr:nvSpPr>
        <xdr:cNvPr id="705" name="積立金該当値テキスト"/>
        <xdr:cNvSpPr txBox="1"/>
      </xdr:nvSpPr>
      <xdr:spPr>
        <a:xfrm>
          <a:off x="16370300" y="1688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162536</xdr:rowOff>
    </xdr:from>
    <xdr:to>
      <xdr:col>81</xdr:col>
      <xdr:colOff>101600</xdr:colOff>
      <xdr:row>99</xdr:row>
      <xdr:rowOff>92686</xdr:rowOff>
    </xdr:to>
    <xdr:sp macro="" textlink="">
      <xdr:nvSpPr>
        <xdr:cNvPr id="706" name="楕円 705"/>
        <xdr:cNvSpPr/>
      </xdr:nvSpPr>
      <xdr:spPr>
        <a:xfrm>
          <a:off x="15430500" y="169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83813</xdr:rowOff>
    </xdr:from>
    <xdr:ext cx="469744" cy="259045"/>
    <xdr:sp macro="" textlink="">
      <xdr:nvSpPr>
        <xdr:cNvPr id="707" name="テキスト ボックス 706"/>
        <xdr:cNvSpPr txBox="1"/>
      </xdr:nvSpPr>
      <xdr:spPr>
        <a:xfrm>
          <a:off x="15246428" y="1705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158034</xdr:rowOff>
    </xdr:from>
    <xdr:to>
      <xdr:col>76</xdr:col>
      <xdr:colOff>165100</xdr:colOff>
      <xdr:row>99</xdr:row>
      <xdr:rowOff>88184</xdr:rowOff>
    </xdr:to>
    <xdr:sp macro="" textlink="">
      <xdr:nvSpPr>
        <xdr:cNvPr id="708" name="楕円 707"/>
        <xdr:cNvSpPr/>
      </xdr:nvSpPr>
      <xdr:spPr>
        <a:xfrm>
          <a:off x="14541500" y="169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79311</xdr:rowOff>
    </xdr:from>
    <xdr:ext cx="469744" cy="259045"/>
    <xdr:sp macro="" textlink="">
      <xdr:nvSpPr>
        <xdr:cNvPr id="709" name="テキスト ボックス 708"/>
        <xdr:cNvSpPr txBox="1"/>
      </xdr:nvSpPr>
      <xdr:spPr>
        <a:xfrm>
          <a:off x="14357428" y="1705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151895</xdr:rowOff>
    </xdr:from>
    <xdr:to>
      <xdr:col>72</xdr:col>
      <xdr:colOff>38100</xdr:colOff>
      <xdr:row>99</xdr:row>
      <xdr:rowOff>82045</xdr:rowOff>
    </xdr:to>
    <xdr:sp macro="" textlink="">
      <xdr:nvSpPr>
        <xdr:cNvPr id="710" name="楕円 709"/>
        <xdr:cNvSpPr/>
      </xdr:nvSpPr>
      <xdr:spPr>
        <a:xfrm>
          <a:off x="13652500" y="169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73172</xdr:rowOff>
    </xdr:from>
    <xdr:ext cx="534377" cy="259045"/>
    <xdr:sp macro="" textlink="">
      <xdr:nvSpPr>
        <xdr:cNvPr id="711" name="テキスト ボックス 710"/>
        <xdr:cNvSpPr txBox="1"/>
      </xdr:nvSpPr>
      <xdr:spPr>
        <a:xfrm>
          <a:off x="13436111" y="1704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146320</xdr:rowOff>
    </xdr:from>
    <xdr:to>
      <xdr:col>67</xdr:col>
      <xdr:colOff>101600</xdr:colOff>
      <xdr:row>99</xdr:row>
      <xdr:rowOff>76470</xdr:rowOff>
    </xdr:to>
    <xdr:sp macro="" textlink="">
      <xdr:nvSpPr>
        <xdr:cNvPr id="712" name="楕円 711"/>
        <xdr:cNvSpPr/>
      </xdr:nvSpPr>
      <xdr:spPr>
        <a:xfrm>
          <a:off x="12763500" y="169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67597</xdr:rowOff>
    </xdr:from>
    <xdr:ext cx="534377" cy="259045"/>
    <xdr:sp macro="" textlink="">
      <xdr:nvSpPr>
        <xdr:cNvPr id="713" name="テキスト ボックス 712"/>
        <xdr:cNvSpPr txBox="1"/>
      </xdr:nvSpPr>
      <xdr:spPr>
        <a:xfrm>
          <a:off x="12547111" y="1704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121252</xdr:rowOff>
    </xdr:from>
    <xdr:to>
      <xdr:col>116</xdr:col>
      <xdr:colOff>63500</xdr:colOff>
      <xdr:row>38</xdr:row>
      <xdr:rowOff>122327</xdr:rowOff>
    </xdr:to>
    <xdr:cxnSp macro="">
      <xdr:nvCxnSpPr>
        <xdr:cNvPr id="740" name="直線コネクタ 739"/>
        <xdr:cNvCxnSpPr/>
      </xdr:nvCxnSpPr>
      <xdr:spPr>
        <a:xfrm flipV="1">
          <a:off x="21323300" y="6636352"/>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122327</xdr:rowOff>
    </xdr:from>
    <xdr:to>
      <xdr:col>111</xdr:col>
      <xdr:colOff>177800</xdr:colOff>
      <xdr:row>38</xdr:row>
      <xdr:rowOff>129710</xdr:rowOff>
    </xdr:to>
    <xdr:cxnSp macro="">
      <xdr:nvCxnSpPr>
        <xdr:cNvPr id="743" name="直線コネクタ 742"/>
        <xdr:cNvCxnSpPr/>
      </xdr:nvCxnSpPr>
      <xdr:spPr>
        <a:xfrm flipV="1">
          <a:off x="20434300" y="6637427"/>
          <a:ext cx="889000" cy="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129710</xdr:rowOff>
    </xdr:from>
    <xdr:to>
      <xdr:col>107</xdr:col>
      <xdr:colOff>50800</xdr:colOff>
      <xdr:row>38</xdr:row>
      <xdr:rowOff>129825</xdr:rowOff>
    </xdr:to>
    <xdr:cxnSp macro="">
      <xdr:nvCxnSpPr>
        <xdr:cNvPr id="746" name="直線コネクタ 745"/>
        <xdr:cNvCxnSpPr/>
      </xdr:nvCxnSpPr>
      <xdr:spPr>
        <a:xfrm flipV="1">
          <a:off x="19545300" y="664481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129093</xdr:rowOff>
    </xdr:from>
    <xdr:to>
      <xdr:col>102</xdr:col>
      <xdr:colOff>114300</xdr:colOff>
      <xdr:row>38</xdr:row>
      <xdr:rowOff>129825</xdr:rowOff>
    </xdr:to>
    <xdr:cxnSp macro="">
      <xdr:nvCxnSpPr>
        <xdr:cNvPr id="749" name="直線コネクタ 748"/>
        <xdr:cNvCxnSpPr/>
      </xdr:nvCxnSpPr>
      <xdr:spPr>
        <a:xfrm>
          <a:off x="18656300" y="664419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70452</xdr:rowOff>
    </xdr:from>
    <xdr:to>
      <xdr:col>116</xdr:col>
      <xdr:colOff>114300</xdr:colOff>
      <xdr:row>39</xdr:row>
      <xdr:rowOff>602</xdr:rowOff>
    </xdr:to>
    <xdr:sp macro="" textlink="">
      <xdr:nvSpPr>
        <xdr:cNvPr id="759" name="楕円 758"/>
        <xdr:cNvSpPr/>
      </xdr:nvSpPr>
      <xdr:spPr>
        <a:xfrm>
          <a:off x="22110700" y="65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378565" cy="259045"/>
    <xdr:sp macro="" textlink="">
      <xdr:nvSpPr>
        <xdr:cNvPr id="760" name="投資及び出資金該当値テキスト"/>
        <xdr:cNvSpPr txBox="1"/>
      </xdr:nvSpPr>
      <xdr:spPr>
        <a:xfrm>
          <a:off x="22212300" y="6525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71527</xdr:rowOff>
    </xdr:from>
    <xdr:to>
      <xdr:col>112</xdr:col>
      <xdr:colOff>38100</xdr:colOff>
      <xdr:row>39</xdr:row>
      <xdr:rowOff>1677</xdr:rowOff>
    </xdr:to>
    <xdr:sp macro="" textlink="">
      <xdr:nvSpPr>
        <xdr:cNvPr id="761" name="楕円 760"/>
        <xdr:cNvSpPr/>
      </xdr:nvSpPr>
      <xdr:spPr>
        <a:xfrm>
          <a:off x="21272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164254</xdr:rowOff>
    </xdr:from>
    <xdr:ext cx="378565" cy="259045"/>
    <xdr:sp macro="" textlink="">
      <xdr:nvSpPr>
        <xdr:cNvPr id="762" name="テキスト ボックス 761"/>
        <xdr:cNvSpPr txBox="1"/>
      </xdr:nvSpPr>
      <xdr:spPr>
        <a:xfrm>
          <a:off x="21134017" y="667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78910</xdr:rowOff>
    </xdr:from>
    <xdr:to>
      <xdr:col>107</xdr:col>
      <xdr:colOff>101600</xdr:colOff>
      <xdr:row>39</xdr:row>
      <xdr:rowOff>9060</xdr:rowOff>
    </xdr:to>
    <xdr:sp macro="" textlink="">
      <xdr:nvSpPr>
        <xdr:cNvPr id="763" name="楕円 762"/>
        <xdr:cNvSpPr/>
      </xdr:nvSpPr>
      <xdr:spPr>
        <a:xfrm>
          <a:off x="20383500" y="65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187</xdr:rowOff>
    </xdr:from>
    <xdr:ext cx="378565" cy="259045"/>
    <xdr:sp macro="" textlink="">
      <xdr:nvSpPr>
        <xdr:cNvPr id="764" name="テキスト ボックス 763"/>
        <xdr:cNvSpPr txBox="1"/>
      </xdr:nvSpPr>
      <xdr:spPr>
        <a:xfrm>
          <a:off x="20245017" y="668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79025</xdr:rowOff>
    </xdr:from>
    <xdr:to>
      <xdr:col>102</xdr:col>
      <xdr:colOff>165100</xdr:colOff>
      <xdr:row>39</xdr:row>
      <xdr:rowOff>9175</xdr:rowOff>
    </xdr:to>
    <xdr:sp macro="" textlink="">
      <xdr:nvSpPr>
        <xdr:cNvPr id="765" name="楕円 764"/>
        <xdr:cNvSpPr/>
      </xdr:nvSpPr>
      <xdr:spPr>
        <a:xfrm>
          <a:off x="19494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302</xdr:rowOff>
    </xdr:from>
    <xdr:ext cx="378565" cy="259045"/>
    <xdr:sp macro="" textlink="">
      <xdr:nvSpPr>
        <xdr:cNvPr id="766" name="テキスト ボックス 765"/>
        <xdr:cNvSpPr txBox="1"/>
      </xdr:nvSpPr>
      <xdr:spPr>
        <a:xfrm>
          <a:off x="19356017" y="668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78293</xdr:rowOff>
    </xdr:from>
    <xdr:to>
      <xdr:col>98</xdr:col>
      <xdr:colOff>38100</xdr:colOff>
      <xdr:row>39</xdr:row>
      <xdr:rowOff>8443</xdr:rowOff>
    </xdr:to>
    <xdr:sp macro="" textlink="">
      <xdr:nvSpPr>
        <xdr:cNvPr id="767" name="楕円 766"/>
        <xdr:cNvSpPr/>
      </xdr:nvSpPr>
      <xdr:spPr>
        <a:xfrm>
          <a:off x="186055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171020</xdr:rowOff>
    </xdr:from>
    <xdr:ext cx="378565" cy="259045"/>
    <xdr:sp macro="" textlink="">
      <xdr:nvSpPr>
        <xdr:cNvPr id="768" name="テキスト ボックス 767"/>
        <xdr:cNvSpPr txBox="1"/>
      </xdr:nvSpPr>
      <xdr:spPr>
        <a:xfrm>
          <a:off x="18467017" y="6686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115331</xdr:rowOff>
    </xdr:from>
    <xdr:to>
      <xdr:col>116</xdr:col>
      <xdr:colOff>63500</xdr:colOff>
      <xdr:row>58</xdr:row>
      <xdr:rowOff>115692</xdr:rowOff>
    </xdr:to>
    <xdr:cxnSp macro="">
      <xdr:nvCxnSpPr>
        <xdr:cNvPr id="795" name="直線コネクタ 794"/>
        <xdr:cNvCxnSpPr/>
      </xdr:nvCxnSpPr>
      <xdr:spPr>
        <a:xfrm flipV="1">
          <a:off x="21323300" y="10059431"/>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115692</xdr:rowOff>
    </xdr:from>
    <xdr:to>
      <xdr:col>111</xdr:col>
      <xdr:colOff>177800</xdr:colOff>
      <xdr:row>58</xdr:row>
      <xdr:rowOff>116570</xdr:rowOff>
    </xdr:to>
    <xdr:cxnSp macro="">
      <xdr:nvCxnSpPr>
        <xdr:cNvPr id="798" name="直線コネクタ 797"/>
        <xdr:cNvCxnSpPr/>
      </xdr:nvCxnSpPr>
      <xdr:spPr>
        <a:xfrm flipV="1">
          <a:off x="20434300" y="10059792"/>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99992</xdr:rowOff>
    </xdr:from>
    <xdr:to>
      <xdr:col>107</xdr:col>
      <xdr:colOff>50800</xdr:colOff>
      <xdr:row>58</xdr:row>
      <xdr:rowOff>116570</xdr:rowOff>
    </xdr:to>
    <xdr:cxnSp macro="">
      <xdr:nvCxnSpPr>
        <xdr:cNvPr id="801" name="直線コネクタ 800"/>
        <xdr:cNvCxnSpPr/>
      </xdr:nvCxnSpPr>
      <xdr:spPr>
        <a:xfrm>
          <a:off x="19545300" y="10044092"/>
          <a:ext cx="8890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99992</xdr:rowOff>
    </xdr:from>
    <xdr:to>
      <xdr:col>102</xdr:col>
      <xdr:colOff>114300</xdr:colOff>
      <xdr:row>58</xdr:row>
      <xdr:rowOff>100518</xdr:rowOff>
    </xdr:to>
    <xdr:cxnSp macro="">
      <xdr:nvCxnSpPr>
        <xdr:cNvPr id="804" name="直線コネクタ 803"/>
        <xdr:cNvCxnSpPr/>
      </xdr:nvCxnSpPr>
      <xdr:spPr>
        <a:xfrm flipV="1">
          <a:off x="18656300" y="10044092"/>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6" name="テキスト ボックス 805"/>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8" name="テキスト ボックス 807"/>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64531</xdr:rowOff>
    </xdr:from>
    <xdr:to>
      <xdr:col>116</xdr:col>
      <xdr:colOff>114300</xdr:colOff>
      <xdr:row>58</xdr:row>
      <xdr:rowOff>166131</xdr:rowOff>
    </xdr:to>
    <xdr:sp macro="" textlink="">
      <xdr:nvSpPr>
        <xdr:cNvPr id="814" name="楕円 813"/>
        <xdr:cNvSpPr/>
      </xdr:nvSpPr>
      <xdr:spPr>
        <a:xfrm>
          <a:off x="22110700" y="100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64892</xdr:rowOff>
    </xdr:from>
    <xdr:to>
      <xdr:col>112</xdr:col>
      <xdr:colOff>38100</xdr:colOff>
      <xdr:row>58</xdr:row>
      <xdr:rowOff>166492</xdr:rowOff>
    </xdr:to>
    <xdr:sp macro="" textlink="">
      <xdr:nvSpPr>
        <xdr:cNvPr id="816" name="楕円 815"/>
        <xdr:cNvSpPr/>
      </xdr:nvSpPr>
      <xdr:spPr>
        <a:xfrm>
          <a:off x="21272500" y="100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157619</xdr:rowOff>
    </xdr:from>
    <xdr:ext cx="469744" cy="259045"/>
    <xdr:sp macro="" textlink="">
      <xdr:nvSpPr>
        <xdr:cNvPr id="817" name="テキスト ボックス 816"/>
        <xdr:cNvSpPr txBox="1"/>
      </xdr:nvSpPr>
      <xdr:spPr>
        <a:xfrm>
          <a:off x="21088428" y="101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65770</xdr:rowOff>
    </xdr:from>
    <xdr:to>
      <xdr:col>107</xdr:col>
      <xdr:colOff>101600</xdr:colOff>
      <xdr:row>58</xdr:row>
      <xdr:rowOff>167370</xdr:rowOff>
    </xdr:to>
    <xdr:sp macro="" textlink="">
      <xdr:nvSpPr>
        <xdr:cNvPr id="818" name="楕円 817"/>
        <xdr:cNvSpPr/>
      </xdr:nvSpPr>
      <xdr:spPr>
        <a:xfrm>
          <a:off x="20383500" y="10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158497</xdr:rowOff>
    </xdr:from>
    <xdr:ext cx="469744" cy="259045"/>
    <xdr:sp macro="" textlink="">
      <xdr:nvSpPr>
        <xdr:cNvPr id="819" name="テキスト ボックス 818"/>
        <xdr:cNvSpPr txBox="1"/>
      </xdr:nvSpPr>
      <xdr:spPr>
        <a:xfrm>
          <a:off x="20199428" y="101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49192</xdr:rowOff>
    </xdr:from>
    <xdr:to>
      <xdr:col>102</xdr:col>
      <xdr:colOff>165100</xdr:colOff>
      <xdr:row>58</xdr:row>
      <xdr:rowOff>150792</xdr:rowOff>
    </xdr:to>
    <xdr:sp macro="" textlink="">
      <xdr:nvSpPr>
        <xdr:cNvPr id="820" name="楕円 819"/>
        <xdr:cNvSpPr/>
      </xdr:nvSpPr>
      <xdr:spPr>
        <a:xfrm>
          <a:off x="19494500" y="99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167319</xdr:rowOff>
    </xdr:from>
    <xdr:ext cx="469744" cy="259045"/>
    <xdr:sp macro="" textlink="">
      <xdr:nvSpPr>
        <xdr:cNvPr id="821" name="テキスト ボックス 820"/>
        <xdr:cNvSpPr txBox="1"/>
      </xdr:nvSpPr>
      <xdr:spPr>
        <a:xfrm>
          <a:off x="19310428" y="976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49718</xdr:rowOff>
    </xdr:from>
    <xdr:to>
      <xdr:col>98</xdr:col>
      <xdr:colOff>38100</xdr:colOff>
      <xdr:row>58</xdr:row>
      <xdr:rowOff>151318</xdr:rowOff>
    </xdr:to>
    <xdr:sp macro="" textlink="">
      <xdr:nvSpPr>
        <xdr:cNvPr id="822" name="楕円 821"/>
        <xdr:cNvSpPr/>
      </xdr:nvSpPr>
      <xdr:spPr>
        <a:xfrm>
          <a:off x="18605500" y="999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167845</xdr:rowOff>
    </xdr:from>
    <xdr:ext cx="469744" cy="259045"/>
    <xdr:sp macro="" textlink="">
      <xdr:nvSpPr>
        <xdr:cNvPr id="823" name="テキスト ボックス 822"/>
        <xdr:cNvSpPr txBox="1"/>
      </xdr:nvSpPr>
      <xdr:spPr>
        <a:xfrm>
          <a:off x="18421428" y="976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43360</xdr:rowOff>
    </xdr:from>
    <xdr:to>
      <xdr:col>116</xdr:col>
      <xdr:colOff>63500</xdr:colOff>
      <xdr:row>77</xdr:row>
      <xdr:rowOff>52208</xdr:rowOff>
    </xdr:to>
    <xdr:cxnSp macro="">
      <xdr:nvCxnSpPr>
        <xdr:cNvPr id="852" name="直線コネクタ 851"/>
        <xdr:cNvCxnSpPr/>
      </xdr:nvCxnSpPr>
      <xdr:spPr>
        <a:xfrm>
          <a:off x="21323300" y="13245010"/>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16131</xdr:rowOff>
    </xdr:from>
    <xdr:to>
      <xdr:col>111</xdr:col>
      <xdr:colOff>177800</xdr:colOff>
      <xdr:row>77</xdr:row>
      <xdr:rowOff>43360</xdr:rowOff>
    </xdr:to>
    <xdr:cxnSp macro="">
      <xdr:nvCxnSpPr>
        <xdr:cNvPr id="855" name="直線コネクタ 854"/>
        <xdr:cNvCxnSpPr/>
      </xdr:nvCxnSpPr>
      <xdr:spPr>
        <a:xfrm>
          <a:off x="20434300" y="13217781"/>
          <a:ext cx="8890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16131</xdr:rowOff>
    </xdr:from>
    <xdr:to>
      <xdr:col>107</xdr:col>
      <xdr:colOff>50800</xdr:colOff>
      <xdr:row>77</xdr:row>
      <xdr:rowOff>72354</xdr:rowOff>
    </xdr:to>
    <xdr:cxnSp macro="">
      <xdr:nvCxnSpPr>
        <xdr:cNvPr id="858" name="直線コネクタ 857"/>
        <xdr:cNvCxnSpPr/>
      </xdr:nvCxnSpPr>
      <xdr:spPr>
        <a:xfrm flipV="1">
          <a:off x="19545300" y="13217781"/>
          <a:ext cx="8890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68849</xdr:rowOff>
    </xdr:from>
    <xdr:to>
      <xdr:col>102</xdr:col>
      <xdr:colOff>114300</xdr:colOff>
      <xdr:row>77</xdr:row>
      <xdr:rowOff>72354</xdr:rowOff>
    </xdr:to>
    <xdr:cxnSp macro="">
      <xdr:nvCxnSpPr>
        <xdr:cNvPr id="861" name="直線コネクタ 860"/>
        <xdr:cNvCxnSpPr/>
      </xdr:nvCxnSpPr>
      <xdr:spPr>
        <a:xfrm>
          <a:off x="18656300" y="13270499"/>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1408</xdr:rowOff>
    </xdr:from>
    <xdr:to>
      <xdr:col>116</xdr:col>
      <xdr:colOff>114300</xdr:colOff>
      <xdr:row>77</xdr:row>
      <xdr:rowOff>103008</xdr:rowOff>
    </xdr:to>
    <xdr:sp macro="" textlink="">
      <xdr:nvSpPr>
        <xdr:cNvPr id="871" name="楕円 870"/>
        <xdr:cNvSpPr/>
      </xdr:nvSpPr>
      <xdr:spPr>
        <a:xfrm>
          <a:off x="22110700" y="132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151285</xdr:rowOff>
    </xdr:from>
    <xdr:ext cx="534377" cy="259045"/>
    <xdr:sp macro="" textlink="">
      <xdr:nvSpPr>
        <xdr:cNvPr id="872" name="繰出金該当値テキスト"/>
        <xdr:cNvSpPr txBox="1"/>
      </xdr:nvSpPr>
      <xdr:spPr>
        <a:xfrm>
          <a:off x="22212300" y="131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164010</xdr:rowOff>
    </xdr:from>
    <xdr:to>
      <xdr:col>112</xdr:col>
      <xdr:colOff>38100</xdr:colOff>
      <xdr:row>77</xdr:row>
      <xdr:rowOff>94160</xdr:rowOff>
    </xdr:to>
    <xdr:sp macro="" textlink="">
      <xdr:nvSpPr>
        <xdr:cNvPr id="873" name="楕円 872"/>
        <xdr:cNvSpPr/>
      </xdr:nvSpPr>
      <xdr:spPr>
        <a:xfrm>
          <a:off x="21272500" y="131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85287</xdr:rowOff>
    </xdr:from>
    <xdr:ext cx="534377" cy="259045"/>
    <xdr:sp macro="" textlink="">
      <xdr:nvSpPr>
        <xdr:cNvPr id="874" name="テキスト ボックス 873"/>
        <xdr:cNvSpPr txBox="1"/>
      </xdr:nvSpPr>
      <xdr:spPr>
        <a:xfrm>
          <a:off x="21056111" y="1328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136781</xdr:rowOff>
    </xdr:from>
    <xdr:to>
      <xdr:col>107</xdr:col>
      <xdr:colOff>101600</xdr:colOff>
      <xdr:row>77</xdr:row>
      <xdr:rowOff>66931</xdr:rowOff>
    </xdr:to>
    <xdr:sp macro="" textlink="">
      <xdr:nvSpPr>
        <xdr:cNvPr id="875" name="楕円 874"/>
        <xdr:cNvSpPr/>
      </xdr:nvSpPr>
      <xdr:spPr>
        <a:xfrm>
          <a:off x="20383500" y="131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58058</xdr:rowOff>
    </xdr:from>
    <xdr:ext cx="534377" cy="259045"/>
    <xdr:sp macro="" textlink="">
      <xdr:nvSpPr>
        <xdr:cNvPr id="876" name="テキスト ボックス 875"/>
        <xdr:cNvSpPr txBox="1"/>
      </xdr:nvSpPr>
      <xdr:spPr>
        <a:xfrm>
          <a:off x="20167111" y="132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21554</xdr:rowOff>
    </xdr:from>
    <xdr:to>
      <xdr:col>102</xdr:col>
      <xdr:colOff>165100</xdr:colOff>
      <xdr:row>77</xdr:row>
      <xdr:rowOff>123154</xdr:rowOff>
    </xdr:to>
    <xdr:sp macro="" textlink="">
      <xdr:nvSpPr>
        <xdr:cNvPr id="877" name="楕円 876"/>
        <xdr:cNvSpPr/>
      </xdr:nvSpPr>
      <xdr:spPr>
        <a:xfrm>
          <a:off x="19494500" y="132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114281</xdr:rowOff>
    </xdr:from>
    <xdr:ext cx="534377" cy="259045"/>
    <xdr:sp macro="" textlink="">
      <xdr:nvSpPr>
        <xdr:cNvPr id="878" name="テキスト ボックス 877"/>
        <xdr:cNvSpPr txBox="1"/>
      </xdr:nvSpPr>
      <xdr:spPr>
        <a:xfrm>
          <a:off x="19278111" y="1331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18049</xdr:rowOff>
    </xdr:from>
    <xdr:to>
      <xdr:col>98</xdr:col>
      <xdr:colOff>38100</xdr:colOff>
      <xdr:row>77</xdr:row>
      <xdr:rowOff>119649</xdr:rowOff>
    </xdr:to>
    <xdr:sp macro="" textlink="">
      <xdr:nvSpPr>
        <xdr:cNvPr id="879" name="楕円 878"/>
        <xdr:cNvSpPr/>
      </xdr:nvSpPr>
      <xdr:spPr>
        <a:xfrm>
          <a:off x="18605500" y="132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110776</xdr:rowOff>
    </xdr:from>
    <xdr:ext cx="534377" cy="259045"/>
    <xdr:sp macro="" textlink="">
      <xdr:nvSpPr>
        <xdr:cNvPr id="880" name="テキスト ボックス 879"/>
        <xdr:cNvSpPr txBox="1"/>
      </xdr:nvSpPr>
      <xdr:spPr>
        <a:xfrm>
          <a:off x="18389111" y="133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本町の住民一人あたりコストは、類似団体平均と比較してほとんどの費目について下回っているが、扶助費の割合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いる。扶助費については、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昨年度と比較して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３，０３９</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、少子高齢化が進む本町において、福祉サービスの割合が高くなっているためであると考えられる。今後は、高齢者人口のピークを過ぎて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人口減少対策による子育て支援等へシフトしていく必要があり、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このまま横ばいで推移するものと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考える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3,752
3,747
48.37
4,332,870
3,936,162
349,006
1,949,685
2,872,426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39631</xdr:rowOff>
    </xdr:from>
    <xdr:to>
      <xdr:col>24</xdr:col>
      <xdr:colOff>63500</xdr:colOff>
      <xdr:row>37</xdr:row>
      <xdr:rowOff>52699</xdr:rowOff>
    </xdr:to>
    <xdr:cxnSp macro="">
      <xdr:nvCxnSpPr>
        <xdr:cNvPr id="60" name="直線コネクタ 59"/>
        <xdr:cNvCxnSpPr/>
      </xdr:nvCxnSpPr>
      <xdr:spPr>
        <a:xfrm>
          <a:off x="3797300" y="6383281"/>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39631</xdr:rowOff>
    </xdr:from>
    <xdr:to>
      <xdr:col>19</xdr:col>
      <xdr:colOff>177800</xdr:colOff>
      <xdr:row>37</xdr:row>
      <xdr:rowOff>62833</xdr:rowOff>
    </xdr:to>
    <xdr:cxnSp macro="">
      <xdr:nvCxnSpPr>
        <xdr:cNvPr id="63" name="直線コネクタ 62"/>
        <xdr:cNvCxnSpPr/>
      </xdr:nvCxnSpPr>
      <xdr:spPr>
        <a:xfrm flipV="1">
          <a:off x="2908300" y="638328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62833</xdr:rowOff>
    </xdr:from>
    <xdr:to>
      <xdr:col>15</xdr:col>
      <xdr:colOff>50800</xdr:colOff>
      <xdr:row>37</xdr:row>
      <xdr:rowOff>77825</xdr:rowOff>
    </xdr:to>
    <xdr:cxnSp macro="">
      <xdr:nvCxnSpPr>
        <xdr:cNvPr id="66" name="直線コネクタ 65"/>
        <xdr:cNvCxnSpPr/>
      </xdr:nvCxnSpPr>
      <xdr:spPr>
        <a:xfrm flipV="1">
          <a:off x="2019300" y="6406483"/>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77825</xdr:rowOff>
    </xdr:from>
    <xdr:to>
      <xdr:col>10</xdr:col>
      <xdr:colOff>114300</xdr:colOff>
      <xdr:row>37</xdr:row>
      <xdr:rowOff>83922</xdr:rowOff>
    </xdr:to>
    <xdr:cxnSp macro="">
      <xdr:nvCxnSpPr>
        <xdr:cNvPr id="69" name="直線コネクタ 68"/>
        <xdr:cNvCxnSpPr/>
      </xdr:nvCxnSpPr>
      <xdr:spPr>
        <a:xfrm flipV="1">
          <a:off x="1130300" y="6421475"/>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1899</xdr:rowOff>
    </xdr:from>
    <xdr:to>
      <xdr:col>24</xdr:col>
      <xdr:colOff>114300</xdr:colOff>
      <xdr:row>37</xdr:row>
      <xdr:rowOff>103499</xdr:rowOff>
    </xdr:to>
    <xdr:sp macro="" textlink="">
      <xdr:nvSpPr>
        <xdr:cNvPr id="79" name="楕円 78"/>
        <xdr:cNvSpPr/>
      </xdr:nvSpPr>
      <xdr:spPr>
        <a:xfrm>
          <a:off x="4584700" y="63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24776</xdr:rowOff>
    </xdr:from>
    <xdr:ext cx="534377" cy="259045"/>
    <xdr:sp macro="" textlink="">
      <xdr:nvSpPr>
        <xdr:cNvPr id="80" name="議会費該当値テキスト"/>
        <xdr:cNvSpPr txBox="1"/>
      </xdr:nvSpPr>
      <xdr:spPr>
        <a:xfrm>
          <a:off x="4686300" y="61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160281</xdr:rowOff>
    </xdr:from>
    <xdr:to>
      <xdr:col>20</xdr:col>
      <xdr:colOff>38100</xdr:colOff>
      <xdr:row>37</xdr:row>
      <xdr:rowOff>90431</xdr:rowOff>
    </xdr:to>
    <xdr:sp macro="" textlink="">
      <xdr:nvSpPr>
        <xdr:cNvPr id="81" name="楕円 80"/>
        <xdr:cNvSpPr/>
      </xdr:nvSpPr>
      <xdr:spPr>
        <a:xfrm>
          <a:off x="3746500" y="63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106958</xdr:rowOff>
    </xdr:from>
    <xdr:ext cx="534377" cy="259045"/>
    <xdr:sp macro="" textlink="">
      <xdr:nvSpPr>
        <xdr:cNvPr id="82" name="テキスト ボックス 81"/>
        <xdr:cNvSpPr txBox="1"/>
      </xdr:nvSpPr>
      <xdr:spPr>
        <a:xfrm>
          <a:off x="3530111" y="61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12033</xdr:rowOff>
    </xdr:from>
    <xdr:to>
      <xdr:col>15</xdr:col>
      <xdr:colOff>101600</xdr:colOff>
      <xdr:row>37</xdr:row>
      <xdr:rowOff>113633</xdr:rowOff>
    </xdr:to>
    <xdr:sp macro="" textlink="">
      <xdr:nvSpPr>
        <xdr:cNvPr id="83" name="楕円 82"/>
        <xdr:cNvSpPr/>
      </xdr:nvSpPr>
      <xdr:spPr>
        <a:xfrm>
          <a:off x="2857500" y="63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104760</xdr:rowOff>
    </xdr:from>
    <xdr:ext cx="534377" cy="259045"/>
    <xdr:sp macro="" textlink="">
      <xdr:nvSpPr>
        <xdr:cNvPr id="84" name="テキスト ボックス 83"/>
        <xdr:cNvSpPr txBox="1"/>
      </xdr:nvSpPr>
      <xdr:spPr>
        <a:xfrm>
          <a:off x="2641111" y="64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27025</xdr:rowOff>
    </xdr:from>
    <xdr:to>
      <xdr:col>10</xdr:col>
      <xdr:colOff>165100</xdr:colOff>
      <xdr:row>37</xdr:row>
      <xdr:rowOff>128625</xdr:rowOff>
    </xdr:to>
    <xdr:sp macro="" textlink="">
      <xdr:nvSpPr>
        <xdr:cNvPr id="85" name="楕円 84"/>
        <xdr:cNvSpPr/>
      </xdr:nvSpPr>
      <xdr:spPr>
        <a:xfrm>
          <a:off x="1968500" y="63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119752</xdr:rowOff>
    </xdr:from>
    <xdr:ext cx="534377" cy="259045"/>
    <xdr:sp macro="" textlink="">
      <xdr:nvSpPr>
        <xdr:cNvPr id="86" name="テキスト ボックス 85"/>
        <xdr:cNvSpPr txBox="1"/>
      </xdr:nvSpPr>
      <xdr:spPr>
        <a:xfrm>
          <a:off x="1752111" y="64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33122</xdr:rowOff>
    </xdr:from>
    <xdr:to>
      <xdr:col>6</xdr:col>
      <xdr:colOff>38100</xdr:colOff>
      <xdr:row>37</xdr:row>
      <xdr:rowOff>134722</xdr:rowOff>
    </xdr:to>
    <xdr:sp macro="" textlink="">
      <xdr:nvSpPr>
        <xdr:cNvPr id="87" name="楕円 86"/>
        <xdr:cNvSpPr/>
      </xdr:nvSpPr>
      <xdr:spPr>
        <a:xfrm>
          <a:off x="1079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125848</xdr:rowOff>
    </xdr:from>
    <xdr:ext cx="534377" cy="259045"/>
    <xdr:sp macro="" textlink="">
      <xdr:nvSpPr>
        <xdr:cNvPr id="88" name="テキスト ボックス 87"/>
        <xdr:cNvSpPr txBox="1"/>
      </xdr:nvSpPr>
      <xdr:spPr>
        <a:xfrm>
          <a:off x="863111" y="646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21885</xdr:rowOff>
    </xdr:from>
    <xdr:to>
      <xdr:col>24</xdr:col>
      <xdr:colOff>63500</xdr:colOff>
      <xdr:row>58</xdr:row>
      <xdr:rowOff>78133</xdr:rowOff>
    </xdr:to>
    <xdr:cxnSp macro="">
      <xdr:nvCxnSpPr>
        <xdr:cNvPr id="115" name="直線コネクタ 114"/>
        <xdr:cNvCxnSpPr/>
      </xdr:nvCxnSpPr>
      <xdr:spPr>
        <a:xfrm flipV="1">
          <a:off x="3797300" y="9965985"/>
          <a:ext cx="838200" cy="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78133</xdr:rowOff>
    </xdr:from>
    <xdr:to>
      <xdr:col>19</xdr:col>
      <xdr:colOff>177800</xdr:colOff>
      <xdr:row>58</xdr:row>
      <xdr:rowOff>80545</xdr:rowOff>
    </xdr:to>
    <xdr:cxnSp macro="">
      <xdr:nvCxnSpPr>
        <xdr:cNvPr id="118" name="直線コネクタ 117"/>
        <xdr:cNvCxnSpPr/>
      </xdr:nvCxnSpPr>
      <xdr:spPr>
        <a:xfrm flipV="1">
          <a:off x="2908300" y="10022233"/>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68321</xdr:rowOff>
    </xdr:from>
    <xdr:to>
      <xdr:col>15</xdr:col>
      <xdr:colOff>50800</xdr:colOff>
      <xdr:row>58</xdr:row>
      <xdr:rowOff>80545</xdr:rowOff>
    </xdr:to>
    <xdr:cxnSp macro="">
      <xdr:nvCxnSpPr>
        <xdr:cNvPr id="121" name="直線コネクタ 120"/>
        <xdr:cNvCxnSpPr/>
      </xdr:nvCxnSpPr>
      <xdr:spPr>
        <a:xfrm>
          <a:off x="2019300" y="10012421"/>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67838</xdr:rowOff>
    </xdr:from>
    <xdr:to>
      <xdr:col>10</xdr:col>
      <xdr:colOff>114300</xdr:colOff>
      <xdr:row>58</xdr:row>
      <xdr:rowOff>68321</xdr:rowOff>
    </xdr:to>
    <xdr:cxnSp macro="">
      <xdr:nvCxnSpPr>
        <xdr:cNvPr id="124" name="直線コネクタ 123"/>
        <xdr:cNvCxnSpPr/>
      </xdr:nvCxnSpPr>
      <xdr:spPr>
        <a:xfrm>
          <a:off x="1130300" y="10011938"/>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142535</xdr:rowOff>
    </xdr:from>
    <xdr:to>
      <xdr:col>24</xdr:col>
      <xdr:colOff>114300</xdr:colOff>
      <xdr:row>58</xdr:row>
      <xdr:rowOff>72685</xdr:rowOff>
    </xdr:to>
    <xdr:sp macro="" textlink="">
      <xdr:nvSpPr>
        <xdr:cNvPr id="134" name="楕円 133"/>
        <xdr:cNvSpPr/>
      </xdr:nvSpPr>
      <xdr:spPr>
        <a:xfrm>
          <a:off x="4584700" y="99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57462</xdr:rowOff>
    </xdr:from>
    <xdr:ext cx="599010" cy="259045"/>
    <xdr:sp macro="" textlink="">
      <xdr:nvSpPr>
        <xdr:cNvPr id="135" name="総務費該当値テキスト"/>
        <xdr:cNvSpPr txBox="1"/>
      </xdr:nvSpPr>
      <xdr:spPr>
        <a:xfrm>
          <a:off x="4686300" y="983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27333</xdr:rowOff>
    </xdr:from>
    <xdr:to>
      <xdr:col>20</xdr:col>
      <xdr:colOff>38100</xdr:colOff>
      <xdr:row>58</xdr:row>
      <xdr:rowOff>128933</xdr:rowOff>
    </xdr:to>
    <xdr:sp macro="" textlink="">
      <xdr:nvSpPr>
        <xdr:cNvPr id="136" name="楕円 135"/>
        <xdr:cNvSpPr/>
      </xdr:nvSpPr>
      <xdr:spPr>
        <a:xfrm>
          <a:off x="3746500" y="997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120060</xdr:rowOff>
    </xdr:from>
    <xdr:ext cx="599010" cy="259045"/>
    <xdr:sp macro="" textlink="">
      <xdr:nvSpPr>
        <xdr:cNvPr id="137" name="テキスト ボックス 136"/>
        <xdr:cNvSpPr txBox="1"/>
      </xdr:nvSpPr>
      <xdr:spPr>
        <a:xfrm>
          <a:off x="3497795" y="1006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29745</xdr:rowOff>
    </xdr:from>
    <xdr:to>
      <xdr:col>15</xdr:col>
      <xdr:colOff>101600</xdr:colOff>
      <xdr:row>58</xdr:row>
      <xdr:rowOff>131345</xdr:rowOff>
    </xdr:to>
    <xdr:sp macro="" textlink="">
      <xdr:nvSpPr>
        <xdr:cNvPr id="138" name="楕円 137"/>
        <xdr:cNvSpPr/>
      </xdr:nvSpPr>
      <xdr:spPr>
        <a:xfrm>
          <a:off x="2857500" y="99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122472</xdr:rowOff>
    </xdr:from>
    <xdr:ext cx="599010" cy="259045"/>
    <xdr:sp macro="" textlink="">
      <xdr:nvSpPr>
        <xdr:cNvPr id="139" name="テキスト ボックス 138"/>
        <xdr:cNvSpPr txBox="1"/>
      </xdr:nvSpPr>
      <xdr:spPr>
        <a:xfrm>
          <a:off x="2608795" y="1006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17521</xdr:rowOff>
    </xdr:from>
    <xdr:to>
      <xdr:col>10</xdr:col>
      <xdr:colOff>165100</xdr:colOff>
      <xdr:row>58</xdr:row>
      <xdr:rowOff>119121</xdr:rowOff>
    </xdr:to>
    <xdr:sp macro="" textlink="">
      <xdr:nvSpPr>
        <xdr:cNvPr id="140" name="楕円 139"/>
        <xdr:cNvSpPr/>
      </xdr:nvSpPr>
      <xdr:spPr>
        <a:xfrm>
          <a:off x="1968500" y="99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110248</xdr:rowOff>
    </xdr:from>
    <xdr:ext cx="599010" cy="259045"/>
    <xdr:sp macro="" textlink="">
      <xdr:nvSpPr>
        <xdr:cNvPr id="141" name="テキスト ボックス 140"/>
        <xdr:cNvSpPr txBox="1"/>
      </xdr:nvSpPr>
      <xdr:spPr>
        <a:xfrm>
          <a:off x="1719795" y="1005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17038</xdr:rowOff>
    </xdr:from>
    <xdr:to>
      <xdr:col>6</xdr:col>
      <xdr:colOff>38100</xdr:colOff>
      <xdr:row>58</xdr:row>
      <xdr:rowOff>118638</xdr:rowOff>
    </xdr:to>
    <xdr:sp macro="" textlink="">
      <xdr:nvSpPr>
        <xdr:cNvPr id="142" name="楕円 141"/>
        <xdr:cNvSpPr/>
      </xdr:nvSpPr>
      <xdr:spPr>
        <a:xfrm>
          <a:off x="1079500" y="99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109765</xdr:rowOff>
    </xdr:from>
    <xdr:ext cx="599010" cy="259045"/>
    <xdr:sp macro="" textlink="">
      <xdr:nvSpPr>
        <xdr:cNvPr id="143" name="テキスト ボックス 142"/>
        <xdr:cNvSpPr txBox="1"/>
      </xdr:nvSpPr>
      <xdr:spPr>
        <a:xfrm>
          <a:off x="830795" y="100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105699</xdr:rowOff>
    </xdr:from>
    <xdr:to>
      <xdr:col>24</xdr:col>
      <xdr:colOff>63500</xdr:colOff>
      <xdr:row>76</xdr:row>
      <xdr:rowOff>128636</xdr:rowOff>
    </xdr:to>
    <xdr:cxnSp macro="">
      <xdr:nvCxnSpPr>
        <xdr:cNvPr id="172" name="直線コネクタ 171"/>
        <xdr:cNvCxnSpPr/>
      </xdr:nvCxnSpPr>
      <xdr:spPr>
        <a:xfrm flipV="1">
          <a:off x="3797300" y="13135899"/>
          <a:ext cx="8382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117658</xdr:rowOff>
    </xdr:from>
    <xdr:to>
      <xdr:col>19</xdr:col>
      <xdr:colOff>177800</xdr:colOff>
      <xdr:row>76</xdr:row>
      <xdr:rowOff>128636</xdr:rowOff>
    </xdr:to>
    <xdr:cxnSp macro="">
      <xdr:nvCxnSpPr>
        <xdr:cNvPr id="175" name="直線コネクタ 174"/>
        <xdr:cNvCxnSpPr/>
      </xdr:nvCxnSpPr>
      <xdr:spPr>
        <a:xfrm>
          <a:off x="2908300" y="13147858"/>
          <a:ext cx="889000" cy="1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117658</xdr:rowOff>
    </xdr:from>
    <xdr:to>
      <xdr:col>15</xdr:col>
      <xdr:colOff>50800</xdr:colOff>
      <xdr:row>76</xdr:row>
      <xdr:rowOff>139564</xdr:rowOff>
    </xdr:to>
    <xdr:cxnSp macro="">
      <xdr:nvCxnSpPr>
        <xdr:cNvPr id="178" name="直線コネクタ 177"/>
        <xdr:cNvCxnSpPr/>
      </xdr:nvCxnSpPr>
      <xdr:spPr>
        <a:xfrm flipV="1">
          <a:off x="2019300" y="13147858"/>
          <a:ext cx="889000" cy="2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139564</xdr:rowOff>
    </xdr:from>
    <xdr:to>
      <xdr:col>10</xdr:col>
      <xdr:colOff>114300</xdr:colOff>
      <xdr:row>76</xdr:row>
      <xdr:rowOff>170283</xdr:rowOff>
    </xdr:to>
    <xdr:cxnSp macro="">
      <xdr:nvCxnSpPr>
        <xdr:cNvPr id="181" name="直線コネクタ 180"/>
        <xdr:cNvCxnSpPr/>
      </xdr:nvCxnSpPr>
      <xdr:spPr>
        <a:xfrm flipV="1">
          <a:off x="1130300" y="13169764"/>
          <a:ext cx="889000" cy="3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54899</xdr:rowOff>
    </xdr:from>
    <xdr:to>
      <xdr:col>24</xdr:col>
      <xdr:colOff>114300</xdr:colOff>
      <xdr:row>76</xdr:row>
      <xdr:rowOff>156499</xdr:rowOff>
    </xdr:to>
    <xdr:sp macro="" textlink="">
      <xdr:nvSpPr>
        <xdr:cNvPr id="191" name="楕円 190"/>
        <xdr:cNvSpPr/>
      </xdr:nvSpPr>
      <xdr:spPr>
        <a:xfrm>
          <a:off x="4584700" y="130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77777</xdr:rowOff>
    </xdr:from>
    <xdr:ext cx="599010" cy="259045"/>
    <xdr:sp macro="" textlink="">
      <xdr:nvSpPr>
        <xdr:cNvPr id="192" name="民生費該当値テキスト"/>
        <xdr:cNvSpPr txBox="1"/>
      </xdr:nvSpPr>
      <xdr:spPr>
        <a:xfrm>
          <a:off x="4686300" y="1293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77836</xdr:rowOff>
    </xdr:from>
    <xdr:to>
      <xdr:col>20</xdr:col>
      <xdr:colOff>38100</xdr:colOff>
      <xdr:row>77</xdr:row>
      <xdr:rowOff>7986</xdr:rowOff>
    </xdr:to>
    <xdr:sp macro="" textlink="">
      <xdr:nvSpPr>
        <xdr:cNvPr id="193" name="楕円 192"/>
        <xdr:cNvSpPr/>
      </xdr:nvSpPr>
      <xdr:spPr>
        <a:xfrm>
          <a:off x="3746500" y="131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24513</xdr:rowOff>
    </xdr:from>
    <xdr:ext cx="599010" cy="259045"/>
    <xdr:sp macro="" textlink="">
      <xdr:nvSpPr>
        <xdr:cNvPr id="194" name="テキスト ボックス 193"/>
        <xdr:cNvSpPr txBox="1"/>
      </xdr:nvSpPr>
      <xdr:spPr>
        <a:xfrm>
          <a:off x="3497795" y="1288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66858</xdr:rowOff>
    </xdr:from>
    <xdr:to>
      <xdr:col>15</xdr:col>
      <xdr:colOff>101600</xdr:colOff>
      <xdr:row>76</xdr:row>
      <xdr:rowOff>168458</xdr:rowOff>
    </xdr:to>
    <xdr:sp macro="" textlink="">
      <xdr:nvSpPr>
        <xdr:cNvPr id="195" name="楕円 194"/>
        <xdr:cNvSpPr/>
      </xdr:nvSpPr>
      <xdr:spPr>
        <a:xfrm>
          <a:off x="2857500" y="130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13534</xdr:rowOff>
    </xdr:from>
    <xdr:ext cx="599010" cy="259045"/>
    <xdr:sp macro="" textlink="">
      <xdr:nvSpPr>
        <xdr:cNvPr id="196" name="テキスト ボックス 195"/>
        <xdr:cNvSpPr txBox="1"/>
      </xdr:nvSpPr>
      <xdr:spPr>
        <a:xfrm>
          <a:off x="2608795" y="1287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88764</xdr:rowOff>
    </xdr:from>
    <xdr:to>
      <xdr:col>10</xdr:col>
      <xdr:colOff>165100</xdr:colOff>
      <xdr:row>77</xdr:row>
      <xdr:rowOff>18914</xdr:rowOff>
    </xdr:to>
    <xdr:sp macro="" textlink="">
      <xdr:nvSpPr>
        <xdr:cNvPr id="197" name="楕円 196"/>
        <xdr:cNvSpPr/>
      </xdr:nvSpPr>
      <xdr:spPr>
        <a:xfrm>
          <a:off x="1968500" y="131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35440</xdr:rowOff>
    </xdr:from>
    <xdr:ext cx="599010" cy="259045"/>
    <xdr:sp macro="" textlink="">
      <xdr:nvSpPr>
        <xdr:cNvPr id="198" name="テキスト ボックス 197"/>
        <xdr:cNvSpPr txBox="1"/>
      </xdr:nvSpPr>
      <xdr:spPr>
        <a:xfrm>
          <a:off x="1719795" y="1289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119483</xdr:rowOff>
    </xdr:from>
    <xdr:to>
      <xdr:col>6</xdr:col>
      <xdr:colOff>38100</xdr:colOff>
      <xdr:row>77</xdr:row>
      <xdr:rowOff>49633</xdr:rowOff>
    </xdr:to>
    <xdr:sp macro="" textlink="">
      <xdr:nvSpPr>
        <xdr:cNvPr id="199" name="楕円 198"/>
        <xdr:cNvSpPr/>
      </xdr:nvSpPr>
      <xdr:spPr>
        <a:xfrm>
          <a:off x="1079500" y="131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40760</xdr:rowOff>
    </xdr:from>
    <xdr:ext cx="599010" cy="259045"/>
    <xdr:sp macro="" textlink="">
      <xdr:nvSpPr>
        <xdr:cNvPr id="200" name="テキスト ボックス 199"/>
        <xdr:cNvSpPr txBox="1"/>
      </xdr:nvSpPr>
      <xdr:spPr>
        <a:xfrm>
          <a:off x="830795" y="1324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33655</xdr:rowOff>
    </xdr:from>
    <xdr:to>
      <xdr:col>24</xdr:col>
      <xdr:colOff>63500</xdr:colOff>
      <xdr:row>98</xdr:row>
      <xdr:rowOff>56238</xdr:rowOff>
    </xdr:to>
    <xdr:cxnSp macro="">
      <xdr:nvCxnSpPr>
        <xdr:cNvPr id="227" name="直線コネクタ 226"/>
        <xdr:cNvCxnSpPr/>
      </xdr:nvCxnSpPr>
      <xdr:spPr>
        <a:xfrm flipV="1">
          <a:off x="3797300" y="16835755"/>
          <a:ext cx="838200" cy="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56238</xdr:rowOff>
    </xdr:from>
    <xdr:to>
      <xdr:col>19</xdr:col>
      <xdr:colOff>177800</xdr:colOff>
      <xdr:row>98</xdr:row>
      <xdr:rowOff>58734</xdr:rowOff>
    </xdr:to>
    <xdr:cxnSp macro="">
      <xdr:nvCxnSpPr>
        <xdr:cNvPr id="230" name="直線コネクタ 229"/>
        <xdr:cNvCxnSpPr/>
      </xdr:nvCxnSpPr>
      <xdr:spPr>
        <a:xfrm flipV="1">
          <a:off x="2908300" y="16858338"/>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58734</xdr:rowOff>
    </xdr:from>
    <xdr:to>
      <xdr:col>15</xdr:col>
      <xdr:colOff>50800</xdr:colOff>
      <xdr:row>98</xdr:row>
      <xdr:rowOff>64872</xdr:rowOff>
    </xdr:to>
    <xdr:cxnSp macro="">
      <xdr:nvCxnSpPr>
        <xdr:cNvPr id="233" name="直線コネクタ 232"/>
        <xdr:cNvCxnSpPr/>
      </xdr:nvCxnSpPr>
      <xdr:spPr>
        <a:xfrm flipV="1">
          <a:off x="2019300" y="16860834"/>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58150</xdr:rowOff>
    </xdr:from>
    <xdr:to>
      <xdr:col>10</xdr:col>
      <xdr:colOff>114300</xdr:colOff>
      <xdr:row>98</xdr:row>
      <xdr:rowOff>64872</xdr:rowOff>
    </xdr:to>
    <xdr:cxnSp macro="">
      <xdr:nvCxnSpPr>
        <xdr:cNvPr id="236" name="直線コネクタ 235"/>
        <xdr:cNvCxnSpPr/>
      </xdr:nvCxnSpPr>
      <xdr:spPr>
        <a:xfrm>
          <a:off x="1130300" y="16860250"/>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154305</xdr:rowOff>
    </xdr:from>
    <xdr:to>
      <xdr:col>24</xdr:col>
      <xdr:colOff>114300</xdr:colOff>
      <xdr:row>98</xdr:row>
      <xdr:rowOff>84455</xdr:rowOff>
    </xdr:to>
    <xdr:sp macro="" textlink="">
      <xdr:nvSpPr>
        <xdr:cNvPr id="246" name="楕円 245"/>
        <xdr:cNvSpPr/>
      </xdr:nvSpPr>
      <xdr:spPr>
        <a:xfrm>
          <a:off x="4584700" y="167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69232</xdr:rowOff>
    </xdr:from>
    <xdr:ext cx="534377" cy="259045"/>
    <xdr:sp macro="" textlink="">
      <xdr:nvSpPr>
        <xdr:cNvPr id="247" name="衛生費該当値テキスト"/>
        <xdr:cNvSpPr txBox="1"/>
      </xdr:nvSpPr>
      <xdr:spPr>
        <a:xfrm>
          <a:off x="4686300" y="1669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5438</xdr:rowOff>
    </xdr:from>
    <xdr:to>
      <xdr:col>20</xdr:col>
      <xdr:colOff>38100</xdr:colOff>
      <xdr:row>98</xdr:row>
      <xdr:rowOff>107038</xdr:rowOff>
    </xdr:to>
    <xdr:sp macro="" textlink="">
      <xdr:nvSpPr>
        <xdr:cNvPr id="248" name="楕円 247"/>
        <xdr:cNvSpPr/>
      </xdr:nvSpPr>
      <xdr:spPr>
        <a:xfrm>
          <a:off x="3746500" y="1680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98165</xdr:rowOff>
    </xdr:from>
    <xdr:ext cx="534377" cy="259045"/>
    <xdr:sp macro="" textlink="">
      <xdr:nvSpPr>
        <xdr:cNvPr id="249" name="テキスト ボックス 248"/>
        <xdr:cNvSpPr txBox="1"/>
      </xdr:nvSpPr>
      <xdr:spPr>
        <a:xfrm>
          <a:off x="3530111" y="1690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7934</xdr:rowOff>
    </xdr:from>
    <xdr:to>
      <xdr:col>15</xdr:col>
      <xdr:colOff>101600</xdr:colOff>
      <xdr:row>98</xdr:row>
      <xdr:rowOff>109534</xdr:rowOff>
    </xdr:to>
    <xdr:sp macro="" textlink="">
      <xdr:nvSpPr>
        <xdr:cNvPr id="250" name="楕円 249"/>
        <xdr:cNvSpPr/>
      </xdr:nvSpPr>
      <xdr:spPr>
        <a:xfrm>
          <a:off x="2857500" y="168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100661</xdr:rowOff>
    </xdr:from>
    <xdr:ext cx="534377" cy="259045"/>
    <xdr:sp macro="" textlink="">
      <xdr:nvSpPr>
        <xdr:cNvPr id="251" name="テキスト ボックス 250"/>
        <xdr:cNvSpPr txBox="1"/>
      </xdr:nvSpPr>
      <xdr:spPr>
        <a:xfrm>
          <a:off x="2641111" y="1690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14072</xdr:rowOff>
    </xdr:from>
    <xdr:to>
      <xdr:col>10</xdr:col>
      <xdr:colOff>165100</xdr:colOff>
      <xdr:row>98</xdr:row>
      <xdr:rowOff>115672</xdr:rowOff>
    </xdr:to>
    <xdr:sp macro="" textlink="">
      <xdr:nvSpPr>
        <xdr:cNvPr id="252" name="楕円 251"/>
        <xdr:cNvSpPr/>
      </xdr:nvSpPr>
      <xdr:spPr>
        <a:xfrm>
          <a:off x="1968500" y="168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106799</xdr:rowOff>
    </xdr:from>
    <xdr:ext cx="534377" cy="259045"/>
    <xdr:sp macro="" textlink="">
      <xdr:nvSpPr>
        <xdr:cNvPr id="253" name="テキスト ボックス 252"/>
        <xdr:cNvSpPr txBox="1"/>
      </xdr:nvSpPr>
      <xdr:spPr>
        <a:xfrm>
          <a:off x="1752111" y="16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7350</xdr:rowOff>
    </xdr:from>
    <xdr:to>
      <xdr:col>6</xdr:col>
      <xdr:colOff>38100</xdr:colOff>
      <xdr:row>98</xdr:row>
      <xdr:rowOff>108950</xdr:rowOff>
    </xdr:to>
    <xdr:sp macro="" textlink="">
      <xdr:nvSpPr>
        <xdr:cNvPr id="254" name="楕円 253"/>
        <xdr:cNvSpPr/>
      </xdr:nvSpPr>
      <xdr:spPr>
        <a:xfrm>
          <a:off x="1079500" y="1680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100077</xdr:rowOff>
    </xdr:from>
    <xdr:ext cx="534377" cy="259045"/>
    <xdr:sp macro="" textlink="">
      <xdr:nvSpPr>
        <xdr:cNvPr id="255" name="テキスト ボックス 254"/>
        <xdr:cNvSpPr txBox="1"/>
      </xdr:nvSpPr>
      <xdr:spPr>
        <a:xfrm>
          <a:off x="863111" y="1690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87315</xdr:rowOff>
    </xdr:from>
    <xdr:to>
      <xdr:col>55</xdr:col>
      <xdr:colOff>0</xdr:colOff>
      <xdr:row>58</xdr:row>
      <xdr:rowOff>99305</xdr:rowOff>
    </xdr:to>
    <xdr:cxnSp macro="">
      <xdr:nvCxnSpPr>
        <xdr:cNvPr id="339" name="直線コネクタ 338"/>
        <xdr:cNvCxnSpPr/>
      </xdr:nvCxnSpPr>
      <xdr:spPr>
        <a:xfrm flipV="1">
          <a:off x="9639300" y="10031415"/>
          <a:ext cx="8382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99305</xdr:rowOff>
    </xdr:from>
    <xdr:to>
      <xdr:col>50</xdr:col>
      <xdr:colOff>114300</xdr:colOff>
      <xdr:row>58</xdr:row>
      <xdr:rowOff>106141</xdr:rowOff>
    </xdr:to>
    <xdr:cxnSp macro="">
      <xdr:nvCxnSpPr>
        <xdr:cNvPr id="342" name="直線コネクタ 341"/>
        <xdr:cNvCxnSpPr/>
      </xdr:nvCxnSpPr>
      <xdr:spPr>
        <a:xfrm flipV="1">
          <a:off x="8750300" y="10043405"/>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99218</xdr:rowOff>
    </xdr:from>
    <xdr:to>
      <xdr:col>45</xdr:col>
      <xdr:colOff>177800</xdr:colOff>
      <xdr:row>58</xdr:row>
      <xdr:rowOff>106141</xdr:rowOff>
    </xdr:to>
    <xdr:cxnSp macro="">
      <xdr:nvCxnSpPr>
        <xdr:cNvPr id="345" name="直線コネクタ 344"/>
        <xdr:cNvCxnSpPr/>
      </xdr:nvCxnSpPr>
      <xdr:spPr>
        <a:xfrm>
          <a:off x="7861300" y="10043318"/>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90746</xdr:rowOff>
    </xdr:from>
    <xdr:to>
      <xdr:col>41</xdr:col>
      <xdr:colOff>50800</xdr:colOff>
      <xdr:row>58</xdr:row>
      <xdr:rowOff>99218</xdr:rowOff>
    </xdr:to>
    <xdr:cxnSp macro="">
      <xdr:nvCxnSpPr>
        <xdr:cNvPr id="348" name="直線コネクタ 347"/>
        <xdr:cNvCxnSpPr/>
      </xdr:nvCxnSpPr>
      <xdr:spPr>
        <a:xfrm>
          <a:off x="6972300" y="10034846"/>
          <a:ext cx="8890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36515</xdr:rowOff>
    </xdr:from>
    <xdr:to>
      <xdr:col>55</xdr:col>
      <xdr:colOff>50800</xdr:colOff>
      <xdr:row>58</xdr:row>
      <xdr:rowOff>138115</xdr:rowOff>
    </xdr:to>
    <xdr:sp macro="" textlink="">
      <xdr:nvSpPr>
        <xdr:cNvPr id="358" name="楕円 357"/>
        <xdr:cNvSpPr/>
      </xdr:nvSpPr>
      <xdr:spPr>
        <a:xfrm>
          <a:off x="10426700" y="998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48505</xdr:rowOff>
    </xdr:from>
    <xdr:to>
      <xdr:col>50</xdr:col>
      <xdr:colOff>165100</xdr:colOff>
      <xdr:row>58</xdr:row>
      <xdr:rowOff>150105</xdr:rowOff>
    </xdr:to>
    <xdr:sp macro="" textlink="">
      <xdr:nvSpPr>
        <xdr:cNvPr id="360" name="楕円 359"/>
        <xdr:cNvSpPr/>
      </xdr:nvSpPr>
      <xdr:spPr>
        <a:xfrm>
          <a:off x="9588500" y="99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141232</xdr:rowOff>
    </xdr:from>
    <xdr:ext cx="534377" cy="259045"/>
    <xdr:sp macro="" textlink="">
      <xdr:nvSpPr>
        <xdr:cNvPr id="361" name="テキスト ボックス 360"/>
        <xdr:cNvSpPr txBox="1"/>
      </xdr:nvSpPr>
      <xdr:spPr>
        <a:xfrm>
          <a:off x="9372111" y="1008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55341</xdr:rowOff>
    </xdr:from>
    <xdr:to>
      <xdr:col>46</xdr:col>
      <xdr:colOff>38100</xdr:colOff>
      <xdr:row>58</xdr:row>
      <xdr:rowOff>156941</xdr:rowOff>
    </xdr:to>
    <xdr:sp macro="" textlink="">
      <xdr:nvSpPr>
        <xdr:cNvPr id="362" name="楕円 361"/>
        <xdr:cNvSpPr/>
      </xdr:nvSpPr>
      <xdr:spPr>
        <a:xfrm>
          <a:off x="8699500" y="99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148068</xdr:rowOff>
    </xdr:from>
    <xdr:ext cx="534377" cy="259045"/>
    <xdr:sp macro="" textlink="">
      <xdr:nvSpPr>
        <xdr:cNvPr id="363" name="テキスト ボックス 362"/>
        <xdr:cNvSpPr txBox="1"/>
      </xdr:nvSpPr>
      <xdr:spPr>
        <a:xfrm>
          <a:off x="8483111" y="100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48418</xdr:rowOff>
    </xdr:from>
    <xdr:to>
      <xdr:col>41</xdr:col>
      <xdr:colOff>101600</xdr:colOff>
      <xdr:row>58</xdr:row>
      <xdr:rowOff>150018</xdr:rowOff>
    </xdr:to>
    <xdr:sp macro="" textlink="">
      <xdr:nvSpPr>
        <xdr:cNvPr id="364" name="楕円 363"/>
        <xdr:cNvSpPr/>
      </xdr:nvSpPr>
      <xdr:spPr>
        <a:xfrm>
          <a:off x="7810500" y="99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141145</xdr:rowOff>
    </xdr:from>
    <xdr:ext cx="534377" cy="259045"/>
    <xdr:sp macro="" textlink="">
      <xdr:nvSpPr>
        <xdr:cNvPr id="365" name="テキスト ボックス 364"/>
        <xdr:cNvSpPr txBox="1"/>
      </xdr:nvSpPr>
      <xdr:spPr>
        <a:xfrm>
          <a:off x="7594111" y="1008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39946</xdr:rowOff>
    </xdr:from>
    <xdr:to>
      <xdr:col>36</xdr:col>
      <xdr:colOff>165100</xdr:colOff>
      <xdr:row>58</xdr:row>
      <xdr:rowOff>141546</xdr:rowOff>
    </xdr:to>
    <xdr:sp macro="" textlink="">
      <xdr:nvSpPr>
        <xdr:cNvPr id="366" name="楕円 365"/>
        <xdr:cNvSpPr/>
      </xdr:nvSpPr>
      <xdr:spPr>
        <a:xfrm>
          <a:off x="6921500" y="998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132673</xdr:rowOff>
    </xdr:from>
    <xdr:ext cx="599010" cy="259045"/>
    <xdr:sp macro="" textlink="">
      <xdr:nvSpPr>
        <xdr:cNvPr id="367" name="テキスト ボックス 366"/>
        <xdr:cNvSpPr txBox="1"/>
      </xdr:nvSpPr>
      <xdr:spPr>
        <a:xfrm>
          <a:off x="6672795" y="1007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77040</xdr:rowOff>
    </xdr:from>
    <xdr:to>
      <xdr:col>55</xdr:col>
      <xdr:colOff>0</xdr:colOff>
      <xdr:row>78</xdr:row>
      <xdr:rowOff>130663</xdr:rowOff>
    </xdr:to>
    <xdr:cxnSp macro="">
      <xdr:nvCxnSpPr>
        <xdr:cNvPr id="398" name="直線コネクタ 397"/>
        <xdr:cNvCxnSpPr/>
      </xdr:nvCxnSpPr>
      <xdr:spPr>
        <a:xfrm>
          <a:off x="9639300" y="13278690"/>
          <a:ext cx="838200" cy="2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77040</xdr:rowOff>
    </xdr:from>
    <xdr:to>
      <xdr:col>50</xdr:col>
      <xdr:colOff>114300</xdr:colOff>
      <xdr:row>79</xdr:row>
      <xdr:rowOff>23271</xdr:rowOff>
    </xdr:to>
    <xdr:cxnSp macro="">
      <xdr:nvCxnSpPr>
        <xdr:cNvPr id="401" name="直線コネクタ 400"/>
        <xdr:cNvCxnSpPr/>
      </xdr:nvCxnSpPr>
      <xdr:spPr>
        <a:xfrm flipV="1">
          <a:off x="8750300" y="13278690"/>
          <a:ext cx="889000" cy="28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23271</xdr:rowOff>
    </xdr:from>
    <xdr:to>
      <xdr:col>45</xdr:col>
      <xdr:colOff>177800</xdr:colOff>
      <xdr:row>79</xdr:row>
      <xdr:rowOff>40984</xdr:rowOff>
    </xdr:to>
    <xdr:cxnSp macro="">
      <xdr:nvCxnSpPr>
        <xdr:cNvPr id="404" name="直線コネクタ 403"/>
        <xdr:cNvCxnSpPr/>
      </xdr:nvCxnSpPr>
      <xdr:spPr>
        <a:xfrm flipV="1">
          <a:off x="7861300" y="13567821"/>
          <a:ext cx="889000" cy="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35119</xdr:rowOff>
    </xdr:from>
    <xdr:to>
      <xdr:col>41</xdr:col>
      <xdr:colOff>50800</xdr:colOff>
      <xdr:row>79</xdr:row>
      <xdr:rowOff>40984</xdr:rowOff>
    </xdr:to>
    <xdr:cxnSp macro="">
      <xdr:nvCxnSpPr>
        <xdr:cNvPr id="407" name="直線コネクタ 406"/>
        <xdr:cNvCxnSpPr/>
      </xdr:nvCxnSpPr>
      <xdr:spPr>
        <a:xfrm>
          <a:off x="6972300" y="13579669"/>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79863</xdr:rowOff>
    </xdr:from>
    <xdr:to>
      <xdr:col>55</xdr:col>
      <xdr:colOff>50800</xdr:colOff>
      <xdr:row>79</xdr:row>
      <xdr:rowOff>10013</xdr:rowOff>
    </xdr:to>
    <xdr:sp macro="" textlink="">
      <xdr:nvSpPr>
        <xdr:cNvPr id="417" name="楕円 416"/>
        <xdr:cNvSpPr/>
      </xdr:nvSpPr>
      <xdr:spPr>
        <a:xfrm>
          <a:off x="10426700" y="134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58290</xdr:rowOff>
    </xdr:from>
    <xdr:ext cx="534377" cy="259045"/>
    <xdr:sp macro="" textlink="">
      <xdr:nvSpPr>
        <xdr:cNvPr id="418" name="商工費該当値テキスト"/>
        <xdr:cNvSpPr txBox="1"/>
      </xdr:nvSpPr>
      <xdr:spPr>
        <a:xfrm>
          <a:off x="10528300" y="134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26240</xdr:rowOff>
    </xdr:from>
    <xdr:to>
      <xdr:col>50</xdr:col>
      <xdr:colOff>165100</xdr:colOff>
      <xdr:row>77</xdr:row>
      <xdr:rowOff>127840</xdr:rowOff>
    </xdr:to>
    <xdr:sp macro="" textlink="">
      <xdr:nvSpPr>
        <xdr:cNvPr id="419" name="楕円 418"/>
        <xdr:cNvSpPr/>
      </xdr:nvSpPr>
      <xdr:spPr>
        <a:xfrm>
          <a:off x="9588500" y="132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144367</xdr:rowOff>
    </xdr:from>
    <xdr:ext cx="599010" cy="259045"/>
    <xdr:sp macro="" textlink="">
      <xdr:nvSpPr>
        <xdr:cNvPr id="420" name="テキスト ボックス 419"/>
        <xdr:cNvSpPr txBox="1"/>
      </xdr:nvSpPr>
      <xdr:spPr>
        <a:xfrm>
          <a:off x="9339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143921</xdr:rowOff>
    </xdr:from>
    <xdr:to>
      <xdr:col>46</xdr:col>
      <xdr:colOff>38100</xdr:colOff>
      <xdr:row>79</xdr:row>
      <xdr:rowOff>74071</xdr:rowOff>
    </xdr:to>
    <xdr:sp macro="" textlink="">
      <xdr:nvSpPr>
        <xdr:cNvPr id="421" name="楕円 420"/>
        <xdr:cNvSpPr/>
      </xdr:nvSpPr>
      <xdr:spPr>
        <a:xfrm>
          <a:off x="8699500" y="135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65198</xdr:rowOff>
    </xdr:from>
    <xdr:ext cx="534377" cy="259045"/>
    <xdr:sp macro="" textlink="">
      <xdr:nvSpPr>
        <xdr:cNvPr id="422" name="テキスト ボックス 421"/>
        <xdr:cNvSpPr txBox="1"/>
      </xdr:nvSpPr>
      <xdr:spPr>
        <a:xfrm>
          <a:off x="8483111" y="136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161634</xdr:rowOff>
    </xdr:from>
    <xdr:to>
      <xdr:col>41</xdr:col>
      <xdr:colOff>101600</xdr:colOff>
      <xdr:row>79</xdr:row>
      <xdr:rowOff>91784</xdr:rowOff>
    </xdr:to>
    <xdr:sp macro="" textlink="">
      <xdr:nvSpPr>
        <xdr:cNvPr id="423" name="楕円 422"/>
        <xdr:cNvSpPr/>
      </xdr:nvSpPr>
      <xdr:spPr>
        <a:xfrm>
          <a:off x="78105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82911</xdr:rowOff>
    </xdr:from>
    <xdr:ext cx="534377" cy="259045"/>
    <xdr:sp macro="" textlink="">
      <xdr:nvSpPr>
        <xdr:cNvPr id="424" name="テキスト ボックス 423"/>
        <xdr:cNvSpPr txBox="1"/>
      </xdr:nvSpPr>
      <xdr:spPr>
        <a:xfrm>
          <a:off x="7594111" y="136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155769</xdr:rowOff>
    </xdr:from>
    <xdr:to>
      <xdr:col>36</xdr:col>
      <xdr:colOff>165100</xdr:colOff>
      <xdr:row>79</xdr:row>
      <xdr:rowOff>85919</xdr:rowOff>
    </xdr:to>
    <xdr:sp macro="" textlink="">
      <xdr:nvSpPr>
        <xdr:cNvPr id="425" name="楕円 424"/>
        <xdr:cNvSpPr/>
      </xdr:nvSpPr>
      <xdr:spPr>
        <a:xfrm>
          <a:off x="6921500" y="1352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77046</xdr:rowOff>
    </xdr:from>
    <xdr:ext cx="534377" cy="259045"/>
    <xdr:sp macro="" textlink="">
      <xdr:nvSpPr>
        <xdr:cNvPr id="426" name="テキスト ボックス 425"/>
        <xdr:cNvSpPr txBox="1"/>
      </xdr:nvSpPr>
      <xdr:spPr>
        <a:xfrm>
          <a:off x="6705111" y="136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5079</xdr:rowOff>
    </xdr:from>
    <xdr:to>
      <xdr:col>55</xdr:col>
      <xdr:colOff>0</xdr:colOff>
      <xdr:row>99</xdr:row>
      <xdr:rowOff>15272</xdr:rowOff>
    </xdr:to>
    <xdr:cxnSp macro="">
      <xdr:nvCxnSpPr>
        <xdr:cNvPr id="457" name="直線コネクタ 456"/>
        <xdr:cNvCxnSpPr/>
      </xdr:nvCxnSpPr>
      <xdr:spPr>
        <a:xfrm>
          <a:off x="9639300" y="16978629"/>
          <a:ext cx="838200" cy="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5079</xdr:rowOff>
    </xdr:from>
    <xdr:to>
      <xdr:col>50</xdr:col>
      <xdr:colOff>114300</xdr:colOff>
      <xdr:row>99</xdr:row>
      <xdr:rowOff>8486</xdr:rowOff>
    </xdr:to>
    <xdr:cxnSp macro="">
      <xdr:nvCxnSpPr>
        <xdr:cNvPr id="460" name="直線コネクタ 459"/>
        <xdr:cNvCxnSpPr/>
      </xdr:nvCxnSpPr>
      <xdr:spPr>
        <a:xfrm flipV="1">
          <a:off x="8750300" y="16978629"/>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8486</xdr:rowOff>
    </xdr:from>
    <xdr:to>
      <xdr:col>45</xdr:col>
      <xdr:colOff>177800</xdr:colOff>
      <xdr:row>99</xdr:row>
      <xdr:rowOff>8555</xdr:rowOff>
    </xdr:to>
    <xdr:cxnSp macro="">
      <xdr:nvCxnSpPr>
        <xdr:cNvPr id="463" name="直線コネクタ 462"/>
        <xdr:cNvCxnSpPr/>
      </xdr:nvCxnSpPr>
      <xdr:spPr>
        <a:xfrm flipV="1">
          <a:off x="7861300" y="1698203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8555</xdr:rowOff>
    </xdr:from>
    <xdr:to>
      <xdr:col>41</xdr:col>
      <xdr:colOff>50800</xdr:colOff>
      <xdr:row>99</xdr:row>
      <xdr:rowOff>26995</xdr:rowOff>
    </xdr:to>
    <xdr:cxnSp macro="">
      <xdr:nvCxnSpPr>
        <xdr:cNvPr id="466" name="直線コネクタ 465"/>
        <xdr:cNvCxnSpPr/>
      </xdr:nvCxnSpPr>
      <xdr:spPr>
        <a:xfrm flipV="1">
          <a:off x="6972300" y="16982105"/>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135922</xdr:rowOff>
    </xdr:from>
    <xdr:to>
      <xdr:col>55</xdr:col>
      <xdr:colOff>50800</xdr:colOff>
      <xdr:row>99</xdr:row>
      <xdr:rowOff>66072</xdr:rowOff>
    </xdr:to>
    <xdr:sp macro="" textlink="">
      <xdr:nvSpPr>
        <xdr:cNvPr id="476" name="楕円 475"/>
        <xdr:cNvSpPr/>
      </xdr:nvSpPr>
      <xdr:spPr>
        <a:xfrm>
          <a:off x="10426700" y="169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50849</xdr:rowOff>
    </xdr:from>
    <xdr:ext cx="534377" cy="259045"/>
    <xdr:sp macro="" textlink="">
      <xdr:nvSpPr>
        <xdr:cNvPr id="477" name="土木費該当値テキスト"/>
        <xdr:cNvSpPr txBox="1"/>
      </xdr:nvSpPr>
      <xdr:spPr>
        <a:xfrm>
          <a:off x="10528300" y="168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125729</xdr:rowOff>
    </xdr:from>
    <xdr:to>
      <xdr:col>50</xdr:col>
      <xdr:colOff>165100</xdr:colOff>
      <xdr:row>99</xdr:row>
      <xdr:rowOff>55879</xdr:rowOff>
    </xdr:to>
    <xdr:sp macro="" textlink="">
      <xdr:nvSpPr>
        <xdr:cNvPr id="478" name="楕円 477"/>
        <xdr:cNvSpPr/>
      </xdr:nvSpPr>
      <xdr:spPr>
        <a:xfrm>
          <a:off x="9588500" y="169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47006</xdr:rowOff>
    </xdr:from>
    <xdr:ext cx="534377" cy="259045"/>
    <xdr:sp macro="" textlink="">
      <xdr:nvSpPr>
        <xdr:cNvPr id="479" name="テキスト ボックス 478"/>
        <xdr:cNvSpPr txBox="1"/>
      </xdr:nvSpPr>
      <xdr:spPr>
        <a:xfrm>
          <a:off x="9372111" y="17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129136</xdr:rowOff>
    </xdr:from>
    <xdr:to>
      <xdr:col>46</xdr:col>
      <xdr:colOff>38100</xdr:colOff>
      <xdr:row>99</xdr:row>
      <xdr:rowOff>59286</xdr:rowOff>
    </xdr:to>
    <xdr:sp macro="" textlink="">
      <xdr:nvSpPr>
        <xdr:cNvPr id="480" name="楕円 479"/>
        <xdr:cNvSpPr/>
      </xdr:nvSpPr>
      <xdr:spPr>
        <a:xfrm>
          <a:off x="8699500" y="1693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50413</xdr:rowOff>
    </xdr:from>
    <xdr:ext cx="534377" cy="259045"/>
    <xdr:sp macro="" textlink="">
      <xdr:nvSpPr>
        <xdr:cNvPr id="481" name="テキスト ボックス 480"/>
        <xdr:cNvSpPr txBox="1"/>
      </xdr:nvSpPr>
      <xdr:spPr>
        <a:xfrm>
          <a:off x="8483111" y="1702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129205</xdr:rowOff>
    </xdr:from>
    <xdr:to>
      <xdr:col>41</xdr:col>
      <xdr:colOff>101600</xdr:colOff>
      <xdr:row>99</xdr:row>
      <xdr:rowOff>59355</xdr:rowOff>
    </xdr:to>
    <xdr:sp macro="" textlink="">
      <xdr:nvSpPr>
        <xdr:cNvPr id="482" name="楕円 481"/>
        <xdr:cNvSpPr/>
      </xdr:nvSpPr>
      <xdr:spPr>
        <a:xfrm>
          <a:off x="7810500" y="169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50482</xdr:rowOff>
    </xdr:from>
    <xdr:ext cx="534377" cy="259045"/>
    <xdr:sp macro="" textlink="">
      <xdr:nvSpPr>
        <xdr:cNvPr id="483" name="テキスト ボックス 482"/>
        <xdr:cNvSpPr txBox="1"/>
      </xdr:nvSpPr>
      <xdr:spPr>
        <a:xfrm>
          <a:off x="7594111" y="1702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147645</xdr:rowOff>
    </xdr:from>
    <xdr:to>
      <xdr:col>36</xdr:col>
      <xdr:colOff>165100</xdr:colOff>
      <xdr:row>99</xdr:row>
      <xdr:rowOff>77795</xdr:rowOff>
    </xdr:to>
    <xdr:sp macro="" textlink="">
      <xdr:nvSpPr>
        <xdr:cNvPr id="484" name="楕円 483"/>
        <xdr:cNvSpPr/>
      </xdr:nvSpPr>
      <xdr:spPr>
        <a:xfrm>
          <a:off x="6921500" y="169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68922</xdr:rowOff>
    </xdr:from>
    <xdr:ext cx="534377" cy="259045"/>
    <xdr:sp macro="" textlink="">
      <xdr:nvSpPr>
        <xdr:cNvPr id="485" name="テキスト ボックス 484"/>
        <xdr:cNvSpPr txBox="1"/>
      </xdr:nvSpPr>
      <xdr:spPr>
        <a:xfrm>
          <a:off x="6705111" y="170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90022</xdr:rowOff>
    </xdr:from>
    <xdr:to>
      <xdr:col>85</xdr:col>
      <xdr:colOff>127000</xdr:colOff>
      <xdr:row>38</xdr:row>
      <xdr:rowOff>96724</xdr:rowOff>
    </xdr:to>
    <xdr:cxnSp macro="">
      <xdr:nvCxnSpPr>
        <xdr:cNvPr id="514" name="直線コネクタ 513"/>
        <xdr:cNvCxnSpPr/>
      </xdr:nvCxnSpPr>
      <xdr:spPr>
        <a:xfrm>
          <a:off x="15481300" y="6605122"/>
          <a:ext cx="8382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83586</xdr:rowOff>
    </xdr:from>
    <xdr:to>
      <xdr:col>81</xdr:col>
      <xdr:colOff>50800</xdr:colOff>
      <xdr:row>38</xdr:row>
      <xdr:rowOff>90022</xdr:rowOff>
    </xdr:to>
    <xdr:cxnSp macro="">
      <xdr:nvCxnSpPr>
        <xdr:cNvPr id="517" name="直線コネクタ 516"/>
        <xdr:cNvCxnSpPr/>
      </xdr:nvCxnSpPr>
      <xdr:spPr>
        <a:xfrm>
          <a:off x="14592300" y="6598686"/>
          <a:ext cx="8890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83586</xdr:rowOff>
    </xdr:from>
    <xdr:to>
      <xdr:col>76</xdr:col>
      <xdr:colOff>114300</xdr:colOff>
      <xdr:row>38</xdr:row>
      <xdr:rowOff>91637</xdr:rowOff>
    </xdr:to>
    <xdr:cxnSp macro="">
      <xdr:nvCxnSpPr>
        <xdr:cNvPr id="520" name="直線コネクタ 519"/>
        <xdr:cNvCxnSpPr/>
      </xdr:nvCxnSpPr>
      <xdr:spPr>
        <a:xfrm flipV="1">
          <a:off x="13703300" y="6598686"/>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91637</xdr:rowOff>
    </xdr:from>
    <xdr:to>
      <xdr:col>71</xdr:col>
      <xdr:colOff>177800</xdr:colOff>
      <xdr:row>38</xdr:row>
      <xdr:rowOff>93138</xdr:rowOff>
    </xdr:to>
    <xdr:cxnSp macro="">
      <xdr:nvCxnSpPr>
        <xdr:cNvPr id="523" name="直線コネクタ 522"/>
        <xdr:cNvCxnSpPr/>
      </xdr:nvCxnSpPr>
      <xdr:spPr>
        <a:xfrm flipV="1">
          <a:off x="12814300" y="6606737"/>
          <a:ext cx="8890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45924</xdr:rowOff>
    </xdr:from>
    <xdr:to>
      <xdr:col>85</xdr:col>
      <xdr:colOff>177800</xdr:colOff>
      <xdr:row>38</xdr:row>
      <xdr:rowOff>147524</xdr:rowOff>
    </xdr:to>
    <xdr:sp macro="" textlink="">
      <xdr:nvSpPr>
        <xdr:cNvPr id="533" name="楕円 532"/>
        <xdr:cNvSpPr/>
      </xdr:nvSpPr>
      <xdr:spPr>
        <a:xfrm>
          <a:off x="162687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132301</xdr:rowOff>
    </xdr:from>
    <xdr:ext cx="534377" cy="259045"/>
    <xdr:sp macro="" textlink="">
      <xdr:nvSpPr>
        <xdr:cNvPr id="534" name="消防費該当値テキスト"/>
        <xdr:cNvSpPr txBox="1"/>
      </xdr:nvSpPr>
      <xdr:spPr>
        <a:xfrm>
          <a:off x="16370300" y="64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39222</xdr:rowOff>
    </xdr:from>
    <xdr:to>
      <xdr:col>81</xdr:col>
      <xdr:colOff>101600</xdr:colOff>
      <xdr:row>38</xdr:row>
      <xdr:rowOff>140822</xdr:rowOff>
    </xdr:to>
    <xdr:sp macro="" textlink="">
      <xdr:nvSpPr>
        <xdr:cNvPr id="535" name="楕円 534"/>
        <xdr:cNvSpPr/>
      </xdr:nvSpPr>
      <xdr:spPr>
        <a:xfrm>
          <a:off x="15430500" y="655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131949</xdr:rowOff>
    </xdr:from>
    <xdr:ext cx="534377" cy="259045"/>
    <xdr:sp macro="" textlink="">
      <xdr:nvSpPr>
        <xdr:cNvPr id="536" name="テキスト ボックス 535"/>
        <xdr:cNvSpPr txBox="1"/>
      </xdr:nvSpPr>
      <xdr:spPr>
        <a:xfrm>
          <a:off x="15214111" y="664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32786</xdr:rowOff>
    </xdr:from>
    <xdr:to>
      <xdr:col>76</xdr:col>
      <xdr:colOff>165100</xdr:colOff>
      <xdr:row>38</xdr:row>
      <xdr:rowOff>134386</xdr:rowOff>
    </xdr:to>
    <xdr:sp macro="" textlink="">
      <xdr:nvSpPr>
        <xdr:cNvPr id="537" name="楕円 536"/>
        <xdr:cNvSpPr/>
      </xdr:nvSpPr>
      <xdr:spPr>
        <a:xfrm>
          <a:off x="14541500" y="65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125513</xdr:rowOff>
    </xdr:from>
    <xdr:ext cx="534377" cy="259045"/>
    <xdr:sp macro="" textlink="">
      <xdr:nvSpPr>
        <xdr:cNvPr id="538" name="テキスト ボックス 537"/>
        <xdr:cNvSpPr txBox="1"/>
      </xdr:nvSpPr>
      <xdr:spPr>
        <a:xfrm>
          <a:off x="14325111" y="66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40837</xdr:rowOff>
    </xdr:from>
    <xdr:to>
      <xdr:col>72</xdr:col>
      <xdr:colOff>38100</xdr:colOff>
      <xdr:row>38</xdr:row>
      <xdr:rowOff>142437</xdr:rowOff>
    </xdr:to>
    <xdr:sp macro="" textlink="">
      <xdr:nvSpPr>
        <xdr:cNvPr id="539" name="楕円 538"/>
        <xdr:cNvSpPr/>
      </xdr:nvSpPr>
      <xdr:spPr>
        <a:xfrm>
          <a:off x="13652500" y="65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133564</xdr:rowOff>
    </xdr:from>
    <xdr:ext cx="534377" cy="259045"/>
    <xdr:sp macro="" textlink="">
      <xdr:nvSpPr>
        <xdr:cNvPr id="540" name="テキスト ボックス 539"/>
        <xdr:cNvSpPr txBox="1"/>
      </xdr:nvSpPr>
      <xdr:spPr>
        <a:xfrm>
          <a:off x="13436111" y="66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42338</xdr:rowOff>
    </xdr:from>
    <xdr:to>
      <xdr:col>67</xdr:col>
      <xdr:colOff>101600</xdr:colOff>
      <xdr:row>38</xdr:row>
      <xdr:rowOff>143938</xdr:rowOff>
    </xdr:to>
    <xdr:sp macro="" textlink="">
      <xdr:nvSpPr>
        <xdr:cNvPr id="541" name="楕円 540"/>
        <xdr:cNvSpPr/>
      </xdr:nvSpPr>
      <xdr:spPr>
        <a:xfrm>
          <a:off x="12763500" y="65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135065</xdr:rowOff>
    </xdr:from>
    <xdr:ext cx="534377" cy="259045"/>
    <xdr:sp macro="" textlink="">
      <xdr:nvSpPr>
        <xdr:cNvPr id="542" name="テキスト ボックス 541"/>
        <xdr:cNvSpPr txBox="1"/>
      </xdr:nvSpPr>
      <xdr:spPr>
        <a:xfrm>
          <a:off x="12547111" y="665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28376</xdr:rowOff>
    </xdr:from>
    <xdr:to>
      <xdr:col>85</xdr:col>
      <xdr:colOff>127000</xdr:colOff>
      <xdr:row>58</xdr:row>
      <xdr:rowOff>76839</xdr:rowOff>
    </xdr:to>
    <xdr:cxnSp macro="">
      <xdr:nvCxnSpPr>
        <xdr:cNvPr id="571" name="直線コネクタ 570"/>
        <xdr:cNvCxnSpPr/>
      </xdr:nvCxnSpPr>
      <xdr:spPr>
        <a:xfrm flipV="1">
          <a:off x="15481300" y="9972476"/>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76839</xdr:rowOff>
    </xdr:from>
    <xdr:to>
      <xdr:col>81</xdr:col>
      <xdr:colOff>50800</xdr:colOff>
      <xdr:row>58</xdr:row>
      <xdr:rowOff>91953</xdr:rowOff>
    </xdr:to>
    <xdr:cxnSp macro="">
      <xdr:nvCxnSpPr>
        <xdr:cNvPr id="574" name="直線コネクタ 573"/>
        <xdr:cNvCxnSpPr/>
      </xdr:nvCxnSpPr>
      <xdr:spPr>
        <a:xfrm flipV="1">
          <a:off x="14592300" y="10020939"/>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91953</xdr:rowOff>
    </xdr:from>
    <xdr:to>
      <xdr:col>76</xdr:col>
      <xdr:colOff>114300</xdr:colOff>
      <xdr:row>58</xdr:row>
      <xdr:rowOff>110999</xdr:rowOff>
    </xdr:to>
    <xdr:cxnSp macro="">
      <xdr:nvCxnSpPr>
        <xdr:cNvPr id="577" name="直線コネクタ 576"/>
        <xdr:cNvCxnSpPr/>
      </xdr:nvCxnSpPr>
      <xdr:spPr>
        <a:xfrm flipV="1">
          <a:off x="13703300" y="10036053"/>
          <a:ext cx="889000" cy="1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92033</xdr:rowOff>
    </xdr:from>
    <xdr:to>
      <xdr:col>71</xdr:col>
      <xdr:colOff>177800</xdr:colOff>
      <xdr:row>58</xdr:row>
      <xdr:rowOff>110999</xdr:rowOff>
    </xdr:to>
    <xdr:cxnSp macro="">
      <xdr:nvCxnSpPr>
        <xdr:cNvPr id="580" name="直線コネクタ 579"/>
        <xdr:cNvCxnSpPr/>
      </xdr:nvCxnSpPr>
      <xdr:spPr>
        <a:xfrm>
          <a:off x="12814300" y="10036133"/>
          <a:ext cx="88900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149026</xdr:rowOff>
    </xdr:from>
    <xdr:to>
      <xdr:col>85</xdr:col>
      <xdr:colOff>177800</xdr:colOff>
      <xdr:row>58</xdr:row>
      <xdr:rowOff>79176</xdr:rowOff>
    </xdr:to>
    <xdr:sp macro="" textlink="">
      <xdr:nvSpPr>
        <xdr:cNvPr id="590" name="楕円 589"/>
        <xdr:cNvSpPr/>
      </xdr:nvSpPr>
      <xdr:spPr>
        <a:xfrm>
          <a:off x="16268700" y="99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63953</xdr:rowOff>
    </xdr:from>
    <xdr:ext cx="534377" cy="259045"/>
    <xdr:sp macro="" textlink="">
      <xdr:nvSpPr>
        <xdr:cNvPr id="591" name="教育費該当値テキスト"/>
        <xdr:cNvSpPr txBox="1"/>
      </xdr:nvSpPr>
      <xdr:spPr>
        <a:xfrm>
          <a:off x="16370300" y="98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26039</xdr:rowOff>
    </xdr:from>
    <xdr:to>
      <xdr:col>81</xdr:col>
      <xdr:colOff>101600</xdr:colOff>
      <xdr:row>58</xdr:row>
      <xdr:rowOff>127639</xdr:rowOff>
    </xdr:to>
    <xdr:sp macro="" textlink="">
      <xdr:nvSpPr>
        <xdr:cNvPr id="592" name="楕円 591"/>
        <xdr:cNvSpPr/>
      </xdr:nvSpPr>
      <xdr:spPr>
        <a:xfrm>
          <a:off x="15430500" y="99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118766</xdr:rowOff>
    </xdr:from>
    <xdr:ext cx="534377" cy="259045"/>
    <xdr:sp macro="" textlink="">
      <xdr:nvSpPr>
        <xdr:cNvPr id="593" name="テキスト ボックス 592"/>
        <xdr:cNvSpPr txBox="1"/>
      </xdr:nvSpPr>
      <xdr:spPr>
        <a:xfrm>
          <a:off x="15214111" y="100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41153</xdr:rowOff>
    </xdr:from>
    <xdr:to>
      <xdr:col>76</xdr:col>
      <xdr:colOff>165100</xdr:colOff>
      <xdr:row>58</xdr:row>
      <xdr:rowOff>142753</xdr:rowOff>
    </xdr:to>
    <xdr:sp macro="" textlink="">
      <xdr:nvSpPr>
        <xdr:cNvPr id="594" name="楕円 593"/>
        <xdr:cNvSpPr/>
      </xdr:nvSpPr>
      <xdr:spPr>
        <a:xfrm>
          <a:off x="14541500" y="99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133880</xdr:rowOff>
    </xdr:from>
    <xdr:ext cx="534377" cy="259045"/>
    <xdr:sp macro="" textlink="">
      <xdr:nvSpPr>
        <xdr:cNvPr id="595" name="テキスト ボックス 594"/>
        <xdr:cNvSpPr txBox="1"/>
      </xdr:nvSpPr>
      <xdr:spPr>
        <a:xfrm>
          <a:off x="14325111" y="100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60199</xdr:rowOff>
    </xdr:from>
    <xdr:to>
      <xdr:col>72</xdr:col>
      <xdr:colOff>38100</xdr:colOff>
      <xdr:row>58</xdr:row>
      <xdr:rowOff>161799</xdr:rowOff>
    </xdr:to>
    <xdr:sp macro="" textlink="">
      <xdr:nvSpPr>
        <xdr:cNvPr id="596" name="楕円 595"/>
        <xdr:cNvSpPr/>
      </xdr:nvSpPr>
      <xdr:spPr>
        <a:xfrm>
          <a:off x="13652500" y="100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152926</xdr:rowOff>
    </xdr:from>
    <xdr:ext cx="534377" cy="259045"/>
    <xdr:sp macro="" textlink="">
      <xdr:nvSpPr>
        <xdr:cNvPr id="597" name="テキスト ボックス 596"/>
        <xdr:cNvSpPr txBox="1"/>
      </xdr:nvSpPr>
      <xdr:spPr>
        <a:xfrm>
          <a:off x="13436111" y="100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41233</xdr:rowOff>
    </xdr:from>
    <xdr:to>
      <xdr:col>67</xdr:col>
      <xdr:colOff>101600</xdr:colOff>
      <xdr:row>58</xdr:row>
      <xdr:rowOff>142833</xdr:rowOff>
    </xdr:to>
    <xdr:sp macro="" textlink="">
      <xdr:nvSpPr>
        <xdr:cNvPr id="598" name="楕円 597"/>
        <xdr:cNvSpPr/>
      </xdr:nvSpPr>
      <xdr:spPr>
        <a:xfrm>
          <a:off x="12763500" y="99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133960</xdr:rowOff>
    </xdr:from>
    <xdr:ext cx="534377" cy="259045"/>
    <xdr:sp macro="" textlink="">
      <xdr:nvSpPr>
        <xdr:cNvPr id="599" name="テキスト ボックス 598"/>
        <xdr:cNvSpPr txBox="1"/>
      </xdr:nvSpPr>
      <xdr:spPr>
        <a:xfrm>
          <a:off x="12547111" y="100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109252</xdr:rowOff>
    </xdr:from>
    <xdr:to>
      <xdr:col>85</xdr:col>
      <xdr:colOff>127000</xdr:colOff>
      <xdr:row>79</xdr:row>
      <xdr:rowOff>28398</xdr:rowOff>
    </xdr:to>
    <xdr:cxnSp macro="">
      <xdr:nvCxnSpPr>
        <xdr:cNvPr id="628" name="直線コネクタ 627"/>
        <xdr:cNvCxnSpPr/>
      </xdr:nvCxnSpPr>
      <xdr:spPr>
        <a:xfrm flipV="1">
          <a:off x="15481300" y="13482352"/>
          <a:ext cx="838200" cy="9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28398</xdr:rowOff>
    </xdr:from>
    <xdr:to>
      <xdr:col>81</xdr:col>
      <xdr:colOff>50800</xdr:colOff>
      <xdr:row>79</xdr:row>
      <xdr:rowOff>30829</xdr:rowOff>
    </xdr:to>
    <xdr:cxnSp macro="">
      <xdr:nvCxnSpPr>
        <xdr:cNvPr id="631" name="直線コネクタ 630"/>
        <xdr:cNvCxnSpPr/>
      </xdr:nvCxnSpPr>
      <xdr:spPr>
        <a:xfrm flipV="1">
          <a:off x="14592300" y="13572948"/>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30829</xdr:rowOff>
    </xdr:from>
    <xdr:to>
      <xdr:col>76</xdr:col>
      <xdr:colOff>114300</xdr:colOff>
      <xdr:row>79</xdr:row>
      <xdr:rowOff>44450</xdr:rowOff>
    </xdr:to>
    <xdr:cxnSp macro="">
      <xdr:nvCxnSpPr>
        <xdr:cNvPr id="634" name="直線コネクタ 633"/>
        <xdr:cNvCxnSpPr/>
      </xdr:nvCxnSpPr>
      <xdr:spPr>
        <a:xfrm flipV="1">
          <a:off x="13703300" y="13575379"/>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33610</xdr:rowOff>
    </xdr:from>
    <xdr:to>
      <xdr:col>71</xdr:col>
      <xdr:colOff>177800</xdr:colOff>
      <xdr:row>79</xdr:row>
      <xdr:rowOff>44450</xdr:rowOff>
    </xdr:to>
    <xdr:cxnSp macro="">
      <xdr:nvCxnSpPr>
        <xdr:cNvPr id="637" name="直線コネクタ 636"/>
        <xdr:cNvCxnSpPr/>
      </xdr:nvCxnSpPr>
      <xdr:spPr>
        <a:xfrm>
          <a:off x="12814300" y="13578160"/>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58452</xdr:rowOff>
    </xdr:from>
    <xdr:to>
      <xdr:col>85</xdr:col>
      <xdr:colOff>177800</xdr:colOff>
      <xdr:row>78</xdr:row>
      <xdr:rowOff>160052</xdr:rowOff>
    </xdr:to>
    <xdr:sp macro="" textlink="">
      <xdr:nvSpPr>
        <xdr:cNvPr id="647" name="楕円 646"/>
        <xdr:cNvSpPr/>
      </xdr:nvSpPr>
      <xdr:spPr>
        <a:xfrm>
          <a:off x="16268700" y="134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17829</xdr:rowOff>
    </xdr:from>
    <xdr:ext cx="534377" cy="259045"/>
    <xdr:sp macro="" textlink="">
      <xdr:nvSpPr>
        <xdr:cNvPr id="648" name="災害復旧費該当値テキスト"/>
        <xdr:cNvSpPr txBox="1"/>
      </xdr:nvSpPr>
      <xdr:spPr>
        <a:xfrm>
          <a:off x="16370300" y="132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149048</xdr:rowOff>
    </xdr:from>
    <xdr:to>
      <xdr:col>81</xdr:col>
      <xdr:colOff>101600</xdr:colOff>
      <xdr:row>79</xdr:row>
      <xdr:rowOff>79198</xdr:rowOff>
    </xdr:to>
    <xdr:sp macro="" textlink="">
      <xdr:nvSpPr>
        <xdr:cNvPr id="649" name="楕円 648"/>
        <xdr:cNvSpPr/>
      </xdr:nvSpPr>
      <xdr:spPr>
        <a:xfrm>
          <a:off x="15430500" y="135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70325</xdr:rowOff>
    </xdr:from>
    <xdr:ext cx="469744" cy="259045"/>
    <xdr:sp macro="" textlink="">
      <xdr:nvSpPr>
        <xdr:cNvPr id="650" name="テキスト ボックス 649"/>
        <xdr:cNvSpPr txBox="1"/>
      </xdr:nvSpPr>
      <xdr:spPr>
        <a:xfrm>
          <a:off x="15246428" y="136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151479</xdr:rowOff>
    </xdr:from>
    <xdr:to>
      <xdr:col>76</xdr:col>
      <xdr:colOff>165100</xdr:colOff>
      <xdr:row>79</xdr:row>
      <xdr:rowOff>81629</xdr:rowOff>
    </xdr:to>
    <xdr:sp macro="" textlink="">
      <xdr:nvSpPr>
        <xdr:cNvPr id="651" name="楕円 650"/>
        <xdr:cNvSpPr/>
      </xdr:nvSpPr>
      <xdr:spPr>
        <a:xfrm>
          <a:off x="14541500" y="135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72756</xdr:rowOff>
    </xdr:from>
    <xdr:ext cx="469744" cy="259045"/>
    <xdr:sp macro="" textlink="">
      <xdr:nvSpPr>
        <xdr:cNvPr id="652" name="テキスト ボックス 651"/>
        <xdr:cNvSpPr txBox="1"/>
      </xdr:nvSpPr>
      <xdr:spPr>
        <a:xfrm>
          <a:off x="14357428" y="1361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154260</xdr:rowOff>
    </xdr:from>
    <xdr:to>
      <xdr:col>67</xdr:col>
      <xdr:colOff>101600</xdr:colOff>
      <xdr:row>79</xdr:row>
      <xdr:rowOff>84410</xdr:rowOff>
    </xdr:to>
    <xdr:sp macro="" textlink="">
      <xdr:nvSpPr>
        <xdr:cNvPr id="655" name="楕円 654"/>
        <xdr:cNvSpPr/>
      </xdr:nvSpPr>
      <xdr:spPr>
        <a:xfrm>
          <a:off x="12763500" y="135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75537</xdr:rowOff>
    </xdr:from>
    <xdr:ext cx="469744" cy="259045"/>
    <xdr:sp macro="" textlink="">
      <xdr:nvSpPr>
        <xdr:cNvPr id="656" name="テキスト ボックス 655"/>
        <xdr:cNvSpPr txBox="1"/>
      </xdr:nvSpPr>
      <xdr:spPr>
        <a:xfrm>
          <a:off x="12579428" y="1362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156212</xdr:rowOff>
    </xdr:from>
    <xdr:to>
      <xdr:col>85</xdr:col>
      <xdr:colOff>127000</xdr:colOff>
      <xdr:row>98</xdr:row>
      <xdr:rowOff>156448</xdr:rowOff>
    </xdr:to>
    <xdr:cxnSp macro="">
      <xdr:nvCxnSpPr>
        <xdr:cNvPr id="687" name="直線コネクタ 686"/>
        <xdr:cNvCxnSpPr/>
      </xdr:nvCxnSpPr>
      <xdr:spPr>
        <a:xfrm>
          <a:off x="15481300" y="16958312"/>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156212</xdr:rowOff>
    </xdr:from>
    <xdr:to>
      <xdr:col>81</xdr:col>
      <xdr:colOff>50800</xdr:colOff>
      <xdr:row>99</xdr:row>
      <xdr:rowOff>3735</xdr:rowOff>
    </xdr:to>
    <xdr:cxnSp macro="">
      <xdr:nvCxnSpPr>
        <xdr:cNvPr id="690" name="直線コネクタ 689"/>
        <xdr:cNvCxnSpPr/>
      </xdr:nvCxnSpPr>
      <xdr:spPr>
        <a:xfrm flipV="1">
          <a:off x="14592300" y="16958312"/>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3735</xdr:rowOff>
    </xdr:from>
    <xdr:to>
      <xdr:col>76</xdr:col>
      <xdr:colOff>114300</xdr:colOff>
      <xdr:row>99</xdr:row>
      <xdr:rowOff>6871</xdr:rowOff>
    </xdr:to>
    <xdr:cxnSp macro="">
      <xdr:nvCxnSpPr>
        <xdr:cNvPr id="693" name="直線コネクタ 692"/>
        <xdr:cNvCxnSpPr/>
      </xdr:nvCxnSpPr>
      <xdr:spPr>
        <a:xfrm flipV="1">
          <a:off x="13703300" y="16977285"/>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6871</xdr:rowOff>
    </xdr:from>
    <xdr:to>
      <xdr:col>71</xdr:col>
      <xdr:colOff>177800</xdr:colOff>
      <xdr:row>99</xdr:row>
      <xdr:rowOff>7351</xdr:rowOff>
    </xdr:to>
    <xdr:cxnSp macro="">
      <xdr:nvCxnSpPr>
        <xdr:cNvPr id="696" name="直線コネクタ 695"/>
        <xdr:cNvCxnSpPr/>
      </xdr:nvCxnSpPr>
      <xdr:spPr>
        <a:xfrm flipV="1">
          <a:off x="12814300" y="1698042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105648</xdr:rowOff>
    </xdr:from>
    <xdr:to>
      <xdr:col>85</xdr:col>
      <xdr:colOff>177800</xdr:colOff>
      <xdr:row>99</xdr:row>
      <xdr:rowOff>35798</xdr:rowOff>
    </xdr:to>
    <xdr:sp macro="" textlink="">
      <xdr:nvSpPr>
        <xdr:cNvPr id="706" name="楕円 705"/>
        <xdr:cNvSpPr/>
      </xdr:nvSpPr>
      <xdr:spPr>
        <a:xfrm>
          <a:off x="16268700" y="169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20575</xdr:rowOff>
    </xdr:from>
    <xdr:ext cx="534377" cy="259045"/>
    <xdr:sp macro="" textlink="">
      <xdr:nvSpPr>
        <xdr:cNvPr id="707" name="公債費該当値テキスト"/>
        <xdr:cNvSpPr txBox="1"/>
      </xdr:nvSpPr>
      <xdr:spPr>
        <a:xfrm>
          <a:off x="16370300" y="1682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105412</xdr:rowOff>
    </xdr:from>
    <xdr:to>
      <xdr:col>81</xdr:col>
      <xdr:colOff>101600</xdr:colOff>
      <xdr:row>99</xdr:row>
      <xdr:rowOff>35562</xdr:rowOff>
    </xdr:to>
    <xdr:sp macro="" textlink="">
      <xdr:nvSpPr>
        <xdr:cNvPr id="708" name="楕円 707"/>
        <xdr:cNvSpPr/>
      </xdr:nvSpPr>
      <xdr:spPr>
        <a:xfrm>
          <a:off x="15430500" y="169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26689</xdr:rowOff>
    </xdr:from>
    <xdr:ext cx="534377" cy="259045"/>
    <xdr:sp macro="" textlink="">
      <xdr:nvSpPr>
        <xdr:cNvPr id="709" name="テキスト ボックス 708"/>
        <xdr:cNvSpPr txBox="1"/>
      </xdr:nvSpPr>
      <xdr:spPr>
        <a:xfrm>
          <a:off x="15214111" y="170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124385</xdr:rowOff>
    </xdr:from>
    <xdr:to>
      <xdr:col>76</xdr:col>
      <xdr:colOff>165100</xdr:colOff>
      <xdr:row>99</xdr:row>
      <xdr:rowOff>54535</xdr:rowOff>
    </xdr:to>
    <xdr:sp macro="" textlink="">
      <xdr:nvSpPr>
        <xdr:cNvPr id="710" name="楕円 709"/>
        <xdr:cNvSpPr/>
      </xdr:nvSpPr>
      <xdr:spPr>
        <a:xfrm>
          <a:off x="14541500" y="169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45662</xdr:rowOff>
    </xdr:from>
    <xdr:ext cx="534377" cy="259045"/>
    <xdr:sp macro="" textlink="">
      <xdr:nvSpPr>
        <xdr:cNvPr id="711" name="テキスト ボックス 710"/>
        <xdr:cNvSpPr txBox="1"/>
      </xdr:nvSpPr>
      <xdr:spPr>
        <a:xfrm>
          <a:off x="14325111" y="170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127521</xdr:rowOff>
    </xdr:from>
    <xdr:to>
      <xdr:col>72</xdr:col>
      <xdr:colOff>38100</xdr:colOff>
      <xdr:row>99</xdr:row>
      <xdr:rowOff>57671</xdr:rowOff>
    </xdr:to>
    <xdr:sp macro="" textlink="">
      <xdr:nvSpPr>
        <xdr:cNvPr id="712" name="楕円 711"/>
        <xdr:cNvSpPr/>
      </xdr:nvSpPr>
      <xdr:spPr>
        <a:xfrm>
          <a:off x="13652500" y="169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48798</xdr:rowOff>
    </xdr:from>
    <xdr:ext cx="534377" cy="259045"/>
    <xdr:sp macro="" textlink="">
      <xdr:nvSpPr>
        <xdr:cNvPr id="713" name="テキスト ボックス 712"/>
        <xdr:cNvSpPr txBox="1"/>
      </xdr:nvSpPr>
      <xdr:spPr>
        <a:xfrm>
          <a:off x="13436111" y="1702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128001</xdr:rowOff>
    </xdr:from>
    <xdr:to>
      <xdr:col>67</xdr:col>
      <xdr:colOff>101600</xdr:colOff>
      <xdr:row>99</xdr:row>
      <xdr:rowOff>58151</xdr:rowOff>
    </xdr:to>
    <xdr:sp macro="" textlink="">
      <xdr:nvSpPr>
        <xdr:cNvPr id="714" name="楕円 713"/>
        <xdr:cNvSpPr/>
      </xdr:nvSpPr>
      <xdr:spPr>
        <a:xfrm>
          <a:off x="12763500" y="169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49278</xdr:rowOff>
    </xdr:from>
    <xdr:ext cx="534377" cy="259045"/>
    <xdr:sp macro="" textlink="">
      <xdr:nvSpPr>
        <xdr:cNvPr id="715" name="テキスト ボックス 714"/>
        <xdr:cNvSpPr txBox="1"/>
      </xdr:nvSpPr>
      <xdr:spPr>
        <a:xfrm>
          <a:off x="12547111" y="170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本町は、ほとんどの費目について類似団体平均を下回っているが、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議会費、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費及び商工費が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類似団体平均を上回る結果となった。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議会費については、会議録マイクロ撮影及び電子化業務委託等の臨時的経費の増によるためである。民生費について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は、人口減少が進む中、高齢者の割合が増加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ためであり、社会福祉サービスの利用は増加又は横ばいの状態が続くものと考える。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商工費については、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ゆのまえ温泉湯楽里の改修を行ったことによる増である。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令和２年７月豪雨災害による特別交付税や寄附金の増により実質収支が前年度と比べて１９０，５０６千円増加した。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に１３，９９５千円を積み立てるとともに、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ふるさと応援基金へふるさと寄附金から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１８，０００</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った。また、ふるさと応援基金から移住定住事業等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へ活用するため</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４，７３７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千円の取り崩しを行った。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令和２年７月豪雨による災害復旧や新型コロナウイルス感染症対策等によって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が増加したものの、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も増加し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たため実質収支額は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大幅に増加し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、これを受けて実質単年度収支も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黒字へと転換し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今後も適正な財政運用を行い、財政悪化を招かないよう運営していく。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連結実質赤字比率は、各会計が黒字を維持し、赤字を生じなかったため発生しなかった。また、一般会計で実質収支額が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大幅に増加した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月豪雨災害や新型コロナウイルス感染症対策</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出</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が増加したものの、歳入総額の増加が上回った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その他の会計についても黒字となったが、実際には、一般会計からの繰入金に依存した運営を行っている。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特に繰出金が大きい下水道事業会計においては、独立採算が基本の企業経営を目指し、下水道接続率の向上、徴収率の向上を図り、健全な経営ができるよう努めていく。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主なところで、過疎対策事業債の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減（△６，１５３千円）</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により、元利償還金が昨年度から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４，６３９</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となった。今後は、下水道事業会計に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おいて公営企業会計適用債に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対する繰入</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するものと思われる。一般会計では、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ゆのまえ温泉湯楽里の大規模改修、令和２年度に中学校外部改修等の過疎対策事業債を活用した事業を行っており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、据置期間が終了する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公債費が増加するものと思われる。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今後も、新たな借入を抑制するなど、計画的な起債管理を行っていく必要がある。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満期一括償還地方債について、過去においても借り入れを行っていない。</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年度は、将来負担額が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２１０，５２１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も増加した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ため、将来負担率は昨年度に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比べて小さく</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がマイナスで推移している。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充当可能基金は近年同水準を維持しており、今後も社会保障費の増に対応するため等、必要に応じ、将来に備えて積み立てていく方針である。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また、分母には基準財政需要額算入見込額（将来に渡って普通交付税で措置されるであろう額）、充当可能特定歳入など、あくまで見込み的要素があるため流動的であり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さらなる適正運営を行っていく必要がある。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熊本県湯前町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財政調整基金については</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１３，９５５千円</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を積み立てた</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また、ふるさと応援基金に</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１８，０００</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千円の積み立てと</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４，７３７</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千円の取り崩しを行ったことから、基金全体としては</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２８，８１２</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ふるさと応援基金については、平成３０年度から毎年度基金を活用し、事業を実施していっているため減少が見込まれる。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また、現在作成中の個別計画により、施設の長寿命化等に財源不足が生じると見込まれるため、短期的には公共施設等整備基金への積立</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により微増となる見込みだが、中長期的には減少していく</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と思われる</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公共施設等整備基金：公共施設等の老朽化による長寿命化等に係る財源不足に対応するための基金。　</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ふるさと応援基金：ふるさと寄附金を一旦積み立て、後年度において寄付者の意向に沿った活用を行うための基金。</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ふるさと応援基金：ふるさと寄付金による</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１８，０００</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千円の積み立てと</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年度事業分への充当のため</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４，７３７</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千円の取り崩しを行ったことにより、</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１３，２６３</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公共施設等整備基金：利息分</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のみ</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積み立てを行った。</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公共施設等整備基金：個別計画の作成を行うことで財源不足額が見えてくるため、その後に基金積み立て額等の計画を作成し計画的な積み立てを行う。</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財政調整基金については基金利息</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及び余剰金</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を積み立てたため、</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１３，９９５</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普通交付税の減や人口減少による税収の減が想定されることや、老朽化した施設の更新等が控えているため、中長期的には取り崩しを行う必要があり、減少が見込まれる。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また、標準財政規模の約５０％である９００，０００千円を水準として基金運用管理を行う。</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減債基金については、基金利息のみの積立を行い、</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現在の借入利率は概ね低く抑えられているため、新たな積み立ては行わず、ほぼ横ばいで推移するものと見込まれる。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3,752
3,747
48.37
4,332,870
3,936,162
349,006
1,949,685
2,872,426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価償却率について、類似団体平均と比較して高い状況で推移している。これは、老朽化した建物が多く、更新時期が近づいていることを表している。施設の統廃合を含め、長寿命化、新規建設等を早急に判断するためにも、公共施設等総合管理計画の見直しと個別計画を策定しなければならないと考え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1" name="直線コネクタ 70"/>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2"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3" name="直線コネクタ 72"/>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4"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5" name="直線コネクタ 74"/>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6"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7" name="フローチャート: 判断 76"/>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8" name="フローチャート: 判断 77"/>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9" name="フローチャート: 判断 78"/>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0" name="フローチャート: 判断 79"/>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1" name="フローチャート: 判断 80"/>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7874</xdr:rowOff>
    </xdr:from>
    <xdr:to>
      <xdr:col>23</xdr:col>
      <xdr:colOff>136525</xdr:colOff>
      <xdr:row>33</xdr:row>
      <xdr:rowOff>109474</xdr:rowOff>
    </xdr:to>
    <xdr:sp macro="" textlink="">
      <xdr:nvSpPr>
        <xdr:cNvPr id="87" name="楕円 86"/>
        <xdr:cNvSpPr/>
      </xdr:nvSpPr>
      <xdr:spPr>
        <a:xfrm>
          <a:off x="4711700" y="64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94251</xdr:rowOff>
    </xdr:from>
    <xdr:ext cx="405111" cy="259045"/>
    <xdr:sp macro="" textlink="">
      <xdr:nvSpPr>
        <xdr:cNvPr id="88" name="有形固定資産減価償却率該当値テキスト"/>
        <xdr:cNvSpPr txBox="1"/>
      </xdr:nvSpPr>
      <xdr:spPr>
        <a:xfrm>
          <a:off x="4813300" y="6352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1397</xdr:rowOff>
    </xdr:from>
    <xdr:to>
      <xdr:col>19</xdr:col>
      <xdr:colOff>187325</xdr:colOff>
      <xdr:row>33</xdr:row>
      <xdr:rowOff>102997</xdr:rowOff>
    </xdr:to>
    <xdr:sp macro="" textlink="">
      <xdr:nvSpPr>
        <xdr:cNvPr id="89" name="楕円 88"/>
        <xdr:cNvSpPr/>
      </xdr:nvSpPr>
      <xdr:spPr>
        <a:xfrm>
          <a:off x="4000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52197</xdr:rowOff>
    </xdr:from>
    <xdr:to>
      <xdr:col>23</xdr:col>
      <xdr:colOff>85725</xdr:colOff>
      <xdr:row>33</xdr:row>
      <xdr:rowOff>58674</xdr:rowOff>
    </xdr:to>
    <xdr:cxnSp macro="">
      <xdr:nvCxnSpPr>
        <xdr:cNvPr id="90" name="直線コネクタ 89"/>
        <xdr:cNvCxnSpPr/>
      </xdr:nvCxnSpPr>
      <xdr:spPr>
        <a:xfrm>
          <a:off x="4051300" y="6481572"/>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53213</xdr:rowOff>
    </xdr:from>
    <xdr:to>
      <xdr:col>15</xdr:col>
      <xdr:colOff>187325</xdr:colOff>
      <xdr:row>33</xdr:row>
      <xdr:rowOff>154813</xdr:rowOff>
    </xdr:to>
    <xdr:sp macro="" textlink="">
      <xdr:nvSpPr>
        <xdr:cNvPr id="91" name="楕円 90"/>
        <xdr:cNvSpPr/>
      </xdr:nvSpPr>
      <xdr:spPr>
        <a:xfrm>
          <a:off x="3238500" y="64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52197</xdr:rowOff>
    </xdr:from>
    <xdr:to>
      <xdr:col>19</xdr:col>
      <xdr:colOff>136525</xdr:colOff>
      <xdr:row>33</xdr:row>
      <xdr:rowOff>104013</xdr:rowOff>
    </xdr:to>
    <xdr:cxnSp macro="">
      <xdr:nvCxnSpPr>
        <xdr:cNvPr id="92" name="直線コネクタ 91"/>
        <xdr:cNvCxnSpPr/>
      </xdr:nvCxnSpPr>
      <xdr:spPr>
        <a:xfrm flipV="1">
          <a:off x="3289300" y="648157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14351</xdr:rowOff>
    </xdr:from>
    <xdr:to>
      <xdr:col>11</xdr:col>
      <xdr:colOff>187325</xdr:colOff>
      <xdr:row>33</xdr:row>
      <xdr:rowOff>115951</xdr:rowOff>
    </xdr:to>
    <xdr:sp macro="" textlink="">
      <xdr:nvSpPr>
        <xdr:cNvPr id="93" name="楕円 92"/>
        <xdr:cNvSpPr/>
      </xdr:nvSpPr>
      <xdr:spPr>
        <a:xfrm>
          <a:off x="2476500" y="64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65151</xdr:rowOff>
    </xdr:from>
    <xdr:to>
      <xdr:col>15</xdr:col>
      <xdr:colOff>136525</xdr:colOff>
      <xdr:row>33</xdr:row>
      <xdr:rowOff>104013</xdr:rowOff>
    </xdr:to>
    <xdr:cxnSp macro="">
      <xdr:nvCxnSpPr>
        <xdr:cNvPr id="94" name="直線コネクタ 93"/>
        <xdr:cNvCxnSpPr/>
      </xdr:nvCxnSpPr>
      <xdr:spPr>
        <a:xfrm>
          <a:off x="2527300" y="649452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157734</xdr:rowOff>
    </xdr:from>
    <xdr:to>
      <xdr:col>7</xdr:col>
      <xdr:colOff>187325</xdr:colOff>
      <xdr:row>33</xdr:row>
      <xdr:rowOff>87885</xdr:rowOff>
    </xdr:to>
    <xdr:sp macro="" textlink="">
      <xdr:nvSpPr>
        <xdr:cNvPr id="95" name="楕円 94"/>
        <xdr:cNvSpPr/>
      </xdr:nvSpPr>
      <xdr:spPr>
        <a:xfrm>
          <a:off x="1714500" y="6415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37084</xdr:rowOff>
    </xdr:from>
    <xdr:to>
      <xdr:col>11</xdr:col>
      <xdr:colOff>136525</xdr:colOff>
      <xdr:row>33</xdr:row>
      <xdr:rowOff>65151</xdr:rowOff>
    </xdr:to>
    <xdr:cxnSp macro="">
      <xdr:nvCxnSpPr>
        <xdr:cNvPr id="96" name="直線コネクタ 95"/>
        <xdr:cNvCxnSpPr/>
      </xdr:nvCxnSpPr>
      <xdr:spPr>
        <a:xfrm>
          <a:off x="1765300" y="646645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7"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8" name="n_2aveValue有形固定資産減価償却率"/>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9"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0"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94124</xdr:rowOff>
    </xdr:from>
    <xdr:ext cx="405111" cy="259045"/>
    <xdr:sp macro="" textlink="">
      <xdr:nvSpPr>
        <xdr:cNvPr id="101" name="n_1mainValue有形固定資産減価償却率"/>
        <xdr:cNvSpPr txBox="1"/>
      </xdr:nvSpPr>
      <xdr:spPr>
        <a:xfrm>
          <a:off x="38360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145940</xdr:rowOff>
    </xdr:from>
    <xdr:ext cx="405111" cy="259045"/>
    <xdr:sp macro="" textlink="">
      <xdr:nvSpPr>
        <xdr:cNvPr id="102" name="n_2mainValue有形固定資産減価償却率"/>
        <xdr:cNvSpPr txBox="1"/>
      </xdr:nvSpPr>
      <xdr:spPr>
        <a:xfrm>
          <a:off x="3086744" y="65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107078</xdr:rowOff>
    </xdr:from>
    <xdr:ext cx="405111" cy="259045"/>
    <xdr:sp macro="" textlink="">
      <xdr:nvSpPr>
        <xdr:cNvPr id="103" name="n_3mainValue有形固定資産減価償却率"/>
        <xdr:cNvSpPr txBox="1"/>
      </xdr:nvSpPr>
      <xdr:spPr>
        <a:xfrm>
          <a:off x="2324744" y="65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79011</xdr:rowOff>
    </xdr:from>
    <xdr:ext cx="405111" cy="259045"/>
    <xdr:sp macro="" textlink="">
      <xdr:nvSpPr>
        <xdr:cNvPr id="104" name="n_4mainValue有形固定資産減価償却率"/>
        <xdr:cNvSpPr txBox="1"/>
      </xdr:nvSpPr>
      <xdr:spPr>
        <a:xfrm>
          <a:off x="1562744" y="6508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類似団体と比較して、高い状況で推移しているが、全国平均、熊本県平均を下回っている。自主財源の乏しい本町においては、地方債の借入抑制等の対策を行ってきた成果であり、今後も継続して実施す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5" name="直線コネクタ 134"/>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6"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7" name="直線コネクタ 136"/>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40" name="債務償還比率平均値テキスト"/>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1" name="フローチャート: 判断 140"/>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2" name="フローチャート: 判断 141"/>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3" name="フローチャート: 判断 142"/>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4" name="フローチャート: 判断 143"/>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5" name="フローチャート: 判断 144"/>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43265</xdr:rowOff>
    </xdr:from>
    <xdr:to>
      <xdr:col>76</xdr:col>
      <xdr:colOff>73025</xdr:colOff>
      <xdr:row>28</xdr:row>
      <xdr:rowOff>144865</xdr:rowOff>
    </xdr:to>
    <xdr:sp macro="" textlink="">
      <xdr:nvSpPr>
        <xdr:cNvPr id="151" name="楕円 150"/>
        <xdr:cNvSpPr/>
      </xdr:nvSpPr>
      <xdr:spPr>
        <a:xfrm>
          <a:off x="14744700" y="56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21692</xdr:rowOff>
    </xdr:from>
    <xdr:ext cx="469744" cy="259045"/>
    <xdr:sp macro="" textlink="">
      <xdr:nvSpPr>
        <xdr:cNvPr id="152" name="債務償還比率該当値テキスト"/>
        <xdr:cNvSpPr txBox="1"/>
      </xdr:nvSpPr>
      <xdr:spPr>
        <a:xfrm>
          <a:off x="14846300" y="559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141242</xdr:rowOff>
    </xdr:from>
    <xdr:to>
      <xdr:col>72</xdr:col>
      <xdr:colOff>123825</xdr:colOff>
      <xdr:row>29</xdr:row>
      <xdr:rowOff>71392</xdr:rowOff>
    </xdr:to>
    <xdr:sp macro="" textlink="">
      <xdr:nvSpPr>
        <xdr:cNvPr id="153" name="楕円 152"/>
        <xdr:cNvSpPr/>
      </xdr:nvSpPr>
      <xdr:spPr>
        <a:xfrm>
          <a:off x="14033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94065</xdr:rowOff>
    </xdr:from>
    <xdr:to>
      <xdr:col>76</xdr:col>
      <xdr:colOff>22225</xdr:colOff>
      <xdr:row>29</xdr:row>
      <xdr:rowOff>20592</xdr:rowOff>
    </xdr:to>
    <xdr:cxnSp macro="">
      <xdr:nvCxnSpPr>
        <xdr:cNvPr id="154" name="直線コネクタ 153"/>
        <xdr:cNvCxnSpPr/>
      </xdr:nvCxnSpPr>
      <xdr:spPr>
        <a:xfrm flipV="1">
          <a:off x="14084300" y="5666190"/>
          <a:ext cx="711200" cy="9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6392</xdr:rowOff>
    </xdr:from>
    <xdr:to>
      <xdr:col>68</xdr:col>
      <xdr:colOff>123825</xdr:colOff>
      <xdr:row>29</xdr:row>
      <xdr:rowOff>107992</xdr:rowOff>
    </xdr:to>
    <xdr:sp macro="" textlink="">
      <xdr:nvSpPr>
        <xdr:cNvPr id="155" name="楕円 154"/>
        <xdr:cNvSpPr/>
      </xdr:nvSpPr>
      <xdr:spPr>
        <a:xfrm>
          <a:off x="13271500" y="57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20592</xdr:rowOff>
    </xdr:from>
    <xdr:to>
      <xdr:col>72</xdr:col>
      <xdr:colOff>73025</xdr:colOff>
      <xdr:row>29</xdr:row>
      <xdr:rowOff>57192</xdr:rowOff>
    </xdr:to>
    <xdr:cxnSp macro="">
      <xdr:nvCxnSpPr>
        <xdr:cNvPr id="156" name="直線コネクタ 155"/>
        <xdr:cNvCxnSpPr/>
      </xdr:nvCxnSpPr>
      <xdr:spPr>
        <a:xfrm flipV="1">
          <a:off x="13322300" y="5764167"/>
          <a:ext cx="762000" cy="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94875</xdr:rowOff>
    </xdr:from>
    <xdr:to>
      <xdr:col>64</xdr:col>
      <xdr:colOff>123825</xdr:colOff>
      <xdr:row>29</xdr:row>
      <xdr:rowOff>25025</xdr:rowOff>
    </xdr:to>
    <xdr:sp macro="" textlink="">
      <xdr:nvSpPr>
        <xdr:cNvPr id="157" name="楕円 156"/>
        <xdr:cNvSpPr/>
      </xdr:nvSpPr>
      <xdr:spPr>
        <a:xfrm>
          <a:off x="12509500" y="5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145675</xdr:rowOff>
    </xdr:from>
    <xdr:to>
      <xdr:col>68</xdr:col>
      <xdr:colOff>73025</xdr:colOff>
      <xdr:row>29</xdr:row>
      <xdr:rowOff>57192</xdr:rowOff>
    </xdr:to>
    <xdr:cxnSp macro="">
      <xdr:nvCxnSpPr>
        <xdr:cNvPr id="158" name="直線コネクタ 157"/>
        <xdr:cNvCxnSpPr/>
      </xdr:nvCxnSpPr>
      <xdr:spPr>
        <a:xfrm>
          <a:off x="12560300" y="5717800"/>
          <a:ext cx="762000" cy="8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138980</xdr:rowOff>
    </xdr:from>
    <xdr:to>
      <xdr:col>60</xdr:col>
      <xdr:colOff>123825</xdr:colOff>
      <xdr:row>29</xdr:row>
      <xdr:rowOff>69130</xdr:rowOff>
    </xdr:to>
    <xdr:sp macro="" textlink="">
      <xdr:nvSpPr>
        <xdr:cNvPr id="159" name="楕円 158"/>
        <xdr:cNvSpPr/>
      </xdr:nvSpPr>
      <xdr:spPr>
        <a:xfrm>
          <a:off x="11747500" y="57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145675</xdr:rowOff>
    </xdr:from>
    <xdr:to>
      <xdr:col>64</xdr:col>
      <xdr:colOff>73025</xdr:colOff>
      <xdr:row>29</xdr:row>
      <xdr:rowOff>18330</xdr:rowOff>
    </xdr:to>
    <xdr:cxnSp macro="">
      <xdr:nvCxnSpPr>
        <xdr:cNvPr id="160" name="直線コネクタ 159"/>
        <xdr:cNvCxnSpPr/>
      </xdr:nvCxnSpPr>
      <xdr:spPr>
        <a:xfrm flipV="1">
          <a:off x="11798300" y="5717800"/>
          <a:ext cx="762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61"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62"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3"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4"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62519</xdr:rowOff>
    </xdr:from>
    <xdr:ext cx="469744" cy="259045"/>
    <xdr:sp macro="" textlink="">
      <xdr:nvSpPr>
        <xdr:cNvPr id="165" name="n_1mainValue債務償還比率"/>
        <xdr:cNvSpPr txBox="1"/>
      </xdr:nvSpPr>
      <xdr:spPr>
        <a:xfrm>
          <a:off x="13836727" y="580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99119</xdr:rowOff>
    </xdr:from>
    <xdr:ext cx="469744" cy="259045"/>
    <xdr:sp macro="" textlink="">
      <xdr:nvSpPr>
        <xdr:cNvPr id="166" name="n_2mainValue債務償還比率"/>
        <xdr:cNvSpPr txBox="1"/>
      </xdr:nvSpPr>
      <xdr:spPr>
        <a:xfrm>
          <a:off x="13087427" y="584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16152</xdr:rowOff>
    </xdr:from>
    <xdr:ext cx="469744" cy="259045"/>
    <xdr:sp macro="" textlink="">
      <xdr:nvSpPr>
        <xdr:cNvPr id="167" name="n_3mainValue債務償還比率"/>
        <xdr:cNvSpPr txBox="1"/>
      </xdr:nvSpPr>
      <xdr:spPr>
        <a:xfrm>
          <a:off x="12325427" y="575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60257</xdr:rowOff>
    </xdr:from>
    <xdr:ext cx="469744" cy="259045"/>
    <xdr:sp macro="" textlink="">
      <xdr:nvSpPr>
        <xdr:cNvPr id="168" name="n_4mainValue債務償還比率"/>
        <xdr:cNvSpPr txBox="1"/>
      </xdr:nvSpPr>
      <xdr:spPr>
        <a:xfrm>
          <a:off x="11563427" y="58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3,752
3,747
48.37
4,332,870
3,936,162
349,006
1,949,685
2,872,426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23767</xdr:rowOff>
    </xdr:from>
    <xdr:to>
      <xdr:col>24</xdr:col>
      <xdr:colOff>114300</xdr:colOff>
      <xdr:row>40</xdr:row>
      <xdr:rowOff>125367</xdr:rowOff>
    </xdr:to>
    <xdr:sp macro="" textlink="">
      <xdr:nvSpPr>
        <xdr:cNvPr id="74" name="楕円 73"/>
        <xdr:cNvSpPr/>
      </xdr:nvSpPr>
      <xdr:spPr>
        <a:xfrm>
          <a:off x="45847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2194</xdr:rowOff>
    </xdr:from>
    <xdr:ext cx="405111" cy="259045"/>
    <xdr:sp macro="" textlink="">
      <xdr:nvSpPr>
        <xdr:cNvPr id="75" name="【道路】&#10;有形固定資産減価償却率該当値テキスト"/>
        <xdr:cNvSpPr txBox="1"/>
      </xdr:nvSpPr>
      <xdr:spPr>
        <a:xfrm>
          <a:off x="4673600"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9072</xdr:rowOff>
    </xdr:from>
    <xdr:to>
      <xdr:col>20</xdr:col>
      <xdr:colOff>38100</xdr:colOff>
      <xdr:row>40</xdr:row>
      <xdr:rowOff>110672</xdr:rowOff>
    </xdr:to>
    <xdr:sp macro="" textlink="">
      <xdr:nvSpPr>
        <xdr:cNvPr id="76" name="楕円 75"/>
        <xdr:cNvSpPr/>
      </xdr:nvSpPr>
      <xdr:spPr>
        <a:xfrm>
          <a:off x="3746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59872</xdr:rowOff>
    </xdr:from>
    <xdr:to>
      <xdr:col>24</xdr:col>
      <xdr:colOff>63500</xdr:colOff>
      <xdr:row>40</xdr:row>
      <xdr:rowOff>74567</xdr:rowOff>
    </xdr:to>
    <xdr:cxnSp macro="">
      <xdr:nvCxnSpPr>
        <xdr:cNvPr id="77" name="直線コネクタ 76"/>
        <xdr:cNvCxnSpPr/>
      </xdr:nvCxnSpPr>
      <xdr:spPr>
        <a:xfrm>
          <a:off x="3797300" y="691787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20501</xdr:rowOff>
    </xdr:from>
    <xdr:to>
      <xdr:col>15</xdr:col>
      <xdr:colOff>101600</xdr:colOff>
      <xdr:row>40</xdr:row>
      <xdr:rowOff>122101</xdr:rowOff>
    </xdr:to>
    <xdr:sp macro="" textlink="">
      <xdr:nvSpPr>
        <xdr:cNvPr id="78" name="楕円 77"/>
        <xdr:cNvSpPr/>
      </xdr:nvSpPr>
      <xdr:spPr>
        <a:xfrm>
          <a:off x="2857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59872</xdr:rowOff>
    </xdr:from>
    <xdr:to>
      <xdr:col>19</xdr:col>
      <xdr:colOff>177800</xdr:colOff>
      <xdr:row>40</xdr:row>
      <xdr:rowOff>71301</xdr:rowOff>
    </xdr:to>
    <xdr:cxnSp macro="">
      <xdr:nvCxnSpPr>
        <xdr:cNvPr id="79" name="直線コネクタ 78"/>
        <xdr:cNvCxnSpPr/>
      </xdr:nvCxnSpPr>
      <xdr:spPr>
        <a:xfrm flipV="1">
          <a:off x="2908300" y="69178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167459</xdr:rowOff>
    </xdr:from>
    <xdr:to>
      <xdr:col>10</xdr:col>
      <xdr:colOff>165100</xdr:colOff>
      <xdr:row>40</xdr:row>
      <xdr:rowOff>97609</xdr:rowOff>
    </xdr:to>
    <xdr:sp macro="" textlink="">
      <xdr:nvSpPr>
        <xdr:cNvPr id="80" name="楕円 79"/>
        <xdr:cNvSpPr/>
      </xdr:nvSpPr>
      <xdr:spPr>
        <a:xfrm>
          <a:off x="1968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46809</xdr:rowOff>
    </xdr:from>
    <xdr:to>
      <xdr:col>15</xdr:col>
      <xdr:colOff>50800</xdr:colOff>
      <xdr:row>40</xdr:row>
      <xdr:rowOff>71301</xdr:rowOff>
    </xdr:to>
    <xdr:cxnSp macro="">
      <xdr:nvCxnSpPr>
        <xdr:cNvPr id="81" name="直線コネクタ 80"/>
        <xdr:cNvCxnSpPr/>
      </xdr:nvCxnSpPr>
      <xdr:spPr>
        <a:xfrm>
          <a:off x="2019300" y="69048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141333</xdr:rowOff>
    </xdr:from>
    <xdr:to>
      <xdr:col>6</xdr:col>
      <xdr:colOff>38100</xdr:colOff>
      <xdr:row>40</xdr:row>
      <xdr:rowOff>71483</xdr:rowOff>
    </xdr:to>
    <xdr:sp macro="" textlink="">
      <xdr:nvSpPr>
        <xdr:cNvPr id="82" name="楕円 81"/>
        <xdr:cNvSpPr/>
      </xdr:nvSpPr>
      <xdr:spPr>
        <a:xfrm>
          <a:off x="1079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20683</xdr:rowOff>
    </xdr:from>
    <xdr:to>
      <xdr:col>10</xdr:col>
      <xdr:colOff>114300</xdr:colOff>
      <xdr:row>40</xdr:row>
      <xdr:rowOff>46809</xdr:rowOff>
    </xdr:to>
    <xdr:cxnSp macro="">
      <xdr:nvCxnSpPr>
        <xdr:cNvPr id="83" name="直線コネクタ 82"/>
        <xdr:cNvCxnSpPr/>
      </xdr:nvCxnSpPr>
      <xdr:spPr>
        <a:xfrm>
          <a:off x="1130300" y="68786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101799</xdr:rowOff>
    </xdr:from>
    <xdr:ext cx="405111" cy="259045"/>
    <xdr:sp macro="" textlink="">
      <xdr:nvSpPr>
        <xdr:cNvPr id="88" name="n_1mainValue【道路】&#10;有形固定資産減価償却率"/>
        <xdr:cNvSpPr txBox="1"/>
      </xdr:nvSpPr>
      <xdr:spPr>
        <a:xfrm>
          <a:off x="35820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113228</xdr:rowOff>
    </xdr:from>
    <xdr:ext cx="405111" cy="259045"/>
    <xdr:sp macro="" textlink="">
      <xdr:nvSpPr>
        <xdr:cNvPr id="89" name="n_2mainValue【道路】&#10;有形固定資産減価償却率"/>
        <xdr:cNvSpPr txBox="1"/>
      </xdr:nvSpPr>
      <xdr:spPr>
        <a:xfrm>
          <a:off x="2705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88736</xdr:rowOff>
    </xdr:from>
    <xdr:ext cx="405111" cy="259045"/>
    <xdr:sp macro="" textlink="">
      <xdr:nvSpPr>
        <xdr:cNvPr id="90" name="n_3mainValue【道路】&#10;有形固定資産減価償却率"/>
        <xdr:cNvSpPr txBox="1"/>
      </xdr:nvSpPr>
      <xdr:spPr>
        <a:xfrm>
          <a:off x="1816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62610</xdr:rowOff>
    </xdr:from>
    <xdr:ext cx="405111" cy="259045"/>
    <xdr:sp macro="" textlink="">
      <xdr:nvSpPr>
        <xdr:cNvPr id="91" name="n_4mainValue【道路】&#10;有形固定資産減価償却率"/>
        <xdr:cNvSpPr txBox="1"/>
      </xdr:nvSpPr>
      <xdr:spPr>
        <a:xfrm>
          <a:off x="927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110510</xdr:rowOff>
    </xdr:from>
    <xdr:to>
      <xdr:col>55</xdr:col>
      <xdr:colOff>50800</xdr:colOff>
      <xdr:row>42</xdr:row>
      <xdr:rowOff>40660</xdr:rowOff>
    </xdr:to>
    <xdr:sp macro="" textlink="">
      <xdr:nvSpPr>
        <xdr:cNvPr id="131" name="楕円 130"/>
        <xdr:cNvSpPr/>
      </xdr:nvSpPr>
      <xdr:spPr>
        <a:xfrm>
          <a:off x="10426700" y="71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25437</xdr:rowOff>
    </xdr:from>
    <xdr:ext cx="534377" cy="259045"/>
    <xdr:sp macro="" textlink="">
      <xdr:nvSpPr>
        <xdr:cNvPr id="132" name="【道路】&#10;一人当たり延長該当値テキスト"/>
        <xdr:cNvSpPr txBox="1"/>
      </xdr:nvSpPr>
      <xdr:spPr>
        <a:xfrm>
          <a:off x="10515600" y="70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111529</xdr:rowOff>
    </xdr:from>
    <xdr:to>
      <xdr:col>50</xdr:col>
      <xdr:colOff>165100</xdr:colOff>
      <xdr:row>42</xdr:row>
      <xdr:rowOff>41679</xdr:rowOff>
    </xdr:to>
    <xdr:sp macro="" textlink="">
      <xdr:nvSpPr>
        <xdr:cNvPr id="133" name="楕円 132"/>
        <xdr:cNvSpPr/>
      </xdr:nvSpPr>
      <xdr:spPr>
        <a:xfrm>
          <a:off x="9588500" y="71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161310</xdr:rowOff>
    </xdr:from>
    <xdr:to>
      <xdr:col>55</xdr:col>
      <xdr:colOff>0</xdr:colOff>
      <xdr:row>41</xdr:row>
      <xdr:rowOff>162329</xdr:rowOff>
    </xdr:to>
    <xdr:cxnSp macro="">
      <xdr:nvCxnSpPr>
        <xdr:cNvPr id="134" name="直線コネクタ 133"/>
        <xdr:cNvCxnSpPr/>
      </xdr:nvCxnSpPr>
      <xdr:spPr>
        <a:xfrm flipV="1">
          <a:off x="9639300" y="7190760"/>
          <a:ext cx="8382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158562</xdr:rowOff>
    </xdr:from>
    <xdr:to>
      <xdr:col>46</xdr:col>
      <xdr:colOff>38100</xdr:colOff>
      <xdr:row>42</xdr:row>
      <xdr:rowOff>88712</xdr:rowOff>
    </xdr:to>
    <xdr:sp macro="" textlink="">
      <xdr:nvSpPr>
        <xdr:cNvPr id="135" name="楕円 134"/>
        <xdr:cNvSpPr/>
      </xdr:nvSpPr>
      <xdr:spPr>
        <a:xfrm>
          <a:off x="8699500" y="718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162329</xdr:rowOff>
    </xdr:from>
    <xdr:to>
      <xdr:col>50</xdr:col>
      <xdr:colOff>114300</xdr:colOff>
      <xdr:row>42</xdr:row>
      <xdr:rowOff>37912</xdr:rowOff>
    </xdr:to>
    <xdr:cxnSp macro="">
      <xdr:nvCxnSpPr>
        <xdr:cNvPr id="136" name="直線コネクタ 135"/>
        <xdr:cNvCxnSpPr/>
      </xdr:nvCxnSpPr>
      <xdr:spPr>
        <a:xfrm flipV="1">
          <a:off x="8750300" y="7191779"/>
          <a:ext cx="889000" cy="4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96331</xdr:rowOff>
    </xdr:from>
    <xdr:to>
      <xdr:col>41</xdr:col>
      <xdr:colOff>101600</xdr:colOff>
      <xdr:row>42</xdr:row>
      <xdr:rowOff>26481</xdr:rowOff>
    </xdr:to>
    <xdr:sp macro="" textlink="">
      <xdr:nvSpPr>
        <xdr:cNvPr id="137" name="楕円 136"/>
        <xdr:cNvSpPr/>
      </xdr:nvSpPr>
      <xdr:spPr>
        <a:xfrm>
          <a:off x="7810500" y="71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147131</xdr:rowOff>
    </xdr:from>
    <xdr:to>
      <xdr:col>45</xdr:col>
      <xdr:colOff>177800</xdr:colOff>
      <xdr:row>42</xdr:row>
      <xdr:rowOff>37912</xdr:rowOff>
    </xdr:to>
    <xdr:cxnSp macro="">
      <xdr:nvCxnSpPr>
        <xdr:cNvPr id="138" name="直線コネクタ 137"/>
        <xdr:cNvCxnSpPr/>
      </xdr:nvCxnSpPr>
      <xdr:spPr>
        <a:xfrm>
          <a:off x="7861300" y="7176581"/>
          <a:ext cx="8890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97158</xdr:rowOff>
    </xdr:from>
    <xdr:to>
      <xdr:col>36</xdr:col>
      <xdr:colOff>165100</xdr:colOff>
      <xdr:row>42</xdr:row>
      <xdr:rowOff>27308</xdr:rowOff>
    </xdr:to>
    <xdr:sp macro="" textlink="">
      <xdr:nvSpPr>
        <xdr:cNvPr id="139" name="楕円 138"/>
        <xdr:cNvSpPr/>
      </xdr:nvSpPr>
      <xdr:spPr>
        <a:xfrm>
          <a:off x="6921500" y="71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147131</xdr:rowOff>
    </xdr:from>
    <xdr:to>
      <xdr:col>41</xdr:col>
      <xdr:colOff>50800</xdr:colOff>
      <xdr:row>41</xdr:row>
      <xdr:rowOff>147958</xdr:rowOff>
    </xdr:to>
    <xdr:cxnSp macro="">
      <xdr:nvCxnSpPr>
        <xdr:cNvPr id="140" name="直線コネクタ 139"/>
        <xdr:cNvCxnSpPr/>
      </xdr:nvCxnSpPr>
      <xdr:spPr>
        <a:xfrm flipV="1">
          <a:off x="6972300" y="7176581"/>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32806</xdr:rowOff>
    </xdr:from>
    <xdr:ext cx="534377" cy="259045"/>
    <xdr:sp macro="" textlink="">
      <xdr:nvSpPr>
        <xdr:cNvPr id="145" name="n_1mainValue【道路】&#10;一人当たり延長"/>
        <xdr:cNvSpPr txBox="1"/>
      </xdr:nvSpPr>
      <xdr:spPr>
        <a:xfrm>
          <a:off x="9359411" y="723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79839</xdr:rowOff>
    </xdr:from>
    <xdr:ext cx="469744" cy="259045"/>
    <xdr:sp macro="" textlink="">
      <xdr:nvSpPr>
        <xdr:cNvPr id="146" name="n_2mainValue【道路】&#10;一人当たり延長"/>
        <xdr:cNvSpPr txBox="1"/>
      </xdr:nvSpPr>
      <xdr:spPr>
        <a:xfrm>
          <a:off x="8515427" y="728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17608</xdr:rowOff>
    </xdr:from>
    <xdr:ext cx="534377" cy="259045"/>
    <xdr:sp macro="" textlink="">
      <xdr:nvSpPr>
        <xdr:cNvPr id="147" name="n_3mainValue【道路】&#10;一人当たり延長"/>
        <xdr:cNvSpPr txBox="1"/>
      </xdr:nvSpPr>
      <xdr:spPr>
        <a:xfrm>
          <a:off x="7594111" y="72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18435</xdr:rowOff>
    </xdr:from>
    <xdr:ext cx="534377" cy="259045"/>
    <xdr:sp macro="" textlink="">
      <xdr:nvSpPr>
        <xdr:cNvPr id="148" name="n_4mainValue【道路】&#10;一人当たり延長"/>
        <xdr:cNvSpPr txBox="1"/>
      </xdr:nvSpPr>
      <xdr:spPr>
        <a:xfrm>
          <a:off x="6705111" y="721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xdr:rowOff>
    </xdr:from>
    <xdr:to>
      <xdr:col>24</xdr:col>
      <xdr:colOff>114300</xdr:colOff>
      <xdr:row>61</xdr:row>
      <xdr:rowOff>117747</xdr:rowOff>
    </xdr:to>
    <xdr:sp macro="" textlink="">
      <xdr:nvSpPr>
        <xdr:cNvPr id="190" name="楕円 189"/>
        <xdr:cNvSpPr/>
      </xdr:nvSpPr>
      <xdr:spPr>
        <a:xfrm>
          <a:off x="4584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166024</xdr:rowOff>
    </xdr:from>
    <xdr:ext cx="405111" cy="259045"/>
    <xdr:sp macro="" textlink="">
      <xdr:nvSpPr>
        <xdr:cNvPr id="191" name="【橋りょう・トンネル】&#10;有形固定資産減価償却率該当値テキスト"/>
        <xdr:cNvSpPr txBox="1"/>
      </xdr:nvSpPr>
      <xdr:spPr>
        <a:xfrm>
          <a:off x="4673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192" name="楕円 191"/>
        <xdr:cNvSpPr/>
      </xdr:nvSpPr>
      <xdr:spPr>
        <a:xfrm>
          <a:off x="3746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66947</xdr:rowOff>
    </xdr:to>
    <xdr:cxnSp macro="">
      <xdr:nvCxnSpPr>
        <xdr:cNvPr id="193" name="直線コネクタ 192"/>
        <xdr:cNvCxnSpPr/>
      </xdr:nvCxnSpPr>
      <xdr:spPr>
        <a:xfrm>
          <a:off x="3797300" y="1050743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4" name="楕円 193"/>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48985</xdr:rowOff>
    </xdr:from>
    <xdr:to>
      <xdr:col>19</xdr:col>
      <xdr:colOff>177800</xdr:colOff>
      <xdr:row>61</xdr:row>
      <xdr:rowOff>68580</xdr:rowOff>
    </xdr:to>
    <xdr:cxnSp macro="">
      <xdr:nvCxnSpPr>
        <xdr:cNvPr id="195" name="直線コネクタ 194"/>
        <xdr:cNvCxnSpPr/>
      </xdr:nvCxnSpPr>
      <xdr:spPr>
        <a:xfrm flipV="1">
          <a:off x="2908300" y="105074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96" name="楕円 195"/>
        <xdr:cNvSpPr/>
      </xdr:nvSpPr>
      <xdr:spPr>
        <a:xfrm>
          <a:off x="196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44087</xdr:rowOff>
    </xdr:from>
    <xdr:to>
      <xdr:col>15</xdr:col>
      <xdr:colOff>50800</xdr:colOff>
      <xdr:row>61</xdr:row>
      <xdr:rowOff>68580</xdr:rowOff>
    </xdr:to>
    <xdr:cxnSp macro="">
      <xdr:nvCxnSpPr>
        <xdr:cNvPr id="197" name="直線コネクタ 196"/>
        <xdr:cNvCxnSpPr/>
      </xdr:nvCxnSpPr>
      <xdr:spPr>
        <a:xfrm>
          <a:off x="2019300" y="105025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8" name="楕円 197"/>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44087</xdr:rowOff>
    </xdr:to>
    <xdr:cxnSp macro="">
      <xdr:nvCxnSpPr>
        <xdr:cNvPr id="199" name="直線コネクタ 198"/>
        <xdr:cNvCxnSpPr/>
      </xdr:nvCxnSpPr>
      <xdr:spPr>
        <a:xfrm>
          <a:off x="1130300" y="1048131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90912</xdr:rowOff>
    </xdr:from>
    <xdr:ext cx="405111" cy="259045"/>
    <xdr:sp macro="" textlink="">
      <xdr:nvSpPr>
        <xdr:cNvPr id="204" name="n_1mainValue【橋りょう・トンネル】&#10;有形固定資産減価償却率"/>
        <xdr:cNvSpPr txBox="1"/>
      </xdr:nvSpPr>
      <xdr:spPr>
        <a:xfrm>
          <a:off x="3582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205" name="n_2mainValue【橋りょう・トンネ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206" name="n_3mainValue【橋りょう・トンネル】&#10;有形固定資産減価償却率"/>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7" name="n_4mainValue【橋りょう・トンネル】&#10;有形固定資産減価償却率"/>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127598</xdr:rowOff>
    </xdr:from>
    <xdr:to>
      <xdr:col>55</xdr:col>
      <xdr:colOff>50800</xdr:colOff>
      <xdr:row>63</xdr:row>
      <xdr:rowOff>57748</xdr:rowOff>
    </xdr:to>
    <xdr:sp macro="" textlink="">
      <xdr:nvSpPr>
        <xdr:cNvPr id="245" name="楕円 244"/>
        <xdr:cNvSpPr/>
      </xdr:nvSpPr>
      <xdr:spPr>
        <a:xfrm>
          <a:off x="10426700" y="107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106025</xdr:rowOff>
    </xdr:from>
    <xdr:ext cx="599010" cy="259045"/>
    <xdr:sp macro="" textlink="">
      <xdr:nvSpPr>
        <xdr:cNvPr id="246" name="【橋りょう・トンネル】&#10;一人当たり有形固定資産（償却資産）額該当値テキスト"/>
        <xdr:cNvSpPr txBox="1"/>
      </xdr:nvSpPr>
      <xdr:spPr>
        <a:xfrm>
          <a:off x="10515600" y="1073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131014</xdr:rowOff>
    </xdr:from>
    <xdr:to>
      <xdr:col>50</xdr:col>
      <xdr:colOff>165100</xdr:colOff>
      <xdr:row>63</xdr:row>
      <xdr:rowOff>61164</xdr:rowOff>
    </xdr:to>
    <xdr:sp macro="" textlink="">
      <xdr:nvSpPr>
        <xdr:cNvPr id="247" name="楕円 246"/>
        <xdr:cNvSpPr/>
      </xdr:nvSpPr>
      <xdr:spPr>
        <a:xfrm>
          <a:off x="9588500" y="107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6948</xdr:rowOff>
    </xdr:from>
    <xdr:to>
      <xdr:col>55</xdr:col>
      <xdr:colOff>0</xdr:colOff>
      <xdr:row>63</xdr:row>
      <xdr:rowOff>10364</xdr:rowOff>
    </xdr:to>
    <xdr:cxnSp macro="">
      <xdr:nvCxnSpPr>
        <xdr:cNvPr id="248" name="直線コネクタ 247"/>
        <xdr:cNvCxnSpPr/>
      </xdr:nvCxnSpPr>
      <xdr:spPr>
        <a:xfrm flipV="1">
          <a:off x="9639300" y="10808298"/>
          <a:ext cx="8382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143439</xdr:rowOff>
    </xdr:from>
    <xdr:to>
      <xdr:col>46</xdr:col>
      <xdr:colOff>38100</xdr:colOff>
      <xdr:row>63</xdr:row>
      <xdr:rowOff>73589</xdr:rowOff>
    </xdr:to>
    <xdr:sp macro="" textlink="">
      <xdr:nvSpPr>
        <xdr:cNvPr id="249" name="楕円 248"/>
        <xdr:cNvSpPr/>
      </xdr:nvSpPr>
      <xdr:spPr>
        <a:xfrm>
          <a:off x="8699500" y="1077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10364</xdr:rowOff>
    </xdr:from>
    <xdr:to>
      <xdr:col>50</xdr:col>
      <xdr:colOff>114300</xdr:colOff>
      <xdr:row>63</xdr:row>
      <xdr:rowOff>22789</xdr:rowOff>
    </xdr:to>
    <xdr:cxnSp macro="">
      <xdr:nvCxnSpPr>
        <xdr:cNvPr id="250" name="直線コネクタ 249"/>
        <xdr:cNvCxnSpPr/>
      </xdr:nvCxnSpPr>
      <xdr:spPr>
        <a:xfrm flipV="1">
          <a:off x="8750300" y="10811714"/>
          <a:ext cx="889000" cy="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146279</xdr:rowOff>
    </xdr:from>
    <xdr:to>
      <xdr:col>41</xdr:col>
      <xdr:colOff>101600</xdr:colOff>
      <xdr:row>63</xdr:row>
      <xdr:rowOff>76429</xdr:rowOff>
    </xdr:to>
    <xdr:sp macro="" textlink="">
      <xdr:nvSpPr>
        <xdr:cNvPr id="251" name="楕円 250"/>
        <xdr:cNvSpPr/>
      </xdr:nvSpPr>
      <xdr:spPr>
        <a:xfrm>
          <a:off x="7810500" y="107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22789</xdr:rowOff>
    </xdr:from>
    <xdr:to>
      <xdr:col>45</xdr:col>
      <xdr:colOff>177800</xdr:colOff>
      <xdr:row>63</xdr:row>
      <xdr:rowOff>25629</xdr:rowOff>
    </xdr:to>
    <xdr:cxnSp macro="">
      <xdr:nvCxnSpPr>
        <xdr:cNvPr id="252" name="直線コネクタ 251"/>
        <xdr:cNvCxnSpPr/>
      </xdr:nvCxnSpPr>
      <xdr:spPr>
        <a:xfrm flipV="1">
          <a:off x="7861300" y="10824139"/>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148996</xdr:rowOff>
    </xdr:from>
    <xdr:to>
      <xdr:col>36</xdr:col>
      <xdr:colOff>165100</xdr:colOff>
      <xdr:row>63</xdr:row>
      <xdr:rowOff>79146</xdr:rowOff>
    </xdr:to>
    <xdr:sp macro="" textlink="">
      <xdr:nvSpPr>
        <xdr:cNvPr id="253" name="楕円 252"/>
        <xdr:cNvSpPr/>
      </xdr:nvSpPr>
      <xdr:spPr>
        <a:xfrm>
          <a:off x="6921500" y="107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25629</xdr:rowOff>
    </xdr:from>
    <xdr:to>
      <xdr:col>41</xdr:col>
      <xdr:colOff>50800</xdr:colOff>
      <xdr:row>63</xdr:row>
      <xdr:rowOff>28346</xdr:rowOff>
    </xdr:to>
    <xdr:cxnSp macro="">
      <xdr:nvCxnSpPr>
        <xdr:cNvPr id="254" name="直線コネクタ 253"/>
        <xdr:cNvCxnSpPr/>
      </xdr:nvCxnSpPr>
      <xdr:spPr>
        <a:xfrm flipV="1">
          <a:off x="6972300" y="10826979"/>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52291</xdr:rowOff>
    </xdr:from>
    <xdr:ext cx="599010" cy="259045"/>
    <xdr:sp macro="" textlink="">
      <xdr:nvSpPr>
        <xdr:cNvPr id="259" name="n_1mainValue【橋りょう・トンネル】&#10;一人当たり有形固定資産（償却資産）額"/>
        <xdr:cNvSpPr txBox="1"/>
      </xdr:nvSpPr>
      <xdr:spPr>
        <a:xfrm>
          <a:off x="9327095" y="1085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64716</xdr:rowOff>
    </xdr:from>
    <xdr:ext cx="599010" cy="259045"/>
    <xdr:sp macro="" textlink="">
      <xdr:nvSpPr>
        <xdr:cNvPr id="260" name="n_2mainValue【橋りょう・トンネル】&#10;一人当たり有形固定資産（償却資産）額"/>
        <xdr:cNvSpPr txBox="1"/>
      </xdr:nvSpPr>
      <xdr:spPr>
        <a:xfrm>
          <a:off x="8450795" y="1086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67556</xdr:rowOff>
    </xdr:from>
    <xdr:ext cx="599010" cy="259045"/>
    <xdr:sp macro="" textlink="">
      <xdr:nvSpPr>
        <xdr:cNvPr id="261" name="n_3mainValue【橋りょう・トンネル】&#10;一人当たり有形固定資産（償却資産）額"/>
        <xdr:cNvSpPr txBox="1"/>
      </xdr:nvSpPr>
      <xdr:spPr>
        <a:xfrm>
          <a:off x="7561795" y="1086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70273</xdr:rowOff>
    </xdr:from>
    <xdr:ext cx="599010" cy="259045"/>
    <xdr:sp macro="" textlink="">
      <xdr:nvSpPr>
        <xdr:cNvPr id="262" name="n_4mainValue【橋りょう・トンネル】&#10;一人当たり有形固定資産（償却資産）額"/>
        <xdr:cNvSpPr txBox="1"/>
      </xdr:nvSpPr>
      <xdr:spPr>
        <a:xfrm>
          <a:off x="6672795" y="1087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15058</xdr:rowOff>
    </xdr:from>
    <xdr:to>
      <xdr:col>24</xdr:col>
      <xdr:colOff>114300</xdr:colOff>
      <xdr:row>85</xdr:row>
      <xdr:rowOff>116658</xdr:rowOff>
    </xdr:to>
    <xdr:sp macro="" textlink="">
      <xdr:nvSpPr>
        <xdr:cNvPr id="304" name="楕円 303"/>
        <xdr:cNvSpPr/>
      </xdr:nvSpPr>
      <xdr:spPr>
        <a:xfrm>
          <a:off x="45847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164935</xdr:rowOff>
    </xdr:from>
    <xdr:ext cx="405111" cy="259045"/>
    <xdr:sp macro="" textlink="">
      <xdr:nvSpPr>
        <xdr:cNvPr id="305" name="【公営住宅】&#10;有形固定資産減価償却率該当値テキスト"/>
        <xdr:cNvSpPr txBox="1"/>
      </xdr:nvSpPr>
      <xdr:spPr>
        <a:xfrm>
          <a:off x="4673600"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13426</xdr:rowOff>
    </xdr:from>
    <xdr:to>
      <xdr:col>20</xdr:col>
      <xdr:colOff>38100</xdr:colOff>
      <xdr:row>85</xdr:row>
      <xdr:rowOff>115026</xdr:rowOff>
    </xdr:to>
    <xdr:sp macro="" textlink="">
      <xdr:nvSpPr>
        <xdr:cNvPr id="306" name="楕円 305"/>
        <xdr:cNvSpPr/>
      </xdr:nvSpPr>
      <xdr:spPr>
        <a:xfrm>
          <a:off x="3746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64226</xdr:rowOff>
    </xdr:from>
    <xdr:to>
      <xdr:col>24</xdr:col>
      <xdr:colOff>63500</xdr:colOff>
      <xdr:row>85</xdr:row>
      <xdr:rowOff>65858</xdr:rowOff>
    </xdr:to>
    <xdr:cxnSp macro="">
      <xdr:nvCxnSpPr>
        <xdr:cNvPr id="307" name="直線コネクタ 306"/>
        <xdr:cNvCxnSpPr/>
      </xdr:nvCxnSpPr>
      <xdr:spPr>
        <a:xfrm>
          <a:off x="3797300" y="1463747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65677</xdr:rowOff>
    </xdr:from>
    <xdr:to>
      <xdr:col>15</xdr:col>
      <xdr:colOff>101600</xdr:colOff>
      <xdr:row>85</xdr:row>
      <xdr:rowOff>167277</xdr:rowOff>
    </xdr:to>
    <xdr:sp macro="" textlink="">
      <xdr:nvSpPr>
        <xdr:cNvPr id="308" name="楕円 307"/>
        <xdr:cNvSpPr/>
      </xdr:nvSpPr>
      <xdr:spPr>
        <a:xfrm>
          <a:off x="2857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64226</xdr:rowOff>
    </xdr:from>
    <xdr:to>
      <xdr:col>19</xdr:col>
      <xdr:colOff>177800</xdr:colOff>
      <xdr:row>85</xdr:row>
      <xdr:rowOff>116477</xdr:rowOff>
    </xdr:to>
    <xdr:cxnSp macro="">
      <xdr:nvCxnSpPr>
        <xdr:cNvPr id="309" name="直線コネクタ 308"/>
        <xdr:cNvCxnSpPr/>
      </xdr:nvCxnSpPr>
      <xdr:spPr>
        <a:xfrm flipV="1">
          <a:off x="2908300" y="1463747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41184</xdr:rowOff>
    </xdr:from>
    <xdr:to>
      <xdr:col>10</xdr:col>
      <xdr:colOff>165100</xdr:colOff>
      <xdr:row>85</xdr:row>
      <xdr:rowOff>142784</xdr:rowOff>
    </xdr:to>
    <xdr:sp macro="" textlink="">
      <xdr:nvSpPr>
        <xdr:cNvPr id="310" name="楕円 309"/>
        <xdr:cNvSpPr/>
      </xdr:nvSpPr>
      <xdr:spPr>
        <a:xfrm>
          <a:off x="1968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91984</xdr:rowOff>
    </xdr:from>
    <xdr:to>
      <xdr:col>15</xdr:col>
      <xdr:colOff>50800</xdr:colOff>
      <xdr:row>85</xdr:row>
      <xdr:rowOff>116477</xdr:rowOff>
    </xdr:to>
    <xdr:cxnSp macro="">
      <xdr:nvCxnSpPr>
        <xdr:cNvPr id="311" name="直線コネクタ 310"/>
        <xdr:cNvCxnSpPr/>
      </xdr:nvCxnSpPr>
      <xdr:spPr>
        <a:xfrm>
          <a:off x="2019300" y="146652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64044</xdr:rowOff>
    </xdr:from>
    <xdr:to>
      <xdr:col>6</xdr:col>
      <xdr:colOff>38100</xdr:colOff>
      <xdr:row>85</xdr:row>
      <xdr:rowOff>165644</xdr:rowOff>
    </xdr:to>
    <xdr:sp macro="" textlink="">
      <xdr:nvSpPr>
        <xdr:cNvPr id="312" name="楕円 311"/>
        <xdr:cNvSpPr/>
      </xdr:nvSpPr>
      <xdr:spPr>
        <a:xfrm>
          <a:off x="1079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91984</xdr:rowOff>
    </xdr:from>
    <xdr:to>
      <xdr:col>10</xdr:col>
      <xdr:colOff>114300</xdr:colOff>
      <xdr:row>85</xdr:row>
      <xdr:rowOff>114844</xdr:rowOff>
    </xdr:to>
    <xdr:cxnSp macro="">
      <xdr:nvCxnSpPr>
        <xdr:cNvPr id="313" name="直線コネクタ 312"/>
        <xdr:cNvCxnSpPr/>
      </xdr:nvCxnSpPr>
      <xdr:spPr>
        <a:xfrm flipV="1">
          <a:off x="1130300" y="146652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106153</xdr:rowOff>
    </xdr:from>
    <xdr:ext cx="405111" cy="259045"/>
    <xdr:sp macro="" textlink="">
      <xdr:nvSpPr>
        <xdr:cNvPr id="318" name="n_1mainValue【公営住宅】&#10;有形固定資産減価償却率"/>
        <xdr:cNvSpPr txBox="1"/>
      </xdr:nvSpPr>
      <xdr:spPr>
        <a:xfrm>
          <a:off x="35820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158404</xdr:rowOff>
    </xdr:from>
    <xdr:ext cx="405111" cy="259045"/>
    <xdr:sp macro="" textlink="">
      <xdr:nvSpPr>
        <xdr:cNvPr id="319" name="n_2mainValue【公営住宅】&#10;有形固定資産減価償却率"/>
        <xdr:cNvSpPr txBox="1"/>
      </xdr:nvSpPr>
      <xdr:spPr>
        <a:xfrm>
          <a:off x="2705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133911</xdr:rowOff>
    </xdr:from>
    <xdr:ext cx="405111" cy="259045"/>
    <xdr:sp macro="" textlink="">
      <xdr:nvSpPr>
        <xdr:cNvPr id="320" name="n_3mainValue【公営住宅】&#10;有形固定資産減価償却率"/>
        <xdr:cNvSpPr txBox="1"/>
      </xdr:nvSpPr>
      <xdr:spPr>
        <a:xfrm>
          <a:off x="1816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156771</xdr:rowOff>
    </xdr:from>
    <xdr:ext cx="405111" cy="259045"/>
    <xdr:sp macro="" textlink="">
      <xdr:nvSpPr>
        <xdr:cNvPr id="321" name="n_4mainValue【公営住宅】&#10;有形固定資産減価償却率"/>
        <xdr:cNvSpPr txBox="1"/>
      </xdr:nvSpPr>
      <xdr:spPr>
        <a:xfrm>
          <a:off x="927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136423</xdr:rowOff>
    </xdr:from>
    <xdr:to>
      <xdr:col>55</xdr:col>
      <xdr:colOff>50800</xdr:colOff>
      <xdr:row>86</xdr:row>
      <xdr:rowOff>66573</xdr:rowOff>
    </xdr:to>
    <xdr:sp macro="" textlink="">
      <xdr:nvSpPr>
        <xdr:cNvPr id="361" name="楕円 360"/>
        <xdr:cNvSpPr/>
      </xdr:nvSpPr>
      <xdr:spPr>
        <a:xfrm>
          <a:off x="10426700" y="147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51350</xdr:rowOff>
    </xdr:from>
    <xdr:ext cx="469744" cy="259045"/>
    <xdr:sp macro="" textlink="">
      <xdr:nvSpPr>
        <xdr:cNvPr id="362" name="【公営住宅】&#10;一人当たり面積該当値テキスト"/>
        <xdr:cNvSpPr txBox="1"/>
      </xdr:nvSpPr>
      <xdr:spPr>
        <a:xfrm>
          <a:off x="10515600" y="146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137871</xdr:rowOff>
    </xdr:from>
    <xdr:to>
      <xdr:col>50</xdr:col>
      <xdr:colOff>165100</xdr:colOff>
      <xdr:row>86</xdr:row>
      <xdr:rowOff>68021</xdr:rowOff>
    </xdr:to>
    <xdr:sp macro="" textlink="">
      <xdr:nvSpPr>
        <xdr:cNvPr id="363" name="楕円 362"/>
        <xdr:cNvSpPr/>
      </xdr:nvSpPr>
      <xdr:spPr>
        <a:xfrm>
          <a:off x="9588500" y="147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15773</xdr:rowOff>
    </xdr:from>
    <xdr:to>
      <xdr:col>55</xdr:col>
      <xdr:colOff>0</xdr:colOff>
      <xdr:row>86</xdr:row>
      <xdr:rowOff>17221</xdr:rowOff>
    </xdr:to>
    <xdr:cxnSp macro="">
      <xdr:nvCxnSpPr>
        <xdr:cNvPr id="364" name="直線コネクタ 363"/>
        <xdr:cNvCxnSpPr/>
      </xdr:nvCxnSpPr>
      <xdr:spPr>
        <a:xfrm flipV="1">
          <a:off x="9639300" y="1476047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143166</xdr:rowOff>
    </xdr:from>
    <xdr:to>
      <xdr:col>46</xdr:col>
      <xdr:colOff>38100</xdr:colOff>
      <xdr:row>86</xdr:row>
      <xdr:rowOff>73316</xdr:rowOff>
    </xdr:to>
    <xdr:sp macro="" textlink="">
      <xdr:nvSpPr>
        <xdr:cNvPr id="365" name="楕円 364"/>
        <xdr:cNvSpPr/>
      </xdr:nvSpPr>
      <xdr:spPr>
        <a:xfrm>
          <a:off x="8699500" y="147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17221</xdr:rowOff>
    </xdr:from>
    <xdr:to>
      <xdr:col>50</xdr:col>
      <xdr:colOff>114300</xdr:colOff>
      <xdr:row>86</xdr:row>
      <xdr:rowOff>22516</xdr:rowOff>
    </xdr:to>
    <xdr:cxnSp macro="">
      <xdr:nvCxnSpPr>
        <xdr:cNvPr id="366" name="直線コネクタ 365"/>
        <xdr:cNvCxnSpPr/>
      </xdr:nvCxnSpPr>
      <xdr:spPr>
        <a:xfrm flipV="1">
          <a:off x="8750300" y="14761921"/>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144920</xdr:rowOff>
    </xdr:from>
    <xdr:to>
      <xdr:col>41</xdr:col>
      <xdr:colOff>101600</xdr:colOff>
      <xdr:row>86</xdr:row>
      <xdr:rowOff>75070</xdr:rowOff>
    </xdr:to>
    <xdr:sp macro="" textlink="">
      <xdr:nvSpPr>
        <xdr:cNvPr id="367" name="楕円 366"/>
        <xdr:cNvSpPr/>
      </xdr:nvSpPr>
      <xdr:spPr>
        <a:xfrm>
          <a:off x="7810500" y="147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22516</xdr:rowOff>
    </xdr:from>
    <xdr:to>
      <xdr:col>45</xdr:col>
      <xdr:colOff>177800</xdr:colOff>
      <xdr:row>86</xdr:row>
      <xdr:rowOff>24270</xdr:rowOff>
    </xdr:to>
    <xdr:cxnSp macro="">
      <xdr:nvCxnSpPr>
        <xdr:cNvPr id="368" name="直線コネクタ 367"/>
        <xdr:cNvCxnSpPr/>
      </xdr:nvCxnSpPr>
      <xdr:spPr>
        <a:xfrm flipV="1">
          <a:off x="7861300" y="14767216"/>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146938</xdr:rowOff>
    </xdr:from>
    <xdr:to>
      <xdr:col>36</xdr:col>
      <xdr:colOff>165100</xdr:colOff>
      <xdr:row>86</xdr:row>
      <xdr:rowOff>77088</xdr:rowOff>
    </xdr:to>
    <xdr:sp macro="" textlink="">
      <xdr:nvSpPr>
        <xdr:cNvPr id="369" name="楕円 368"/>
        <xdr:cNvSpPr/>
      </xdr:nvSpPr>
      <xdr:spPr>
        <a:xfrm>
          <a:off x="6921500" y="147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24270</xdr:rowOff>
    </xdr:from>
    <xdr:to>
      <xdr:col>41</xdr:col>
      <xdr:colOff>50800</xdr:colOff>
      <xdr:row>86</xdr:row>
      <xdr:rowOff>26288</xdr:rowOff>
    </xdr:to>
    <xdr:cxnSp macro="">
      <xdr:nvCxnSpPr>
        <xdr:cNvPr id="370" name="直線コネクタ 369"/>
        <xdr:cNvCxnSpPr/>
      </xdr:nvCxnSpPr>
      <xdr:spPr>
        <a:xfrm flipV="1">
          <a:off x="6972300" y="14768970"/>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59148</xdr:rowOff>
    </xdr:from>
    <xdr:ext cx="469744" cy="259045"/>
    <xdr:sp macro="" textlink="">
      <xdr:nvSpPr>
        <xdr:cNvPr id="375" name="n_1mainValue【公営住宅】&#10;一人当たり面積"/>
        <xdr:cNvSpPr txBox="1"/>
      </xdr:nvSpPr>
      <xdr:spPr>
        <a:xfrm>
          <a:off x="9391727" y="1480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64443</xdr:rowOff>
    </xdr:from>
    <xdr:ext cx="469744" cy="259045"/>
    <xdr:sp macro="" textlink="">
      <xdr:nvSpPr>
        <xdr:cNvPr id="376" name="n_2mainValue【公営住宅】&#10;一人当たり面積"/>
        <xdr:cNvSpPr txBox="1"/>
      </xdr:nvSpPr>
      <xdr:spPr>
        <a:xfrm>
          <a:off x="8515427" y="1480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66197</xdr:rowOff>
    </xdr:from>
    <xdr:ext cx="469744" cy="259045"/>
    <xdr:sp macro="" textlink="">
      <xdr:nvSpPr>
        <xdr:cNvPr id="377" name="n_3mainValue【公営住宅】&#10;一人当たり面積"/>
        <xdr:cNvSpPr txBox="1"/>
      </xdr:nvSpPr>
      <xdr:spPr>
        <a:xfrm>
          <a:off x="7626427" y="148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68215</xdr:rowOff>
    </xdr:from>
    <xdr:ext cx="469744" cy="259045"/>
    <xdr:sp macro="" textlink="">
      <xdr:nvSpPr>
        <xdr:cNvPr id="378" name="n_4mainValue【公営住宅】&#10;一人当たり面積"/>
        <xdr:cNvSpPr txBox="1"/>
      </xdr:nvSpPr>
      <xdr:spPr>
        <a:xfrm>
          <a:off x="6737427" y="1481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36" name="直線コネクタ 435"/>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39"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40" name="直線コネクタ 439"/>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41"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443" name="フローチャート: 判断 442"/>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444" name="フローチャート: 判断 443"/>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445" name="フローチャート: 判断 444"/>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446" name="フローチャート: 判断 445"/>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22678</xdr:rowOff>
    </xdr:from>
    <xdr:to>
      <xdr:col>85</xdr:col>
      <xdr:colOff>177800</xdr:colOff>
      <xdr:row>62</xdr:row>
      <xdr:rowOff>124278</xdr:rowOff>
    </xdr:to>
    <xdr:sp macro="" textlink="">
      <xdr:nvSpPr>
        <xdr:cNvPr id="452" name="楕円 451"/>
        <xdr:cNvSpPr/>
      </xdr:nvSpPr>
      <xdr:spPr>
        <a:xfrm>
          <a:off x="16268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xdr:rowOff>
    </xdr:from>
    <xdr:ext cx="405111" cy="259045"/>
    <xdr:sp macro="" textlink="">
      <xdr:nvSpPr>
        <xdr:cNvPr id="453" name="【学校施設】&#10;有形固定資産減価償却率該当値テキスト"/>
        <xdr:cNvSpPr txBox="1"/>
      </xdr:nvSpPr>
      <xdr:spPr>
        <a:xfrm>
          <a:off x="16357600"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78196</xdr:rowOff>
    </xdr:from>
    <xdr:to>
      <xdr:col>81</xdr:col>
      <xdr:colOff>101600</xdr:colOff>
      <xdr:row>63</xdr:row>
      <xdr:rowOff>8346</xdr:rowOff>
    </xdr:to>
    <xdr:sp macro="" textlink="">
      <xdr:nvSpPr>
        <xdr:cNvPr id="454" name="楕円 453"/>
        <xdr:cNvSpPr/>
      </xdr:nvSpPr>
      <xdr:spPr>
        <a:xfrm>
          <a:off x="15430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73478</xdr:rowOff>
    </xdr:from>
    <xdr:to>
      <xdr:col>85</xdr:col>
      <xdr:colOff>127000</xdr:colOff>
      <xdr:row>62</xdr:row>
      <xdr:rowOff>128996</xdr:rowOff>
    </xdr:to>
    <xdr:cxnSp macro="">
      <xdr:nvCxnSpPr>
        <xdr:cNvPr id="455" name="直線コネクタ 454"/>
        <xdr:cNvCxnSpPr/>
      </xdr:nvCxnSpPr>
      <xdr:spPr>
        <a:xfrm flipV="1">
          <a:off x="15481300" y="1070337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97790</xdr:rowOff>
    </xdr:from>
    <xdr:to>
      <xdr:col>76</xdr:col>
      <xdr:colOff>165100</xdr:colOff>
      <xdr:row>63</xdr:row>
      <xdr:rowOff>27940</xdr:rowOff>
    </xdr:to>
    <xdr:sp macro="" textlink="">
      <xdr:nvSpPr>
        <xdr:cNvPr id="456" name="楕円 455"/>
        <xdr:cNvSpPr/>
      </xdr:nvSpPr>
      <xdr:spPr>
        <a:xfrm>
          <a:off x="1454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128996</xdr:rowOff>
    </xdr:from>
    <xdr:to>
      <xdr:col>81</xdr:col>
      <xdr:colOff>50800</xdr:colOff>
      <xdr:row>62</xdr:row>
      <xdr:rowOff>148590</xdr:rowOff>
    </xdr:to>
    <xdr:cxnSp macro="">
      <xdr:nvCxnSpPr>
        <xdr:cNvPr id="457" name="直線コネクタ 456"/>
        <xdr:cNvCxnSpPr/>
      </xdr:nvCxnSpPr>
      <xdr:spPr>
        <a:xfrm flipV="1">
          <a:off x="14592300" y="1075889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60234</xdr:rowOff>
    </xdr:from>
    <xdr:to>
      <xdr:col>72</xdr:col>
      <xdr:colOff>38100</xdr:colOff>
      <xdr:row>62</xdr:row>
      <xdr:rowOff>161834</xdr:rowOff>
    </xdr:to>
    <xdr:sp macro="" textlink="">
      <xdr:nvSpPr>
        <xdr:cNvPr id="458" name="楕円 457"/>
        <xdr:cNvSpPr/>
      </xdr:nvSpPr>
      <xdr:spPr>
        <a:xfrm>
          <a:off x="13652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111034</xdr:rowOff>
    </xdr:from>
    <xdr:to>
      <xdr:col>76</xdr:col>
      <xdr:colOff>114300</xdr:colOff>
      <xdr:row>62</xdr:row>
      <xdr:rowOff>148590</xdr:rowOff>
    </xdr:to>
    <xdr:cxnSp macro="">
      <xdr:nvCxnSpPr>
        <xdr:cNvPr id="459" name="直線コネクタ 458"/>
        <xdr:cNvCxnSpPr/>
      </xdr:nvCxnSpPr>
      <xdr:spPr>
        <a:xfrm>
          <a:off x="13703300" y="107409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19413</xdr:rowOff>
    </xdr:from>
    <xdr:to>
      <xdr:col>67</xdr:col>
      <xdr:colOff>101600</xdr:colOff>
      <xdr:row>62</xdr:row>
      <xdr:rowOff>121013</xdr:rowOff>
    </xdr:to>
    <xdr:sp macro="" textlink="">
      <xdr:nvSpPr>
        <xdr:cNvPr id="460" name="楕円 459"/>
        <xdr:cNvSpPr/>
      </xdr:nvSpPr>
      <xdr:spPr>
        <a:xfrm>
          <a:off x="12763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70213</xdr:rowOff>
    </xdr:from>
    <xdr:to>
      <xdr:col>71</xdr:col>
      <xdr:colOff>177800</xdr:colOff>
      <xdr:row>62</xdr:row>
      <xdr:rowOff>111034</xdr:rowOff>
    </xdr:to>
    <xdr:cxnSp macro="">
      <xdr:nvCxnSpPr>
        <xdr:cNvPr id="461" name="直線コネクタ 460"/>
        <xdr:cNvCxnSpPr/>
      </xdr:nvCxnSpPr>
      <xdr:spPr>
        <a:xfrm>
          <a:off x="12814300" y="107001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462"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463"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464"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465"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170923</xdr:rowOff>
    </xdr:from>
    <xdr:ext cx="405111" cy="259045"/>
    <xdr:sp macro="" textlink="">
      <xdr:nvSpPr>
        <xdr:cNvPr id="466" name="n_1mainValue【学校施設】&#10;有形固定資産減価償却率"/>
        <xdr:cNvSpPr txBox="1"/>
      </xdr:nvSpPr>
      <xdr:spPr>
        <a:xfrm>
          <a:off x="15266044" y="1080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19067</xdr:rowOff>
    </xdr:from>
    <xdr:ext cx="405111" cy="259045"/>
    <xdr:sp macro="" textlink="">
      <xdr:nvSpPr>
        <xdr:cNvPr id="467" name="n_2mainValue【学校施設】&#10;有形固定資産減価償却率"/>
        <xdr:cNvSpPr txBox="1"/>
      </xdr:nvSpPr>
      <xdr:spPr>
        <a:xfrm>
          <a:off x="14389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152961</xdr:rowOff>
    </xdr:from>
    <xdr:ext cx="405111" cy="259045"/>
    <xdr:sp macro="" textlink="">
      <xdr:nvSpPr>
        <xdr:cNvPr id="468" name="n_3mainValue【学校施設】&#10;有形固定資産減価償却率"/>
        <xdr:cNvSpPr txBox="1"/>
      </xdr:nvSpPr>
      <xdr:spPr>
        <a:xfrm>
          <a:off x="13500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112140</xdr:rowOff>
    </xdr:from>
    <xdr:ext cx="405111" cy="259045"/>
    <xdr:sp macro="" textlink="">
      <xdr:nvSpPr>
        <xdr:cNvPr id="469" name="n_4mainValue【学校施設】&#10;有形固定資産減価償却率"/>
        <xdr:cNvSpPr txBox="1"/>
      </xdr:nvSpPr>
      <xdr:spPr>
        <a:xfrm>
          <a:off x="12611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3" name="テキスト ボックス 48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5" name="テキスト ボックス 48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7" name="テキスト ボックス 48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91" name="直線コネクタ 490"/>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492"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493" name="直線コネクタ 492"/>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494"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495" name="直線コネクタ 494"/>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496"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497" name="フローチャート: 判断 496"/>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498" name="フローチャート: 判断 497"/>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499" name="フローチャート: 判断 498"/>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00" name="フローチャート: 判断 499"/>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01" name="フローチャート: 判断 500"/>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159283</xdr:rowOff>
    </xdr:from>
    <xdr:to>
      <xdr:col>116</xdr:col>
      <xdr:colOff>114300</xdr:colOff>
      <xdr:row>63</xdr:row>
      <xdr:rowOff>89433</xdr:rowOff>
    </xdr:to>
    <xdr:sp macro="" textlink="">
      <xdr:nvSpPr>
        <xdr:cNvPr id="507" name="楕円 506"/>
        <xdr:cNvSpPr/>
      </xdr:nvSpPr>
      <xdr:spPr>
        <a:xfrm>
          <a:off x="22110700" y="107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80560</xdr:rowOff>
    </xdr:from>
    <xdr:ext cx="469744" cy="259045"/>
    <xdr:sp macro="" textlink="">
      <xdr:nvSpPr>
        <xdr:cNvPr id="508" name="【学校施設】&#10;一人当たり面積該当値テキスト"/>
        <xdr:cNvSpPr txBox="1"/>
      </xdr:nvSpPr>
      <xdr:spPr>
        <a:xfrm>
          <a:off x="22199600" y="107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161295</xdr:rowOff>
    </xdr:from>
    <xdr:to>
      <xdr:col>112</xdr:col>
      <xdr:colOff>38100</xdr:colOff>
      <xdr:row>63</xdr:row>
      <xdr:rowOff>91445</xdr:rowOff>
    </xdr:to>
    <xdr:sp macro="" textlink="">
      <xdr:nvSpPr>
        <xdr:cNvPr id="509" name="楕円 508"/>
        <xdr:cNvSpPr/>
      </xdr:nvSpPr>
      <xdr:spPr>
        <a:xfrm>
          <a:off x="21272500" y="107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38633</xdr:rowOff>
    </xdr:from>
    <xdr:to>
      <xdr:col>116</xdr:col>
      <xdr:colOff>63500</xdr:colOff>
      <xdr:row>63</xdr:row>
      <xdr:rowOff>40645</xdr:rowOff>
    </xdr:to>
    <xdr:cxnSp macro="">
      <xdr:nvCxnSpPr>
        <xdr:cNvPr id="510" name="直線コネクタ 509"/>
        <xdr:cNvCxnSpPr/>
      </xdr:nvCxnSpPr>
      <xdr:spPr>
        <a:xfrm flipV="1">
          <a:off x="21323300" y="10839983"/>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166507</xdr:rowOff>
    </xdr:from>
    <xdr:to>
      <xdr:col>107</xdr:col>
      <xdr:colOff>101600</xdr:colOff>
      <xdr:row>63</xdr:row>
      <xdr:rowOff>96657</xdr:rowOff>
    </xdr:to>
    <xdr:sp macro="" textlink="">
      <xdr:nvSpPr>
        <xdr:cNvPr id="511" name="楕円 510"/>
        <xdr:cNvSpPr/>
      </xdr:nvSpPr>
      <xdr:spPr>
        <a:xfrm>
          <a:off x="20383500" y="107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40645</xdr:rowOff>
    </xdr:from>
    <xdr:to>
      <xdr:col>111</xdr:col>
      <xdr:colOff>177800</xdr:colOff>
      <xdr:row>63</xdr:row>
      <xdr:rowOff>45857</xdr:rowOff>
    </xdr:to>
    <xdr:cxnSp macro="">
      <xdr:nvCxnSpPr>
        <xdr:cNvPr id="512" name="直線コネクタ 511"/>
        <xdr:cNvCxnSpPr/>
      </xdr:nvCxnSpPr>
      <xdr:spPr>
        <a:xfrm flipV="1">
          <a:off x="20434300" y="10841995"/>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168884</xdr:rowOff>
    </xdr:from>
    <xdr:to>
      <xdr:col>102</xdr:col>
      <xdr:colOff>165100</xdr:colOff>
      <xdr:row>63</xdr:row>
      <xdr:rowOff>99034</xdr:rowOff>
    </xdr:to>
    <xdr:sp macro="" textlink="">
      <xdr:nvSpPr>
        <xdr:cNvPr id="513" name="楕円 512"/>
        <xdr:cNvSpPr/>
      </xdr:nvSpPr>
      <xdr:spPr>
        <a:xfrm>
          <a:off x="19494500" y="107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45857</xdr:rowOff>
    </xdr:from>
    <xdr:to>
      <xdr:col>107</xdr:col>
      <xdr:colOff>50800</xdr:colOff>
      <xdr:row>63</xdr:row>
      <xdr:rowOff>48234</xdr:rowOff>
    </xdr:to>
    <xdr:cxnSp macro="">
      <xdr:nvCxnSpPr>
        <xdr:cNvPr id="514" name="直線コネクタ 513"/>
        <xdr:cNvCxnSpPr/>
      </xdr:nvCxnSpPr>
      <xdr:spPr>
        <a:xfrm flipV="1">
          <a:off x="19545300" y="10847207"/>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170531</xdr:rowOff>
    </xdr:from>
    <xdr:to>
      <xdr:col>98</xdr:col>
      <xdr:colOff>38100</xdr:colOff>
      <xdr:row>63</xdr:row>
      <xdr:rowOff>100681</xdr:rowOff>
    </xdr:to>
    <xdr:sp macro="" textlink="">
      <xdr:nvSpPr>
        <xdr:cNvPr id="515" name="楕円 514"/>
        <xdr:cNvSpPr/>
      </xdr:nvSpPr>
      <xdr:spPr>
        <a:xfrm>
          <a:off x="18605500" y="108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48234</xdr:rowOff>
    </xdr:from>
    <xdr:to>
      <xdr:col>102</xdr:col>
      <xdr:colOff>114300</xdr:colOff>
      <xdr:row>63</xdr:row>
      <xdr:rowOff>49881</xdr:rowOff>
    </xdr:to>
    <xdr:cxnSp macro="">
      <xdr:nvCxnSpPr>
        <xdr:cNvPr id="516" name="直線コネクタ 515"/>
        <xdr:cNvCxnSpPr/>
      </xdr:nvCxnSpPr>
      <xdr:spPr>
        <a:xfrm flipV="1">
          <a:off x="18656300" y="10849584"/>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517"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518"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519"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520"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82572</xdr:rowOff>
    </xdr:from>
    <xdr:ext cx="469744" cy="259045"/>
    <xdr:sp macro="" textlink="">
      <xdr:nvSpPr>
        <xdr:cNvPr id="521" name="n_1mainValue【学校施設】&#10;一人当たり面積"/>
        <xdr:cNvSpPr txBox="1"/>
      </xdr:nvSpPr>
      <xdr:spPr>
        <a:xfrm>
          <a:off x="21075727" y="1088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87784</xdr:rowOff>
    </xdr:from>
    <xdr:ext cx="469744" cy="259045"/>
    <xdr:sp macro="" textlink="">
      <xdr:nvSpPr>
        <xdr:cNvPr id="522" name="n_2mainValue【学校施設】&#10;一人当たり面積"/>
        <xdr:cNvSpPr txBox="1"/>
      </xdr:nvSpPr>
      <xdr:spPr>
        <a:xfrm>
          <a:off x="20199427" y="1088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90161</xdr:rowOff>
    </xdr:from>
    <xdr:ext cx="469744" cy="259045"/>
    <xdr:sp macro="" textlink="">
      <xdr:nvSpPr>
        <xdr:cNvPr id="523" name="n_3mainValue【学校施設】&#10;一人当たり面積"/>
        <xdr:cNvSpPr txBox="1"/>
      </xdr:nvSpPr>
      <xdr:spPr>
        <a:xfrm>
          <a:off x="19310427" y="1089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91808</xdr:rowOff>
    </xdr:from>
    <xdr:ext cx="469744" cy="259045"/>
    <xdr:sp macro="" textlink="">
      <xdr:nvSpPr>
        <xdr:cNvPr id="524" name="n_4mainValue【学校施設】&#10;一人当たり面積"/>
        <xdr:cNvSpPr txBox="1"/>
      </xdr:nvSpPr>
      <xdr:spPr>
        <a:xfrm>
          <a:off x="18421427" y="108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50" name="直線コネクタ 549"/>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3"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4" name="直線コネクタ 553"/>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555" name="【児童館】&#10;有形固定資産減価償却率平均値テキスト"/>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556" name="フローチャート: 判断 555"/>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557" name="フローチャート: 判断 556"/>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558" name="フローチャート: 判断 557"/>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59" name="フローチャート: 判断 558"/>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560" name="フローチャート: 判断 559"/>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72208</xdr:rowOff>
    </xdr:from>
    <xdr:to>
      <xdr:col>85</xdr:col>
      <xdr:colOff>177800</xdr:colOff>
      <xdr:row>87</xdr:row>
      <xdr:rowOff>2358</xdr:rowOff>
    </xdr:to>
    <xdr:sp macro="" textlink="">
      <xdr:nvSpPr>
        <xdr:cNvPr id="566" name="楕円 565"/>
        <xdr:cNvSpPr/>
      </xdr:nvSpPr>
      <xdr:spPr>
        <a:xfrm>
          <a:off x="162687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158585</xdr:rowOff>
    </xdr:from>
    <xdr:ext cx="405111" cy="259045"/>
    <xdr:sp macro="" textlink="">
      <xdr:nvSpPr>
        <xdr:cNvPr id="567" name="【児童館】&#10;有形固定資産減価償却率該当値テキスト"/>
        <xdr:cNvSpPr txBox="1"/>
      </xdr:nvSpPr>
      <xdr:spPr>
        <a:xfrm>
          <a:off x="16357600" y="1473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10161</xdr:rowOff>
    </xdr:from>
    <xdr:to>
      <xdr:col>81</xdr:col>
      <xdr:colOff>101600</xdr:colOff>
      <xdr:row>86</xdr:row>
      <xdr:rowOff>111761</xdr:rowOff>
    </xdr:to>
    <xdr:sp macro="" textlink="">
      <xdr:nvSpPr>
        <xdr:cNvPr id="568" name="楕円 567"/>
        <xdr:cNvSpPr/>
      </xdr:nvSpPr>
      <xdr:spPr>
        <a:xfrm>
          <a:off x="1543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60961</xdr:rowOff>
    </xdr:from>
    <xdr:to>
      <xdr:col>85</xdr:col>
      <xdr:colOff>127000</xdr:colOff>
      <xdr:row>86</xdr:row>
      <xdr:rowOff>123008</xdr:rowOff>
    </xdr:to>
    <xdr:cxnSp macro="">
      <xdr:nvCxnSpPr>
        <xdr:cNvPr id="569" name="直線コネクタ 568"/>
        <xdr:cNvCxnSpPr/>
      </xdr:nvCxnSpPr>
      <xdr:spPr>
        <a:xfrm>
          <a:off x="15481300" y="14805661"/>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57513</xdr:rowOff>
    </xdr:from>
    <xdr:to>
      <xdr:col>72</xdr:col>
      <xdr:colOff>38100</xdr:colOff>
      <xdr:row>85</xdr:row>
      <xdr:rowOff>159113</xdr:rowOff>
    </xdr:to>
    <xdr:sp macro="" textlink="">
      <xdr:nvSpPr>
        <xdr:cNvPr id="570" name="楕円 569"/>
        <xdr:cNvSpPr/>
      </xdr:nvSpPr>
      <xdr:spPr>
        <a:xfrm>
          <a:off x="13652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168548</xdr:rowOff>
    </xdr:from>
    <xdr:to>
      <xdr:col>67</xdr:col>
      <xdr:colOff>101600</xdr:colOff>
      <xdr:row>85</xdr:row>
      <xdr:rowOff>98698</xdr:rowOff>
    </xdr:to>
    <xdr:sp macro="" textlink="">
      <xdr:nvSpPr>
        <xdr:cNvPr id="571" name="楕円 570"/>
        <xdr:cNvSpPr/>
      </xdr:nvSpPr>
      <xdr:spPr>
        <a:xfrm>
          <a:off x="12763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47898</xdr:rowOff>
    </xdr:from>
    <xdr:to>
      <xdr:col>71</xdr:col>
      <xdr:colOff>177800</xdr:colOff>
      <xdr:row>85</xdr:row>
      <xdr:rowOff>108313</xdr:rowOff>
    </xdr:to>
    <xdr:cxnSp macro="">
      <xdr:nvCxnSpPr>
        <xdr:cNvPr id="572" name="直線コネクタ 571"/>
        <xdr:cNvCxnSpPr/>
      </xdr:nvCxnSpPr>
      <xdr:spPr>
        <a:xfrm>
          <a:off x="12814300" y="14621148"/>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573" name="n_1aveValue【児童館】&#10;有形固定資産減価償却率"/>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574"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75" name="n_3aveValue【児童館】&#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576" name="n_4aveValue【児童館】&#10;有形固定資産減価償却率"/>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102888</xdr:rowOff>
    </xdr:from>
    <xdr:ext cx="405111" cy="259045"/>
    <xdr:sp macro="" textlink="">
      <xdr:nvSpPr>
        <xdr:cNvPr id="577" name="n_1mainValue【児童館】&#10;有形固定資産減価償却率"/>
        <xdr:cNvSpPr txBox="1"/>
      </xdr:nvSpPr>
      <xdr:spPr>
        <a:xfrm>
          <a:off x="152660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150240</xdr:rowOff>
    </xdr:from>
    <xdr:ext cx="405111" cy="259045"/>
    <xdr:sp macro="" textlink="">
      <xdr:nvSpPr>
        <xdr:cNvPr id="578" name="n_3mainValue【児童館】&#10;有形固定資産減価償却率"/>
        <xdr:cNvSpPr txBox="1"/>
      </xdr:nvSpPr>
      <xdr:spPr>
        <a:xfrm>
          <a:off x="13500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89825</xdr:rowOff>
    </xdr:from>
    <xdr:ext cx="405111" cy="259045"/>
    <xdr:sp macro="" textlink="">
      <xdr:nvSpPr>
        <xdr:cNvPr id="579" name="n_4mainValue【児童館】&#10;有形固定資産減価償却率"/>
        <xdr:cNvSpPr txBox="1"/>
      </xdr:nvSpPr>
      <xdr:spPr>
        <a:xfrm>
          <a:off x="12611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603" name="直線コネクタ 602"/>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604" name="【児童館】&#10;一人当たり面積最小値テキスト"/>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605" name="直線コネクタ 604"/>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606" name="【児童館】&#10;一人当たり面積最大値テキスト"/>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607" name="直線コネクタ 606"/>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08"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09" name="フローチャート: 判断 60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10" name="フローチャート: 判断 609"/>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11" name="フローチャート: 判断 61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612" name="フローチャート: 判断 611"/>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13" name="フローチャート: 判断 61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19" name="楕円 618"/>
        <xdr:cNvSpPr/>
      </xdr:nvSpPr>
      <xdr:spPr>
        <a:xfrm>
          <a:off x="22110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620" name="【児童館】&#10;一人当たり面積該当値テキスト"/>
        <xdr:cNvSpPr txBox="1"/>
      </xdr:nvSpPr>
      <xdr:spPr>
        <a:xfrm>
          <a:off x="22199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621" name="楕円 620"/>
        <xdr:cNvSpPr/>
      </xdr:nvSpPr>
      <xdr:spPr>
        <a:xfrm>
          <a:off x="2127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156211</xdr:rowOff>
    </xdr:from>
    <xdr:to>
      <xdr:col>116</xdr:col>
      <xdr:colOff>63500</xdr:colOff>
      <xdr:row>84</xdr:row>
      <xdr:rowOff>163830</xdr:rowOff>
    </xdr:to>
    <xdr:cxnSp macro="">
      <xdr:nvCxnSpPr>
        <xdr:cNvPr id="622" name="直線コネクタ 621"/>
        <xdr:cNvCxnSpPr/>
      </xdr:nvCxnSpPr>
      <xdr:spPr>
        <a:xfrm flipV="1">
          <a:off x="21323300" y="145580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128270</xdr:rowOff>
    </xdr:from>
    <xdr:to>
      <xdr:col>102</xdr:col>
      <xdr:colOff>165100</xdr:colOff>
      <xdr:row>85</xdr:row>
      <xdr:rowOff>58420</xdr:rowOff>
    </xdr:to>
    <xdr:sp macro="" textlink="">
      <xdr:nvSpPr>
        <xdr:cNvPr id="623" name="楕円 622"/>
        <xdr:cNvSpPr/>
      </xdr:nvSpPr>
      <xdr:spPr>
        <a:xfrm>
          <a:off x="19494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624" name="楕円 623"/>
        <xdr:cNvSpPr/>
      </xdr:nvSpPr>
      <xdr:spPr>
        <a:xfrm>
          <a:off x="18605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xdr:rowOff>
    </xdr:from>
    <xdr:to>
      <xdr:col>102</xdr:col>
      <xdr:colOff>114300</xdr:colOff>
      <xdr:row>85</xdr:row>
      <xdr:rowOff>11430</xdr:rowOff>
    </xdr:to>
    <xdr:cxnSp macro="">
      <xdr:nvCxnSpPr>
        <xdr:cNvPr id="625" name="直線コネクタ 624"/>
        <xdr:cNvCxnSpPr/>
      </xdr:nvCxnSpPr>
      <xdr:spPr>
        <a:xfrm flipV="1">
          <a:off x="18656300" y="1458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26" name="n_1aveValue【児童館】&#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27"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628" name="n_3aveValue【児童館】&#10;一人当たり面積"/>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29"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34307</xdr:rowOff>
    </xdr:from>
    <xdr:ext cx="469744" cy="259045"/>
    <xdr:sp macro="" textlink="">
      <xdr:nvSpPr>
        <xdr:cNvPr id="630" name="n_1mainValue【児童館】&#10;一人当たり面積"/>
        <xdr:cNvSpPr txBox="1"/>
      </xdr:nvSpPr>
      <xdr:spPr>
        <a:xfrm>
          <a:off x="21075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49547</xdr:rowOff>
    </xdr:from>
    <xdr:ext cx="469744" cy="259045"/>
    <xdr:sp macro="" textlink="">
      <xdr:nvSpPr>
        <xdr:cNvPr id="631" name="n_3mainValue【児童館】&#10;一人当たり面積"/>
        <xdr:cNvSpPr txBox="1"/>
      </xdr:nvSpPr>
      <xdr:spPr>
        <a:xfrm>
          <a:off x="193104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53357</xdr:rowOff>
    </xdr:from>
    <xdr:ext cx="469744" cy="259045"/>
    <xdr:sp macro="" textlink="">
      <xdr:nvSpPr>
        <xdr:cNvPr id="632" name="n_4mainValue【児童館】&#10;一人当たり面積"/>
        <xdr:cNvSpPr txBox="1"/>
      </xdr:nvSpPr>
      <xdr:spPr>
        <a:xfrm>
          <a:off x="18421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3" name="テキスト ボックス 65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6" name="直線コネクタ 65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7"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8" name="直線コネクタ 65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9"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0" name="直線コネクタ 65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1"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2" name="フローチャート: 判断 661"/>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3" name="フローチャート: 判断 662"/>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4" name="フローチャート: 判断 663"/>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5" name="フローチャート: 判断 664"/>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66" name="フローチャート: 判断 665"/>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6350</xdr:rowOff>
    </xdr:from>
    <xdr:to>
      <xdr:col>85</xdr:col>
      <xdr:colOff>177800</xdr:colOff>
      <xdr:row>107</xdr:row>
      <xdr:rowOff>107950</xdr:rowOff>
    </xdr:to>
    <xdr:sp macro="" textlink="">
      <xdr:nvSpPr>
        <xdr:cNvPr id="672" name="楕円 671"/>
        <xdr:cNvSpPr/>
      </xdr:nvSpPr>
      <xdr:spPr>
        <a:xfrm>
          <a:off x="16268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92727</xdr:rowOff>
    </xdr:from>
    <xdr:ext cx="405111" cy="259045"/>
    <xdr:sp macro="" textlink="">
      <xdr:nvSpPr>
        <xdr:cNvPr id="673" name="【公民館】&#10;有形固定資産減価償却率該当値テキスト"/>
        <xdr:cNvSpPr txBox="1"/>
      </xdr:nvSpPr>
      <xdr:spPr>
        <a:xfrm>
          <a:off x="16357600" y="182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xdr:rowOff>
    </xdr:from>
    <xdr:to>
      <xdr:col>81</xdr:col>
      <xdr:colOff>101600</xdr:colOff>
      <xdr:row>107</xdr:row>
      <xdr:rowOff>107950</xdr:rowOff>
    </xdr:to>
    <xdr:sp macro="" textlink="">
      <xdr:nvSpPr>
        <xdr:cNvPr id="674" name="楕円 673"/>
        <xdr:cNvSpPr/>
      </xdr:nvSpPr>
      <xdr:spPr>
        <a:xfrm>
          <a:off x="1543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57150</xdr:rowOff>
    </xdr:from>
    <xdr:to>
      <xdr:col>85</xdr:col>
      <xdr:colOff>127000</xdr:colOff>
      <xdr:row>107</xdr:row>
      <xdr:rowOff>57150</xdr:rowOff>
    </xdr:to>
    <xdr:cxnSp macro="">
      <xdr:nvCxnSpPr>
        <xdr:cNvPr id="675" name="直線コネクタ 674"/>
        <xdr:cNvCxnSpPr/>
      </xdr:nvCxnSpPr>
      <xdr:spPr>
        <a:xfrm>
          <a:off x="15481300" y="1840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99061</xdr:rowOff>
    </xdr:from>
    <xdr:to>
      <xdr:col>76</xdr:col>
      <xdr:colOff>165100</xdr:colOff>
      <xdr:row>107</xdr:row>
      <xdr:rowOff>29211</xdr:rowOff>
    </xdr:to>
    <xdr:sp macro="" textlink="">
      <xdr:nvSpPr>
        <xdr:cNvPr id="676" name="楕円 675"/>
        <xdr:cNvSpPr/>
      </xdr:nvSpPr>
      <xdr:spPr>
        <a:xfrm>
          <a:off x="14541500" y="182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149861</xdr:rowOff>
    </xdr:from>
    <xdr:to>
      <xdr:col>81</xdr:col>
      <xdr:colOff>50800</xdr:colOff>
      <xdr:row>107</xdr:row>
      <xdr:rowOff>57150</xdr:rowOff>
    </xdr:to>
    <xdr:cxnSp macro="">
      <xdr:nvCxnSpPr>
        <xdr:cNvPr id="677" name="直線コネクタ 676"/>
        <xdr:cNvCxnSpPr/>
      </xdr:nvCxnSpPr>
      <xdr:spPr>
        <a:xfrm>
          <a:off x="14592300" y="18323561"/>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95250</xdr:rowOff>
    </xdr:from>
    <xdr:to>
      <xdr:col>72</xdr:col>
      <xdr:colOff>38100</xdr:colOff>
      <xdr:row>106</xdr:row>
      <xdr:rowOff>25400</xdr:rowOff>
    </xdr:to>
    <xdr:sp macro="" textlink="">
      <xdr:nvSpPr>
        <xdr:cNvPr id="678" name="楕円 677"/>
        <xdr:cNvSpPr/>
      </xdr:nvSpPr>
      <xdr:spPr>
        <a:xfrm>
          <a:off x="136525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146050</xdr:rowOff>
    </xdr:from>
    <xdr:to>
      <xdr:col>76</xdr:col>
      <xdr:colOff>114300</xdr:colOff>
      <xdr:row>106</xdr:row>
      <xdr:rowOff>149861</xdr:rowOff>
    </xdr:to>
    <xdr:cxnSp macro="">
      <xdr:nvCxnSpPr>
        <xdr:cNvPr id="679" name="直線コネクタ 678"/>
        <xdr:cNvCxnSpPr/>
      </xdr:nvCxnSpPr>
      <xdr:spPr>
        <a:xfrm>
          <a:off x="13703300" y="181483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165100</xdr:rowOff>
    </xdr:from>
    <xdr:to>
      <xdr:col>67</xdr:col>
      <xdr:colOff>101600</xdr:colOff>
      <xdr:row>107</xdr:row>
      <xdr:rowOff>95250</xdr:rowOff>
    </xdr:to>
    <xdr:sp macro="" textlink="">
      <xdr:nvSpPr>
        <xdr:cNvPr id="680" name="楕円 679"/>
        <xdr:cNvSpPr/>
      </xdr:nvSpPr>
      <xdr:spPr>
        <a:xfrm>
          <a:off x="12763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146050</xdr:rowOff>
    </xdr:from>
    <xdr:to>
      <xdr:col>71</xdr:col>
      <xdr:colOff>177800</xdr:colOff>
      <xdr:row>107</xdr:row>
      <xdr:rowOff>44450</xdr:rowOff>
    </xdr:to>
    <xdr:cxnSp macro="">
      <xdr:nvCxnSpPr>
        <xdr:cNvPr id="681" name="直線コネクタ 680"/>
        <xdr:cNvCxnSpPr/>
      </xdr:nvCxnSpPr>
      <xdr:spPr>
        <a:xfrm flipV="1">
          <a:off x="12814300" y="18148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2"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3" name="n_2aveValue【公民館】&#10;有形固定資産減価償却率"/>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4" name="n_3aveValue【公民館】&#10;有形固定資産減価償却率"/>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5" name="n_4aveValue【公民館】&#10;有形固定資産減価償却率"/>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99077</xdr:rowOff>
    </xdr:from>
    <xdr:ext cx="405111" cy="259045"/>
    <xdr:sp macro="" textlink="">
      <xdr:nvSpPr>
        <xdr:cNvPr id="686" name="n_1mainValue【公民館】&#10;有形固定資産減価償却率"/>
        <xdr:cNvSpPr txBox="1"/>
      </xdr:nvSpPr>
      <xdr:spPr>
        <a:xfrm>
          <a:off x="152660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20338</xdr:rowOff>
    </xdr:from>
    <xdr:ext cx="405111" cy="259045"/>
    <xdr:sp macro="" textlink="">
      <xdr:nvSpPr>
        <xdr:cNvPr id="687" name="n_2mainValue【公民館】&#10;有形固定資産減価償却率"/>
        <xdr:cNvSpPr txBox="1"/>
      </xdr:nvSpPr>
      <xdr:spPr>
        <a:xfrm>
          <a:off x="14389744" y="183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16527</xdr:rowOff>
    </xdr:from>
    <xdr:ext cx="405111" cy="259045"/>
    <xdr:sp macro="" textlink="">
      <xdr:nvSpPr>
        <xdr:cNvPr id="688" name="n_3mainValue【公民館】&#10;有形固定資産減価償却率"/>
        <xdr:cNvSpPr txBox="1"/>
      </xdr:nvSpPr>
      <xdr:spPr>
        <a:xfrm>
          <a:off x="13500744" y="181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86377</xdr:rowOff>
    </xdr:from>
    <xdr:ext cx="405111" cy="259045"/>
    <xdr:sp macro="" textlink="">
      <xdr:nvSpPr>
        <xdr:cNvPr id="689" name="n_4mainValue【公民館】&#10;有形固定資産減価償却率"/>
        <xdr:cNvSpPr txBox="1"/>
      </xdr:nvSpPr>
      <xdr:spPr>
        <a:xfrm>
          <a:off x="126117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5" name="テキスト ボックス 704"/>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07" name="テキスト ボックス 706"/>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09" name="テキスト ボックス 708"/>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1" name="テキスト ボックス 71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3" name="直線コネクタ 712"/>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4"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5" name="直線コネクタ 714"/>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16"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17" name="直線コネクタ 716"/>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18"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19" name="フローチャート: 判断 718"/>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0" name="フローチャート: 判断 719"/>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1" name="フローチャート: 判断 720"/>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2" name="フローチャート: 判断 721"/>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3" name="フローチャート: 判断 722"/>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91236</xdr:rowOff>
    </xdr:from>
    <xdr:to>
      <xdr:col>116</xdr:col>
      <xdr:colOff>114300</xdr:colOff>
      <xdr:row>109</xdr:row>
      <xdr:rowOff>21386</xdr:rowOff>
    </xdr:to>
    <xdr:sp macro="" textlink="">
      <xdr:nvSpPr>
        <xdr:cNvPr id="729" name="楕円 728"/>
        <xdr:cNvSpPr/>
      </xdr:nvSpPr>
      <xdr:spPr>
        <a:xfrm>
          <a:off x="22110700" y="186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7331</xdr:rowOff>
    </xdr:from>
    <xdr:ext cx="469744" cy="259045"/>
    <xdr:sp macro="" textlink="">
      <xdr:nvSpPr>
        <xdr:cNvPr id="730" name="【公民館】&#10;一人当たり面積該当値テキスト"/>
        <xdr:cNvSpPr txBox="1"/>
      </xdr:nvSpPr>
      <xdr:spPr>
        <a:xfrm>
          <a:off x="22199600" y="185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91390</xdr:rowOff>
    </xdr:from>
    <xdr:to>
      <xdr:col>112</xdr:col>
      <xdr:colOff>38100</xdr:colOff>
      <xdr:row>109</xdr:row>
      <xdr:rowOff>21540</xdr:rowOff>
    </xdr:to>
    <xdr:sp macro="" textlink="">
      <xdr:nvSpPr>
        <xdr:cNvPr id="731" name="楕円 730"/>
        <xdr:cNvSpPr/>
      </xdr:nvSpPr>
      <xdr:spPr>
        <a:xfrm>
          <a:off x="21272500" y="186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142036</xdr:rowOff>
    </xdr:from>
    <xdr:to>
      <xdr:col>116</xdr:col>
      <xdr:colOff>63500</xdr:colOff>
      <xdr:row>108</xdr:row>
      <xdr:rowOff>142190</xdr:rowOff>
    </xdr:to>
    <xdr:cxnSp macro="">
      <xdr:nvCxnSpPr>
        <xdr:cNvPr id="732" name="直線コネクタ 731"/>
        <xdr:cNvCxnSpPr/>
      </xdr:nvCxnSpPr>
      <xdr:spPr>
        <a:xfrm flipV="1">
          <a:off x="21323300" y="18658636"/>
          <a:ext cx="8382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90627</xdr:rowOff>
    </xdr:from>
    <xdr:to>
      <xdr:col>107</xdr:col>
      <xdr:colOff>101600</xdr:colOff>
      <xdr:row>109</xdr:row>
      <xdr:rowOff>20777</xdr:rowOff>
    </xdr:to>
    <xdr:sp macro="" textlink="">
      <xdr:nvSpPr>
        <xdr:cNvPr id="733" name="楕円 732"/>
        <xdr:cNvSpPr/>
      </xdr:nvSpPr>
      <xdr:spPr>
        <a:xfrm>
          <a:off x="20383500" y="186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141427</xdr:rowOff>
    </xdr:from>
    <xdr:to>
      <xdr:col>111</xdr:col>
      <xdr:colOff>177800</xdr:colOff>
      <xdr:row>108</xdr:row>
      <xdr:rowOff>142190</xdr:rowOff>
    </xdr:to>
    <xdr:cxnSp macro="">
      <xdr:nvCxnSpPr>
        <xdr:cNvPr id="734" name="直線コネクタ 733"/>
        <xdr:cNvCxnSpPr/>
      </xdr:nvCxnSpPr>
      <xdr:spPr>
        <a:xfrm>
          <a:off x="20434300" y="1865802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67387</xdr:rowOff>
    </xdr:from>
    <xdr:to>
      <xdr:col>102</xdr:col>
      <xdr:colOff>165100</xdr:colOff>
      <xdr:row>108</xdr:row>
      <xdr:rowOff>168987</xdr:rowOff>
    </xdr:to>
    <xdr:sp macro="" textlink="">
      <xdr:nvSpPr>
        <xdr:cNvPr id="735" name="楕円 734"/>
        <xdr:cNvSpPr/>
      </xdr:nvSpPr>
      <xdr:spPr>
        <a:xfrm>
          <a:off x="19494500" y="1858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118187</xdr:rowOff>
    </xdr:from>
    <xdr:to>
      <xdr:col>107</xdr:col>
      <xdr:colOff>50800</xdr:colOff>
      <xdr:row>108</xdr:row>
      <xdr:rowOff>141427</xdr:rowOff>
    </xdr:to>
    <xdr:cxnSp macro="">
      <xdr:nvCxnSpPr>
        <xdr:cNvPr id="736" name="直線コネクタ 735"/>
        <xdr:cNvCxnSpPr/>
      </xdr:nvCxnSpPr>
      <xdr:spPr>
        <a:xfrm>
          <a:off x="19545300" y="18634787"/>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91084</xdr:rowOff>
    </xdr:from>
    <xdr:to>
      <xdr:col>98</xdr:col>
      <xdr:colOff>38100</xdr:colOff>
      <xdr:row>109</xdr:row>
      <xdr:rowOff>21234</xdr:rowOff>
    </xdr:to>
    <xdr:sp macro="" textlink="">
      <xdr:nvSpPr>
        <xdr:cNvPr id="737" name="楕円 736"/>
        <xdr:cNvSpPr/>
      </xdr:nvSpPr>
      <xdr:spPr>
        <a:xfrm>
          <a:off x="18605500" y="186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118187</xdr:rowOff>
    </xdr:from>
    <xdr:to>
      <xdr:col>102</xdr:col>
      <xdr:colOff>114300</xdr:colOff>
      <xdr:row>108</xdr:row>
      <xdr:rowOff>141884</xdr:rowOff>
    </xdr:to>
    <xdr:cxnSp macro="">
      <xdr:nvCxnSpPr>
        <xdr:cNvPr id="738" name="直線コネクタ 737"/>
        <xdr:cNvCxnSpPr/>
      </xdr:nvCxnSpPr>
      <xdr:spPr>
        <a:xfrm flipV="1">
          <a:off x="18656300" y="18634787"/>
          <a:ext cx="889000" cy="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39"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0" name="n_2aveValue【公民館】&#10;一人当たり面積"/>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1" name="n_3aveValue【公民館】&#10;一人当たり面積"/>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42"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12667</xdr:rowOff>
    </xdr:from>
    <xdr:ext cx="469744" cy="259045"/>
    <xdr:sp macro="" textlink="">
      <xdr:nvSpPr>
        <xdr:cNvPr id="743" name="n_1mainValue【公民館】&#10;一人当たり面積"/>
        <xdr:cNvSpPr txBox="1"/>
      </xdr:nvSpPr>
      <xdr:spPr>
        <a:xfrm>
          <a:off x="21075727" y="187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11904</xdr:rowOff>
    </xdr:from>
    <xdr:ext cx="469744" cy="259045"/>
    <xdr:sp macro="" textlink="">
      <xdr:nvSpPr>
        <xdr:cNvPr id="744" name="n_2mainValue【公民館】&#10;一人当たり面積"/>
        <xdr:cNvSpPr txBox="1"/>
      </xdr:nvSpPr>
      <xdr:spPr>
        <a:xfrm>
          <a:off x="20199427" y="186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160114</xdr:rowOff>
    </xdr:from>
    <xdr:ext cx="469744" cy="259045"/>
    <xdr:sp macro="" textlink="">
      <xdr:nvSpPr>
        <xdr:cNvPr id="745" name="n_3mainValue【公民館】&#10;一人当たり面積"/>
        <xdr:cNvSpPr txBox="1"/>
      </xdr:nvSpPr>
      <xdr:spPr>
        <a:xfrm>
          <a:off x="19310427" y="1867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12361</xdr:rowOff>
    </xdr:from>
    <xdr:ext cx="469744" cy="259045"/>
    <xdr:sp macro="" textlink="">
      <xdr:nvSpPr>
        <xdr:cNvPr id="746" name="n_4mainValue【公民館】&#10;一人当たり面積"/>
        <xdr:cNvSpPr txBox="1"/>
      </xdr:nvSpPr>
      <xdr:spPr>
        <a:xfrm>
          <a:off x="18421427" y="187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すべての施設において減価償却率は類似団体平均を上回っており、住宅の建設と合わせ、耐用年数を経過した住宅の募集は行わず、入居者の退去に伴い順次解体を行っているため、減価償却率は下がってくるものと考え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3,752
3,747
48.37
4,332,870
3,936,162
349,006
1,949,685
2,872,426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60977</xdr:rowOff>
    </xdr:from>
    <xdr:ext cx="405111" cy="259045"/>
    <xdr:sp macro="" textlink="">
      <xdr:nvSpPr>
        <xdr:cNvPr id="61" name="【図書館】&#10;有形固定資産減価償却率平均値テキスト"/>
        <xdr:cNvSpPr txBox="1"/>
      </xdr:nvSpPr>
      <xdr:spPr>
        <a:xfrm>
          <a:off x="4673600" y="623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143510</xdr:rowOff>
    </xdr:from>
    <xdr:to>
      <xdr:col>24</xdr:col>
      <xdr:colOff>114300</xdr:colOff>
      <xdr:row>36</xdr:row>
      <xdr:rowOff>73660</xdr:rowOff>
    </xdr:to>
    <xdr:sp macro="" textlink="">
      <xdr:nvSpPr>
        <xdr:cNvPr id="72" name="楕円 71"/>
        <xdr:cNvSpPr/>
      </xdr:nvSpPr>
      <xdr:spPr>
        <a:xfrm>
          <a:off x="45847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166387</xdr:rowOff>
    </xdr:from>
    <xdr:ext cx="405111" cy="259045"/>
    <xdr:sp macro="" textlink="">
      <xdr:nvSpPr>
        <xdr:cNvPr id="73" name="【図書館】&#10;有形固定資産減価償却率該当値テキスト"/>
        <xdr:cNvSpPr txBox="1"/>
      </xdr:nvSpPr>
      <xdr:spPr>
        <a:xfrm>
          <a:off x="4673600"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90170</xdr:rowOff>
    </xdr:from>
    <xdr:to>
      <xdr:col>20</xdr:col>
      <xdr:colOff>38100</xdr:colOff>
      <xdr:row>36</xdr:row>
      <xdr:rowOff>20320</xdr:rowOff>
    </xdr:to>
    <xdr:sp macro="" textlink="">
      <xdr:nvSpPr>
        <xdr:cNvPr id="74" name="楕円 73"/>
        <xdr:cNvSpPr/>
      </xdr:nvSpPr>
      <xdr:spPr>
        <a:xfrm>
          <a:off x="3746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140970</xdr:rowOff>
    </xdr:from>
    <xdr:to>
      <xdr:col>24</xdr:col>
      <xdr:colOff>63500</xdr:colOff>
      <xdr:row>36</xdr:row>
      <xdr:rowOff>22860</xdr:rowOff>
    </xdr:to>
    <xdr:cxnSp macro="">
      <xdr:nvCxnSpPr>
        <xdr:cNvPr id="75" name="直線コネクタ 74"/>
        <xdr:cNvCxnSpPr/>
      </xdr:nvCxnSpPr>
      <xdr:spPr>
        <a:xfrm>
          <a:off x="3797300" y="6141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113030</xdr:rowOff>
    </xdr:from>
    <xdr:to>
      <xdr:col>15</xdr:col>
      <xdr:colOff>101600</xdr:colOff>
      <xdr:row>34</xdr:row>
      <xdr:rowOff>43180</xdr:rowOff>
    </xdr:to>
    <xdr:sp macro="" textlink="">
      <xdr:nvSpPr>
        <xdr:cNvPr id="76" name="楕円 75"/>
        <xdr:cNvSpPr/>
      </xdr:nvSpPr>
      <xdr:spPr>
        <a:xfrm>
          <a:off x="2857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163830</xdr:rowOff>
    </xdr:from>
    <xdr:to>
      <xdr:col>19</xdr:col>
      <xdr:colOff>177800</xdr:colOff>
      <xdr:row>35</xdr:row>
      <xdr:rowOff>140970</xdr:rowOff>
    </xdr:to>
    <xdr:cxnSp macro="">
      <xdr:nvCxnSpPr>
        <xdr:cNvPr id="77" name="直線コネクタ 76"/>
        <xdr:cNvCxnSpPr/>
      </xdr:nvCxnSpPr>
      <xdr:spPr>
        <a:xfrm>
          <a:off x="2908300" y="58216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59690</xdr:rowOff>
    </xdr:from>
    <xdr:to>
      <xdr:col>10</xdr:col>
      <xdr:colOff>165100</xdr:colOff>
      <xdr:row>33</xdr:row>
      <xdr:rowOff>161290</xdr:rowOff>
    </xdr:to>
    <xdr:sp macro="" textlink="">
      <xdr:nvSpPr>
        <xdr:cNvPr id="78" name="楕円 77"/>
        <xdr:cNvSpPr/>
      </xdr:nvSpPr>
      <xdr:spPr>
        <a:xfrm>
          <a:off x="1968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110490</xdr:rowOff>
    </xdr:from>
    <xdr:to>
      <xdr:col>15</xdr:col>
      <xdr:colOff>50800</xdr:colOff>
      <xdr:row>33</xdr:row>
      <xdr:rowOff>163830</xdr:rowOff>
    </xdr:to>
    <xdr:cxnSp macro="">
      <xdr:nvCxnSpPr>
        <xdr:cNvPr id="79" name="直線コネクタ 78"/>
        <xdr:cNvCxnSpPr/>
      </xdr:nvCxnSpPr>
      <xdr:spPr>
        <a:xfrm>
          <a:off x="2019300" y="5768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137160</xdr:rowOff>
    </xdr:from>
    <xdr:to>
      <xdr:col>6</xdr:col>
      <xdr:colOff>38100</xdr:colOff>
      <xdr:row>34</xdr:row>
      <xdr:rowOff>67310</xdr:rowOff>
    </xdr:to>
    <xdr:sp macro="" textlink="">
      <xdr:nvSpPr>
        <xdr:cNvPr id="80" name="楕円 79"/>
        <xdr:cNvSpPr/>
      </xdr:nvSpPr>
      <xdr:spPr>
        <a:xfrm>
          <a:off x="10795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110490</xdr:rowOff>
    </xdr:from>
    <xdr:to>
      <xdr:col>10</xdr:col>
      <xdr:colOff>114300</xdr:colOff>
      <xdr:row>34</xdr:row>
      <xdr:rowOff>16510</xdr:rowOff>
    </xdr:to>
    <xdr:cxnSp macro="">
      <xdr:nvCxnSpPr>
        <xdr:cNvPr id="81" name="直線コネクタ 80"/>
        <xdr:cNvCxnSpPr/>
      </xdr:nvCxnSpPr>
      <xdr:spPr>
        <a:xfrm flipV="1">
          <a:off x="1130300" y="576834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167657</xdr:rowOff>
    </xdr:from>
    <xdr:ext cx="405111" cy="259045"/>
    <xdr:sp macro="" textlink="">
      <xdr:nvSpPr>
        <xdr:cNvPr id="82" name="n_1aveValue【図書館】&#10;有形固定資産減価償却率"/>
        <xdr:cNvSpPr txBox="1"/>
      </xdr:nvSpPr>
      <xdr:spPr>
        <a:xfrm>
          <a:off x="35820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119397</xdr:rowOff>
    </xdr:from>
    <xdr:ext cx="405111" cy="259045"/>
    <xdr:sp macro="" textlink="">
      <xdr:nvSpPr>
        <xdr:cNvPr id="83" name="n_2aveValue【図書館】&#10;有形固定資産減価償却率"/>
        <xdr:cNvSpPr txBox="1"/>
      </xdr:nvSpPr>
      <xdr:spPr>
        <a:xfrm>
          <a:off x="2705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87647</xdr:rowOff>
    </xdr:from>
    <xdr:ext cx="405111" cy="259045"/>
    <xdr:sp macro="" textlink="">
      <xdr:nvSpPr>
        <xdr:cNvPr id="84" name="n_3aveValue【図書館】&#10;有形固定資産減価償却率"/>
        <xdr:cNvSpPr txBox="1"/>
      </xdr:nvSpPr>
      <xdr:spPr>
        <a:xfrm>
          <a:off x="1816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167657</xdr:rowOff>
    </xdr:from>
    <xdr:ext cx="405111" cy="259045"/>
    <xdr:sp macro="" textlink="">
      <xdr:nvSpPr>
        <xdr:cNvPr id="85" name="n_4aveValue【図書館】&#10;有形固定資産減価償却率"/>
        <xdr:cNvSpPr txBox="1"/>
      </xdr:nvSpPr>
      <xdr:spPr>
        <a:xfrm>
          <a:off x="927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36847</xdr:rowOff>
    </xdr:from>
    <xdr:ext cx="405111" cy="259045"/>
    <xdr:sp macro="" textlink="">
      <xdr:nvSpPr>
        <xdr:cNvPr id="86" name="n_1mainValue【図書館】&#10;有形固定資産減価償却率"/>
        <xdr:cNvSpPr txBox="1"/>
      </xdr:nvSpPr>
      <xdr:spPr>
        <a:xfrm>
          <a:off x="35820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59707</xdr:rowOff>
    </xdr:from>
    <xdr:ext cx="340478" cy="259045"/>
    <xdr:sp macro="" textlink="">
      <xdr:nvSpPr>
        <xdr:cNvPr id="87" name="n_2mainValue【図書館】&#10;有形固定資産減価償却率"/>
        <xdr:cNvSpPr txBox="1"/>
      </xdr:nvSpPr>
      <xdr:spPr>
        <a:xfrm>
          <a:off x="2738061" y="5546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6367</xdr:rowOff>
    </xdr:from>
    <xdr:ext cx="340478" cy="259045"/>
    <xdr:sp macro="" textlink="">
      <xdr:nvSpPr>
        <xdr:cNvPr id="88" name="n_3mainValue【図書館】&#10;有形固定資産減価償却率"/>
        <xdr:cNvSpPr txBox="1"/>
      </xdr:nvSpPr>
      <xdr:spPr>
        <a:xfrm>
          <a:off x="1849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83837</xdr:rowOff>
    </xdr:from>
    <xdr:ext cx="405111" cy="259045"/>
    <xdr:sp macro="" textlink="">
      <xdr:nvSpPr>
        <xdr:cNvPr id="89" name="n_4mainValue【図書館】&#10;有形固定資産減価償却率"/>
        <xdr:cNvSpPr txBox="1"/>
      </xdr:nvSpPr>
      <xdr:spPr>
        <a:xfrm>
          <a:off x="927744"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92092</xdr:rowOff>
    </xdr:from>
    <xdr:ext cx="469744" cy="259045"/>
    <xdr:sp macro="" textlink="">
      <xdr:nvSpPr>
        <xdr:cNvPr id="118" name="【図書館】&#10;一人当たり面積平均値テキスト"/>
        <xdr:cNvSpPr txBox="1"/>
      </xdr:nvSpPr>
      <xdr:spPr>
        <a:xfrm>
          <a:off x="10515600" y="660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1" name="フローチャート: 判断 120"/>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22" name="フローチャート: 判断 121"/>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3" name="フローチャート: 判断 122"/>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128270</xdr:rowOff>
    </xdr:from>
    <xdr:to>
      <xdr:col>55</xdr:col>
      <xdr:colOff>50800</xdr:colOff>
      <xdr:row>42</xdr:row>
      <xdr:rowOff>58420</xdr:rowOff>
    </xdr:to>
    <xdr:sp macro="" textlink="">
      <xdr:nvSpPr>
        <xdr:cNvPr id="129" name="楕円 128"/>
        <xdr:cNvSpPr/>
      </xdr:nvSpPr>
      <xdr:spPr>
        <a:xfrm>
          <a:off x="10426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43197</xdr:rowOff>
    </xdr:from>
    <xdr:ext cx="469744" cy="259045"/>
    <xdr:sp macro="" textlink="">
      <xdr:nvSpPr>
        <xdr:cNvPr id="130" name="【図書館】&#10;一人当たり面積該当値テキスト"/>
        <xdr:cNvSpPr txBox="1"/>
      </xdr:nvSpPr>
      <xdr:spPr>
        <a:xfrm>
          <a:off x="105156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128270</xdr:rowOff>
    </xdr:from>
    <xdr:to>
      <xdr:col>50</xdr:col>
      <xdr:colOff>165100</xdr:colOff>
      <xdr:row>42</xdr:row>
      <xdr:rowOff>58420</xdr:rowOff>
    </xdr:to>
    <xdr:sp macro="" textlink="">
      <xdr:nvSpPr>
        <xdr:cNvPr id="131" name="楕円 130"/>
        <xdr:cNvSpPr/>
      </xdr:nvSpPr>
      <xdr:spPr>
        <a:xfrm>
          <a:off x="958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xdr:rowOff>
    </xdr:from>
    <xdr:to>
      <xdr:col>55</xdr:col>
      <xdr:colOff>0</xdr:colOff>
      <xdr:row>42</xdr:row>
      <xdr:rowOff>7620</xdr:rowOff>
    </xdr:to>
    <xdr:cxnSp macro="">
      <xdr:nvCxnSpPr>
        <xdr:cNvPr id="132" name="直線コネクタ 131"/>
        <xdr:cNvCxnSpPr/>
      </xdr:nvCxnSpPr>
      <xdr:spPr>
        <a:xfrm>
          <a:off x="9639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147320</xdr:rowOff>
    </xdr:from>
    <xdr:to>
      <xdr:col>46</xdr:col>
      <xdr:colOff>38100</xdr:colOff>
      <xdr:row>42</xdr:row>
      <xdr:rowOff>77470</xdr:rowOff>
    </xdr:to>
    <xdr:sp macro="" textlink="">
      <xdr:nvSpPr>
        <xdr:cNvPr id="133" name="楕円 132"/>
        <xdr:cNvSpPr/>
      </xdr:nvSpPr>
      <xdr:spPr>
        <a:xfrm>
          <a:off x="8699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xdr:rowOff>
    </xdr:from>
    <xdr:to>
      <xdr:col>50</xdr:col>
      <xdr:colOff>114300</xdr:colOff>
      <xdr:row>42</xdr:row>
      <xdr:rowOff>26670</xdr:rowOff>
    </xdr:to>
    <xdr:cxnSp macro="">
      <xdr:nvCxnSpPr>
        <xdr:cNvPr id="134" name="直線コネクタ 133"/>
        <xdr:cNvCxnSpPr/>
      </xdr:nvCxnSpPr>
      <xdr:spPr>
        <a:xfrm flipV="1">
          <a:off x="8750300" y="7208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147320</xdr:rowOff>
    </xdr:from>
    <xdr:to>
      <xdr:col>41</xdr:col>
      <xdr:colOff>101600</xdr:colOff>
      <xdr:row>42</xdr:row>
      <xdr:rowOff>77470</xdr:rowOff>
    </xdr:to>
    <xdr:sp macro="" textlink="">
      <xdr:nvSpPr>
        <xdr:cNvPr id="135" name="楕円 134"/>
        <xdr:cNvSpPr/>
      </xdr:nvSpPr>
      <xdr:spPr>
        <a:xfrm>
          <a:off x="7810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26670</xdr:rowOff>
    </xdr:from>
    <xdr:to>
      <xdr:col>45</xdr:col>
      <xdr:colOff>177800</xdr:colOff>
      <xdr:row>42</xdr:row>
      <xdr:rowOff>26670</xdr:rowOff>
    </xdr:to>
    <xdr:cxnSp macro="">
      <xdr:nvCxnSpPr>
        <xdr:cNvPr id="136" name="直線コネクタ 135"/>
        <xdr:cNvCxnSpPr/>
      </xdr:nvCxnSpPr>
      <xdr:spPr>
        <a:xfrm>
          <a:off x="7861300" y="722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118745</xdr:rowOff>
    </xdr:from>
    <xdr:to>
      <xdr:col>36</xdr:col>
      <xdr:colOff>165100</xdr:colOff>
      <xdr:row>42</xdr:row>
      <xdr:rowOff>48895</xdr:rowOff>
    </xdr:to>
    <xdr:sp macro="" textlink="">
      <xdr:nvSpPr>
        <xdr:cNvPr id="137" name="楕円 136"/>
        <xdr:cNvSpPr/>
      </xdr:nvSpPr>
      <xdr:spPr>
        <a:xfrm>
          <a:off x="6921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169545</xdr:rowOff>
    </xdr:from>
    <xdr:to>
      <xdr:col>41</xdr:col>
      <xdr:colOff>50800</xdr:colOff>
      <xdr:row>42</xdr:row>
      <xdr:rowOff>26670</xdr:rowOff>
    </xdr:to>
    <xdr:cxnSp macro="">
      <xdr:nvCxnSpPr>
        <xdr:cNvPr id="138" name="直線コネクタ 137"/>
        <xdr:cNvCxnSpPr/>
      </xdr:nvCxnSpPr>
      <xdr:spPr>
        <a:xfrm>
          <a:off x="6972300" y="7198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9" name="n_1ave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40"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27322</xdr:rowOff>
    </xdr:from>
    <xdr:ext cx="469744" cy="259045"/>
    <xdr:sp macro="" textlink="">
      <xdr:nvSpPr>
        <xdr:cNvPr id="141" name="n_3aveValue【図書館】&#10;一人当たり面積"/>
        <xdr:cNvSpPr txBox="1"/>
      </xdr:nvSpPr>
      <xdr:spPr>
        <a:xfrm>
          <a:off x="7626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59707</xdr:rowOff>
    </xdr:from>
    <xdr:ext cx="469744" cy="259045"/>
    <xdr:sp macro="" textlink="">
      <xdr:nvSpPr>
        <xdr:cNvPr id="142" name="n_4aveValue【図書館】&#10;一人当たり面積"/>
        <xdr:cNvSpPr txBox="1"/>
      </xdr:nvSpPr>
      <xdr:spPr>
        <a:xfrm>
          <a:off x="6737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49547</xdr:rowOff>
    </xdr:from>
    <xdr:ext cx="469744" cy="259045"/>
    <xdr:sp macro="" textlink="">
      <xdr:nvSpPr>
        <xdr:cNvPr id="143" name="n_1mainValue【図書館】&#10;一人当たり面積"/>
        <xdr:cNvSpPr txBox="1"/>
      </xdr:nvSpPr>
      <xdr:spPr>
        <a:xfrm>
          <a:off x="9391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68597</xdr:rowOff>
    </xdr:from>
    <xdr:ext cx="469744" cy="259045"/>
    <xdr:sp macro="" textlink="">
      <xdr:nvSpPr>
        <xdr:cNvPr id="144" name="n_2mainValue【図書館】&#10;一人当たり面積"/>
        <xdr:cNvSpPr txBox="1"/>
      </xdr:nvSpPr>
      <xdr:spPr>
        <a:xfrm>
          <a:off x="85154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68597</xdr:rowOff>
    </xdr:from>
    <xdr:ext cx="469744" cy="259045"/>
    <xdr:sp macro="" textlink="">
      <xdr:nvSpPr>
        <xdr:cNvPr id="145" name="n_3mainValue【図書館】&#10;一人当たり面積"/>
        <xdr:cNvSpPr txBox="1"/>
      </xdr:nvSpPr>
      <xdr:spPr>
        <a:xfrm>
          <a:off x="76264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40022</xdr:rowOff>
    </xdr:from>
    <xdr:ext cx="469744" cy="259045"/>
    <xdr:sp macro="" textlink="">
      <xdr:nvSpPr>
        <xdr:cNvPr id="146" name="n_4mainValue【図書館】&#10;一人当たり面積"/>
        <xdr:cNvSpPr txBox="1"/>
      </xdr:nvSpPr>
      <xdr:spPr>
        <a:xfrm>
          <a:off x="6737427" y="724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177"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9" name="フローチャート: 判断 178"/>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81" name="フローチャート: 判断 180"/>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82" name="フローチャート: 判断 181"/>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88" name="楕円 187"/>
        <xdr:cNvSpPr/>
      </xdr:nvSpPr>
      <xdr:spPr>
        <a:xfrm>
          <a:off x="4584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91276</xdr:rowOff>
    </xdr:from>
    <xdr:ext cx="405111" cy="259045"/>
    <xdr:sp macro="" textlink="">
      <xdr:nvSpPr>
        <xdr:cNvPr id="189" name="【体育館・プール】&#10;有形固定資産減価償却率該当値テキスト"/>
        <xdr:cNvSpPr txBox="1"/>
      </xdr:nvSpPr>
      <xdr:spPr>
        <a:xfrm>
          <a:off x="4673600" y="10378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25944</xdr:rowOff>
    </xdr:from>
    <xdr:to>
      <xdr:col>20</xdr:col>
      <xdr:colOff>38100</xdr:colOff>
      <xdr:row>61</xdr:row>
      <xdr:rowOff>127544</xdr:rowOff>
    </xdr:to>
    <xdr:sp macro="" textlink="">
      <xdr:nvSpPr>
        <xdr:cNvPr id="190" name="楕円 189"/>
        <xdr:cNvSpPr/>
      </xdr:nvSpPr>
      <xdr:spPr>
        <a:xfrm>
          <a:off x="3746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76744</xdr:rowOff>
    </xdr:from>
    <xdr:to>
      <xdr:col>24</xdr:col>
      <xdr:colOff>63500</xdr:colOff>
      <xdr:row>61</xdr:row>
      <xdr:rowOff>119199</xdr:rowOff>
    </xdr:to>
    <xdr:cxnSp macro="">
      <xdr:nvCxnSpPr>
        <xdr:cNvPr id="191" name="直線コネクタ 190"/>
        <xdr:cNvCxnSpPr/>
      </xdr:nvCxnSpPr>
      <xdr:spPr>
        <a:xfrm>
          <a:off x="3797300" y="105351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48804</xdr:rowOff>
    </xdr:from>
    <xdr:to>
      <xdr:col>15</xdr:col>
      <xdr:colOff>101600</xdr:colOff>
      <xdr:row>61</xdr:row>
      <xdr:rowOff>150404</xdr:rowOff>
    </xdr:to>
    <xdr:sp macro="" textlink="">
      <xdr:nvSpPr>
        <xdr:cNvPr id="192" name="楕円 191"/>
        <xdr:cNvSpPr/>
      </xdr:nvSpPr>
      <xdr:spPr>
        <a:xfrm>
          <a:off x="2857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99604</xdr:rowOff>
    </xdr:to>
    <xdr:cxnSp macro="">
      <xdr:nvCxnSpPr>
        <xdr:cNvPr id="193" name="直線コネクタ 192"/>
        <xdr:cNvCxnSpPr/>
      </xdr:nvCxnSpPr>
      <xdr:spPr>
        <a:xfrm flipV="1">
          <a:off x="2908300" y="105351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4" name="楕円 193"/>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99604</xdr:rowOff>
    </xdr:to>
    <xdr:cxnSp macro="">
      <xdr:nvCxnSpPr>
        <xdr:cNvPr id="195" name="直線コネクタ 194"/>
        <xdr:cNvCxnSpPr/>
      </xdr:nvCxnSpPr>
      <xdr:spPr>
        <a:xfrm>
          <a:off x="2019300" y="1051560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135346</xdr:rowOff>
    </xdr:from>
    <xdr:to>
      <xdr:col>6</xdr:col>
      <xdr:colOff>38100</xdr:colOff>
      <xdr:row>61</xdr:row>
      <xdr:rowOff>65496</xdr:rowOff>
    </xdr:to>
    <xdr:sp macro="" textlink="">
      <xdr:nvSpPr>
        <xdr:cNvPr id="196" name="楕円 195"/>
        <xdr:cNvSpPr/>
      </xdr:nvSpPr>
      <xdr:spPr>
        <a:xfrm>
          <a:off x="1079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14696</xdr:rowOff>
    </xdr:from>
    <xdr:to>
      <xdr:col>10</xdr:col>
      <xdr:colOff>114300</xdr:colOff>
      <xdr:row>61</xdr:row>
      <xdr:rowOff>57150</xdr:rowOff>
    </xdr:to>
    <xdr:cxnSp macro="">
      <xdr:nvCxnSpPr>
        <xdr:cNvPr id="197" name="直線コネクタ 196"/>
        <xdr:cNvCxnSpPr/>
      </xdr:nvCxnSpPr>
      <xdr:spPr>
        <a:xfrm>
          <a:off x="1130300" y="104731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98" name="n_1aveValue【体育館・プー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99" name="n_2ave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200" name="n_3ave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201" name="n_4aveValue【体育館・プール】&#10;有形固定資産減価償却率"/>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144071</xdr:rowOff>
    </xdr:from>
    <xdr:ext cx="405111" cy="259045"/>
    <xdr:sp macro="" textlink="">
      <xdr:nvSpPr>
        <xdr:cNvPr id="202" name="n_1mainValue【体育館・プール】&#10;有形固定資産減価償却率"/>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3" name="n_2mainValue【体育館・プール】&#10;有形固定資産減価償却率"/>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124477</xdr:rowOff>
    </xdr:from>
    <xdr:ext cx="405111" cy="259045"/>
    <xdr:sp macro="" textlink="">
      <xdr:nvSpPr>
        <xdr:cNvPr id="204" name="n_3mainValue【体育館・プール】&#10;有形固定資産減価償却率"/>
        <xdr:cNvSpPr txBox="1"/>
      </xdr:nvSpPr>
      <xdr:spPr>
        <a:xfrm>
          <a:off x="1816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82023</xdr:rowOff>
    </xdr:from>
    <xdr:ext cx="405111" cy="259045"/>
    <xdr:sp macro="" textlink="">
      <xdr:nvSpPr>
        <xdr:cNvPr id="205" name="n_4mainValue【体育館・プール】&#10;有形固定資産減価償却率"/>
        <xdr:cNvSpPr txBox="1"/>
      </xdr:nvSpPr>
      <xdr:spPr>
        <a:xfrm>
          <a:off x="927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232"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34" name="フローチャート: 判断 233"/>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35" name="フローチャート: 判断 234"/>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36" name="フローチャート: 判断 235"/>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37" name="フローチャート: 判断 236"/>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60116</xdr:rowOff>
    </xdr:from>
    <xdr:to>
      <xdr:col>55</xdr:col>
      <xdr:colOff>50800</xdr:colOff>
      <xdr:row>63</xdr:row>
      <xdr:rowOff>161716</xdr:rowOff>
    </xdr:to>
    <xdr:sp macro="" textlink="">
      <xdr:nvSpPr>
        <xdr:cNvPr id="243" name="楕円 242"/>
        <xdr:cNvSpPr/>
      </xdr:nvSpPr>
      <xdr:spPr>
        <a:xfrm>
          <a:off x="10426700" y="108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244" name="【体育館・プール】&#10;一人当たり面積該当値テキスト"/>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61031</xdr:rowOff>
    </xdr:from>
    <xdr:to>
      <xdr:col>50</xdr:col>
      <xdr:colOff>165100</xdr:colOff>
      <xdr:row>63</xdr:row>
      <xdr:rowOff>162631</xdr:rowOff>
    </xdr:to>
    <xdr:sp macro="" textlink="">
      <xdr:nvSpPr>
        <xdr:cNvPr id="245" name="楕円 244"/>
        <xdr:cNvSpPr/>
      </xdr:nvSpPr>
      <xdr:spPr>
        <a:xfrm>
          <a:off x="9588500" y="108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110916</xdr:rowOff>
    </xdr:from>
    <xdr:to>
      <xdr:col>55</xdr:col>
      <xdr:colOff>0</xdr:colOff>
      <xdr:row>63</xdr:row>
      <xdr:rowOff>111831</xdr:rowOff>
    </xdr:to>
    <xdr:cxnSp macro="">
      <xdr:nvCxnSpPr>
        <xdr:cNvPr id="246" name="直線コネクタ 245"/>
        <xdr:cNvCxnSpPr/>
      </xdr:nvCxnSpPr>
      <xdr:spPr>
        <a:xfrm flipV="1">
          <a:off x="9639300" y="1091226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63226</xdr:rowOff>
    </xdr:from>
    <xdr:to>
      <xdr:col>46</xdr:col>
      <xdr:colOff>38100</xdr:colOff>
      <xdr:row>63</xdr:row>
      <xdr:rowOff>164826</xdr:rowOff>
    </xdr:to>
    <xdr:sp macro="" textlink="">
      <xdr:nvSpPr>
        <xdr:cNvPr id="247" name="楕円 246"/>
        <xdr:cNvSpPr/>
      </xdr:nvSpPr>
      <xdr:spPr>
        <a:xfrm>
          <a:off x="8699500" y="1086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111831</xdr:rowOff>
    </xdr:from>
    <xdr:to>
      <xdr:col>50</xdr:col>
      <xdr:colOff>114300</xdr:colOff>
      <xdr:row>63</xdr:row>
      <xdr:rowOff>114026</xdr:rowOff>
    </xdr:to>
    <xdr:cxnSp macro="">
      <xdr:nvCxnSpPr>
        <xdr:cNvPr id="248" name="直線コネクタ 247"/>
        <xdr:cNvCxnSpPr/>
      </xdr:nvCxnSpPr>
      <xdr:spPr>
        <a:xfrm flipV="1">
          <a:off x="8750300" y="1091318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64323</xdr:rowOff>
    </xdr:from>
    <xdr:to>
      <xdr:col>41</xdr:col>
      <xdr:colOff>101600</xdr:colOff>
      <xdr:row>63</xdr:row>
      <xdr:rowOff>165923</xdr:rowOff>
    </xdr:to>
    <xdr:sp macro="" textlink="">
      <xdr:nvSpPr>
        <xdr:cNvPr id="249" name="楕円 248"/>
        <xdr:cNvSpPr/>
      </xdr:nvSpPr>
      <xdr:spPr>
        <a:xfrm>
          <a:off x="7810500" y="108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114026</xdr:rowOff>
    </xdr:from>
    <xdr:to>
      <xdr:col>45</xdr:col>
      <xdr:colOff>177800</xdr:colOff>
      <xdr:row>63</xdr:row>
      <xdr:rowOff>115123</xdr:rowOff>
    </xdr:to>
    <xdr:cxnSp macro="">
      <xdr:nvCxnSpPr>
        <xdr:cNvPr id="250" name="直線コネクタ 249"/>
        <xdr:cNvCxnSpPr/>
      </xdr:nvCxnSpPr>
      <xdr:spPr>
        <a:xfrm flipV="1">
          <a:off x="7861300" y="10915376"/>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65054</xdr:rowOff>
    </xdr:from>
    <xdr:to>
      <xdr:col>36</xdr:col>
      <xdr:colOff>165100</xdr:colOff>
      <xdr:row>63</xdr:row>
      <xdr:rowOff>166654</xdr:rowOff>
    </xdr:to>
    <xdr:sp macro="" textlink="">
      <xdr:nvSpPr>
        <xdr:cNvPr id="251" name="楕円 250"/>
        <xdr:cNvSpPr/>
      </xdr:nvSpPr>
      <xdr:spPr>
        <a:xfrm>
          <a:off x="6921500" y="1086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115123</xdr:rowOff>
    </xdr:from>
    <xdr:to>
      <xdr:col>41</xdr:col>
      <xdr:colOff>50800</xdr:colOff>
      <xdr:row>63</xdr:row>
      <xdr:rowOff>115854</xdr:rowOff>
    </xdr:to>
    <xdr:cxnSp macro="">
      <xdr:nvCxnSpPr>
        <xdr:cNvPr id="252" name="直線コネクタ 251"/>
        <xdr:cNvCxnSpPr/>
      </xdr:nvCxnSpPr>
      <xdr:spPr>
        <a:xfrm flipV="1">
          <a:off x="6972300" y="1091647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253" name="n_1aveValue【体育館・プール】&#10;一人当たり面積"/>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254" name="n_2aveValue【体育館・プール】&#10;一人当たり面積"/>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255" name="n_3aveValue【体育館・プール】&#10;一人当たり面積"/>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56"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153758</xdr:rowOff>
    </xdr:from>
    <xdr:ext cx="469744" cy="259045"/>
    <xdr:sp macro="" textlink="">
      <xdr:nvSpPr>
        <xdr:cNvPr id="257" name="n_1mainValue【体育館・プール】&#10;一人当たり面積"/>
        <xdr:cNvSpPr txBox="1"/>
      </xdr:nvSpPr>
      <xdr:spPr>
        <a:xfrm>
          <a:off x="9391727" y="109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155953</xdr:rowOff>
    </xdr:from>
    <xdr:ext cx="469744" cy="259045"/>
    <xdr:sp macro="" textlink="">
      <xdr:nvSpPr>
        <xdr:cNvPr id="258" name="n_2mainValue【体育館・プール】&#10;一人当たり面積"/>
        <xdr:cNvSpPr txBox="1"/>
      </xdr:nvSpPr>
      <xdr:spPr>
        <a:xfrm>
          <a:off x="8515427" y="1095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157050</xdr:rowOff>
    </xdr:from>
    <xdr:ext cx="469744" cy="259045"/>
    <xdr:sp macro="" textlink="">
      <xdr:nvSpPr>
        <xdr:cNvPr id="259" name="n_3mainValue【体育館・プール】&#10;一人当たり面積"/>
        <xdr:cNvSpPr txBox="1"/>
      </xdr:nvSpPr>
      <xdr:spPr>
        <a:xfrm>
          <a:off x="7626427" y="1095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157781</xdr:rowOff>
    </xdr:from>
    <xdr:ext cx="469744" cy="259045"/>
    <xdr:sp macro="" textlink="">
      <xdr:nvSpPr>
        <xdr:cNvPr id="260" name="n_4mainValue【体育館・プール】&#10;一人当たり面積"/>
        <xdr:cNvSpPr txBox="1"/>
      </xdr:nvSpPr>
      <xdr:spPr>
        <a:xfrm>
          <a:off x="6737427" y="109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6" name="直線コネクタ 285"/>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89"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0" name="直線コネクタ 289"/>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291" name="【福祉施設】&#10;有形固定資産減価償却率平均値テキスト"/>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92" name="フローチャート: 判断 291"/>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293" name="フローチャート: 判断 292"/>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294" name="フローチャート: 判断 293"/>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95" name="フローチャート: 判断 294"/>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96" name="フローチャート: 判断 295"/>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xdr:rowOff>
    </xdr:from>
    <xdr:to>
      <xdr:col>24</xdr:col>
      <xdr:colOff>114300</xdr:colOff>
      <xdr:row>83</xdr:row>
      <xdr:rowOff>103595</xdr:rowOff>
    </xdr:to>
    <xdr:sp macro="" textlink="">
      <xdr:nvSpPr>
        <xdr:cNvPr id="302" name="楕円 301"/>
        <xdr:cNvSpPr/>
      </xdr:nvSpPr>
      <xdr:spPr>
        <a:xfrm>
          <a:off x="4584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151872</xdr:rowOff>
    </xdr:from>
    <xdr:ext cx="405111" cy="259045"/>
    <xdr:sp macro="" textlink="">
      <xdr:nvSpPr>
        <xdr:cNvPr id="303" name="【福祉施設】&#10;有形固定資産減価償却率該当値テキスト"/>
        <xdr:cNvSpPr txBox="1"/>
      </xdr:nvSpPr>
      <xdr:spPr>
        <a:xfrm>
          <a:off x="4673600"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145687</xdr:rowOff>
    </xdr:from>
    <xdr:to>
      <xdr:col>20</xdr:col>
      <xdr:colOff>38100</xdr:colOff>
      <xdr:row>83</xdr:row>
      <xdr:rowOff>75837</xdr:rowOff>
    </xdr:to>
    <xdr:sp macro="" textlink="">
      <xdr:nvSpPr>
        <xdr:cNvPr id="304" name="楕円 303"/>
        <xdr:cNvSpPr/>
      </xdr:nvSpPr>
      <xdr:spPr>
        <a:xfrm>
          <a:off x="3746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25037</xdr:rowOff>
    </xdr:from>
    <xdr:to>
      <xdr:col>24</xdr:col>
      <xdr:colOff>63500</xdr:colOff>
      <xdr:row>83</xdr:row>
      <xdr:rowOff>52795</xdr:rowOff>
    </xdr:to>
    <xdr:cxnSp macro="">
      <xdr:nvCxnSpPr>
        <xdr:cNvPr id="305" name="直線コネクタ 304"/>
        <xdr:cNvCxnSpPr/>
      </xdr:nvCxnSpPr>
      <xdr:spPr>
        <a:xfrm>
          <a:off x="3797300" y="1425538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5262</xdr:rowOff>
    </xdr:from>
    <xdr:to>
      <xdr:col>15</xdr:col>
      <xdr:colOff>101600</xdr:colOff>
      <xdr:row>83</xdr:row>
      <xdr:rowOff>106862</xdr:rowOff>
    </xdr:to>
    <xdr:sp macro="" textlink="">
      <xdr:nvSpPr>
        <xdr:cNvPr id="306" name="楕円 305"/>
        <xdr:cNvSpPr/>
      </xdr:nvSpPr>
      <xdr:spPr>
        <a:xfrm>
          <a:off x="2857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25037</xdr:rowOff>
    </xdr:from>
    <xdr:to>
      <xdr:col>19</xdr:col>
      <xdr:colOff>177800</xdr:colOff>
      <xdr:row>83</xdr:row>
      <xdr:rowOff>56062</xdr:rowOff>
    </xdr:to>
    <xdr:cxnSp macro="">
      <xdr:nvCxnSpPr>
        <xdr:cNvPr id="307" name="直線コネクタ 306"/>
        <xdr:cNvCxnSpPr/>
      </xdr:nvCxnSpPr>
      <xdr:spPr>
        <a:xfrm flipV="1">
          <a:off x="2908300" y="142553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88537</xdr:rowOff>
    </xdr:from>
    <xdr:to>
      <xdr:col>10</xdr:col>
      <xdr:colOff>165100</xdr:colOff>
      <xdr:row>83</xdr:row>
      <xdr:rowOff>18687</xdr:rowOff>
    </xdr:to>
    <xdr:sp macro="" textlink="">
      <xdr:nvSpPr>
        <xdr:cNvPr id="308" name="楕円 307"/>
        <xdr:cNvSpPr/>
      </xdr:nvSpPr>
      <xdr:spPr>
        <a:xfrm>
          <a:off x="1968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139337</xdr:rowOff>
    </xdr:from>
    <xdr:to>
      <xdr:col>15</xdr:col>
      <xdr:colOff>50800</xdr:colOff>
      <xdr:row>83</xdr:row>
      <xdr:rowOff>56062</xdr:rowOff>
    </xdr:to>
    <xdr:cxnSp macro="">
      <xdr:nvCxnSpPr>
        <xdr:cNvPr id="309" name="直線コネクタ 308"/>
        <xdr:cNvCxnSpPr/>
      </xdr:nvCxnSpPr>
      <xdr:spPr>
        <a:xfrm>
          <a:off x="2019300" y="1419823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60779</xdr:rowOff>
    </xdr:from>
    <xdr:to>
      <xdr:col>6</xdr:col>
      <xdr:colOff>38100</xdr:colOff>
      <xdr:row>82</xdr:row>
      <xdr:rowOff>162379</xdr:rowOff>
    </xdr:to>
    <xdr:sp macro="" textlink="">
      <xdr:nvSpPr>
        <xdr:cNvPr id="310" name="楕円 309"/>
        <xdr:cNvSpPr/>
      </xdr:nvSpPr>
      <xdr:spPr>
        <a:xfrm>
          <a:off x="1079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111579</xdr:rowOff>
    </xdr:from>
    <xdr:to>
      <xdr:col>10</xdr:col>
      <xdr:colOff>114300</xdr:colOff>
      <xdr:row>82</xdr:row>
      <xdr:rowOff>139337</xdr:rowOff>
    </xdr:to>
    <xdr:cxnSp macro="">
      <xdr:nvCxnSpPr>
        <xdr:cNvPr id="311" name="直線コネクタ 310"/>
        <xdr:cNvCxnSpPr/>
      </xdr:nvCxnSpPr>
      <xdr:spPr>
        <a:xfrm>
          <a:off x="1130300" y="141704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312" name="n_1aveValue【福祉施設】&#10;有形固定資産減価償却率"/>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313" name="n_2aveValue【福祉施設】&#10;有形固定資産減価償却率"/>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314" name="n_3aveValue【福祉施設】&#10;有形固定資産減価償却率"/>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315"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66964</xdr:rowOff>
    </xdr:from>
    <xdr:ext cx="405111" cy="259045"/>
    <xdr:sp macro="" textlink="">
      <xdr:nvSpPr>
        <xdr:cNvPr id="316" name="n_1mainValue【福祉施設】&#10;有形固定資産減価償却率"/>
        <xdr:cNvSpPr txBox="1"/>
      </xdr:nvSpPr>
      <xdr:spPr>
        <a:xfrm>
          <a:off x="35820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97989</xdr:rowOff>
    </xdr:from>
    <xdr:ext cx="405111" cy="259045"/>
    <xdr:sp macro="" textlink="">
      <xdr:nvSpPr>
        <xdr:cNvPr id="317" name="n_2mainValue【福祉施設】&#10;有形固定資産減価償却率"/>
        <xdr:cNvSpPr txBox="1"/>
      </xdr:nvSpPr>
      <xdr:spPr>
        <a:xfrm>
          <a:off x="2705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9814</xdr:rowOff>
    </xdr:from>
    <xdr:ext cx="405111" cy="259045"/>
    <xdr:sp macro="" textlink="">
      <xdr:nvSpPr>
        <xdr:cNvPr id="318" name="n_3mainValue【福祉施設】&#10;有形固定資産減価償却率"/>
        <xdr:cNvSpPr txBox="1"/>
      </xdr:nvSpPr>
      <xdr:spPr>
        <a:xfrm>
          <a:off x="1816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mainValue【福祉施設】&#10;有形固定資産減価償却率"/>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345" name="直線コネクタ 344"/>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348"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349" name="直線コネクタ 348"/>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50"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51" name="フローチャート: 判断 350"/>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52" name="フローチャート: 判断 351"/>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353" name="フローチャート: 判断 352"/>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354" name="フローチャート: 判断 353"/>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355" name="フローチャート: 判断 354"/>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127073</xdr:rowOff>
    </xdr:from>
    <xdr:to>
      <xdr:col>55</xdr:col>
      <xdr:colOff>50800</xdr:colOff>
      <xdr:row>86</xdr:row>
      <xdr:rowOff>57223</xdr:rowOff>
    </xdr:to>
    <xdr:sp macro="" textlink="">
      <xdr:nvSpPr>
        <xdr:cNvPr id="361" name="楕円 360"/>
        <xdr:cNvSpPr/>
      </xdr:nvSpPr>
      <xdr:spPr>
        <a:xfrm>
          <a:off x="10426700" y="147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105500</xdr:rowOff>
    </xdr:from>
    <xdr:ext cx="469744" cy="259045"/>
    <xdr:sp macro="" textlink="">
      <xdr:nvSpPr>
        <xdr:cNvPr id="362" name="【福祉施設】&#10;一人当たり面積該当値テキスト"/>
        <xdr:cNvSpPr txBox="1"/>
      </xdr:nvSpPr>
      <xdr:spPr>
        <a:xfrm>
          <a:off x="10515600" y="146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129358</xdr:rowOff>
    </xdr:from>
    <xdr:to>
      <xdr:col>50</xdr:col>
      <xdr:colOff>165100</xdr:colOff>
      <xdr:row>86</xdr:row>
      <xdr:rowOff>59508</xdr:rowOff>
    </xdr:to>
    <xdr:sp macro="" textlink="">
      <xdr:nvSpPr>
        <xdr:cNvPr id="363" name="楕円 362"/>
        <xdr:cNvSpPr/>
      </xdr:nvSpPr>
      <xdr:spPr>
        <a:xfrm>
          <a:off x="958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6423</xdr:rowOff>
    </xdr:from>
    <xdr:to>
      <xdr:col>55</xdr:col>
      <xdr:colOff>0</xdr:colOff>
      <xdr:row>86</xdr:row>
      <xdr:rowOff>8708</xdr:rowOff>
    </xdr:to>
    <xdr:cxnSp macro="">
      <xdr:nvCxnSpPr>
        <xdr:cNvPr id="364" name="直線コネクタ 363"/>
        <xdr:cNvCxnSpPr/>
      </xdr:nvCxnSpPr>
      <xdr:spPr>
        <a:xfrm flipV="1">
          <a:off x="9639300" y="1475112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111071</xdr:rowOff>
    </xdr:from>
    <xdr:to>
      <xdr:col>46</xdr:col>
      <xdr:colOff>38100</xdr:colOff>
      <xdr:row>86</xdr:row>
      <xdr:rowOff>41221</xdr:rowOff>
    </xdr:to>
    <xdr:sp macro="" textlink="">
      <xdr:nvSpPr>
        <xdr:cNvPr id="365" name="楕円 364"/>
        <xdr:cNvSpPr/>
      </xdr:nvSpPr>
      <xdr:spPr>
        <a:xfrm>
          <a:off x="8699500" y="146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161871</xdr:rowOff>
    </xdr:from>
    <xdr:to>
      <xdr:col>50</xdr:col>
      <xdr:colOff>114300</xdr:colOff>
      <xdr:row>86</xdr:row>
      <xdr:rowOff>8708</xdr:rowOff>
    </xdr:to>
    <xdr:cxnSp macro="">
      <xdr:nvCxnSpPr>
        <xdr:cNvPr id="366" name="直線コネクタ 365"/>
        <xdr:cNvCxnSpPr/>
      </xdr:nvCxnSpPr>
      <xdr:spPr>
        <a:xfrm>
          <a:off x="8750300" y="1473512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138176</xdr:rowOff>
    </xdr:from>
    <xdr:to>
      <xdr:col>41</xdr:col>
      <xdr:colOff>101600</xdr:colOff>
      <xdr:row>86</xdr:row>
      <xdr:rowOff>68326</xdr:rowOff>
    </xdr:to>
    <xdr:sp macro="" textlink="">
      <xdr:nvSpPr>
        <xdr:cNvPr id="367" name="楕円 366"/>
        <xdr:cNvSpPr/>
      </xdr:nvSpPr>
      <xdr:spPr>
        <a:xfrm>
          <a:off x="7810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161871</xdr:rowOff>
    </xdr:from>
    <xdr:to>
      <xdr:col>45</xdr:col>
      <xdr:colOff>177800</xdr:colOff>
      <xdr:row>86</xdr:row>
      <xdr:rowOff>17526</xdr:rowOff>
    </xdr:to>
    <xdr:cxnSp macro="">
      <xdr:nvCxnSpPr>
        <xdr:cNvPr id="368" name="直線コネクタ 367"/>
        <xdr:cNvCxnSpPr/>
      </xdr:nvCxnSpPr>
      <xdr:spPr>
        <a:xfrm flipV="1">
          <a:off x="7861300" y="14735121"/>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140136</xdr:rowOff>
    </xdr:from>
    <xdr:to>
      <xdr:col>36</xdr:col>
      <xdr:colOff>165100</xdr:colOff>
      <xdr:row>86</xdr:row>
      <xdr:rowOff>70286</xdr:rowOff>
    </xdr:to>
    <xdr:sp macro="" textlink="">
      <xdr:nvSpPr>
        <xdr:cNvPr id="369" name="楕円 368"/>
        <xdr:cNvSpPr/>
      </xdr:nvSpPr>
      <xdr:spPr>
        <a:xfrm>
          <a:off x="6921500" y="147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17526</xdr:rowOff>
    </xdr:from>
    <xdr:to>
      <xdr:col>41</xdr:col>
      <xdr:colOff>50800</xdr:colOff>
      <xdr:row>86</xdr:row>
      <xdr:rowOff>19486</xdr:rowOff>
    </xdr:to>
    <xdr:cxnSp macro="">
      <xdr:nvCxnSpPr>
        <xdr:cNvPr id="370" name="直線コネクタ 369"/>
        <xdr:cNvCxnSpPr/>
      </xdr:nvCxnSpPr>
      <xdr:spPr>
        <a:xfrm flipV="1">
          <a:off x="6972300" y="1476222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371"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372"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373" name="n_3aveValue【福祉施設】&#10;一人当たり面積"/>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374"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50635</xdr:rowOff>
    </xdr:from>
    <xdr:ext cx="469744" cy="259045"/>
    <xdr:sp macro="" textlink="">
      <xdr:nvSpPr>
        <xdr:cNvPr id="375" name="n_1mainValue【福祉施設】&#10;一人当たり面積"/>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32348</xdr:rowOff>
    </xdr:from>
    <xdr:ext cx="469744" cy="259045"/>
    <xdr:sp macro="" textlink="">
      <xdr:nvSpPr>
        <xdr:cNvPr id="376" name="n_2mainValue【福祉施設】&#10;一人当たり面積"/>
        <xdr:cNvSpPr txBox="1"/>
      </xdr:nvSpPr>
      <xdr:spPr>
        <a:xfrm>
          <a:off x="8515427" y="147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59453</xdr:rowOff>
    </xdr:from>
    <xdr:ext cx="469744" cy="259045"/>
    <xdr:sp macro="" textlink="">
      <xdr:nvSpPr>
        <xdr:cNvPr id="377" name="n_3mainValue【福祉施設】&#10;一人当たり面積"/>
        <xdr:cNvSpPr txBox="1"/>
      </xdr:nvSpPr>
      <xdr:spPr>
        <a:xfrm>
          <a:off x="7626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61413</xdr:rowOff>
    </xdr:from>
    <xdr:ext cx="469744" cy="259045"/>
    <xdr:sp macro="" textlink="">
      <xdr:nvSpPr>
        <xdr:cNvPr id="378" name="n_4mainValue【福祉施設】&#10;一人当たり面積"/>
        <xdr:cNvSpPr txBox="1"/>
      </xdr:nvSpPr>
      <xdr:spPr>
        <a:xfrm>
          <a:off x="6737427" y="1480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404" name="直線コネクタ 403"/>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407" name="【市民会館】&#10;有形固定資産減価償却率最大値テキスト"/>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408" name="直線コネクタ 407"/>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34851</xdr:rowOff>
    </xdr:from>
    <xdr:ext cx="405111" cy="259045"/>
    <xdr:sp macro="" textlink="">
      <xdr:nvSpPr>
        <xdr:cNvPr id="409" name="【市民会館】&#10;有形固定資産減価償却率平均値テキスト"/>
        <xdr:cNvSpPr txBox="1"/>
      </xdr:nvSpPr>
      <xdr:spPr>
        <a:xfrm>
          <a:off x="4673600" y="1769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410" name="フローチャート: 判断 409"/>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411" name="フローチャート: 判断 410"/>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412" name="フローチャート: 判断 411"/>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413" name="フローチャート: 判断 412"/>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414" name="フローチャート: 判断 413"/>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105</xdr:row>
      <xdr:rowOff>165826</xdr:rowOff>
    </xdr:from>
    <xdr:to>
      <xdr:col>6</xdr:col>
      <xdr:colOff>38100</xdr:colOff>
      <xdr:row>106</xdr:row>
      <xdr:rowOff>95976</xdr:rowOff>
    </xdr:to>
    <xdr:sp macro="" textlink="">
      <xdr:nvSpPr>
        <xdr:cNvPr id="420" name="楕円 419"/>
        <xdr:cNvSpPr/>
      </xdr:nvSpPr>
      <xdr:spPr>
        <a:xfrm>
          <a:off x="1079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158222</xdr:rowOff>
    </xdr:from>
    <xdr:ext cx="405111" cy="259045"/>
    <xdr:sp macro="" textlink="">
      <xdr:nvSpPr>
        <xdr:cNvPr id="421" name="n_1aveValue【市民会館】&#10;有形固定資産減価償却率"/>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422" name="n_2aveValue【市民会館】&#10;有形固定資産減価償却率"/>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423" name="n_3aveValue【市民会館】&#10;有形固定資産減価償却率"/>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424" name="n_4aveValue【市民会館】&#10;有形固定資産減価償却率"/>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87103</xdr:rowOff>
    </xdr:from>
    <xdr:ext cx="405111" cy="259045"/>
    <xdr:sp macro="" textlink="">
      <xdr:nvSpPr>
        <xdr:cNvPr id="425" name="n_4mainValue【市民会館】&#10;有形固定資産減価償却率"/>
        <xdr:cNvSpPr txBox="1"/>
      </xdr:nvSpPr>
      <xdr:spPr>
        <a:xfrm>
          <a:off x="927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6" name="直線コネクタ 4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7" name="テキスト ボックス 43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8" name="直線コネクタ 4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9" name="テキスト ボックス 43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0" name="直線コネクタ 4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1" name="テキスト ボックス 44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2" name="直線コネクタ 4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3" name="テキスト ボックス 44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4" name="直線コネクタ 4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5" name="テキスト ボックス 44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449" name="直線コネクタ 448"/>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450" name="【市民会館】&#10;一人当たり面積最小値テキスト"/>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451" name="直線コネクタ 450"/>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452" name="【市民会館】&#10;一人当たり面積最大値テキスト"/>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453" name="直線コネクタ 452"/>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118890</xdr:rowOff>
    </xdr:from>
    <xdr:ext cx="469744" cy="259045"/>
    <xdr:sp macro="" textlink="">
      <xdr:nvSpPr>
        <xdr:cNvPr id="454" name="【市民会館】&#10;一人当たり面積平均値テキスト"/>
        <xdr:cNvSpPr txBox="1"/>
      </xdr:nvSpPr>
      <xdr:spPr>
        <a:xfrm>
          <a:off x="10515600" y="18292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455" name="フローチャート: 判断 454"/>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456" name="フローチャート: 判断 455"/>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457" name="フローチャート: 判断 456"/>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458" name="フローチャート: 判断 457"/>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459" name="フローチャート: 判断 458"/>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157607</xdr:rowOff>
    </xdr:from>
    <xdr:to>
      <xdr:col>36</xdr:col>
      <xdr:colOff>165100</xdr:colOff>
      <xdr:row>108</xdr:row>
      <xdr:rowOff>87757</xdr:rowOff>
    </xdr:to>
    <xdr:sp macro="" textlink="">
      <xdr:nvSpPr>
        <xdr:cNvPr id="465" name="楕円 464"/>
        <xdr:cNvSpPr/>
      </xdr:nvSpPr>
      <xdr:spPr>
        <a:xfrm>
          <a:off x="6921500" y="185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42942</xdr:rowOff>
    </xdr:from>
    <xdr:ext cx="469744" cy="259045"/>
    <xdr:sp macro="" textlink="">
      <xdr:nvSpPr>
        <xdr:cNvPr id="466" name="n_1aveValue【市民会館】&#10;一人当たり面積"/>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467" name="n_2aveValue【市民会館】&#10;一人当たり面積"/>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468" name="n_3aveValue【市民会館】&#10;一人当たり面積"/>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469" name="n_4aveValue【市民会館】&#10;一人当たり面積"/>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78884</xdr:rowOff>
    </xdr:from>
    <xdr:ext cx="469744" cy="259045"/>
    <xdr:sp macro="" textlink="">
      <xdr:nvSpPr>
        <xdr:cNvPr id="470" name="n_4mainValue【市民会館】&#10;一人当たり面積"/>
        <xdr:cNvSpPr txBox="1"/>
      </xdr:nvSpPr>
      <xdr:spPr>
        <a:xfrm>
          <a:off x="6737427" y="185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96" name="直線コネクタ 495"/>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8" name="直線コネクタ 49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99"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500" name="直線コネクタ 499"/>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501" name="【一般廃棄物処理施設】&#10;有形固定資産減価償却率平均値テキスト"/>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02" name="フローチャート: 判断 501"/>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503" name="フローチャート: 判断 502"/>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04" name="フローチャート: 判断 503"/>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505" name="フローチャート: 判断 504"/>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06" name="フローチャート: 判断 505"/>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512" name="楕円 511"/>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67871</xdr:rowOff>
    </xdr:from>
    <xdr:ext cx="405111" cy="259045"/>
    <xdr:sp macro="" textlink="">
      <xdr:nvSpPr>
        <xdr:cNvPr id="513" name="【一般廃棄物処理施設】&#10;有形固定資産減価償却率該当値テキスト"/>
        <xdr:cNvSpPr txBox="1"/>
      </xdr:nvSpPr>
      <xdr:spPr>
        <a:xfrm>
          <a:off x="16357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514" name="楕円 513"/>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95794</xdr:rowOff>
    </xdr:to>
    <xdr:cxnSp macro="">
      <xdr:nvCxnSpPr>
        <xdr:cNvPr id="515" name="直線コネクタ 514"/>
        <xdr:cNvCxnSpPr/>
      </xdr:nvCxnSpPr>
      <xdr:spPr>
        <a:xfrm>
          <a:off x="15481300" y="639699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85816</xdr:rowOff>
    </xdr:from>
    <xdr:to>
      <xdr:col>72</xdr:col>
      <xdr:colOff>38100</xdr:colOff>
      <xdr:row>37</xdr:row>
      <xdr:rowOff>15966</xdr:rowOff>
    </xdr:to>
    <xdr:sp macro="" textlink="">
      <xdr:nvSpPr>
        <xdr:cNvPr id="516" name="楕円 515"/>
        <xdr:cNvSpPr/>
      </xdr:nvSpPr>
      <xdr:spPr>
        <a:xfrm>
          <a:off x="1365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41728</xdr:rowOff>
    </xdr:from>
    <xdr:to>
      <xdr:col>67</xdr:col>
      <xdr:colOff>101600</xdr:colOff>
      <xdr:row>36</xdr:row>
      <xdr:rowOff>143328</xdr:rowOff>
    </xdr:to>
    <xdr:sp macro="" textlink="">
      <xdr:nvSpPr>
        <xdr:cNvPr id="517" name="楕円 516"/>
        <xdr:cNvSpPr/>
      </xdr:nvSpPr>
      <xdr:spPr>
        <a:xfrm>
          <a:off x="12763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92528</xdr:rowOff>
    </xdr:from>
    <xdr:to>
      <xdr:col>71</xdr:col>
      <xdr:colOff>177800</xdr:colOff>
      <xdr:row>36</xdr:row>
      <xdr:rowOff>136616</xdr:rowOff>
    </xdr:to>
    <xdr:cxnSp macro="">
      <xdr:nvCxnSpPr>
        <xdr:cNvPr id="518" name="直線コネクタ 517"/>
        <xdr:cNvCxnSpPr/>
      </xdr:nvCxnSpPr>
      <xdr:spPr>
        <a:xfrm>
          <a:off x="12814300" y="62647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519" name="n_1aveValue【一般廃棄物処理施設】&#10;有形固定資産減価償却率"/>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20"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521" name="n_3aveValue【一般廃棄物処理施設】&#10;有形固定資産減価償却率"/>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22" name="n_4aveValue【一般廃棄物処理施設】&#10;有形固定資産減価償却率"/>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523" name="n_1mainValue【一般廃棄物処理施設】&#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32493</xdr:rowOff>
    </xdr:from>
    <xdr:ext cx="405111" cy="259045"/>
    <xdr:sp macro="" textlink="">
      <xdr:nvSpPr>
        <xdr:cNvPr id="524" name="n_3mainValue【一般廃棄物処理施設】&#10;有形固定資産減価償却率"/>
        <xdr:cNvSpPr txBox="1"/>
      </xdr:nvSpPr>
      <xdr:spPr>
        <a:xfrm>
          <a:off x="13500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159855</xdr:rowOff>
    </xdr:from>
    <xdr:ext cx="405111" cy="259045"/>
    <xdr:sp macro="" textlink="">
      <xdr:nvSpPr>
        <xdr:cNvPr id="525" name="n_4mainValue【一般廃棄物処理施設】&#10;有形固定資産減価償却率"/>
        <xdr:cNvSpPr txBox="1"/>
      </xdr:nvSpPr>
      <xdr:spPr>
        <a:xfrm>
          <a:off x="12611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6" name="直線コネクタ 53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7" name="テキスト ボックス 53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8" name="直線コネクタ 53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39" name="テキスト ボックス 53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0" name="直線コネクタ 53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1" name="テキスト ボックス 54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2" name="直線コネクタ 54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3" name="テキスト ボックス 54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4" name="直線コネクタ 54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45" name="テキスト ボックス 54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6" name="直線コネクタ 54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47" name="テキスト ボックス 54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9" name="テキスト ボックス 54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551" name="直線コネクタ 550"/>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552"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553" name="直線コネクタ 552"/>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554"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555" name="直線コネクタ 554"/>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556" name="【一般廃棄物処理施設】&#10;一人当たり有形固定資産（償却資産）額平均値テキスト"/>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557" name="フローチャート: 判断 556"/>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558" name="フローチャート: 判断 557"/>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559" name="フローチャート: 判断 558"/>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560" name="フローチャート: 判断 559"/>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561" name="フローチャート: 判断 560"/>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43896</xdr:rowOff>
    </xdr:from>
    <xdr:to>
      <xdr:col>116</xdr:col>
      <xdr:colOff>114300</xdr:colOff>
      <xdr:row>41</xdr:row>
      <xdr:rowOff>145496</xdr:rowOff>
    </xdr:to>
    <xdr:sp macro="" textlink="">
      <xdr:nvSpPr>
        <xdr:cNvPr id="567" name="楕円 566"/>
        <xdr:cNvSpPr/>
      </xdr:nvSpPr>
      <xdr:spPr>
        <a:xfrm>
          <a:off x="22110700" y="707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22323</xdr:rowOff>
    </xdr:from>
    <xdr:ext cx="599010" cy="259045"/>
    <xdr:sp macro="" textlink="">
      <xdr:nvSpPr>
        <xdr:cNvPr id="568" name="【一般廃棄物処理施設】&#10;一人当たり有形固定資産（償却資産）額該当値テキスト"/>
        <xdr:cNvSpPr txBox="1"/>
      </xdr:nvSpPr>
      <xdr:spPr>
        <a:xfrm>
          <a:off x="22199600" y="705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44553</xdr:rowOff>
    </xdr:from>
    <xdr:to>
      <xdr:col>112</xdr:col>
      <xdr:colOff>38100</xdr:colOff>
      <xdr:row>41</xdr:row>
      <xdr:rowOff>146153</xdr:rowOff>
    </xdr:to>
    <xdr:sp macro="" textlink="">
      <xdr:nvSpPr>
        <xdr:cNvPr id="569" name="楕円 568"/>
        <xdr:cNvSpPr/>
      </xdr:nvSpPr>
      <xdr:spPr>
        <a:xfrm>
          <a:off x="21272500" y="70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94696</xdr:rowOff>
    </xdr:from>
    <xdr:to>
      <xdr:col>116</xdr:col>
      <xdr:colOff>63500</xdr:colOff>
      <xdr:row>41</xdr:row>
      <xdr:rowOff>95353</xdr:rowOff>
    </xdr:to>
    <xdr:cxnSp macro="">
      <xdr:nvCxnSpPr>
        <xdr:cNvPr id="570" name="直線コネクタ 569"/>
        <xdr:cNvCxnSpPr/>
      </xdr:nvCxnSpPr>
      <xdr:spPr>
        <a:xfrm flipV="1">
          <a:off x="21323300" y="7124146"/>
          <a:ext cx="8382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70379</xdr:rowOff>
    </xdr:from>
    <xdr:to>
      <xdr:col>102</xdr:col>
      <xdr:colOff>165100</xdr:colOff>
      <xdr:row>42</xdr:row>
      <xdr:rowOff>529</xdr:rowOff>
    </xdr:to>
    <xdr:sp macro="" textlink="">
      <xdr:nvSpPr>
        <xdr:cNvPr id="571" name="楕円 570"/>
        <xdr:cNvSpPr/>
      </xdr:nvSpPr>
      <xdr:spPr>
        <a:xfrm>
          <a:off x="19494500" y="709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64584</xdr:rowOff>
    </xdr:from>
    <xdr:to>
      <xdr:col>98</xdr:col>
      <xdr:colOff>38100</xdr:colOff>
      <xdr:row>41</xdr:row>
      <xdr:rowOff>166184</xdr:rowOff>
    </xdr:to>
    <xdr:sp macro="" textlink="">
      <xdr:nvSpPr>
        <xdr:cNvPr id="572" name="楕円 571"/>
        <xdr:cNvSpPr/>
      </xdr:nvSpPr>
      <xdr:spPr>
        <a:xfrm>
          <a:off x="18605500" y="70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115384</xdr:rowOff>
    </xdr:from>
    <xdr:to>
      <xdr:col>102</xdr:col>
      <xdr:colOff>114300</xdr:colOff>
      <xdr:row>41</xdr:row>
      <xdr:rowOff>121179</xdr:rowOff>
    </xdr:to>
    <xdr:cxnSp macro="">
      <xdr:nvCxnSpPr>
        <xdr:cNvPr id="573" name="直線コネクタ 572"/>
        <xdr:cNvCxnSpPr/>
      </xdr:nvCxnSpPr>
      <xdr:spPr>
        <a:xfrm>
          <a:off x="18656300" y="7144834"/>
          <a:ext cx="8890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574" name="n_1aveValue【一般廃棄物処理施設】&#10;一人当たり有形固定資産（償却資産）額"/>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575" name="n_2aveValue【一般廃棄物処理施設】&#10;一人当たり有形固定資産（償却資産）額"/>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576" name="n_3aveValue【一般廃棄物処理施設】&#10;一人当たり有形固定資産（償却資産）額"/>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577"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137280</xdr:rowOff>
    </xdr:from>
    <xdr:ext cx="599010" cy="259045"/>
    <xdr:sp macro="" textlink="">
      <xdr:nvSpPr>
        <xdr:cNvPr id="578" name="n_1mainValue【一般廃棄物処理施設】&#10;一人当たり有形固定資産（償却資産）額"/>
        <xdr:cNvSpPr txBox="1"/>
      </xdr:nvSpPr>
      <xdr:spPr>
        <a:xfrm>
          <a:off x="21011095" y="716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163106</xdr:rowOff>
    </xdr:from>
    <xdr:ext cx="599010" cy="259045"/>
    <xdr:sp macro="" textlink="">
      <xdr:nvSpPr>
        <xdr:cNvPr id="579" name="n_3mainValue【一般廃棄物処理施設】&#10;一人当たり有形固定資産（償却資産）額"/>
        <xdr:cNvSpPr txBox="1"/>
      </xdr:nvSpPr>
      <xdr:spPr>
        <a:xfrm>
          <a:off x="19245795" y="719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157311</xdr:rowOff>
    </xdr:from>
    <xdr:ext cx="599010" cy="259045"/>
    <xdr:sp macro="" textlink="">
      <xdr:nvSpPr>
        <xdr:cNvPr id="580" name="n_4mainValue【一般廃棄物処理施設】&#10;一人当たり有形固定資産（償却資産）額"/>
        <xdr:cNvSpPr txBox="1"/>
      </xdr:nvSpPr>
      <xdr:spPr>
        <a:xfrm>
          <a:off x="18356795" y="718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1" name="テキスト ボックス 5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2" name="直線コネクタ 5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3" name="テキスト ボックス 59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4" name="直線コネクタ 5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5" name="テキスト ボックス 5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6" name="直線コネクタ 5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7" name="テキスト ボックス 5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8" name="直線コネクタ 5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9" name="テキスト ボックス 5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0" name="直線コネクタ 5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1" name="テキスト ボックス 6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2" name="直線コネクタ 6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3" name="テキスト ボックス 60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606" name="直線コネクタ 605"/>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8" name="直線コネクタ 60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09"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10" name="直線コネクタ 60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611" name="【保健センター・保健所】&#10;有形固定資産減価償却率平均値テキスト"/>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612" name="フローチャート: 判断 611"/>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613" name="フローチャート: 判断 612"/>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614" name="フローチャート: 判断 613"/>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15" name="フローチャート: 判断 614"/>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16" name="フローチャート: 判断 615"/>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48804</xdr:rowOff>
    </xdr:from>
    <xdr:to>
      <xdr:col>85</xdr:col>
      <xdr:colOff>177800</xdr:colOff>
      <xdr:row>62</xdr:row>
      <xdr:rowOff>150404</xdr:rowOff>
    </xdr:to>
    <xdr:sp macro="" textlink="">
      <xdr:nvSpPr>
        <xdr:cNvPr id="622" name="楕円 621"/>
        <xdr:cNvSpPr/>
      </xdr:nvSpPr>
      <xdr:spPr>
        <a:xfrm>
          <a:off x="16268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27231</xdr:rowOff>
    </xdr:from>
    <xdr:ext cx="405111" cy="259045"/>
    <xdr:sp macro="" textlink="">
      <xdr:nvSpPr>
        <xdr:cNvPr id="623" name="【保健センター・保健所】&#10;有形固定資産減価償却率該当値テキスト"/>
        <xdr:cNvSpPr txBox="1"/>
      </xdr:nvSpPr>
      <xdr:spPr>
        <a:xfrm>
          <a:off x="16357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161472</xdr:rowOff>
    </xdr:from>
    <xdr:to>
      <xdr:col>81</xdr:col>
      <xdr:colOff>101600</xdr:colOff>
      <xdr:row>63</xdr:row>
      <xdr:rowOff>91622</xdr:rowOff>
    </xdr:to>
    <xdr:sp macro="" textlink="">
      <xdr:nvSpPr>
        <xdr:cNvPr id="624" name="楕円 623"/>
        <xdr:cNvSpPr/>
      </xdr:nvSpPr>
      <xdr:spPr>
        <a:xfrm>
          <a:off x="15430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99604</xdr:rowOff>
    </xdr:from>
    <xdr:to>
      <xdr:col>85</xdr:col>
      <xdr:colOff>127000</xdr:colOff>
      <xdr:row>63</xdr:row>
      <xdr:rowOff>40822</xdr:rowOff>
    </xdr:to>
    <xdr:cxnSp macro="">
      <xdr:nvCxnSpPr>
        <xdr:cNvPr id="625" name="直線コネクタ 624"/>
        <xdr:cNvCxnSpPr/>
      </xdr:nvCxnSpPr>
      <xdr:spPr>
        <a:xfrm flipV="1">
          <a:off x="15481300" y="10729504"/>
          <a:ext cx="8382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92891</xdr:rowOff>
    </xdr:from>
    <xdr:to>
      <xdr:col>76</xdr:col>
      <xdr:colOff>165100</xdr:colOff>
      <xdr:row>63</xdr:row>
      <xdr:rowOff>23041</xdr:rowOff>
    </xdr:to>
    <xdr:sp macro="" textlink="">
      <xdr:nvSpPr>
        <xdr:cNvPr id="626" name="楕円 625"/>
        <xdr:cNvSpPr/>
      </xdr:nvSpPr>
      <xdr:spPr>
        <a:xfrm>
          <a:off x="14541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143691</xdr:rowOff>
    </xdr:from>
    <xdr:to>
      <xdr:col>81</xdr:col>
      <xdr:colOff>50800</xdr:colOff>
      <xdr:row>63</xdr:row>
      <xdr:rowOff>40822</xdr:rowOff>
    </xdr:to>
    <xdr:cxnSp macro="">
      <xdr:nvCxnSpPr>
        <xdr:cNvPr id="627" name="直線コネクタ 626"/>
        <xdr:cNvCxnSpPr/>
      </xdr:nvCxnSpPr>
      <xdr:spPr>
        <a:xfrm>
          <a:off x="14592300" y="107735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24312</xdr:rowOff>
    </xdr:from>
    <xdr:to>
      <xdr:col>72</xdr:col>
      <xdr:colOff>38100</xdr:colOff>
      <xdr:row>62</xdr:row>
      <xdr:rowOff>125912</xdr:rowOff>
    </xdr:to>
    <xdr:sp macro="" textlink="">
      <xdr:nvSpPr>
        <xdr:cNvPr id="628" name="楕円 627"/>
        <xdr:cNvSpPr/>
      </xdr:nvSpPr>
      <xdr:spPr>
        <a:xfrm>
          <a:off x="13652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75112</xdr:rowOff>
    </xdr:from>
    <xdr:to>
      <xdr:col>76</xdr:col>
      <xdr:colOff>114300</xdr:colOff>
      <xdr:row>62</xdr:row>
      <xdr:rowOff>143691</xdr:rowOff>
    </xdr:to>
    <xdr:cxnSp macro="">
      <xdr:nvCxnSpPr>
        <xdr:cNvPr id="629" name="直線コネクタ 628"/>
        <xdr:cNvCxnSpPr/>
      </xdr:nvCxnSpPr>
      <xdr:spPr>
        <a:xfrm>
          <a:off x="13703300" y="107050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127181</xdr:rowOff>
    </xdr:from>
    <xdr:to>
      <xdr:col>67</xdr:col>
      <xdr:colOff>101600</xdr:colOff>
      <xdr:row>62</xdr:row>
      <xdr:rowOff>57331</xdr:rowOff>
    </xdr:to>
    <xdr:sp macro="" textlink="">
      <xdr:nvSpPr>
        <xdr:cNvPr id="630" name="楕円 629"/>
        <xdr:cNvSpPr/>
      </xdr:nvSpPr>
      <xdr:spPr>
        <a:xfrm>
          <a:off x="12763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6531</xdr:rowOff>
    </xdr:from>
    <xdr:to>
      <xdr:col>71</xdr:col>
      <xdr:colOff>177800</xdr:colOff>
      <xdr:row>62</xdr:row>
      <xdr:rowOff>75112</xdr:rowOff>
    </xdr:to>
    <xdr:cxnSp macro="">
      <xdr:nvCxnSpPr>
        <xdr:cNvPr id="631" name="直線コネクタ 630"/>
        <xdr:cNvCxnSpPr/>
      </xdr:nvCxnSpPr>
      <xdr:spPr>
        <a:xfrm>
          <a:off x="12814300" y="106364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632" name="n_1aveValue【保健センター・保健所】&#10;有形固定資産減価償却率"/>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633" name="n_2aveValue【保健センター・保健所】&#10;有形固定資産減価償却率"/>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634" name="n_3aveValue【保健センター・保健所】&#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635"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82749</xdr:rowOff>
    </xdr:from>
    <xdr:ext cx="405111" cy="259045"/>
    <xdr:sp macro="" textlink="">
      <xdr:nvSpPr>
        <xdr:cNvPr id="636" name="n_1mainValue【保健センター・保健所】&#10;有形固定資産減価償却率"/>
        <xdr:cNvSpPr txBox="1"/>
      </xdr:nvSpPr>
      <xdr:spPr>
        <a:xfrm>
          <a:off x="152660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14168</xdr:rowOff>
    </xdr:from>
    <xdr:ext cx="405111" cy="259045"/>
    <xdr:sp macro="" textlink="">
      <xdr:nvSpPr>
        <xdr:cNvPr id="637" name="n_2mainValue【保健センター・保健所】&#10;有形固定資産減価償却率"/>
        <xdr:cNvSpPr txBox="1"/>
      </xdr:nvSpPr>
      <xdr:spPr>
        <a:xfrm>
          <a:off x="14389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117039</xdr:rowOff>
    </xdr:from>
    <xdr:ext cx="405111" cy="259045"/>
    <xdr:sp macro="" textlink="">
      <xdr:nvSpPr>
        <xdr:cNvPr id="638" name="n_3mainValue【保健センター・保健所】&#10;有形固定資産減価償却率"/>
        <xdr:cNvSpPr txBox="1"/>
      </xdr:nvSpPr>
      <xdr:spPr>
        <a:xfrm>
          <a:off x="13500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48458</xdr:rowOff>
    </xdr:from>
    <xdr:ext cx="405111" cy="259045"/>
    <xdr:sp macro="" textlink="">
      <xdr:nvSpPr>
        <xdr:cNvPr id="639" name="n_4mainValue【保健センター・保健所】&#10;有形固定資産減価償却率"/>
        <xdr:cNvSpPr txBox="1"/>
      </xdr:nvSpPr>
      <xdr:spPr>
        <a:xfrm>
          <a:off x="12611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50" name="直線コネクタ 64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51" name="テキスト ボックス 65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2" name="直線コネクタ 6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3" name="テキスト ボックス 6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54" name="直線コネクタ 65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55" name="テキスト ボックス 65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659" name="直線コネクタ 658"/>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660"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661" name="直線コネクタ 660"/>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662"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663" name="直線コネクタ 662"/>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664" name="【保健センター・保健所】&#10;一人当たり面積平均値テキスト"/>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665" name="フローチャート: 判断 664"/>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666" name="フローチャート: 判断 665"/>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67" name="フローチャート: 判断 666"/>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668" name="フローチャート: 判断 667"/>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669" name="フローチャート: 判断 668"/>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45783</xdr:rowOff>
    </xdr:from>
    <xdr:to>
      <xdr:col>116</xdr:col>
      <xdr:colOff>114300</xdr:colOff>
      <xdr:row>62</xdr:row>
      <xdr:rowOff>147383</xdr:rowOff>
    </xdr:to>
    <xdr:sp macro="" textlink="">
      <xdr:nvSpPr>
        <xdr:cNvPr id="675" name="楕円 674"/>
        <xdr:cNvSpPr/>
      </xdr:nvSpPr>
      <xdr:spPr>
        <a:xfrm>
          <a:off x="22110700" y="106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132160</xdr:rowOff>
    </xdr:from>
    <xdr:ext cx="469744" cy="259045"/>
    <xdr:sp macro="" textlink="">
      <xdr:nvSpPr>
        <xdr:cNvPr id="676" name="【保健センター・保健所】&#10;一人当たり面積該当値テキスト"/>
        <xdr:cNvSpPr txBox="1"/>
      </xdr:nvSpPr>
      <xdr:spPr>
        <a:xfrm>
          <a:off x="22199600" y="1059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47498</xdr:rowOff>
    </xdr:from>
    <xdr:to>
      <xdr:col>112</xdr:col>
      <xdr:colOff>38100</xdr:colOff>
      <xdr:row>62</xdr:row>
      <xdr:rowOff>149098</xdr:rowOff>
    </xdr:to>
    <xdr:sp macro="" textlink="">
      <xdr:nvSpPr>
        <xdr:cNvPr id="677" name="楕円 676"/>
        <xdr:cNvSpPr/>
      </xdr:nvSpPr>
      <xdr:spPr>
        <a:xfrm>
          <a:off x="21272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96583</xdr:rowOff>
    </xdr:from>
    <xdr:to>
      <xdr:col>116</xdr:col>
      <xdr:colOff>63500</xdr:colOff>
      <xdr:row>62</xdr:row>
      <xdr:rowOff>98298</xdr:rowOff>
    </xdr:to>
    <xdr:cxnSp macro="">
      <xdr:nvCxnSpPr>
        <xdr:cNvPr id="678" name="直線コネクタ 677"/>
        <xdr:cNvCxnSpPr/>
      </xdr:nvCxnSpPr>
      <xdr:spPr>
        <a:xfrm flipV="1">
          <a:off x="21323300" y="1072648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679" name="楕円 678"/>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98298</xdr:rowOff>
    </xdr:from>
    <xdr:to>
      <xdr:col>111</xdr:col>
      <xdr:colOff>177800</xdr:colOff>
      <xdr:row>62</xdr:row>
      <xdr:rowOff>102870</xdr:rowOff>
    </xdr:to>
    <xdr:cxnSp macro="">
      <xdr:nvCxnSpPr>
        <xdr:cNvPr id="680" name="直線コネクタ 679"/>
        <xdr:cNvCxnSpPr/>
      </xdr:nvCxnSpPr>
      <xdr:spPr>
        <a:xfrm flipV="1">
          <a:off x="20434300" y="1072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54928</xdr:rowOff>
    </xdr:from>
    <xdr:to>
      <xdr:col>102</xdr:col>
      <xdr:colOff>165100</xdr:colOff>
      <xdr:row>62</xdr:row>
      <xdr:rowOff>156528</xdr:rowOff>
    </xdr:to>
    <xdr:sp macro="" textlink="">
      <xdr:nvSpPr>
        <xdr:cNvPr id="681" name="楕円 680"/>
        <xdr:cNvSpPr/>
      </xdr:nvSpPr>
      <xdr:spPr>
        <a:xfrm>
          <a:off x="19494500" y="106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102870</xdr:rowOff>
    </xdr:from>
    <xdr:to>
      <xdr:col>107</xdr:col>
      <xdr:colOff>50800</xdr:colOff>
      <xdr:row>62</xdr:row>
      <xdr:rowOff>105728</xdr:rowOff>
    </xdr:to>
    <xdr:cxnSp macro="">
      <xdr:nvCxnSpPr>
        <xdr:cNvPr id="682" name="直線コネクタ 681"/>
        <xdr:cNvCxnSpPr/>
      </xdr:nvCxnSpPr>
      <xdr:spPr>
        <a:xfrm flipV="1">
          <a:off x="19545300" y="1073277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56070</xdr:rowOff>
    </xdr:from>
    <xdr:to>
      <xdr:col>98</xdr:col>
      <xdr:colOff>38100</xdr:colOff>
      <xdr:row>62</xdr:row>
      <xdr:rowOff>157670</xdr:rowOff>
    </xdr:to>
    <xdr:sp macro="" textlink="">
      <xdr:nvSpPr>
        <xdr:cNvPr id="683" name="楕円 682"/>
        <xdr:cNvSpPr/>
      </xdr:nvSpPr>
      <xdr:spPr>
        <a:xfrm>
          <a:off x="18605500" y="106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105728</xdr:rowOff>
    </xdr:from>
    <xdr:to>
      <xdr:col>102</xdr:col>
      <xdr:colOff>114300</xdr:colOff>
      <xdr:row>62</xdr:row>
      <xdr:rowOff>106870</xdr:rowOff>
    </xdr:to>
    <xdr:cxnSp macro="">
      <xdr:nvCxnSpPr>
        <xdr:cNvPr id="684" name="直線コネクタ 683"/>
        <xdr:cNvCxnSpPr/>
      </xdr:nvCxnSpPr>
      <xdr:spPr>
        <a:xfrm flipV="1">
          <a:off x="18656300" y="1073562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685" name="n_1aveValue【保健センター・保健所】&#10;一人当たり面積"/>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86"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687" name="n_3aveValue【保健センター・保健所】&#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688"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140225</xdr:rowOff>
    </xdr:from>
    <xdr:ext cx="469744" cy="259045"/>
    <xdr:sp macro="" textlink="">
      <xdr:nvSpPr>
        <xdr:cNvPr id="689" name="n_1mainValue【保健センター・保健所】&#10;一人当たり面積"/>
        <xdr:cNvSpPr txBox="1"/>
      </xdr:nvSpPr>
      <xdr:spPr>
        <a:xfrm>
          <a:off x="21075727"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144797</xdr:rowOff>
    </xdr:from>
    <xdr:ext cx="469744" cy="259045"/>
    <xdr:sp macro="" textlink="">
      <xdr:nvSpPr>
        <xdr:cNvPr id="690" name="n_2mainValue【保健センター・保健所】&#10;一人当たり面積"/>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147655</xdr:rowOff>
    </xdr:from>
    <xdr:ext cx="469744" cy="259045"/>
    <xdr:sp macro="" textlink="">
      <xdr:nvSpPr>
        <xdr:cNvPr id="691" name="n_3mainValue【保健センター・保健所】&#10;一人当たり面積"/>
        <xdr:cNvSpPr txBox="1"/>
      </xdr:nvSpPr>
      <xdr:spPr>
        <a:xfrm>
          <a:off x="19310427" y="107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148797</xdr:rowOff>
    </xdr:from>
    <xdr:ext cx="469744" cy="259045"/>
    <xdr:sp macro="" textlink="">
      <xdr:nvSpPr>
        <xdr:cNvPr id="692" name="n_4mainValue【保健センター・保健所】&#10;一人当たり面積"/>
        <xdr:cNvSpPr txBox="1"/>
      </xdr:nvSpPr>
      <xdr:spPr>
        <a:xfrm>
          <a:off x="18421427" y="107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3" name="正方形/長方形 6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4" name="正方形/長方形 6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5" name="正方形/長方形 6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6" name="正方形/長方形 6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7" name="正方形/長方形 6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8" name="正方形/長方形 6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9" name="正方形/長方形 6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4" name="直線コネクタ 7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5" name="テキスト ボックス 7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6" name="直線コネクタ 7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7" name="テキスト ボックス 7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8" name="直線コネクタ 7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9" name="テキスト ボックス 7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0" name="直線コネクタ 7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1" name="テキスト ボックス 7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2" name="直線コネクタ 7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3" name="テキスト ボックス 7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4" name="直線コネクタ 7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5" name="テキスト ボックス 7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718" name="直線コネクタ 717"/>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0" name="直線コネクタ 71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721"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722" name="直線コネクタ 721"/>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723"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24" name="フローチャート: 判断 723"/>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25" name="フローチャート: 判断 724"/>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726" name="フローチャート: 判断 725"/>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727" name="フローチャート: 判断 726"/>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728" name="フローチャート: 判断 727"/>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75474</xdr:rowOff>
    </xdr:from>
    <xdr:to>
      <xdr:col>85</xdr:col>
      <xdr:colOff>177800</xdr:colOff>
      <xdr:row>81</xdr:row>
      <xdr:rowOff>5624</xdr:rowOff>
    </xdr:to>
    <xdr:sp macro="" textlink="">
      <xdr:nvSpPr>
        <xdr:cNvPr id="734" name="楕円 733"/>
        <xdr:cNvSpPr/>
      </xdr:nvSpPr>
      <xdr:spPr>
        <a:xfrm>
          <a:off x="162687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98351</xdr:rowOff>
    </xdr:from>
    <xdr:ext cx="405111" cy="259045"/>
    <xdr:sp macro="" textlink="">
      <xdr:nvSpPr>
        <xdr:cNvPr id="735" name="【消防施設】&#10;有形固定資産減価償却率該当値テキスト"/>
        <xdr:cNvSpPr txBox="1"/>
      </xdr:nvSpPr>
      <xdr:spPr>
        <a:xfrm>
          <a:off x="16357600" y="1364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39551</xdr:rowOff>
    </xdr:from>
    <xdr:to>
      <xdr:col>81</xdr:col>
      <xdr:colOff>101600</xdr:colOff>
      <xdr:row>80</xdr:row>
      <xdr:rowOff>141151</xdr:rowOff>
    </xdr:to>
    <xdr:sp macro="" textlink="">
      <xdr:nvSpPr>
        <xdr:cNvPr id="736" name="楕円 735"/>
        <xdr:cNvSpPr/>
      </xdr:nvSpPr>
      <xdr:spPr>
        <a:xfrm>
          <a:off x="15430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90351</xdr:rowOff>
    </xdr:from>
    <xdr:to>
      <xdr:col>85</xdr:col>
      <xdr:colOff>127000</xdr:colOff>
      <xdr:row>80</xdr:row>
      <xdr:rowOff>126274</xdr:rowOff>
    </xdr:to>
    <xdr:cxnSp macro="">
      <xdr:nvCxnSpPr>
        <xdr:cNvPr id="737" name="直線コネクタ 736"/>
        <xdr:cNvCxnSpPr/>
      </xdr:nvCxnSpPr>
      <xdr:spPr>
        <a:xfrm>
          <a:off x="15481300" y="138063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127726</xdr:rowOff>
    </xdr:from>
    <xdr:to>
      <xdr:col>76</xdr:col>
      <xdr:colOff>165100</xdr:colOff>
      <xdr:row>85</xdr:row>
      <xdr:rowOff>57876</xdr:rowOff>
    </xdr:to>
    <xdr:sp macro="" textlink="">
      <xdr:nvSpPr>
        <xdr:cNvPr id="738" name="楕円 737"/>
        <xdr:cNvSpPr/>
      </xdr:nvSpPr>
      <xdr:spPr>
        <a:xfrm>
          <a:off x="14541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90351</xdr:rowOff>
    </xdr:from>
    <xdr:to>
      <xdr:col>81</xdr:col>
      <xdr:colOff>50800</xdr:colOff>
      <xdr:row>85</xdr:row>
      <xdr:rowOff>7076</xdr:rowOff>
    </xdr:to>
    <xdr:cxnSp macro="">
      <xdr:nvCxnSpPr>
        <xdr:cNvPr id="739" name="直線コネクタ 738"/>
        <xdr:cNvCxnSpPr/>
      </xdr:nvCxnSpPr>
      <xdr:spPr>
        <a:xfrm flipV="1">
          <a:off x="14592300" y="13806351"/>
          <a:ext cx="889000" cy="77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11793</xdr:rowOff>
    </xdr:from>
    <xdr:to>
      <xdr:col>72</xdr:col>
      <xdr:colOff>38100</xdr:colOff>
      <xdr:row>83</xdr:row>
      <xdr:rowOff>113393</xdr:rowOff>
    </xdr:to>
    <xdr:sp macro="" textlink="">
      <xdr:nvSpPr>
        <xdr:cNvPr id="740" name="楕円 739"/>
        <xdr:cNvSpPr/>
      </xdr:nvSpPr>
      <xdr:spPr>
        <a:xfrm>
          <a:off x="1365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62593</xdr:rowOff>
    </xdr:from>
    <xdr:to>
      <xdr:col>76</xdr:col>
      <xdr:colOff>114300</xdr:colOff>
      <xdr:row>85</xdr:row>
      <xdr:rowOff>7076</xdr:rowOff>
    </xdr:to>
    <xdr:cxnSp macro="">
      <xdr:nvCxnSpPr>
        <xdr:cNvPr id="741" name="直線コネクタ 740"/>
        <xdr:cNvCxnSpPr/>
      </xdr:nvCxnSpPr>
      <xdr:spPr>
        <a:xfrm>
          <a:off x="13703300" y="14292943"/>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70576</xdr:rowOff>
    </xdr:from>
    <xdr:to>
      <xdr:col>67</xdr:col>
      <xdr:colOff>101600</xdr:colOff>
      <xdr:row>84</xdr:row>
      <xdr:rowOff>726</xdr:rowOff>
    </xdr:to>
    <xdr:sp macro="" textlink="">
      <xdr:nvSpPr>
        <xdr:cNvPr id="742" name="楕円 741"/>
        <xdr:cNvSpPr/>
      </xdr:nvSpPr>
      <xdr:spPr>
        <a:xfrm>
          <a:off x="12763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62593</xdr:rowOff>
    </xdr:from>
    <xdr:to>
      <xdr:col>71</xdr:col>
      <xdr:colOff>177800</xdr:colOff>
      <xdr:row>83</xdr:row>
      <xdr:rowOff>121376</xdr:rowOff>
    </xdr:to>
    <xdr:cxnSp macro="">
      <xdr:nvCxnSpPr>
        <xdr:cNvPr id="743" name="直線コネクタ 742"/>
        <xdr:cNvCxnSpPr/>
      </xdr:nvCxnSpPr>
      <xdr:spPr>
        <a:xfrm flipV="1">
          <a:off x="12814300" y="142929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44"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745" name="n_2aveValue【消防施設】&#10;有形固定資産減価償却率"/>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746" name="n_3aveValue【消防施設】&#10;有形固定資産減価償却率"/>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747" name="n_4aveValue【消防施設】&#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157678</xdr:rowOff>
    </xdr:from>
    <xdr:ext cx="405111" cy="259045"/>
    <xdr:sp macro="" textlink="">
      <xdr:nvSpPr>
        <xdr:cNvPr id="748" name="n_1mainValue【消防施設】&#10;有形固定資産減価償却率"/>
        <xdr:cNvSpPr txBox="1"/>
      </xdr:nvSpPr>
      <xdr:spPr>
        <a:xfrm>
          <a:off x="152660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49003</xdr:rowOff>
    </xdr:from>
    <xdr:ext cx="405111" cy="259045"/>
    <xdr:sp macro="" textlink="">
      <xdr:nvSpPr>
        <xdr:cNvPr id="749" name="n_2mainValue【消防施設】&#10;有形固定資産減価償却率"/>
        <xdr:cNvSpPr txBox="1"/>
      </xdr:nvSpPr>
      <xdr:spPr>
        <a:xfrm>
          <a:off x="14389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104520</xdr:rowOff>
    </xdr:from>
    <xdr:ext cx="405111" cy="259045"/>
    <xdr:sp macro="" textlink="">
      <xdr:nvSpPr>
        <xdr:cNvPr id="750" name="n_3mainValue【消防施設】&#10;有形固定資産減価償却率"/>
        <xdr:cNvSpPr txBox="1"/>
      </xdr:nvSpPr>
      <xdr:spPr>
        <a:xfrm>
          <a:off x="13500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163303</xdr:rowOff>
    </xdr:from>
    <xdr:ext cx="405111" cy="259045"/>
    <xdr:sp macro="" textlink="">
      <xdr:nvSpPr>
        <xdr:cNvPr id="751" name="n_4mainValue【消防施設】&#10;有形固定資産減価償却率"/>
        <xdr:cNvSpPr txBox="1"/>
      </xdr:nvSpPr>
      <xdr:spPr>
        <a:xfrm>
          <a:off x="12611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3" name="正方形/長方形 7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4" name="正方形/長方形 7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5" name="正方形/長方形 7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6" name="正方形/長方形 7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7" name="正方形/長方形 7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8" name="正方形/長方形 7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62" name="直線コネクタ 761"/>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3" name="テキスト ボックス 762"/>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4" name="直線コネクタ 7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5" name="テキスト ボックス 7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6" name="直線コネクタ 765"/>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7" name="テキスト ボックス 766"/>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771" name="直線コネクタ 770"/>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772"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773" name="直線コネクタ 772"/>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774"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775" name="直線コネクタ 774"/>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776"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777" name="フローチャート: 判断 776"/>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778" name="フローチャート: 判断 777"/>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779" name="フローチャート: 判断 778"/>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780" name="フローチャート: 判断 779"/>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781" name="フローチャート: 判断 780"/>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11875</xdr:rowOff>
    </xdr:from>
    <xdr:to>
      <xdr:col>116</xdr:col>
      <xdr:colOff>114300</xdr:colOff>
      <xdr:row>84</xdr:row>
      <xdr:rowOff>113475</xdr:rowOff>
    </xdr:to>
    <xdr:sp macro="" textlink="">
      <xdr:nvSpPr>
        <xdr:cNvPr id="787" name="楕円 786"/>
        <xdr:cNvSpPr/>
      </xdr:nvSpPr>
      <xdr:spPr>
        <a:xfrm>
          <a:off x="22110700" y="1441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34752</xdr:rowOff>
    </xdr:from>
    <xdr:ext cx="469744" cy="259045"/>
    <xdr:sp macro="" textlink="">
      <xdr:nvSpPr>
        <xdr:cNvPr id="788" name="【消防施設】&#10;一人当たり面積該当値テキスト"/>
        <xdr:cNvSpPr txBox="1"/>
      </xdr:nvSpPr>
      <xdr:spPr>
        <a:xfrm>
          <a:off x="22199600" y="1426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23304</xdr:rowOff>
    </xdr:from>
    <xdr:to>
      <xdr:col>112</xdr:col>
      <xdr:colOff>38100</xdr:colOff>
      <xdr:row>84</xdr:row>
      <xdr:rowOff>124904</xdr:rowOff>
    </xdr:to>
    <xdr:sp macro="" textlink="">
      <xdr:nvSpPr>
        <xdr:cNvPr id="789" name="楕円 788"/>
        <xdr:cNvSpPr/>
      </xdr:nvSpPr>
      <xdr:spPr>
        <a:xfrm>
          <a:off x="21272500" y="144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62675</xdr:rowOff>
    </xdr:from>
    <xdr:to>
      <xdr:col>116</xdr:col>
      <xdr:colOff>63500</xdr:colOff>
      <xdr:row>84</xdr:row>
      <xdr:rowOff>74104</xdr:rowOff>
    </xdr:to>
    <xdr:cxnSp macro="">
      <xdr:nvCxnSpPr>
        <xdr:cNvPr id="790" name="直線コネクタ 789"/>
        <xdr:cNvCxnSpPr/>
      </xdr:nvCxnSpPr>
      <xdr:spPr>
        <a:xfrm flipV="1">
          <a:off x="21323300" y="1446447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50164</xdr:rowOff>
    </xdr:from>
    <xdr:to>
      <xdr:col>102</xdr:col>
      <xdr:colOff>165100</xdr:colOff>
      <xdr:row>84</xdr:row>
      <xdr:rowOff>151764</xdr:rowOff>
    </xdr:to>
    <xdr:sp macro="" textlink="">
      <xdr:nvSpPr>
        <xdr:cNvPr id="791" name="楕円 790"/>
        <xdr:cNvSpPr/>
      </xdr:nvSpPr>
      <xdr:spPr>
        <a:xfrm>
          <a:off x="19494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51308</xdr:rowOff>
    </xdr:from>
    <xdr:to>
      <xdr:col>98</xdr:col>
      <xdr:colOff>38100</xdr:colOff>
      <xdr:row>84</xdr:row>
      <xdr:rowOff>152908</xdr:rowOff>
    </xdr:to>
    <xdr:sp macro="" textlink="">
      <xdr:nvSpPr>
        <xdr:cNvPr id="792" name="楕円 791"/>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100964</xdr:rowOff>
    </xdr:from>
    <xdr:to>
      <xdr:col>102</xdr:col>
      <xdr:colOff>114300</xdr:colOff>
      <xdr:row>84</xdr:row>
      <xdr:rowOff>102108</xdr:rowOff>
    </xdr:to>
    <xdr:cxnSp macro="">
      <xdr:nvCxnSpPr>
        <xdr:cNvPr id="793" name="直線コネクタ 792"/>
        <xdr:cNvCxnSpPr/>
      </xdr:nvCxnSpPr>
      <xdr:spPr>
        <a:xfrm flipV="1">
          <a:off x="18656300" y="1450276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794" name="n_1aveValue【消防施設】&#10;一人当たり面積"/>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795" name="n_2aveValue【消防施設】&#10;一人当たり面積"/>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796" name="n_3aveValue【消防施設】&#10;一人当たり面積"/>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797" name="n_4aveValue【消防施設】&#10;一人当たり面積"/>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141431</xdr:rowOff>
    </xdr:from>
    <xdr:ext cx="469744" cy="259045"/>
    <xdr:sp macro="" textlink="">
      <xdr:nvSpPr>
        <xdr:cNvPr id="798" name="n_1mainValue【消防施設】&#10;一人当たり面積"/>
        <xdr:cNvSpPr txBox="1"/>
      </xdr:nvSpPr>
      <xdr:spPr>
        <a:xfrm>
          <a:off x="21075727" y="1420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142891</xdr:rowOff>
    </xdr:from>
    <xdr:ext cx="469744" cy="259045"/>
    <xdr:sp macro="" textlink="">
      <xdr:nvSpPr>
        <xdr:cNvPr id="799" name="n_3mainValue【消防施設】&#10;一人当たり面積"/>
        <xdr:cNvSpPr txBox="1"/>
      </xdr:nvSpPr>
      <xdr:spPr>
        <a:xfrm>
          <a:off x="19310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800" name="n_4mainValue【消防施設】&#10;一人当たり面積"/>
        <xdr:cNvSpPr txBox="1"/>
      </xdr:nvSpPr>
      <xdr:spPr>
        <a:xfrm>
          <a:off x="18421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1" name="正方形/長方形 8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2" name="正方形/長方形 8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3" name="正方形/長方形 8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4" name="正方形/長方形 8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5" name="正方形/長方形 8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6" name="正方形/長方形 8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7" name="正方形/長方形 8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正方形/長方形 8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9" name="テキスト ボックス 8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0" name="直線コネクタ 8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1" name="テキスト ボックス 8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2" name="直線コネクタ 8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3" name="テキスト ボックス 8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4" name="直線コネクタ 8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5" name="テキスト ボックス 8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6" name="直線コネクタ 8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7" name="テキスト ボックス 8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8" name="直線コネクタ 8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9" name="テキスト ボックス 8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0" name="直線コネクタ 8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1" name="テキスト ボックス 82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24" name="直線コネクタ 82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2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26" name="直線コネクタ 82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2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28" name="直線コネクタ 82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829"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830" name="フローチャート: 判断 829"/>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831" name="フローチャート: 判断 830"/>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832" name="フローチャート: 判断 831"/>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833" name="フローチャート: 判断 832"/>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834" name="フローチャート: 判断 833"/>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21589</xdr:rowOff>
    </xdr:from>
    <xdr:to>
      <xdr:col>85</xdr:col>
      <xdr:colOff>177800</xdr:colOff>
      <xdr:row>106</xdr:row>
      <xdr:rowOff>123189</xdr:rowOff>
    </xdr:to>
    <xdr:sp macro="" textlink="">
      <xdr:nvSpPr>
        <xdr:cNvPr id="840" name="楕円 839"/>
        <xdr:cNvSpPr/>
      </xdr:nvSpPr>
      <xdr:spPr>
        <a:xfrm>
          <a:off x="16268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xdr:rowOff>
    </xdr:from>
    <xdr:ext cx="405111" cy="259045"/>
    <xdr:sp macro="" textlink="">
      <xdr:nvSpPr>
        <xdr:cNvPr id="841" name="【庁舎】&#10;有形固定資産減価償却率該当値テキスト"/>
        <xdr:cNvSpPr txBox="1"/>
      </xdr:nvSpPr>
      <xdr:spPr>
        <a:xfrm>
          <a:off x="16357600"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842" name="楕円 841"/>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72389</xdr:rowOff>
    </xdr:to>
    <xdr:cxnSp macro="">
      <xdr:nvCxnSpPr>
        <xdr:cNvPr id="843" name="直線コネクタ 842"/>
        <xdr:cNvCxnSpPr/>
      </xdr:nvCxnSpPr>
      <xdr:spPr>
        <a:xfrm>
          <a:off x="15481300" y="182384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844" name="楕円 843"/>
        <xdr:cNvSpPr/>
      </xdr:nvSpPr>
      <xdr:spPr>
        <a:xfrm>
          <a:off x="14541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106680</xdr:rowOff>
    </xdr:to>
    <xdr:cxnSp macro="">
      <xdr:nvCxnSpPr>
        <xdr:cNvPr id="845" name="直線コネクタ 844"/>
        <xdr:cNvCxnSpPr/>
      </xdr:nvCxnSpPr>
      <xdr:spPr>
        <a:xfrm flipV="1">
          <a:off x="14592300" y="18238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29211</xdr:rowOff>
    </xdr:from>
    <xdr:to>
      <xdr:col>72</xdr:col>
      <xdr:colOff>38100</xdr:colOff>
      <xdr:row>106</xdr:row>
      <xdr:rowOff>130811</xdr:rowOff>
    </xdr:to>
    <xdr:sp macro="" textlink="">
      <xdr:nvSpPr>
        <xdr:cNvPr id="846" name="楕円 845"/>
        <xdr:cNvSpPr/>
      </xdr:nvSpPr>
      <xdr:spPr>
        <a:xfrm>
          <a:off x="13652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80011</xdr:rowOff>
    </xdr:from>
    <xdr:to>
      <xdr:col>76</xdr:col>
      <xdr:colOff>114300</xdr:colOff>
      <xdr:row>106</xdr:row>
      <xdr:rowOff>106680</xdr:rowOff>
    </xdr:to>
    <xdr:cxnSp macro="">
      <xdr:nvCxnSpPr>
        <xdr:cNvPr id="847" name="直線コネクタ 846"/>
        <xdr:cNvCxnSpPr/>
      </xdr:nvCxnSpPr>
      <xdr:spPr>
        <a:xfrm>
          <a:off x="13703300" y="18253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5080</xdr:rowOff>
    </xdr:from>
    <xdr:to>
      <xdr:col>67</xdr:col>
      <xdr:colOff>101600</xdr:colOff>
      <xdr:row>106</xdr:row>
      <xdr:rowOff>106680</xdr:rowOff>
    </xdr:to>
    <xdr:sp macro="" textlink="">
      <xdr:nvSpPr>
        <xdr:cNvPr id="848" name="楕円 847"/>
        <xdr:cNvSpPr/>
      </xdr:nvSpPr>
      <xdr:spPr>
        <a:xfrm>
          <a:off x="12763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55880</xdr:rowOff>
    </xdr:from>
    <xdr:to>
      <xdr:col>71</xdr:col>
      <xdr:colOff>177800</xdr:colOff>
      <xdr:row>106</xdr:row>
      <xdr:rowOff>80011</xdr:rowOff>
    </xdr:to>
    <xdr:cxnSp macro="">
      <xdr:nvCxnSpPr>
        <xdr:cNvPr id="849" name="直線コネクタ 848"/>
        <xdr:cNvCxnSpPr/>
      </xdr:nvCxnSpPr>
      <xdr:spPr>
        <a:xfrm>
          <a:off x="12814300" y="182295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850"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851"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852"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853"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854" name="n_1mainValue【庁舎】&#10;有形固定資産減価償却率"/>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148607</xdr:rowOff>
    </xdr:from>
    <xdr:ext cx="405111" cy="259045"/>
    <xdr:sp macro="" textlink="">
      <xdr:nvSpPr>
        <xdr:cNvPr id="855" name="n_2mainValue【庁舎】&#10;有形固定資産減価償却率"/>
        <xdr:cNvSpPr txBox="1"/>
      </xdr:nvSpPr>
      <xdr:spPr>
        <a:xfrm>
          <a:off x="14389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121938</xdr:rowOff>
    </xdr:from>
    <xdr:ext cx="405111" cy="259045"/>
    <xdr:sp macro="" textlink="">
      <xdr:nvSpPr>
        <xdr:cNvPr id="856" name="n_3mainValue【庁舎】&#10;有形固定資産減価償却率"/>
        <xdr:cNvSpPr txBox="1"/>
      </xdr:nvSpPr>
      <xdr:spPr>
        <a:xfrm>
          <a:off x="13500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97807</xdr:rowOff>
    </xdr:from>
    <xdr:ext cx="405111" cy="259045"/>
    <xdr:sp macro="" textlink="">
      <xdr:nvSpPr>
        <xdr:cNvPr id="857" name="n_4mainValue【庁舎】&#10;有形固定資産減価償却率"/>
        <xdr:cNvSpPr txBox="1"/>
      </xdr:nvSpPr>
      <xdr:spPr>
        <a:xfrm>
          <a:off x="12611744" y="182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8" name="正方形/長方形 8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9" name="正方形/長方形 8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0" name="正方形/長方形 8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1" name="正方形/長方形 8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2" name="正方形/長方形 8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3" name="正方形/長方形 8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4" name="正方形/長方形 8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5" name="正方形/長方形 8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6" name="テキスト ボックス 8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7" name="直線コネクタ 8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8" name="直線コネクタ 8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9" name="テキスト ボックス 8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0" name="直線コネクタ 8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1" name="テキスト ボックス 8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2" name="直線コネクタ 8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3" name="テキスト ボックス 8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4" name="直線コネクタ 8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5" name="テキスト ボックス 8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6" name="直線コネクタ 8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7" name="テキスト ボックス 8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8" name="直線コネクタ 8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9" name="テキスト ボックス 8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881" name="直線コネクタ 880"/>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882"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883" name="直線コネクタ 882"/>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884"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885" name="直線コネクタ 884"/>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886"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887" name="フローチャート: 判断 886"/>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888" name="フローチャート: 判断 887"/>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889" name="フローチャート: 判断 888"/>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90" name="フローチャート: 判断 889"/>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91" name="フローチャート: 判断 890"/>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2" name="テキスト ボックス 8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3" name="テキスト ボックス 8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4" name="テキスト ボックス 8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5" name="テキスト ボックス 8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6" name="テキスト ボックス 8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31877</xdr:rowOff>
    </xdr:from>
    <xdr:to>
      <xdr:col>116</xdr:col>
      <xdr:colOff>114300</xdr:colOff>
      <xdr:row>107</xdr:row>
      <xdr:rowOff>133477</xdr:rowOff>
    </xdr:to>
    <xdr:sp macro="" textlink="">
      <xdr:nvSpPr>
        <xdr:cNvPr id="897" name="楕円 896"/>
        <xdr:cNvSpPr/>
      </xdr:nvSpPr>
      <xdr:spPr>
        <a:xfrm>
          <a:off x="22110700" y="183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10304</xdr:rowOff>
    </xdr:from>
    <xdr:ext cx="469744" cy="259045"/>
    <xdr:sp macro="" textlink="">
      <xdr:nvSpPr>
        <xdr:cNvPr id="898" name="【庁舎】&#10;一人当たり面積該当値テキスト"/>
        <xdr:cNvSpPr txBox="1"/>
      </xdr:nvSpPr>
      <xdr:spPr>
        <a:xfrm>
          <a:off x="22199600" y="1835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35306</xdr:rowOff>
    </xdr:from>
    <xdr:to>
      <xdr:col>112</xdr:col>
      <xdr:colOff>38100</xdr:colOff>
      <xdr:row>107</xdr:row>
      <xdr:rowOff>136906</xdr:rowOff>
    </xdr:to>
    <xdr:sp macro="" textlink="">
      <xdr:nvSpPr>
        <xdr:cNvPr id="899" name="楕円 898"/>
        <xdr:cNvSpPr/>
      </xdr:nvSpPr>
      <xdr:spPr>
        <a:xfrm>
          <a:off x="21272500" y="18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82677</xdr:rowOff>
    </xdr:from>
    <xdr:to>
      <xdr:col>116</xdr:col>
      <xdr:colOff>63500</xdr:colOff>
      <xdr:row>107</xdr:row>
      <xdr:rowOff>86106</xdr:rowOff>
    </xdr:to>
    <xdr:cxnSp macro="">
      <xdr:nvCxnSpPr>
        <xdr:cNvPr id="900" name="直線コネクタ 899"/>
        <xdr:cNvCxnSpPr/>
      </xdr:nvCxnSpPr>
      <xdr:spPr>
        <a:xfrm flipV="1">
          <a:off x="21323300" y="1842782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44069</xdr:rowOff>
    </xdr:from>
    <xdr:to>
      <xdr:col>107</xdr:col>
      <xdr:colOff>101600</xdr:colOff>
      <xdr:row>107</xdr:row>
      <xdr:rowOff>145669</xdr:rowOff>
    </xdr:to>
    <xdr:sp macro="" textlink="">
      <xdr:nvSpPr>
        <xdr:cNvPr id="901" name="楕円 900"/>
        <xdr:cNvSpPr/>
      </xdr:nvSpPr>
      <xdr:spPr>
        <a:xfrm>
          <a:off x="20383500" y="183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86106</xdr:rowOff>
    </xdr:from>
    <xdr:to>
      <xdr:col>111</xdr:col>
      <xdr:colOff>177800</xdr:colOff>
      <xdr:row>107</xdr:row>
      <xdr:rowOff>94869</xdr:rowOff>
    </xdr:to>
    <xdr:cxnSp macro="">
      <xdr:nvCxnSpPr>
        <xdr:cNvPr id="902" name="直線コネクタ 901"/>
        <xdr:cNvCxnSpPr/>
      </xdr:nvCxnSpPr>
      <xdr:spPr>
        <a:xfrm flipV="1">
          <a:off x="20434300" y="1843125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48261</xdr:rowOff>
    </xdr:from>
    <xdr:to>
      <xdr:col>102</xdr:col>
      <xdr:colOff>165100</xdr:colOff>
      <xdr:row>107</xdr:row>
      <xdr:rowOff>149861</xdr:rowOff>
    </xdr:to>
    <xdr:sp macro="" textlink="">
      <xdr:nvSpPr>
        <xdr:cNvPr id="903" name="楕円 902"/>
        <xdr:cNvSpPr/>
      </xdr:nvSpPr>
      <xdr:spPr>
        <a:xfrm>
          <a:off x="19494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94869</xdr:rowOff>
    </xdr:from>
    <xdr:to>
      <xdr:col>107</xdr:col>
      <xdr:colOff>50800</xdr:colOff>
      <xdr:row>107</xdr:row>
      <xdr:rowOff>99061</xdr:rowOff>
    </xdr:to>
    <xdr:cxnSp macro="">
      <xdr:nvCxnSpPr>
        <xdr:cNvPr id="904" name="直線コネクタ 903"/>
        <xdr:cNvCxnSpPr/>
      </xdr:nvCxnSpPr>
      <xdr:spPr>
        <a:xfrm flipV="1">
          <a:off x="19545300" y="1844001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51308</xdr:rowOff>
    </xdr:from>
    <xdr:to>
      <xdr:col>98</xdr:col>
      <xdr:colOff>38100</xdr:colOff>
      <xdr:row>107</xdr:row>
      <xdr:rowOff>152908</xdr:rowOff>
    </xdr:to>
    <xdr:sp macro="" textlink="">
      <xdr:nvSpPr>
        <xdr:cNvPr id="905" name="楕円 904"/>
        <xdr:cNvSpPr/>
      </xdr:nvSpPr>
      <xdr:spPr>
        <a:xfrm>
          <a:off x="18605500" y="183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99061</xdr:rowOff>
    </xdr:from>
    <xdr:to>
      <xdr:col>102</xdr:col>
      <xdr:colOff>114300</xdr:colOff>
      <xdr:row>107</xdr:row>
      <xdr:rowOff>102108</xdr:rowOff>
    </xdr:to>
    <xdr:cxnSp macro="">
      <xdr:nvCxnSpPr>
        <xdr:cNvPr id="906" name="直線コネクタ 905"/>
        <xdr:cNvCxnSpPr/>
      </xdr:nvCxnSpPr>
      <xdr:spPr>
        <a:xfrm flipV="1">
          <a:off x="18656300" y="184442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907"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908"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909"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910"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128033</xdr:rowOff>
    </xdr:from>
    <xdr:ext cx="469744" cy="259045"/>
    <xdr:sp macro="" textlink="">
      <xdr:nvSpPr>
        <xdr:cNvPr id="911" name="n_1mainValue【庁舎】&#10;一人当たり面積"/>
        <xdr:cNvSpPr txBox="1"/>
      </xdr:nvSpPr>
      <xdr:spPr>
        <a:xfrm>
          <a:off x="21075727"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136796</xdr:rowOff>
    </xdr:from>
    <xdr:ext cx="469744" cy="259045"/>
    <xdr:sp macro="" textlink="">
      <xdr:nvSpPr>
        <xdr:cNvPr id="912" name="n_2mainValue【庁舎】&#10;一人当たり面積"/>
        <xdr:cNvSpPr txBox="1"/>
      </xdr:nvSpPr>
      <xdr:spPr>
        <a:xfrm>
          <a:off x="20199427" y="1848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140988</xdr:rowOff>
    </xdr:from>
    <xdr:ext cx="469744" cy="259045"/>
    <xdr:sp macro="" textlink="">
      <xdr:nvSpPr>
        <xdr:cNvPr id="913" name="n_3mainValue【庁舎】&#10;一人当たり面積"/>
        <xdr:cNvSpPr txBox="1"/>
      </xdr:nvSpPr>
      <xdr:spPr>
        <a:xfrm>
          <a:off x="19310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144035</xdr:rowOff>
    </xdr:from>
    <xdr:ext cx="469744" cy="259045"/>
    <xdr:sp macro="" textlink="">
      <xdr:nvSpPr>
        <xdr:cNvPr id="914" name="n_4mainValue【庁舎】&#10;一人当たり面積"/>
        <xdr:cNvSpPr txBox="1"/>
      </xdr:nvSpPr>
      <xdr:spPr>
        <a:xfrm>
          <a:off x="18421427" y="184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5" name="正方形/長方形 9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6" name="正方形/長方形 9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7" name="テキスト ボックス 9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福祉施設・保健センター・庁舎については、減価償却率は類似団体平均と比較して高くなっており、近い将来更新の時期が迫っている。そのため、長寿命化及び更新のための財源を確保するため、地方債残高の減少と基金の確保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4332870</v>
      </c>
      <c r="BO4" s="464"/>
      <c r="BP4" s="464"/>
      <c r="BQ4" s="464"/>
      <c r="BR4" s="464"/>
      <c r="BS4" s="464"/>
      <c r="BT4" s="464"/>
      <c r="BU4" s="465"/>
      <c r="BV4" s="463">
        <v>3575041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17.899999999999999</v>
      </c>
      <c r="CU4" s="648"/>
      <c r="CV4" s="648"/>
      <c r="CW4" s="648"/>
      <c r="CX4" s="648"/>
      <c r="CY4" s="648"/>
      <c r="CZ4" s="648"/>
      <c r="DA4" s="649"/>
      <c r="DB4" s="647">
        <v>8.5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3936162</v>
      </c>
      <c r="BO5" s="469"/>
      <c r="BP5" s="469"/>
      <c r="BQ5" s="469"/>
      <c r="BR5" s="469"/>
      <c r="BS5" s="469"/>
      <c r="BT5" s="469"/>
      <c r="BU5" s="470"/>
      <c r="BV5" s="468">
        <v>3373978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89.7</v>
      </c>
      <c r="CU5" s="439"/>
      <c r="CV5" s="439"/>
      <c r="CW5" s="439"/>
      <c r="CX5" s="439"/>
      <c r="CY5" s="439"/>
      <c r="CZ5" s="439"/>
      <c r="DA5" s="440"/>
      <c r="DB5" s="438">
        <v>97.4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396708</v>
      </c>
      <c r="BO6" s="469"/>
      <c r="BP6" s="469"/>
      <c r="BQ6" s="469"/>
      <c r="BR6" s="469"/>
      <c r="BS6" s="469"/>
      <c r="BT6" s="469"/>
      <c r="BU6" s="470"/>
      <c r="BV6" s="468">
        <v>201063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92.2</v>
      </c>
      <c r="CU6" s="622"/>
      <c r="CV6" s="622"/>
      <c r="CW6" s="622"/>
      <c r="CX6" s="622"/>
      <c r="CY6" s="622"/>
      <c r="CZ6" s="622"/>
      <c r="DA6" s="623"/>
      <c r="DB6" s="621">
        <v>100.2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47702</v>
      </c>
      <c r="BO7" s="469"/>
      <c r="BP7" s="469"/>
      <c r="BQ7" s="469"/>
      <c r="BR7" s="469"/>
      <c r="BS7" s="469"/>
      <c r="BT7" s="469"/>
      <c r="BU7" s="470"/>
      <c r="BV7" s="468">
        <v>42563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1949685</v>
      </c>
      <c r="CU7" s="469"/>
      <c r="CV7" s="469"/>
      <c r="CW7" s="469"/>
      <c r="CX7" s="469"/>
      <c r="CY7" s="469"/>
      <c r="CZ7" s="469"/>
      <c r="DA7" s="470"/>
      <c r="DB7" s="468">
        <v>1873089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349006</v>
      </c>
      <c r="BO8" s="469"/>
      <c r="BP8" s="469"/>
      <c r="BQ8" s="469"/>
      <c r="BR8" s="469"/>
      <c r="BS8" s="469"/>
      <c r="BT8" s="469"/>
      <c r="BU8" s="470"/>
      <c r="BV8" s="468">
        <v>158500</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0.17</v>
      </c>
      <c r="CU8" s="582"/>
      <c r="CV8" s="582"/>
      <c r="CW8" s="582"/>
      <c r="CX8" s="582"/>
      <c r="CY8" s="582"/>
      <c r="CZ8" s="582"/>
      <c r="DA8" s="583"/>
      <c r="DB8" s="581">
        <v>0.17</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3627</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190506</v>
      </c>
      <c r="BO9" s="469"/>
      <c r="BP9" s="469"/>
      <c r="BQ9" s="469"/>
      <c r="BR9" s="469"/>
      <c r="BS9" s="469"/>
      <c r="BT9" s="469"/>
      <c r="BU9" s="470"/>
      <c r="BV9" s="468">
        <v>-8063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10.1</v>
      </c>
      <c r="CU9" s="439"/>
      <c r="CV9" s="439"/>
      <c r="CW9" s="439"/>
      <c r="CX9" s="439"/>
      <c r="CY9" s="439"/>
      <c r="CZ9" s="439"/>
      <c r="DA9" s="440"/>
      <c r="DB9" s="438">
        <v>11.2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3985</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13995</v>
      </c>
      <c r="BO10" s="469"/>
      <c r="BP10" s="469"/>
      <c r="BQ10" s="469"/>
      <c r="BR10" s="469"/>
      <c r="BS10" s="469"/>
      <c r="BT10" s="469"/>
      <c r="BU10" s="470"/>
      <c r="BV10" s="468">
        <v>1555</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94</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3752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50000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3747</v>
      </c>
      <c r="S13" s="572"/>
      <c r="T13" s="572"/>
      <c r="U13" s="572"/>
      <c r="V13" s="573"/>
      <c r="W13" s="559" t="s">
        <v>140</v>
      </c>
      <c r="X13" s="481"/>
      <c r="Y13" s="481"/>
      <c r="Z13" s="481"/>
      <c r="AA13" s="481"/>
      <c r="AB13" s="482"/>
      <c r="AC13" s="444">
        <v>462</v>
      </c>
      <c r="AD13" s="445"/>
      <c r="AE13" s="445"/>
      <c r="AF13" s="445"/>
      <c r="AG13" s="446"/>
      <c r="AH13" s="444">
        <v>501</v>
      </c>
      <c r="AI13" s="445"/>
      <c r="AJ13" s="445"/>
      <c r="AK13" s="445"/>
      <c r="AL13" s="447"/>
      <c r="AM13" s="537" t="s">
        <v>141</v>
      </c>
      <c r="AN13" s="442"/>
      <c r="AO13" s="442"/>
      <c r="AP13" s="442"/>
      <c r="AQ13" s="442"/>
      <c r="AR13" s="442"/>
      <c r="AS13" s="442"/>
      <c r="AT13" s="443"/>
      <c r="AU13" s="525" t="s">
        <v>135</v>
      </c>
      <c r="AV13" s="526"/>
      <c r="AW13" s="526"/>
      <c r="AX13" s="526"/>
      <c r="AY13" s="448" t="s">
        <v>142</v>
      </c>
      <c r="AZ13" s="449"/>
      <c r="BA13" s="449"/>
      <c r="BB13" s="449"/>
      <c r="BC13" s="449"/>
      <c r="BD13" s="449"/>
      <c r="BE13" s="449"/>
      <c r="BF13" s="449"/>
      <c r="BG13" s="449"/>
      <c r="BH13" s="449"/>
      <c r="BI13" s="449"/>
      <c r="BJ13" s="449"/>
      <c r="BK13" s="449"/>
      <c r="BL13" s="449"/>
      <c r="BM13" s="450"/>
      <c r="BN13" s="468">
        <v>204501</v>
      </c>
      <c r="BO13" s="469"/>
      <c r="BP13" s="469"/>
      <c r="BQ13" s="469"/>
      <c r="BR13" s="469"/>
      <c r="BS13" s="469"/>
      <c r="BT13" s="469"/>
      <c r="BU13" s="470"/>
      <c r="BV13" s="468">
        <v>-56508</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4.5999999999999996</v>
      </c>
      <c r="CU13" s="439"/>
      <c r="CV13" s="439"/>
      <c r="CW13" s="439"/>
      <c r="CX13" s="439"/>
      <c r="CY13" s="439"/>
      <c r="CZ13" s="439"/>
      <c r="DA13" s="440"/>
      <c r="DB13" s="438">
        <v>4.2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3809</v>
      </c>
      <c r="S14" s="572"/>
      <c r="T14" s="572"/>
      <c r="U14" s="572"/>
      <c r="V14" s="573"/>
      <c r="W14" s="574"/>
      <c r="X14" s="484"/>
      <c r="Y14" s="484"/>
      <c r="Z14" s="484"/>
      <c r="AA14" s="484"/>
      <c r="AB14" s="485"/>
      <c r="AC14" s="564">
        <v>23.1</v>
      </c>
      <c r="AD14" s="565"/>
      <c r="AE14" s="565"/>
      <c r="AF14" s="565"/>
      <c r="AG14" s="566"/>
      <c r="AH14" s="564">
        <v>23.6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138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3802</v>
      </c>
      <c r="S15" s="572"/>
      <c r="T15" s="572"/>
      <c r="U15" s="572"/>
      <c r="V15" s="573"/>
      <c r="W15" s="559" t="s">
        <v>146</v>
      </c>
      <c r="X15" s="481"/>
      <c r="Y15" s="481"/>
      <c r="Z15" s="481"/>
      <c r="AA15" s="481"/>
      <c r="AB15" s="482"/>
      <c r="AC15" s="444">
        <v>492</v>
      </c>
      <c r="AD15" s="445"/>
      <c r="AE15" s="445"/>
      <c r="AF15" s="445"/>
      <c r="AG15" s="446"/>
      <c r="AH15" s="444">
        <v>533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315121</v>
      </c>
      <c r="BO15" s="464"/>
      <c r="BP15" s="464"/>
      <c r="BQ15" s="464"/>
      <c r="BR15" s="464"/>
      <c r="BS15" s="464"/>
      <c r="BT15" s="464"/>
      <c r="BU15" s="465"/>
      <c r="BV15" s="463">
        <v>290854</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24.6</v>
      </c>
      <c r="AD16" s="565"/>
      <c r="AE16" s="565"/>
      <c r="AF16" s="565"/>
      <c r="AG16" s="566"/>
      <c r="AH16" s="564">
        <v>25.1</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1827796</v>
      </c>
      <c r="BO16" s="469"/>
      <c r="BP16" s="469"/>
      <c r="BQ16" s="469"/>
      <c r="BR16" s="469"/>
      <c r="BS16" s="469"/>
      <c r="BT16" s="469"/>
      <c r="BU16" s="470"/>
      <c r="BV16" s="468">
        <v>1752164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1043</v>
      </c>
      <c r="AD17" s="445"/>
      <c r="AE17" s="445"/>
      <c r="AF17" s="445"/>
      <c r="AG17" s="446"/>
      <c r="AH17" s="444">
        <v>1090</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384780</v>
      </c>
      <c r="BO17" s="469"/>
      <c r="BP17" s="469"/>
      <c r="BQ17" s="469"/>
      <c r="BR17" s="469"/>
      <c r="BS17" s="469"/>
      <c r="BT17" s="469"/>
      <c r="BU17" s="470"/>
      <c r="BV17" s="468">
        <v>360049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48.37</v>
      </c>
      <c r="M18" s="533"/>
      <c r="N18" s="533"/>
      <c r="O18" s="533"/>
      <c r="P18" s="533"/>
      <c r="Q18" s="533"/>
      <c r="R18" s="534"/>
      <c r="S18" s="534"/>
      <c r="T18" s="534"/>
      <c r="U18" s="534"/>
      <c r="V18" s="535"/>
      <c r="W18" s="549"/>
      <c r="X18" s="550"/>
      <c r="Y18" s="550"/>
      <c r="Z18" s="550"/>
      <c r="AA18" s="550"/>
      <c r="AB18" s="560"/>
      <c r="AC18" s="432">
        <v>52.2</v>
      </c>
      <c r="AD18" s="433"/>
      <c r="AE18" s="433"/>
      <c r="AF18" s="433"/>
      <c r="AG18" s="536"/>
      <c r="AH18" s="432">
        <v>51.3</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1753295</v>
      </c>
      <c r="BO18" s="469"/>
      <c r="BP18" s="469"/>
      <c r="BQ18" s="469"/>
      <c r="BR18" s="469"/>
      <c r="BS18" s="469"/>
      <c r="BT18" s="469"/>
      <c r="BU18" s="470"/>
      <c r="BV18" s="468">
        <v>1834103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75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2474262</v>
      </c>
      <c r="BO19" s="469"/>
      <c r="BP19" s="469"/>
      <c r="BQ19" s="469"/>
      <c r="BR19" s="469"/>
      <c r="BS19" s="469"/>
      <c r="BT19" s="469"/>
      <c r="BU19" s="470"/>
      <c r="BV19" s="468">
        <v>2305096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1401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2872426</v>
      </c>
      <c r="BO23" s="469"/>
      <c r="BP23" s="469"/>
      <c r="BQ23" s="469"/>
      <c r="BR23" s="469"/>
      <c r="BS23" s="469"/>
      <c r="BT23" s="469"/>
      <c r="BU23" s="470"/>
      <c r="BV23" s="468">
        <v>2680644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7740</v>
      </c>
      <c r="R24" s="445"/>
      <c r="S24" s="445"/>
      <c r="T24" s="445"/>
      <c r="U24" s="445"/>
      <c r="V24" s="446"/>
      <c r="W24" s="510"/>
      <c r="X24" s="501"/>
      <c r="Y24" s="502"/>
      <c r="Z24" s="441" t="s">
        <v>170</v>
      </c>
      <c r="AA24" s="442"/>
      <c r="AB24" s="442"/>
      <c r="AC24" s="442"/>
      <c r="AD24" s="442"/>
      <c r="AE24" s="442"/>
      <c r="AF24" s="442"/>
      <c r="AG24" s="443"/>
      <c r="AH24" s="444">
        <v>59</v>
      </c>
      <c r="AI24" s="445"/>
      <c r="AJ24" s="445"/>
      <c r="AK24" s="445"/>
      <c r="AL24" s="446"/>
      <c r="AM24" s="444">
        <v>168445</v>
      </c>
      <c r="AN24" s="445"/>
      <c r="AO24" s="445"/>
      <c r="AP24" s="445"/>
      <c r="AQ24" s="445"/>
      <c r="AR24" s="446"/>
      <c r="AS24" s="444">
        <v>2855</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2784980</v>
      </c>
      <c r="BO24" s="469"/>
      <c r="BP24" s="469"/>
      <c r="BQ24" s="469"/>
      <c r="BR24" s="469"/>
      <c r="BS24" s="469"/>
      <c r="BT24" s="469"/>
      <c r="BU24" s="470"/>
      <c r="BV24" s="468">
        <v>2573959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6010</v>
      </c>
      <c r="R25" s="445"/>
      <c r="S25" s="445"/>
      <c r="T25" s="445"/>
      <c r="U25" s="445"/>
      <c r="V25" s="446"/>
      <c r="W25" s="510"/>
      <c r="X25" s="501"/>
      <c r="Y25" s="502"/>
      <c r="Z25" s="441" t="s">
        <v>173</v>
      </c>
      <c r="AA25" s="442"/>
      <c r="AB25" s="442"/>
      <c r="AC25" s="442"/>
      <c r="AD25" s="442"/>
      <c r="AE25" s="442"/>
      <c r="AF25" s="442"/>
      <c r="AG25" s="443"/>
      <c r="AH25" s="444" t="s">
        <v>138</v>
      </c>
      <c r="AI25" s="445"/>
      <c r="AJ25" s="445"/>
      <c r="AK25" s="445"/>
      <c r="AL25" s="446"/>
      <c r="AM25" s="444" t="s">
        <v>174</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154292</v>
      </c>
      <c r="BO25" s="464"/>
      <c r="BP25" s="464"/>
      <c r="BQ25" s="464"/>
      <c r="BR25" s="464"/>
      <c r="BS25" s="464"/>
      <c r="BT25" s="464"/>
      <c r="BU25" s="465"/>
      <c r="BV25" s="463">
        <v>62214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5280</v>
      </c>
      <c r="R26" s="445"/>
      <c r="S26" s="445"/>
      <c r="T26" s="445"/>
      <c r="U26" s="445"/>
      <c r="V26" s="446"/>
      <c r="W26" s="510"/>
      <c r="X26" s="501"/>
      <c r="Y26" s="502"/>
      <c r="Z26" s="441" t="s">
        <v>177</v>
      </c>
      <c r="AA26" s="523"/>
      <c r="AB26" s="523"/>
      <c r="AC26" s="523"/>
      <c r="AD26" s="523"/>
      <c r="AE26" s="523"/>
      <c r="AF26" s="523"/>
      <c r="AG26" s="524"/>
      <c r="AH26" s="444" t="s">
        <v>138</v>
      </c>
      <c r="AI26" s="445"/>
      <c r="AJ26" s="445"/>
      <c r="AK26" s="445"/>
      <c r="AL26" s="446"/>
      <c r="AM26" s="444" t="s">
        <v>174</v>
      </c>
      <c r="AN26" s="445"/>
      <c r="AO26" s="445"/>
      <c r="AP26" s="445"/>
      <c r="AQ26" s="445"/>
      <c r="AR26" s="446"/>
      <c r="AS26" s="444" t="s">
        <v>174</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179</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2980</v>
      </c>
      <c r="R27" s="445"/>
      <c r="S27" s="445"/>
      <c r="T27" s="445"/>
      <c r="U27" s="445"/>
      <c r="V27" s="446"/>
      <c r="W27" s="510"/>
      <c r="X27" s="501"/>
      <c r="Y27" s="502"/>
      <c r="Z27" s="441" t="s">
        <v>181</v>
      </c>
      <c r="AA27" s="442"/>
      <c r="AB27" s="442"/>
      <c r="AC27" s="442"/>
      <c r="AD27" s="442"/>
      <c r="AE27" s="442"/>
      <c r="AF27" s="442"/>
      <c r="AG27" s="443"/>
      <c r="AH27" s="444" t="s">
        <v>182</v>
      </c>
      <c r="AI27" s="445"/>
      <c r="AJ27" s="445"/>
      <c r="AK27" s="445"/>
      <c r="AL27" s="446"/>
      <c r="AM27" s="444" t="s">
        <v>174</v>
      </c>
      <c r="AN27" s="445"/>
      <c r="AO27" s="445"/>
      <c r="AP27" s="445"/>
      <c r="AQ27" s="445"/>
      <c r="AR27" s="446"/>
      <c r="AS27" s="444" t="s">
        <v>129</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60000</v>
      </c>
      <c r="BO27" s="472"/>
      <c r="BP27" s="472"/>
      <c r="BQ27" s="472"/>
      <c r="BR27" s="472"/>
      <c r="BS27" s="472"/>
      <c r="BT27" s="472"/>
      <c r="BU27" s="473"/>
      <c r="BV27" s="471">
        <v>60000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2460</v>
      </c>
      <c r="R28" s="445"/>
      <c r="S28" s="445"/>
      <c r="T28" s="445"/>
      <c r="U28" s="445"/>
      <c r="V28" s="446"/>
      <c r="W28" s="510"/>
      <c r="X28" s="501"/>
      <c r="Y28" s="502"/>
      <c r="Z28" s="441" t="s">
        <v>185</v>
      </c>
      <c r="AA28" s="442"/>
      <c r="AB28" s="442"/>
      <c r="AC28" s="442"/>
      <c r="AD28" s="442"/>
      <c r="AE28" s="442"/>
      <c r="AF28" s="442"/>
      <c r="AG28" s="443"/>
      <c r="AH28" s="444" t="s">
        <v>182</v>
      </c>
      <c r="AI28" s="445"/>
      <c r="AJ28" s="445"/>
      <c r="AK28" s="445"/>
      <c r="AL28" s="446"/>
      <c r="AM28" s="444" t="s">
        <v>186</v>
      </c>
      <c r="AN28" s="445"/>
      <c r="AO28" s="445"/>
      <c r="AP28" s="445"/>
      <c r="AQ28" s="445"/>
      <c r="AR28" s="446"/>
      <c r="AS28" s="444" t="s">
        <v>174</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844396</v>
      </c>
      <c r="BO28" s="464"/>
      <c r="BP28" s="464"/>
      <c r="BQ28" s="464"/>
      <c r="BR28" s="464"/>
      <c r="BS28" s="464"/>
      <c r="BT28" s="464"/>
      <c r="BU28" s="465"/>
      <c r="BV28" s="463">
        <v>830401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8</v>
      </c>
      <c r="M29" s="445"/>
      <c r="N29" s="445"/>
      <c r="O29" s="445"/>
      <c r="P29" s="446"/>
      <c r="Q29" s="444">
        <v>2250</v>
      </c>
      <c r="R29" s="445"/>
      <c r="S29" s="445"/>
      <c r="T29" s="445"/>
      <c r="U29" s="445"/>
      <c r="V29" s="446"/>
      <c r="W29" s="511"/>
      <c r="X29" s="512"/>
      <c r="Y29" s="513"/>
      <c r="Z29" s="441" t="s">
        <v>189</v>
      </c>
      <c r="AA29" s="442"/>
      <c r="AB29" s="442"/>
      <c r="AC29" s="442"/>
      <c r="AD29" s="442"/>
      <c r="AE29" s="442"/>
      <c r="AF29" s="442"/>
      <c r="AG29" s="443"/>
      <c r="AH29" s="444">
        <v>59</v>
      </c>
      <c r="AI29" s="445"/>
      <c r="AJ29" s="445"/>
      <c r="AK29" s="445"/>
      <c r="AL29" s="446"/>
      <c r="AM29" s="444">
        <v>168445</v>
      </c>
      <c r="AN29" s="445"/>
      <c r="AO29" s="445"/>
      <c r="AP29" s="445"/>
      <c r="AQ29" s="445"/>
      <c r="AR29" s="446"/>
      <c r="AS29" s="444">
        <v>2855</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42725</v>
      </c>
      <c r="BO29" s="469"/>
      <c r="BP29" s="469"/>
      <c r="BQ29" s="469"/>
      <c r="BR29" s="469"/>
      <c r="BS29" s="469"/>
      <c r="BT29" s="469"/>
      <c r="BU29" s="470"/>
      <c r="BV29" s="468">
        <v>42721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91.9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1012692</v>
      </c>
      <c r="BO30" s="472"/>
      <c r="BP30" s="472"/>
      <c r="BQ30" s="472"/>
      <c r="BR30" s="472"/>
      <c r="BS30" s="472"/>
      <c r="BT30" s="472"/>
      <c r="BU30" s="473"/>
      <c r="BV30" s="471">
        <v>998176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202</v>
      </c>
      <c r="AN33" s="431"/>
      <c r="AO33" s="430" t="s">
        <v>203</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200</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熊本県市町村総合事務組合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ゆのまえ湯楽里株式会社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球磨郡公立多良木病院企業団</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球磨プレカット株式会社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上球磨消防組合</v>
      </c>
      <c r="BZ36" s="426"/>
      <c r="CA36" s="426"/>
      <c r="CB36" s="426"/>
      <c r="CC36" s="426"/>
      <c r="CD36" s="426"/>
      <c r="CE36" s="426"/>
      <c r="CF36" s="426"/>
      <c r="CG36" s="426"/>
      <c r="CH36" s="426"/>
      <c r="CI36" s="426"/>
      <c r="CJ36" s="426"/>
      <c r="CK36" s="426"/>
      <c r="CL36" s="426"/>
      <c r="CM36" s="426"/>
      <c r="CN36" s="214"/>
      <c r="CO36" s="427">
        <f t="shared" si="3"/>
        <v>16</v>
      </c>
      <c r="CP36" s="427"/>
      <c r="CQ36" s="426" t="str">
        <f>IF('各会計、関係団体の財政状況及び健全化判断比率'!BS9="","",'各会計、関係団体の財政状況及び健全化判断比率'!BS9)</f>
        <v>湯前町農業公社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人吉球磨広域行政組合（一般会計）</v>
      </c>
      <c r="BZ37" s="426"/>
      <c r="CA37" s="426"/>
      <c r="CB37" s="426"/>
      <c r="CC37" s="426"/>
      <c r="CD37" s="426"/>
      <c r="CE37" s="426"/>
      <c r="CF37" s="426"/>
      <c r="CG37" s="426"/>
      <c r="CH37" s="426"/>
      <c r="CI37" s="426"/>
      <c r="CJ37" s="426"/>
      <c r="CK37" s="426"/>
      <c r="CL37" s="426"/>
      <c r="CM37" s="426"/>
      <c r="CN37" s="214"/>
      <c r="CO37" s="427">
        <f t="shared" si="3"/>
        <v>17</v>
      </c>
      <c r="CP37" s="427"/>
      <c r="CQ37" s="426" t="str">
        <f>IF('各会計、関係団体の財政状況及び健全化判断比率'!BS10="","",'各会計、関係団体の財政状況及び健全化判断比率'!BS10)</f>
        <v>くま川鉄道株式会社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人吉球磨広域行政組合（人吉球磨ふるさと市町村圏特別会計）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熊本県後期高齢者医療広域連合（一般会計）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熊本県後期高齢者医療広域連合（後期高齢者医療特別会計）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wwyphicHAezULE8gmv2oG/wWbkbjG/uV0YUFMxcRPl/i47IGtAyrX52fE5r2MmHmbAZvLESScsed3q+wOn/uYg==" saltValue="xuXEGSJHcHolnbtMXkP9+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230</v>
      </c>
      <c r="C5" s="749"/>
      <c r="D5" s="749"/>
      <c r="E5" s="749"/>
      <c r="F5" s="749"/>
      <c r="G5" s="749"/>
      <c r="H5" s="749"/>
      <c r="I5" s="749"/>
      <c r="J5" s="749"/>
      <c r="K5" s="749"/>
      <c r="L5" s="749"/>
      <c r="M5" s="749"/>
      <c r="N5" s="749"/>
      <c r="O5" s="749"/>
      <c r="P5" s="749"/>
      <c r="Q5" s="750"/>
      <c r="R5" s="735">
        <v>265846</v>
      </c>
      <c r="S5" s="736"/>
      <c r="T5" s="736"/>
      <c r="U5" s="736"/>
      <c r="V5" s="736"/>
      <c r="W5" s="736"/>
      <c r="X5" s="736"/>
      <c r="Y5" s="779"/>
      <c r="Z5" s="797">
        <v>6.1</v>
      </c>
      <c r="AA5" s="797"/>
      <c r="AB5" s="797"/>
      <c r="AC5" s="797"/>
      <c r="AD5" s="798">
        <v>265413</v>
      </c>
      <c r="AE5" s="798"/>
      <c r="AF5" s="798"/>
      <c r="AG5" s="798"/>
      <c r="AH5" s="798"/>
      <c r="AI5" s="798"/>
      <c r="AJ5" s="798"/>
      <c r="AK5" s="798"/>
      <c r="AL5" s="780">
        <v>14</v>
      </c>
      <c r="AM5" s="753"/>
      <c r="AN5" s="753"/>
      <c r="AO5" s="781"/>
      <c r="AP5" s="748" t="s">
        <v>231</v>
      </c>
      <c r="AQ5" s="749"/>
      <c r="AR5" s="749"/>
      <c r="AS5" s="749"/>
      <c r="AT5" s="749"/>
      <c r="AU5" s="749"/>
      <c r="AV5" s="749"/>
      <c r="AW5" s="749"/>
      <c r="AX5" s="749"/>
      <c r="AY5" s="749"/>
      <c r="AZ5" s="749"/>
      <c r="BA5" s="749"/>
      <c r="BB5" s="749"/>
      <c r="BC5" s="749"/>
      <c r="BD5" s="749"/>
      <c r="BE5" s="749"/>
      <c r="BF5" s="750"/>
      <c r="BG5" s="680">
        <v>265504</v>
      </c>
      <c r="BH5" s="681"/>
      <c r="BI5" s="681"/>
      <c r="BJ5" s="681"/>
      <c r="BK5" s="681"/>
      <c r="BL5" s="681"/>
      <c r="BM5" s="681"/>
      <c r="BN5" s="682"/>
      <c r="BO5" s="713">
        <v>99.9</v>
      </c>
      <c r="BP5" s="713"/>
      <c r="BQ5" s="713"/>
      <c r="BR5" s="713"/>
      <c r="BS5" s="714" t="s">
        <v>174</v>
      </c>
      <c r="BT5" s="714"/>
      <c r="BU5" s="714"/>
      <c r="BV5" s="714"/>
      <c r="BW5" s="714"/>
      <c r="BX5" s="714"/>
      <c r="BY5" s="714"/>
      <c r="BZ5" s="714"/>
      <c r="CA5" s="714"/>
      <c r="CB5" s="768"/>
      <c r="CD5" s="784" t="s">
        <v>226</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224</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x14ac:dyDescent="0.15">
      <c r="B6" s="677" t="s">
        <v>235</v>
      </c>
      <c r="C6" s="678"/>
      <c r="D6" s="678"/>
      <c r="E6" s="678"/>
      <c r="F6" s="678"/>
      <c r="G6" s="678"/>
      <c r="H6" s="678"/>
      <c r="I6" s="678"/>
      <c r="J6" s="678"/>
      <c r="K6" s="678"/>
      <c r="L6" s="678"/>
      <c r="M6" s="678"/>
      <c r="N6" s="678"/>
      <c r="O6" s="678"/>
      <c r="P6" s="678"/>
      <c r="Q6" s="679"/>
      <c r="R6" s="680">
        <v>32377</v>
      </c>
      <c r="S6" s="681"/>
      <c r="T6" s="681"/>
      <c r="U6" s="681"/>
      <c r="V6" s="681"/>
      <c r="W6" s="681"/>
      <c r="X6" s="681"/>
      <c r="Y6" s="682"/>
      <c r="Z6" s="713">
        <v>0.7</v>
      </c>
      <c r="AA6" s="713"/>
      <c r="AB6" s="713"/>
      <c r="AC6" s="713"/>
      <c r="AD6" s="714">
        <v>32377</v>
      </c>
      <c r="AE6" s="714"/>
      <c r="AF6" s="714"/>
      <c r="AG6" s="714"/>
      <c r="AH6" s="714"/>
      <c r="AI6" s="714"/>
      <c r="AJ6" s="714"/>
      <c r="AK6" s="714"/>
      <c r="AL6" s="683">
        <v>1.7</v>
      </c>
      <c r="AM6" s="684"/>
      <c r="AN6" s="684"/>
      <c r="AO6" s="715"/>
      <c r="AP6" s="677" t="s">
        <v>236</v>
      </c>
      <c r="AQ6" s="678"/>
      <c r="AR6" s="678"/>
      <c r="AS6" s="678"/>
      <c r="AT6" s="678"/>
      <c r="AU6" s="678"/>
      <c r="AV6" s="678"/>
      <c r="AW6" s="678"/>
      <c r="AX6" s="678"/>
      <c r="AY6" s="678"/>
      <c r="AZ6" s="678"/>
      <c r="BA6" s="678"/>
      <c r="BB6" s="678"/>
      <c r="BC6" s="678"/>
      <c r="BD6" s="678"/>
      <c r="BE6" s="678"/>
      <c r="BF6" s="679"/>
      <c r="BG6" s="680">
        <v>265504</v>
      </c>
      <c r="BH6" s="681"/>
      <c r="BI6" s="681"/>
      <c r="BJ6" s="681"/>
      <c r="BK6" s="681"/>
      <c r="BL6" s="681"/>
      <c r="BM6" s="681"/>
      <c r="BN6" s="682"/>
      <c r="BO6" s="713">
        <v>99.9</v>
      </c>
      <c r="BP6" s="713"/>
      <c r="BQ6" s="713"/>
      <c r="BR6" s="713"/>
      <c r="BS6" s="714" t="s">
        <v>174</v>
      </c>
      <c r="BT6" s="714"/>
      <c r="BU6" s="714"/>
      <c r="BV6" s="714"/>
      <c r="BW6" s="714"/>
      <c r="BX6" s="714"/>
      <c r="BY6" s="714"/>
      <c r="BZ6" s="714"/>
      <c r="CA6" s="714"/>
      <c r="CB6" s="768"/>
      <c r="CD6" s="738" t="s">
        <v>237</v>
      </c>
      <c r="CE6" s="739"/>
      <c r="CF6" s="739"/>
      <c r="CG6" s="739"/>
      <c r="CH6" s="739"/>
      <c r="CI6" s="739"/>
      <c r="CJ6" s="739"/>
      <c r="CK6" s="739"/>
      <c r="CL6" s="739"/>
      <c r="CM6" s="739"/>
      <c r="CN6" s="739"/>
      <c r="CO6" s="739"/>
      <c r="CP6" s="739"/>
      <c r="CQ6" s="740"/>
      <c r="CR6" s="680">
        <v>65910</v>
      </c>
      <c r="CS6" s="681"/>
      <c r="CT6" s="681"/>
      <c r="CU6" s="681"/>
      <c r="CV6" s="681"/>
      <c r="CW6" s="681"/>
      <c r="CX6" s="681"/>
      <c r="CY6" s="682"/>
      <c r="CZ6" s="780">
        <v>1.7</v>
      </c>
      <c r="DA6" s="753"/>
      <c r="DB6" s="753"/>
      <c r="DC6" s="783"/>
      <c r="DD6" s="686" t="s">
        <v>174</v>
      </c>
      <c r="DE6" s="681"/>
      <c r="DF6" s="681"/>
      <c r="DG6" s="681"/>
      <c r="DH6" s="681"/>
      <c r="DI6" s="681"/>
      <c r="DJ6" s="681"/>
      <c r="DK6" s="681"/>
      <c r="DL6" s="681"/>
      <c r="DM6" s="681"/>
      <c r="DN6" s="681"/>
      <c r="DO6" s="681"/>
      <c r="DP6" s="682"/>
      <c r="DQ6" s="686">
        <v>65910</v>
      </c>
      <c r="DR6" s="681"/>
      <c r="DS6" s="681"/>
      <c r="DT6" s="681"/>
      <c r="DU6" s="681"/>
      <c r="DV6" s="681"/>
      <c r="DW6" s="681"/>
      <c r="DX6" s="681"/>
      <c r="DY6" s="681"/>
      <c r="DZ6" s="681"/>
      <c r="EA6" s="681"/>
      <c r="EB6" s="681"/>
      <c r="EC6" s="726"/>
    </row>
    <row r="7" spans="2:143" ht="11.25" customHeight="1" x14ac:dyDescent="0.15">
      <c r="B7" s="677" t="s">
        <v>238</v>
      </c>
      <c r="C7" s="678"/>
      <c r="D7" s="678"/>
      <c r="E7" s="678"/>
      <c r="F7" s="678"/>
      <c r="G7" s="678"/>
      <c r="H7" s="678"/>
      <c r="I7" s="678"/>
      <c r="J7" s="678"/>
      <c r="K7" s="678"/>
      <c r="L7" s="678"/>
      <c r="M7" s="678"/>
      <c r="N7" s="678"/>
      <c r="O7" s="678"/>
      <c r="P7" s="678"/>
      <c r="Q7" s="679"/>
      <c r="R7" s="680">
        <v>158</v>
      </c>
      <c r="S7" s="681"/>
      <c r="T7" s="681"/>
      <c r="U7" s="681"/>
      <c r="V7" s="681"/>
      <c r="W7" s="681"/>
      <c r="X7" s="681"/>
      <c r="Y7" s="682"/>
      <c r="Z7" s="713">
        <v>0</v>
      </c>
      <c r="AA7" s="713"/>
      <c r="AB7" s="713"/>
      <c r="AC7" s="713"/>
      <c r="AD7" s="714">
        <v>158</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100420</v>
      </c>
      <c r="BH7" s="681"/>
      <c r="BI7" s="681"/>
      <c r="BJ7" s="681"/>
      <c r="BK7" s="681"/>
      <c r="BL7" s="681"/>
      <c r="BM7" s="681"/>
      <c r="BN7" s="682"/>
      <c r="BO7" s="713">
        <v>37.799999999999997</v>
      </c>
      <c r="BP7" s="713"/>
      <c r="BQ7" s="713"/>
      <c r="BR7" s="713"/>
      <c r="BS7" s="714" t="s">
        <v>174</v>
      </c>
      <c r="BT7" s="714"/>
      <c r="BU7" s="714"/>
      <c r="BV7" s="714"/>
      <c r="BW7" s="714"/>
      <c r="BX7" s="714"/>
      <c r="BY7" s="714"/>
      <c r="BZ7" s="714"/>
      <c r="CA7" s="714"/>
      <c r="CB7" s="768"/>
      <c r="CD7" s="727" t="s">
        <v>240</v>
      </c>
      <c r="CE7" s="724"/>
      <c r="CF7" s="724"/>
      <c r="CG7" s="724"/>
      <c r="CH7" s="724"/>
      <c r="CI7" s="724"/>
      <c r="CJ7" s="724"/>
      <c r="CK7" s="724"/>
      <c r="CL7" s="724"/>
      <c r="CM7" s="724"/>
      <c r="CN7" s="724"/>
      <c r="CO7" s="724"/>
      <c r="CP7" s="724"/>
      <c r="CQ7" s="725"/>
      <c r="CR7" s="680">
        <v>966841</v>
      </c>
      <c r="CS7" s="681"/>
      <c r="CT7" s="681"/>
      <c r="CU7" s="681"/>
      <c r="CV7" s="681"/>
      <c r="CW7" s="681"/>
      <c r="CX7" s="681"/>
      <c r="CY7" s="682"/>
      <c r="CZ7" s="713">
        <v>24.6</v>
      </c>
      <c r="DA7" s="713"/>
      <c r="DB7" s="713"/>
      <c r="DC7" s="713"/>
      <c r="DD7" s="686">
        <v>23396</v>
      </c>
      <c r="DE7" s="681"/>
      <c r="DF7" s="681"/>
      <c r="DG7" s="681"/>
      <c r="DH7" s="681"/>
      <c r="DI7" s="681"/>
      <c r="DJ7" s="681"/>
      <c r="DK7" s="681"/>
      <c r="DL7" s="681"/>
      <c r="DM7" s="681"/>
      <c r="DN7" s="681"/>
      <c r="DO7" s="681"/>
      <c r="DP7" s="682"/>
      <c r="DQ7" s="686">
        <v>399796</v>
      </c>
      <c r="DR7" s="681"/>
      <c r="DS7" s="681"/>
      <c r="DT7" s="681"/>
      <c r="DU7" s="681"/>
      <c r="DV7" s="681"/>
      <c r="DW7" s="681"/>
      <c r="DX7" s="681"/>
      <c r="DY7" s="681"/>
      <c r="DZ7" s="681"/>
      <c r="EA7" s="681"/>
      <c r="EB7" s="681"/>
      <c r="EC7" s="726"/>
    </row>
    <row r="8" spans="2:143" ht="11.25" customHeight="1" x14ac:dyDescent="0.15">
      <c r="B8" s="677" t="s">
        <v>241</v>
      </c>
      <c r="C8" s="678"/>
      <c r="D8" s="678"/>
      <c r="E8" s="678"/>
      <c r="F8" s="678"/>
      <c r="G8" s="678"/>
      <c r="H8" s="678"/>
      <c r="I8" s="678"/>
      <c r="J8" s="678"/>
      <c r="K8" s="678"/>
      <c r="L8" s="678"/>
      <c r="M8" s="678"/>
      <c r="N8" s="678"/>
      <c r="O8" s="678"/>
      <c r="P8" s="678"/>
      <c r="Q8" s="679"/>
      <c r="R8" s="680">
        <v>687</v>
      </c>
      <c r="S8" s="681"/>
      <c r="T8" s="681"/>
      <c r="U8" s="681"/>
      <c r="V8" s="681"/>
      <c r="W8" s="681"/>
      <c r="X8" s="681"/>
      <c r="Y8" s="682"/>
      <c r="Z8" s="713">
        <v>0</v>
      </c>
      <c r="AA8" s="713"/>
      <c r="AB8" s="713"/>
      <c r="AC8" s="713"/>
      <c r="AD8" s="714">
        <v>687</v>
      </c>
      <c r="AE8" s="714"/>
      <c r="AF8" s="714"/>
      <c r="AG8" s="714"/>
      <c r="AH8" s="714"/>
      <c r="AI8" s="714"/>
      <c r="AJ8" s="714"/>
      <c r="AK8" s="714"/>
      <c r="AL8" s="683">
        <v>0</v>
      </c>
      <c r="AM8" s="684"/>
      <c r="AN8" s="684"/>
      <c r="AO8" s="715"/>
      <c r="AP8" s="677" t="s">
        <v>242</v>
      </c>
      <c r="AQ8" s="678"/>
      <c r="AR8" s="678"/>
      <c r="AS8" s="678"/>
      <c r="AT8" s="678"/>
      <c r="AU8" s="678"/>
      <c r="AV8" s="678"/>
      <c r="AW8" s="678"/>
      <c r="AX8" s="678"/>
      <c r="AY8" s="678"/>
      <c r="AZ8" s="678"/>
      <c r="BA8" s="678"/>
      <c r="BB8" s="678"/>
      <c r="BC8" s="678"/>
      <c r="BD8" s="678"/>
      <c r="BE8" s="678"/>
      <c r="BF8" s="679"/>
      <c r="BG8" s="680">
        <v>5380</v>
      </c>
      <c r="BH8" s="681"/>
      <c r="BI8" s="681"/>
      <c r="BJ8" s="681"/>
      <c r="BK8" s="681"/>
      <c r="BL8" s="681"/>
      <c r="BM8" s="681"/>
      <c r="BN8" s="682"/>
      <c r="BO8" s="713">
        <v>2</v>
      </c>
      <c r="BP8" s="713"/>
      <c r="BQ8" s="713"/>
      <c r="BR8" s="713"/>
      <c r="BS8" s="686" t="s">
        <v>174</v>
      </c>
      <c r="BT8" s="681"/>
      <c r="BU8" s="681"/>
      <c r="BV8" s="681"/>
      <c r="BW8" s="681"/>
      <c r="BX8" s="681"/>
      <c r="BY8" s="681"/>
      <c r="BZ8" s="681"/>
      <c r="CA8" s="681"/>
      <c r="CB8" s="726"/>
      <c r="CD8" s="727" t="s">
        <v>243</v>
      </c>
      <c r="CE8" s="724"/>
      <c r="CF8" s="724"/>
      <c r="CG8" s="724"/>
      <c r="CH8" s="724"/>
      <c r="CI8" s="724"/>
      <c r="CJ8" s="724"/>
      <c r="CK8" s="724"/>
      <c r="CL8" s="724"/>
      <c r="CM8" s="724"/>
      <c r="CN8" s="724"/>
      <c r="CO8" s="724"/>
      <c r="CP8" s="724"/>
      <c r="CQ8" s="725"/>
      <c r="CR8" s="680">
        <v>892405</v>
      </c>
      <c r="CS8" s="681"/>
      <c r="CT8" s="681"/>
      <c r="CU8" s="681"/>
      <c r="CV8" s="681"/>
      <c r="CW8" s="681"/>
      <c r="CX8" s="681"/>
      <c r="CY8" s="682"/>
      <c r="CZ8" s="713">
        <v>22.7</v>
      </c>
      <c r="DA8" s="713"/>
      <c r="DB8" s="713"/>
      <c r="DC8" s="713"/>
      <c r="DD8" s="686" t="s">
        <v>174</v>
      </c>
      <c r="DE8" s="681"/>
      <c r="DF8" s="681"/>
      <c r="DG8" s="681"/>
      <c r="DH8" s="681"/>
      <c r="DI8" s="681"/>
      <c r="DJ8" s="681"/>
      <c r="DK8" s="681"/>
      <c r="DL8" s="681"/>
      <c r="DM8" s="681"/>
      <c r="DN8" s="681"/>
      <c r="DO8" s="681"/>
      <c r="DP8" s="682"/>
      <c r="DQ8" s="686">
        <v>482100</v>
      </c>
      <c r="DR8" s="681"/>
      <c r="DS8" s="681"/>
      <c r="DT8" s="681"/>
      <c r="DU8" s="681"/>
      <c r="DV8" s="681"/>
      <c r="DW8" s="681"/>
      <c r="DX8" s="681"/>
      <c r="DY8" s="681"/>
      <c r="DZ8" s="681"/>
      <c r="EA8" s="681"/>
      <c r="EB8" s="681"/>
      <c r="EC8" s="726"/>
    </row>
    <row r="9" spans="2:143" ht="11.25" customHeight="1" x14ac:dyDescent="0.15">
      <c r="B9" s="677" t="s">
        <v>244</v>
      </c>
      <c r="C9" s="678"/>
      <c r="D9" s="678"/>
      <c r="E9" s="678"/>
      <c r="F9" s="678"/>
      <c r="G9" s="678"/>
      <c r="H9" s="678"/>
      <c r="I9" s="678"/>
      <c r="J9" s="678"/>
      <c r="K9" s="678"/>
      <c r="L9" s="678"/>
      <c r="M9" s="678"/>
      <c r="N9" s="678"/>
      <c r="O9" s="678"/>
      <c r="P9" s="678"/>
      <c r="Q9" s="679"/>
      <c r="R9" s="680">
        <v>673</v>
      </c>
      <c r="S9" s="681"/>
      <c r="T9" s="681"/>
      <c r="U9" s="681"/>
      <c r="V9" s="681"/>
      <c r="W9" s="681"/>
      <c r="X9" s="681"/>
      <c r="Y9" s="682"/>
      <c r="Z9" s="713">
        <v>0</v>
      </c>
      <c r="AA9" s="713"/>
      <c r="AB9" s="713"/>
      <c r="AC9" s="713"/>
      <c r="AD9" s="714">
        <v>673</v>
      </c>
      <c r="AE9" s="714"/>
      <c r="AF9" s="714"/>
      <c r="AG9" s="714"/>
      <c r="AH9" s="714"/>
      <c r="AI9" s="714"/>
      <c r="AJ9" s="714"/>
      <c r="AK9" s="714"/>
      <c r="AL9" s="683">
        <v>0</v>
      </c>
      <c r="AM9" s="684"/>
      <c r="AN9" s="684"/>
      <c r="AO9" s="715"/>
      <c r="AP9" s="677" t="s">
        <v>245</v>
      </c>
      <c r="AQ9" s="678"/>
      <c r="AR9" s="678"/>
      <c r="AS9" s="678"/>
      <c r="AT9" s="678"/>
      <c r="AU9" s="678"/>
      <c r="AV9" s="678"/>
      <c r="AW9" s="678"/>
      <c r="AX9" s="678"/>
      <c r="AY9" s="678"/>
      <c r="AZ9" s="678"/>
      <c r="BA9" s="678"/>
      <c r="BB9" s="678"/>
      <c r="BC9" s="678"/>
      <c r="BD9" s="678"/>
      <c r="BE9" s="678"/>
      <c r="BF9" s="679"/>
      <c r="BG9" s="680">
        <v>84727</v>
      </c>
      <c r="BH9" s="681"/>
      <c r="BI9" s="681"/>
      <c r="BJ9" s="681"/>
      <c r="BK9" s="681"/>
      <c r="BL9" s="681"/>
      <c r="BM9" s="681"/>
      <c r="BN9" s="682"/>
      <c r="BO9" s="713">
        <v>31.9</v>
      </c>
      <c r="BP9" s="713"/>
      <c r="BQ9" s="713"/>
      <c r="BR9" s="713"/>
      <c r="BS9" s="686" t="s">
        <v>174</v>
      </c>
      <c r="BT9" s="681"/>
      <c r="BU9" s="681"/>
      <c r="BV9" s="681"/>
      <c r="BW9" s="681"/>
      <c r="BX9" s="681"/>
      <c r="BY9" s="681"/>
      <c r="BZ9" s="681"/>
      <c r="CA9" s="681"/>
      <c r="CB9" s="726"/>
      <c r="CD9" s="727" t="s">
        <v>246</v>
      </c>
      <c r="CE9" s="724"/>
      <c r="CF9" s="724"/>
      <c r="CG9" s="724"/>
      <c r="CH9" s="724"/>
      <c r="CI9" s="724"/>
      <c r="CJ9" s="724"/>
      <c r="CK9" s="724"/>
      <c r="CL9" s="724"/>
      <c r="CM9" s="724"/>
      <c r="CN9" s="724"/>
      <c r="CO9" s="724"/>
      <c r="CP9" s="724"/>
      <c r="CQ9" s="725"/>
      <c r="CR9" s="680">
        <v>174052</v>
      </c>
      <c r="CS9" s="681"/>
      <c r="CT9" s="681"/>
      <c r="CU9" s="681"/>
      <c r="CV9" s="681"/>
      <c r="CW9" s="681"/>
      <c r="CX9" s="681"/>
      <c r="CY9" s="682"/>
      <c r="CZ9" s="713">
        <v>4.4000000000000004</v>
      </c>
      <c r="DA9" s="713"/>
      <c r="DB9" s="713"/>
      <c r="DC9" s="713"/>
      <c r="DD9" s="686">
        <v>30811</v>
      </c>
      <c r="DE9" s="681"/>
      <c r="DF9" s="681"/>
      <c r="DG9" s="681"/>
      <c r="DH9" s="681"/>
      <c r="DI9" s="681"/>
      <c r="DJ9" s="681"/>
      <c r="DK9" s="681"/>
      <c r="DL9" s="681"/>
      <c r="DM9" s="681"/>
      <c r="DN9" s="681"/>
      <c r="DO9" s="681"/>
      <c r="DP9" s="682"/>
      <c r="DQ9" s="686">
        <v>128916</v>
      </c>
      <c r="DR9" s="681"/>
      <c r="DS9" s="681"/>
      <c r="DT9" s="681"/>
      <c r="DU9" s="681"/>
      <c r="DV9" s="681"/>
      <c r="DW9" s="681"/>
      <c r="DX9" s="681"/>
      <c r="DY9" s="681"/>
      <c r="DZ9" s="681"/>
      <c r="EA9" s="681"/>
      <c r="EB9" s="681"/>
      <c r="EC9" s="726"/>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174</v>
      </c>
      <c r="S10" s="681"/>
      <c r="T10" s="681"/>
      <c r="U10" s="681"/>
      <c r="V10" s="681"/>
      <c r="W10" s="681"/>
      <c r="X10" s="681"/>
      <c r="Y10" s="682"/>
      <c r="Z10" s="713" t="s">
        <v>248</v>
      </c>
      <c r="AA10" s="713"/>
      <c r="AB10" s="713"/>
      <c r="AC10" s="713"/>
      <c r="AD10" s="714" t="s">
        <v>174</v>
      </c>
      <c r="AE10" s="714"/>
      <c r="AF10" s="714"/>
      <c r="AG10" s="714"/>
      <c r="AH10" s="714"/>
      <c r="AI10" s="714"/>
      <c r="AJ10" s="714"/>
      <c r="AK10" s="714"/>
      <c r="AL10" s="683" t="s">
        <v>174</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8063</v>
      </c>
      <c r="BH10" s="681"/>
      <c r="BI10" s="681"/>
      <c r="BJ10" s="681"/>
      <c r="BK10" s="681"/>
      <c r="BL10" s="681"/>
      <c r="BM10" s="681"/>
      <c r="BN10" s="682"/>
      <c r="BO10" s="713">
        <v>3</v>
      </c>
      <c r="BP10" s="713"/>
      <c r="BQ10" s="713"/>
      <c r="BR10" s="713"/>
      <c r="BS10" s="686" t="s">
        <v>174</v>
      </c>
      <c r="BT10" s="681"/>
      <c r="BU10" s="681"/>
      <c r="BV10" s="681"/>
      <c r="BW10" s="681"/>
      <c r="BX10" s="681"/>
      <c r="BY10" s="681"/>
      <c r="BZ10" s="681"/>
      <c r="CA10" s="681"/>
      <c r="CB10" s="726"/>
      <c r="CD10" s="727" t="s">
        <v>250</v>
      </c>
      <c r="CE10" s="724"/>
      <c r="CF10" s="724"/>
      <c r="CG10" s="724"/>
      <c r="CH10" s="724"/>
      <c r="CI10" s="724"/>
      <c r="CJ10" s="724"/>
      <c r="CK10" s="724"/>
      <c r="CL10" s="724"/>
      <c r="CM10" s="724"/>
      <c r="CN10" s="724"/>
      <c r="CO10" s="724"/>
      <c r="CP10" s="724"/>
      <c r="CQ10" s="725"/>
      <c r="CR10" s="680" t="s">
        <v>174</v>
      </c>
      <c r="CS10" s="681"/>
      <c r="CT10" s="681"/>
      <c r="CU10" s="681"/>
      <c r="CV10" s="681"/>
      <c r="CW10" s="681"/>
      <c r="CX10" s="681"/>
      <c r="CY10" s="682"/>
      <c r="CZ10" s="713" t="s">
        <v>138</v>
      </c>
      <c r="DA10" s="713"/>
      <c r="DB10" s="713"/>
      <c r="DC10" s="713"/>
      <c r="DD10" s="686" t="s">
        <v>174</v>
      </c>
      <c r="DE10" s="681"/>
      <c r="DF10" s="681"/>
      <c r="DG10" s="681"/>
      <c r="DH10" s="681"/>
      <c r="DI10" s="681"/>
      <c r="DJ10" s="681"/>
      <c r="DK10" s="681"/>
      <c r="DL10" s="681"/>
      <c r="DM10" s="681"/>
      <c r="DN10" s="681"/>
      <c r="DO10" s="681"/>
      <c r="DP10" s="682"/>
      <c r="DQ10" s="686" t="s">
        <v>174</v>
      </c>
      <c r="DR10" s="681"/>
      <c r="DS10" s="681"/>
      <c r="DT10" s="681"/>
      <c r="DU10" s="681"/>
      <c r="DV10" s="681"/>
      <c r="DW10" s="681"/>
      <c r="DX10" s="681"/>
      <c r="DY10" s="681"/>
      <c r="DZ10" s="681"/>
      <c r="EA10" s="681"/>
      <c r="EB10" s="681"/>
      <c r="EC10" s="726"/>
    </row>
    <row r="11" spans="2:143" ht="11.25" customHeight="1" x14ac:dyDescent="0.15">
      <c r="B11" s="677" t="s">
        <v>251</v>
      </c>
      <c r="C11" s="678"/>
      <c r="D11" s="678"/>
      <c r="E11" s="678"/>
      <c r="F11" s="678"/>
      <c r="G11" s="678"/>
      <c r="H11" s="678"/>
      <c r="I11" s="678"/>
      <c r="J11" s="678"/>
      <c r="K11" s="678"/>
      <c r="L11" s="678"/>
      <c r="M11" s="678"/>
      <c r="N11" s="678"/>
      <c r="O11" s="678"/>
      <c r="P11" s="678"/>
      <c r="Q11" s="679"/>
      <c r="R11" s="680">
        <v>81181</v>
      </c>
      <c r="S11" s="681"/>
      <c r="T11" s="681"/>
      <c r="U11" s="681"/>
      <c r="V11" s="681"/>
      <c r="W11" s="681"/>
      <c r="X11" s="681"/>
      <c r="Y11" s="682"/>
      <c r="Z11" s="683">
        <v>1.9</v>
      </c>
      <c r="AA11" s="684"/>
      <c r="AB11" s="684"/>
      <c r="AC11" s="685"/>
      <c r="AD11" s="686">
        <v>81181</v>
      </c>
      <c r="AE11" s="681"/>
      <c r="AF11" s="681"/>
      <c r="AG11" s="681"/>
      <c r="AH11" s="681"/>
      <c r="AI11" s="681"/>
      <c r="AJ11" s="681"/>
      <c r="AK11" s="682"/>
      <c r="AL11" s="683">
        <v>4.3</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2250</v>
      </c>
      <c r="BH11" s="681"/>
      <c r="BI11" s="681"/>
      <c r="BJ11" s="681"/>
      <c r="BK11" s="681"/>
      <c r="BL11" s="681"/>
      <c r="BM11" s="681"/>
      <c r="BN11" s="682"/>
      <c r="BO11" s="713">
        <v>0.8</v>
      </c>
      <c r="BP11" s="713"/>
      <c r="BQ11" s="713"/>
      <c r="BR11" s="713"/>
      <c r="BS11" s="686" t="s">
        <v>174</v>
      </c>
      <c r="BT11" s="681"/>
      <c r="BU11" s="681"/>
      <c r="BV11" s="681"/>
      <c r="BW11" s="681"/>
      <c r="BX11" s="681"/>
      <c r="BY11" s="681"/>
      <c r="BZ11" s="681"/>
      <c r="CA11" s="681"/>
      <c r="CB11" s="726"/>
      <c r="CD11" s="727" t="s">
        <v>253</v>
      </c>
      <c r="CE11" s="724"/>
      <c r="CF11" s="724"/>
      <c r="CG11" s="724"/>
      <c r="CH11" s="724"/>
      <c r="CI11" s="724"/>
      <c r="CJ11" s="724"/>
      <c r="CK11" s="724"/>
      <c r="CL11" s="724"/>
      <c r="CM11" s="724"/>
      <c r="CN11" s="724"/>
      <c r="CO11" s="724"/>
      <c r="CP11" s="724"/>
      <c r="CQ11" s="725"/>
      <c r="CR11" s="680">
        <v>429899</v>
      </c>
      <c r="CS11" s="681"/>
      <c r="CT11" s="681"/>
      <c r="CU11" s="681"/>
      <c r="CV11" s="681"/>
      <c r="CW11" s="681"/>
      <c r="CX11" s="681"/>
      <c r="CY11" s="682"/>
      <c r="CZ11" s="713">
        <v>10.9</v>
      </c>
      <c r="DA11" s="713"/>
      <c r="DB11" s="713"/>
      <c r="DC11" s="713"/>
      <c r="DD11" s="686">
        <v>202719</v>
      </c>
      <c r="DE11" s="681"/>
      <c r="DF11" s="681"/>
      <c r="DG11" s="681"/>
      <c r="DH11" s="681"/>
      <c r="DI11" s="681"/>
      <c r="DJ11" s="681"/>
      <c r="DK11" s="681"/>
      <c r="DL11" s="681"/>
      <c r="DM11" s="681"/>
      <c r="DN11" s="681"/>
      <c r="DO11" s="681"/>
      <c r="DP11" s="682"/>
      <c r="DQ11" s="686">
        <v>161166</v>
      </c>
      <c r="DR11" s="681"/>
      <c r="DS11" s="681"/>
      <c r="DT11" s="681"/>
      <c r="DU11" s="681"/>
      <c r="DV11" s="681"/>
      <c r="DW11" s="681"/>
      <c r="DX11" s="681"/>
      <c r="DY11" s="681"/>
      <c r="DZ11" s="681"/>
      <c r="EA11" s="681"/>
      <c r="EB11" s="681"/>
      <c r="EC11" s="726"/>
    </row>
    <row r="12" spans="2:143" ht="11.25" customHeight="1" x14ac:dyDescent="0.15">
      <c r="B12" s="677" t="s">
        <v>254</v>
      </c>
      <c r="C12" s="678"/>
      <c r="D12" s="678"/>
      <c r="E12" s="678"/>
      <c r="F12" s="678"/>
      <c r="G12" s="678"/>
      <c r="H12" s="678"/>
      <c r="I12" s="678"/>
      <c r="J12" s="678"/>
      <c r="K12" s="678"/>
      <c r="L12" s="678"/>
      <c r="M12" s="678"/>
      <c r="N12" s="678"/>
      <c r="O12" s="678"/>
      <c r="P12" s="678"/>
      <c r="Q12" s="679"/>
      <c r="R12" s="680" t="s">
        <v>174</v>
      </c>
      <c r="S12" s="681"/>
      <c r="T12" s="681"/>
      <c r="U12" s="681"/>
      <c r="V12" s="681"/>
      <c r="W12" s="681"/>
      <c r="X12" s="681"/>
      <c r="Y12" s="682"/>
      <c r="Z12" s="713" t="s">
        <v>174</v>
      </c>
      <c r="AA12" s="713"/>
      <c r="AB12" s="713"/>
      <c r="AC12" s="713"/>
      <c r="AD12" s="714" t="s">
        <v>174</v>
      </c>
      <c r="AE12" s="714"/>
      <c r="AF12" s="714"/>
      <c r="AG12" s="714"/>
      <c r="AH12" s="714"/>
      <c r="AI12" s="714"/>
      <c r="AJ12" s="714"/>
      <c r="AK12" s="714"/>
      <c r="AL12" s="683" t="s">
        <v>174</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125765</v>
      </c>
      <c r="BH12" s="681"/>
      <c r="BI12" s="681"/>
      <c r="BJ12" s="681"/>
      <c r="BK12" s="681"/>
      <c r="BL12" s="681"/>
      <c r="BM12" s="681"/>
      <c r="BN12" s="682"/>
      <c r="BO12" s="713">
        <v>47.3</v>
      </c>
      <c r="BP12" s="713"/>
      <c r="BQ12" s="713"/>
      <c r="BR12" s="713"/>
      <c r="BS12" s="686" t="s">
        <v>174</v>
      </c>
      <c r="BT12" s="681"/>
      <c r="BU12" s="681"/>
      <c r="BV12" s="681"/>
      <c r="BW12" s="681"/>
      <c r="BX12" s="681"/>
      <c r="BY12" s="681"/>
      <c r="BZ12" s="681"/>
      <c r="CA12" s="681"/>
      <c r="CB12" s="726"/>
      <c r="CD12" s="727" t="s">
        <v>256</v>
      </c>
      <c r="CE12" s="724"/>
      <c r="CF12" s="724"/>
      <c r="CG12" s="724"/>
      <c r="CH12" s="724"/>
      <c r="CI12" s="724"/>
      <c r="CJ12" s="724"/>
      <c r="CK12" s="724"/>
      <c r="CL12" s="724"/>
      <c r="CM12" s="724"/>
      <c r="CN12" s="724"/>
      <c r="CO12" s="724"/>
      <c r="CP12" s="724"/>
      <c r="CQ12" s="725"/>
      <c r="CR12" s="680">
        <v>160460</v>
      </c>
      <c r="CS12" s="681"/>
      <c r="CT12" s="681"/>
      <c r="CU12" s="681"/>
      <c r="CV12" s="681"/>
      <c r="CW12" s="681"/>
      <c r="CX12" s="681"/>
      <c r="CY12" s="682"/>
      <c r="CZ12" s="713">
        <v>4.0999999999999996</v>
      </c>
      <c r="DA12" s="713"/>
      <c r="DB12" s="713"/>
      <c r="DC12" s="713"/>
      <c r="DD12" s="686">
        <v>20246</v>
      </c>
      <c r="DE12" s="681"/>
      <c r="DF12" s="681"/>
      <c r="DG12" s="681"/>
      <c r="DH12" s="681"/>
      <c r="DI12" s="681"/>
      <c r="DJ12" s="681"/>
      <c r="DK12" s="681"/>
      <c r="DL12" s="681"/>
      <c r="DM12" s="681"/>
      <c r="DN12" s="681"/>
      <c r="DO12" s="681"/>
      <c r="DP12" s="682"/>
      <c r="DQ12" s="686">
        <v>66309</v>
      </c>
      <c r="DR12" s="681"/>
      <c r="DS12" s="681"/>
      <c r="DT12" s="681"/>
      <c r="DU12" s="681"/>
      <c r="DV12" s="681"/>
      <c r="DW12" s="681"/>
      <c r="DX12" s="681"/>
      <c r="DY12" s="681"/>
      <c r="DZ12" s="681"/>
      <c r="EA12" s="681"/>
      <c r="EB12" s="681"/>
      <c r="EC12" s="726"/>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174</v>
      </c>
      <c r="S13" s="681"/>
      <c r="T13" s="681"/>
      <c r="U13" s="681"/>
      <c r="V13" s="681"/>
      <c r="W13" s="681"/>
      <c r="X13" s="681"/>
      <c r="Y13" s="682"/>
      <c r="Z13" s="713" t="s">
        <v>174</v>
      </c>
      <c r="AA13" s="713"/>
      <c r="AB13" s="713"/>
      <c r="AC13" s="713"/>
      <c r="AD13" s="714" t="s">
        <v>248</v>
      </c>
      <c r="AE13" s="714"/>
      <c r="AF13" s="714"/>
      <c r="AG13" s="714"/>
      <c r="AH13" s="714"/>
      <c r="AI13" s="714"/>
      <c r="AJ13" s="714"/>
      <c r="AK13" s="714"/>
      <c r="AL13" s="683" t="s">
        <v>174</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119918</v>
      </c>
      <c r="BH13" s="681"/>
      <c r="BI13" s="681"/>
      <c r="BJ13" s="681"/>
      <c r="BK13" s="681"/>
      <c r="BL13" s="681"/>
      <c r="BM13" s="681"/>
      <c r="BN13" s="682"/>
      <c r="BO13" s="713">
        <v>45.1</v>
      </c>
      <c r="BP13" s="713"/>
      <c r="BQ13" s="713"/>
      <c r="BR13" s="713"/>
      <c r="BS13" s="686" t="s">
        <v>174</v>
      </c>
      <c r="BT13" s="681"/>
      <c r="BU13" s="681"/>
      <c r="BV13" s="681"/>
      <c r="BW13" s="681"/>
      <c r="BX13" s="681"/>
      <c r="BY13" s="681"/>
      <c r="BZ13" s="681"/>
      <c r="CA13" s="681"/>
      <c r="CB13" s="726"/>
      <c r="CD13" s="727" t="s">
        <v>259</v>
      </c>
      <c r="CE13" s="724"/>
      <c r="CF13" s="724"/>
      <c r="CG13" s="724"/>
      <c r="CH13" s="724"/>
      <c r="CI13" s="724"/>
      <c r="CJ13" s="724"/>
      <c r="CK13" s="724"/>
      <c r="CL13" s="724"/>
      <c r="CM13" s="724"/>
      <c r="CN13" s="724"/>
      <c r="CO13" s="724"/>
      <c r="CP13" s="724"/>
      <c r="CQ13" s="725"/>
      <c r="CR13" s="680">
        <v>288168</v>
      </c>
      <c r="CS13" s="681"/>
      <c r="CT13" s="681"/>
      <c r="CU13" s="681"/>
      <c r="CV13" s="681"/>
      <c r="CW13" s="681"/>
      <c r="CX13" s="681"/>
      <c r="CY13" s="682"/>
      <c r="CZ13" s="713">
        <v>7.3</v>
      </c>
      <c r="DA13" s="713"/>
      <c r="DB13" s="713"/>
      <c r="DC13" s="713"/>
      <c r="DD13" s="686">
        <v>157673</v>
      </c>
      <c r="DE13" s="681"/>
      <c r="DF13" s="681"/>
      <c r="DG13" s="681"/>
      <c r="DH13" s="681"/>
      <c r="DI13" s="681"/>
      <c r="DJ13" s="681"/>
      <c r="DK13" s="681"/>
      <c r="DL13" s="681"/>
      <c r="DM13" s="681"/>
      <c r="DN13" s="681"/>
      <c r="DO13" s="681"/>
      <c r="DP13" s="682"/>
      <c r="DQ13" s="686">
        <v>136170</v>
      </c>
      <c r="DR13" s="681"/>
      <c r="DS13" s="681"/>
      <c r="DT13" s="681"/>
      <c r="DU13" s="681"/>
      <c r="DV13" s="681"/>
      <c r="DW13" s="681"/>
      <c r="DX13" s="681"/>
      <c r="DY13" s="681"/>
      <c r="DZ13" s="681"/>
      <c r="EA13" s="681"/>
      <c r="EB13" s="681"/>
      <c r="EC13" s="726"/>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174</v>
      </c>
      <c r="S14" s="681"/>
      <c r="T14" s="681"/>
      <c r="U14" s="681"/>
      <c r="V14" s="681"/>
      <c r="W14" s="681"/>
      <c r="X14" s="681"/>
      <c r="Y14" s="682"/>
      <c r="Z14" s="713" t="s">
        <v>248</v>
      </c>
      <c r="AA14" s="713"/>
      <c r="AB14" s="713"/>
      <c r="AC14" s="713"/>
      <c r="AD14" s="714" t="s">
        <v>174</v>
      </c>
      <c r="AE14" s="714"/>
      <c r="AF14" s="714"/>
      <c r="AG14" s="714"/>
      <c r="AH14" s="714"/>
      <c r="AI14" s="714"/>
      <c r="AJ14" s="714"/>
      <c r="AK14" s="714"/>
      <c r="AL14" s="683" t="s">
        <v>174</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17449</v>
      </c>
      <c r="BH14" s="681"/>
      <c r="BI14" s="681"/>
      <c r="BJ14" s="681"/>
      <c r="BK14" s="681"/>
      <c r="BL14" s="681"/>
      <c r="BM14" s="681"/>
      <c r="BN14" s="682"/>
      <c r="BO14" s="713">
        <v>6.6</v>
      </c>
      <c r="BP14" s="713"/>
      <c r="BQ14" s="713"/>
      <c r="BR14" s="713"/>
      <c r="BS14" s="686" t="s">
        <v>174</v>
      </c>
      <c r="BT14" s="681"/>
      <c r="BU14" s="681"/>
      <c r="BV14" s="681"/>
      <c r="BW14" s="681"/>
      <c r="BX14" s="681"/>
      <c r="BY14" s="681"/>
      <c r="BZ14" s="681"/>
      <c r="CA14" s="681"/>
      <c r="CB14" s="726"/>
      <c r="CD14" s="727" t="s">
        <v>262</v>
      </c>
      <c r="CE14" s="724"/>
      <c r="CF14" s="724"/>
      <c r="CG14" s="724"/>
      <c r="CH14" s="724"/>
      <c r="CI14" s="724"/>
      <c r="CJ14" s="724"/>
      <c r="CK14" s="724"/>
      <c r="CL14" s="724"/>
      <c r="CM14" s="724"/>
      <c r="CN14" s="724"/>
      <c r="CO14" s="724"/>
      <c r="CP14" s="724"/>
      <c r="CQ14" s="725"/>
      <c r="CR14" s="680">
        <v>117363</v>
      </c>
      <c r="CS14" s="681"/>
      <c r="CT14" s="681"/>
      <c r="CU14" s="681"/>
      <c r="CV14" s="681"/>
      <c r="CW14" s="681"/>
      <c r="CX14" s="681"/>
      <c r="CY14" s="682"/>
      <c r="CZ14" s="713">
        <v>3</v>
      </c>
      <c r="DA14" s="713"/>
      <c r="DB14" s="713"/>
      <c r="DC14" s="713"/>
      <c r="DD14" s="686" t="s">
        <v>174</v>
      </c>
      <c r="DE14" s="681"/>
      <c r="DF14" s="681"/>
      <c r="DG14" s="681"/>
      <c r="DH14" s="681"/>
      <c r="DI14" s="681"/>
      <c r="DJ14" s="681"/>
      <c r="DK14" s="681"/>
      <c r="DL14" s="681"/>
      <c r="DM14" s="681"/>
      <c r="DN14" s="681"/>
      <c r="DO14" s="681"/>
      <c r="DP14" s="682"/>
      <c r="DQ14" s="686">
        <v>110650</v>
      </c>
      <c r="DR14" s="681"/>
      <c r="DS14" s="681"/>
      <c r="DT14" s="681"/>
      <c r="DU14" s="681"/>
      <c r="DV14" s="681"/>
      <c r="DW14" s="681"/>
      <c r="DX14" s="681"/>
      <c r="DY14" s="681"/>
      <c r="DZ14" s="681"/>
      <c r="EA14" s="681"/>
      <c r="EB14" s="681"/>
      <c r="EC14" s="726"/>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174</v>
      </c>
      <c r="S15" s="681"/>
      <c r="T15" s="681"/>
      <c r="U15" s="681"/>
      <c r="V15" s="681"/>
      <c r="W15" s="681"/>
      <c r="X15" s="681"/>
      <c r="Y15" s="682"/>
      <c r="Z15" s="713" t="s">
        <v>248</v>
      </c>
      <c r="AA15" s="713"/>
      <c r="AB15" s="713"/>
      <c r="AC15" s="713"/>
      <c r="AD15" s="714" t="s">
        <v>174</v>
      </c>
      <c r="AE15" s="714"/>
      <c r="AF15" s="714"/>
      <c r="AG15" s="714"/>
      <c r="AH15" s="714"/>
      <c r="AI15" s="714"/>
      <c r="AJ15" s="714"/>
      <c r="AK15" s="714"/>
      <c r="AL15" s="683" t="s">
        <v>174</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21870</v>
      </c>
      <c r="BH15" s="681"/>
      <c r="BI15" s="681"/>
      <c r="BJ15" s="681"/>
      <c r="BK15" s="681"/>
      <c r="BL15" s="681"/>
      <c r="BM15" s="681"/>
      <c r="BN15" s="682"/>
      <c r="BO15" s="713">
        <v>8.1999999999999993</v>
      </c>
      <c r="BP15" s="713"/>
      <c r="BQ15" s="713"/>
      <c r="BR15" s="713"/>
      <c r="BS15" s="686" t="s">
        <v>138</v>
      </c>
      <c r="BT15" s="681"/>
      <c r="BU15" s="681"/>
      <c r="BV15" s="681"/>
      <c r="BW15" s="681"/>
      <c r="BX15" s="681"/>
      <c r="BY15" s="681"/>
      <c r="BZ15" s="681"/>
      <c r="CA15" s="681"/>
      <c r="CB15" s="726"/>
      <c r="CD15" s="727" t="s">
        <v>265</v>
      </c>
      <c r="CE15" s="724"/>
      <c r="CF15" s="724"/>
      <c r="CG15" s="724"/>
      <c r="CH15" s="724"/>
      <c r="CI15" s="724"/>
      <c r="CJ15" s="724"/>
      <c r="CK15" s="724"/>
      <c r="CL15" s="724"/>
      <c r="CM15" s="724"/>
      <c r="CN15" s="724"/>
      <c r="CO15" s="724"/>
      <c r="CP15" s="724"/>
      <c r="CQ15" s="725"/>
      <c r="CR15" s="680">
        <v>369338</v>
      </c>
      <c r="CS15" s="681"/>
      <c r="CT15" s="681"/>
      <c r="CU15" s="681"/>
      <c r="CV15" s="681"/>
      <c r="CW15" s="681"/>
      <c r="CX15" s="681"/>
      <c r="CY15" s="682"/>
      <c r="CZ15" s="713">
        <v>9.4</v>
      </c>
      <c r="DA15" s="713"/>
      <c r="DB15" s="713"/>
      <c r="DC15" s="713"/>
      <c r="DD15" s="686">
        <v>141181</v>
      </c>
      <c r="DE15" s="681"/>
      <c r="DF15" s="681"/>
      <c r="DG15" s="681"/>
      <c r="DH15" s="681"/>
      <c r="DI15" s="681"/>
      <c r="DJ15" s="681"/>
      <c r="DK15" s="681"/>
      <c r="DL15" s="681"/>
      <c r="DM15" s="681"/>
      <c r="DN15" s="681"/>
      <c r="DO15" s="681"/>
      <c r="DP15" s="682"/>
      <c r="DQ15" s="686">
        <v>215224</v>
      </c>
      <c r="DR15" s="681"/>
      <c r="DS15" s="681"/>
      <c r="DT15" s="681"/>
      <c r="DU15" s="681"/>
      <c r="DV15" s="681"/>
      <c r="DW15" s="681"/>
      <c r="DX15" s="681"/>
      <c r="DY15" s="681"/>
      <c r="DZ15" s="681"/>
      <c r="EA15" s="681"/>
      <c r="EB15" s="681"/>
      <c r="EC15" s="726"/>
    </row>
    <row r="16" spans="2:143" ht="11.25" customHeight="1" x14ac:dyDescent="0.15">
      <c r="B16" s="677" t="s">
        <v>266</v>
      </c>
      <c r="C16" s="678"/>
      <c r="D16" s="678"/>
      <c r="E16" s="678"/>
      <c r="F16" s="678"/>
      <c r="G16" s="678"/>
      <c r="H16" s="678"/>
      <c r="I16" s="678"/>
      <c r="J16" s="678"/>
      <c r="K16" s="678"/>
      <c r="L16" s="678"/>
      <c r="M16" s="678"/>
      <c r="N16" s="678"/>
      <c r="O16" s="678"/>
      <c r="P16" s="678"/>
      <c r="Q16" s="679"/>
      <c r="R16" s="680">
        <v>1848</v>
      </c>
      <c r="S16" s="681"/>
      <c r="T16" s="681"/>
      <c r="U16" s="681"/>
      <c r="V16" s="681"/>
      <c r="W16" s="681"/>
      <c r="X16" s="681"/>
      <c r="Y16" s="682"/>
      <c r="Z16" s="713">
        <v>0</v>
      </c>
      <c r="AA16" s="713"/>
      <c r="AB16" s="713"/>
      <c r="AC16" s="713"/>
      <c r="AD16" s="714">
        <v>1848</v>
      </c>
      <c r="AE16" s="714"/>
      <c r="AF16" s="714"/>
      <c r="AG16" s="714"/>
      <c r="AH16" s="714"/>
      <c r="AI16" s="714"/>
      <c r="AJ16" s="714"/>
      <c r="AK16" s="714"/>
      <c r="AL16" s="683">
        <v>0.1</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248</v>
      </c>
      <c r="BH16" s="681"/>
      <c r="BI16" s="681"/>
      <c r="BJ16" s="681"/>
      <c r="BK16" s="681"/>
      <c r="BL16" s="681"/>
      <c r="BM16" s="681"/>
      <c r="BN16" s="682"/>
      <c r="BO16" s="713" t="s">
        <v>174</v>
      </c>
      <c r="BP16" s="713"/>
      <c r="BQ16" s="713"/>
      <c r="BR16" s="713"/>
      <c r="BS16" s="686" t="s">
        <v>174</v>
      </c>
      <c r="BT16" s="681"/>
      <c r="BU16" s="681"/>
      <c r="BV16" s="681"/>
      <c r="BW16" s="681"/>
      <c r="BX16" s="681"/>
      <c r="BY16" s="681"/>
      <c r="BZ16" s="681"/>
      <c r="CA16" s="681"/>
      <c r="CB16" s="726"/>
      <c r="CD16" s="727" t="s">
        <v>268</v>
      </c>
      <c r="CE16" s="724"/>
      <c r="CF16" s="724"/>
      <c r="CG16" s="724"/>
      <c r="CH16" s="724"/>
      <c r="CI16" s="724"/>
      <c r="CJ16" s="724"/>
      <c r="CK16" s="724"/>
      <c r="CL16" s="724"/>
      <c r="CM16" s="724"/>
      <c r="CN16" s="724"/>
      <c r="CO16" s="724"/>
      <c r="CP16" s="724"/>
      <c r="CQ16" s="725"/>
      <c r="CR16" s="680">
        <v>210049</v>
      </c>
      <c r="CS16" s="681"/>
      <c r="CT16" s="681"/>
      <c r="CU16" s="681"/>
      <c r="CV16" s="681"/>
      <c r="CW16" s="681"/>
      <c r="CX16" s="681"/>
      <c r="CY16" s="682"/>
      <c r="CZ16" s="713">
        <v>5.3</v>
      </c>
      <c r="DA16" s="713"/>
      <c r="DB16" s="713"/>
      <c r="DC16" s="713"/>
      <c r="DD16" s="686" t="s">
        <v>174</v>
      </c>
      <c r="DE16" s="681"/>
      <c r="DF16" s="681"/>
      <c r="DG16" s="681"/>
      <c r="DH16" s="681"/>
      <c r="DI16" s="681"/>
      <c r="DJ16" s="681"/>
      <c r="DK16" s="681"/>
      <c r="DL16" s="681"/>
      <c r="DM16" s="681"/>
      <c r="DN16" s="681"/>
      <c r="DO16" s="681"/>
      <c r="DP16" s="682"/>
      <c r="DQ16" s="686">
        <v>62202</v>
      </c>
      <c r="DR16" s="681"/>
      <c r="DS16" s="681"/>
      <c r="DT16" s="681"/>
      <c r="DU16" s="681"/>
      <c r="DV16" s="681"/>
      <c r="DW16" s="681"/>
      <c r="DX16" s="681"/>
      <c r="DY16" s="681"/>
      <c r="DZ16" s="681"/>
      <c r="EA16" s="681"/>
      <c r="EB16" s="681"/>
      <c r="EC16" s="726"/>
    </row>
    <row r="17" spans="2:133" ht="11.25" customHeight="1" x14ac:dyDescent="0.15">
      <c r="B17" s="677" t="s">
        <v>269</v>
      </c>
      <c r="C17" s="678"/>
      <c r="D17" s="678"/>
      <c r="E17" s="678"/>
      <c r="F17" s="678"/>
      <c r="G17" s="678"/>
      <c r="H17" s="678"/>
      <c r="I17" s="678"/>
      <c r="J17" s="678"/>
      <c r="K17" s="678"/>
      <c r="L17" s="678"/>
      <c r="M17" s="678"/>
      <c r="N17" s="678"/>
      <c r="O17" s="678"/>
      <c r="P17" s="678"/>
      <c r="Q17" s="679"/>
      <c r="R17" s="680">
        <v>357</v>
      </c>
      <c r="S17" s="681"/>
      <c r="T17" s="681"/>
      <c r="U17" s="681"/>
      <c r="V17" s="681"/>
      <c r="W17" s="681"/>
      <c r="X17" s="681"/>
      <c r="Y17" s="682"/>
      <c r="Z17" s="713">
        <v>0</v>
      </c>
      <c r="AA17" s="713"/>
      <c r="AB17" s="713"/>
      <c r="AC17" s="713"/>
      <c r="AD17" s="714">
        <v>357</v>
      </c>
      <c r="AE17" s="714"/>
      <c r="AF17" s="714"/>
      <c r="AG17" s="714"/>
      <c r="AH17" s="714"/>
      <c r="AI17" s="714"/>
      <c r="AJ17" s="714"/>
      <c r="AK17" s="714"/>
      <c r="AL17" s="683">
        <v>0</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248</v>
      </c>
      <c r="BH17" s="681"/>
      <c r="BI17" s="681"/>
      <c r="BJ17" s="681"/>
      <c r="BK17" s="681"/>
      <c r="BL17" s="681"/>
      <c r="BM17" s="681"/>
      <c r="BN17" s="682"/>
      <c r="BO17" s="713" t="s">
        <v>174</v>
      </c>
      <c r="BP17" s="713"/>
      <c r="BQ17" s="713"/>
      <c r="BR17" s="713"/>
      <c r="BS17" s="686" t="s">
        <v>248</v>
      </c>
      <c r="BT17" s="681"/>
      <c r="BU17" s="681"/>
      <c r="BV17" s="681"/>
      <c r="BW17" s="681"/>
      <c r="BX17" s="681"/>
      <c r="BY17" s="681"/>
      <c r="BZ17" s="681"/>
      <c r="CA17" s="681"/>
      <c r="CB17" s="726"/>
      <c r="CD17" s="727" t="s">
        <v>271</v>
      </c>
      <c r="CE17" s="724"/>
      <c r="CF17" s="724"/>
      <c r="CG17" s="724"/>
      <c r="CH17" s="724"/>
      <c r="CI17" s="724"/>
      <c r="CJ17" s="724"/>
      <c r="CK17" s="724"/>
      <c r="CL17" s="724"/>
      <c r="CM17" s="724"/>
      <c r="CN17" s="724"/>
      <c r="CO17" s="724"/>
      <c r="CP17" s="724"/>
      <c r="CQ17" s="725"/>
      <c r="CR17" s="680">
        <v>261677</v>
      </c>
      <c r="CS17" s="681"/>
      <c r="CT17" s="681"/>
      <c r="CU17" s="681"/>
      <c r="CV17" s="681"/>
      <c r="CW17" s="681"/>
      <c r="CX17" s="681"/>
      <c r="CY17" s="682"/>
      <c r="CZ17" s="713">
        <v>6.6</v>
      </c>
      <c r="DA17" s="713"/>
      <c r="DB17" s="713"/>
      <c r="DC17" s="713"/>
      <c r="DD17" s="686" t="s">
        <v>174</v>
      </c>
      <c r="DE17" s="681"/>
      <c r="DF17" s="681"/>
      <c r="DG17" s="681"/>
      <c r="DH17" s="681"/>
      <c r="DI17" s="681"/>
      <c r="DJ17" s="681"/>
      <c r="DK17" s="681"/>
      <c r="DL17" s="681"/>
      <c r="DM17" s="681"/>
      <c r="DN17" s="681"/>
      <c r="DO17" s="681"/>
      <c r="DP17" s="682"/>
      <c r="DQ17" s="686">
        <v>249111</v>
      </c>
      <c r="DR17" s="681"/>
      <c r="DS17" s="681"/>
      <c r="DT17" s="681"/>
      <c r="DU17" s="681"/>
      <c r="DV17" s="681"/>
      <c r="DW17" s="681"/>
      <c r="DX17" s="681"/>
      <c r="DY17" s="681"/>
      <c r="DZ17" s="681"/>
      <c r="EA17" s="681"/>
      <c r="EB17" s="681"/>
      <c r="EC17" s="726"/>
    </row>
    <row r="18" spans="2:133" ht="11.25" customHeight="1" x14ac:dyDescent="0.15">
      <c r="B18" s="677" t="s">
        <v>272</v>
      </c>
      <c r="C18" s="678"/>
      <c r="D18" s="678"/>
      <c r="E18" s="678"/>
      <c r="F18" s="678"/>
      <c r="G18" s="678"/>
      <c r="H18" s="678"/>
      <c r="I18" s="678"/>
      <c r="J18" s="678"/>
      <c r="K18" s="678"/>
      <c r="L18" s="678"/>
      <c r="M18" s="678"/>
      <c r="N18" s="678"/>
      <c r="O18" s="678"/>
      <c r="P18" s="678"/>
      <c r="Q18" s="679"/>
      <c r="R18" s="680">
        <v>2110</v>
      </c>
      <c r="S18" s="681"/>
      <c r="T18" s="681"/>
      <c r="U18" s="681"/>
      <c r="V18" s="681"/>
      <c r="W18" s="681"/>
      <c r="X18" s="681"/>
      <c r="Y18" s="682"/>
      <c r="Z18" s="713">
        <v>0</v>
      </c>
      <c r="AA18" s="713"/>
      <c r="AB18" s="713"/>
      <c r="AC18" s="713"/>
      <c r="AD18" s="714">
        <v>2110</v>
      </c>
      <c r="AE18" s="714"/>
      <c r="AF18" s="714"/>
      <c r="AG18" s="714"/>
      <c r="AH18" s="714"/>
      <c r="AI18" s="714"/>
      <c r="AJ18" s="714"/>
      <c r="AK18" s="714"/>
      <c r="AL18" s="683">
        <v>0.1</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174</v>
      </c>
      <c r="BH18" s="681"/>
      <c r="BI18" s="681"/>
      <c r="BJ18" s="681"/>
      <c r="BK18" s="681"/>
      <c r="BL18" s="681"/>
      <c r="BM18" s="681"/>
      <c r="BN18" s="682"/>
      <c r="BO18" s="713" t="s">
        <v>248</v>
      </c>
      <c r="BP18" s="713"/>
      <c r="BQ18" s="713"/>
      <c r="BR18" s="713"/>
      <c r="BS18" s="686" t="s">
        <v>174</v>
      </c>
      <c r="BT18" s="681"/>
      <c r="BU18" s="681"/>
      <c r="BV18" s="681"/>
      <c r="BW18" s="681"/>
      <c r="BX18" s="681"/>
      <c r="BY18" s="681"/>
      <c r="BZ18" s="681"/>
      <c r="CA18" s="681"/>
      <c r="CB18" s="726"/>
      <c r="CD18" s="727" t="s">
        <v>274</v>
      </c>
      <c r="CE18" s="724"/>
      <c r="CF18" s="724"/>
      <c r="CG18" s="724"/>
      <c r="CH18" s="724"/>
      <c r="CI18" s="724"/>
      <c r="CJ18" s="724"/>
      <c r="CK18" s="724"/>
      <c r="CL18" s="724"/>
      <c r="CM18" s="724"/>
      <c r="CN18" s="724"/>
      <c r="CO18" s="724"/>
      <c r="CP18" s="724"/>
      <c r="CQ18" s="725"/>
      <c r="CR18" s="680" t="s">
        <v>174</v>
      </c>
      <c r="CS18" s="681"/>
      <c r="CT18" s="681"/>
      <c r="CU18" s="681"/>
      <c r="CV18" s="681"/>
      <c r="CW18" s="681"/>
      <c r="CX18" s="681"/>
      <c r="CY18" s="682"/>
      <c r="CZ18" s="713" t="s">
        <v>248</v>
      </c>
      <c r="DA18" s="713"/>
      <c r="DB18" s="713"/>
      <c r="DC18" s="713"/>
      <c r="DD18" s="686" t="s">
        <v>138</v>
      </c>
      <c r="DE18" s="681"/>
      <c r="DF18" s="681"/>
      <c r="DG18" s="681"/>
      <c r="DH18" s="681"/>
      <c r="DI18" s="681"/>
      <c r="DJ18" s="681"/>
      <c r="DK18" s="681"/>
      <c r="DL18" s="681"/>
      <c r="DM18" s="681"/>
      <c r="DN18" s="681"/>
      <c r="DO18" s="681"/>
      <c r="DP18" s="682"/>
      <c r="DQ18" s="686" t="s">
        <v>174</v>
      </c>
      <c r="DR18" s="681"/>
      <c r="DS18" s="681"/>
      <c r="DT18" s="681"/>
      <c r="DU18" s="681"/>
      <c r="DV18" s="681"/>
      <c r="DW18" s="681"/>
      <c r="DX18" s="681"/>
      <c r="DY18" s="681"/>
      <c r="DZ18" s="681"/>
      <c r="EA18" s="681"/>
      <c r="EB18" s="681"/>
      <c r="EC18" s="726"/>
    </row>
    <row r="19" spans="2:133" ht="11.25" customHeight="1" x14ac:dyDescent="0.15">
      <c r="B19" s="677" t="s">
        <v>275</v>
      </c>
      <c r="C19" s="678"/>
      <c r="D19" s="678"/>
      <c r="E19" s="678"/>
      <c r="F19" s="678"/>
      <c r="G19" s="678"/>
      <c r="H19" s="678"/>
      <c r="I19" s="678"/>
      <c r="J19" s="678"/>
      <c r="K19" s="678"/>
      <c r="L19" s="678"/>
      <c r="M19" s="678"/>
      <c r="N19" s="678"/>
      <c r="O19" s="678"/>
      <c r="P19" s="678"/>
      <c r="Q19" s="679"/>
      <c r="R19" s="680">
        <v>1057</v>
      </c>
      <c r="S19" s="681"/>
      <c r="T19" s="681"/>
      <c r="U19" s="681"/>
      <c r="V19" s="681"/>
      <c r="W19" s="681"/>
      <c r="X19" s="681"/>
      <c r="Y19" s="682"/>
      <c r="Z19" s="713">
        <v>0</v>
      </c>
      <c r="AA19" s="713"/>
      <c r="AB19" s="713"/>
      <c r="AC19" s="713"/>
      <c r="AD19" s="714">
        <v>1057</v>
      </c>
      <c r="AE19" s="714"/>
      <c r="AF19" s="714"/>
      <c r="AG19" s="714"/>
      <c r="AH19" s="714"/>
      <c r="AI19" s="714"/>
      <c r="AJ19" s="714"/>
      <c r="AK19" s="714"/>
      <c r="AL19" s="683">
        <v>0.1</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v>342</v>
      </c>
      <c r="BH19" s="681"/>
      <c r="BI19" s="681"/>
      <c r="BJ19" s="681"/>
      <c r="BK19" s="681"/>
      <c r="BL19" s="681"/>
      <c r="BM19" s="681"/>
      <c r="BN19" s="682"/>
      <c r="BO19" s="713">
        <v>0.1</v>
      </c>
      <c r="BP19" s="713"/>
      <c r="BQ19" s="713"/>
      <c r="BR19" s="713"/>
      <c r="BS19" s="686" t="s">
        <v>174</v>
      </c>
      <c r="BT19" s="681"/>
      <c r="BU19" s="681"/>
      <c r="BV19" s="681"/>
      <c r="BW19" s="681"/>
      <c r="BX19" s="681"/>
      <c r="BY19" s="681"/>
      <c r="BZ19" s="681"/>
      <c r="CA19" s="681"/>
      <c r="CB19" s="726"/>
      <c r="CD19" s="727" t="s">
        <v>277</v>
      </c>
      <c r="CE19" s="724"/>
      <c r="CF19" s="724"/>
      <c r="CG19" s="724"/>
      <c r="CH19" s="724"/>
      <c r="CI19" s="724"/>
      <c r="CJ19" s="724"/>
      <c r="CK19" s="724"/>
      <c r="CL19" s="724"/>
      <c r="CM19" s="724"/>
      <c r="CN19" s="724"/>
      <c r="CO19" s="724"/>
      <c r="CP19" s="724"/>
      <c r="CQ19" s="725"/>
      <c r="CR19" s="680" t="s">
        <v>248</v>
      </c>
      <c r="CS19" s="681"/>
      <c r="CT19" s="681"/>
      <c r="CU19" s="681"/>
      <c r="CV19" s="681"/>
      <c r="CW19" s="681"/>
      <c r="CX19" s="681"/>
      <c r="CY19" s="682"/>
      <c r="CZ19" s="713" t="s">
        <v>174</v>
      </c>
      <c r="DA19" s="713"/>
      <c r="DB19" s="713"/>
      <c r="DC19" s="713"/>
      <c r="DD19" s="686" t="s">
        <v>174</v>
      </c>
      <c r="DE19" s="681"/>
      <c r="DF19" s="681"/>
      <c r="DG19" s="681"/>
      <c r="DH19" s="681"/>
      <c r="DI19" s="681"/>
      <c r="DJ19" s="681"/>
      <c r="DK19" s="681"/>
      <c r="DL19" s="681"/>
      <c r="DM19" s="681"/>
      <c r="DN19" s="681"/>
      <c r="DO19" s="681"/>
      <c r="DP19" s="682"/>
      <c r="DQ19" s="686" t="s">
        <v>174</v>
      </c>
      <c r="DR19" s="681"/>
      <c r="DS19" s="681"/>
      <c r="DT19" s="681"/>
      <c r="DU19" s="681"/>
      <c r="DV19" s="681"/>
      <c r="DW19" s="681"/>
      <c r="DX19" s="681"/>
      <c r="DY19" s="681"/>
      <c r="DZ19" s="681"/>
      <c r="EA19" s="681"/>
      <c r="EB19" s="681"/>
      <c r="EC19" s="726"/>
    </row>
    <row r="20" spans="2:133" ht="11.25" customHeight="1" x14ac:dyDescent="0.15">
      <c r="B20" s="677" t="s">
        <v>278</v>
      </c>
      <c r="C20" s="678"/>
      <c r="D20" s="678"/>
      <c r="E20" s="678"/>
      <c r="F20" s="678"/>
      <c r="G20" s="678"/>
      <c r="H20" s="678"/>
      <c r="I20" s="678"/>
      <c r="J20" s="678"/>
      <c r="K20" s="678"/>
      <c r="L20" s="678"/>
      <c r="M20" s="678"/>
      <c r="N20" s="678"/>
      <c r="O20" s="678"/>
      <c r="P20" s="678"/>
      <c r="Q20" s="679"/>
      <c r="R20" s="680">
        <v>821</v>
      </c>
      <c r="S20" s="681"/>
      <c r="T20" s="681"/>
      <c r="U20" s="681"/>
      <c r="V20" s="681"/>
      <c r="W20" s="681"/>
      <c r="X20" s="681"/>
      <c r="Y20" s="682"/>
      <c r="Z20" s="713">
        <v>0</v>
      </c>
      <c r="AA20" s="713"/>
      <c r="AB20" s="713"/>
      <c r="AC20" s="713"/>
      <c r="AD20" s="714">
        <v>821</v>
      </c>
      <c r="AE20" s="714"/>
      <c r="AF20" s="714"/>
      <c r="AG20" s="714"/>
      <c r="AH20" s="714"/>
      <c r="AI20" s="714"/>
      <c r="AJ20" s="714"/>
      <c r="AK20" s="714"/>
      <c r="AL20" s="683">
        <v>0</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v>342</v>
      </c>
      <c r="BH20" s="681"/>
      <c r="BI20" s="681"/>
      <c r="BJ20" s="681"/>
      <c r="BK20" s="681"/>
      <c r="BL20" s="681"/>
      <c r="BM20" s="681"/>
      <c r="BN20" s="682"/>
      <c r="BO20" s="713">
        <v>0.1</v>
      </c>
      <c r="BP20" s="713"/>
      <c r="BQ20" s="713"/>
      <c r="BR20" s="713"/>
      <c r="BS20" s="686" t="s">
        <v>138</v>
      </c>
      <c r="BT20" s="681"/>
      <c r="BU20" s="681"/>
      <c r="BV20" s="681"/>
      <c r="BW20" s="681"/>
      <c r="BX20" s="681"/>
      <c r="BY20" s="681"/>
      <c r="BZ20" s="681"/>
      <c r="CA20" s="681"/>
      <c r="CB20" s="726"/>
      <c r="CD20" s="727" t="s">
        <v>280</v>
      </c>
      <c r="CE20" s="724"/>
      <c r="CF20" s="724"/>
      <c r="CG20" s="724"/>
      <c r="CH20" s="724"/>
      <c r="CI20" s="724"/>
      <c r="CJ20" s="724"/>
      <c r="CK20" s="724"/>
      <c r="CL20" s="724"/>
      <c r="CM20" s="724"/>
      <c r="CN20" s="724"/>
      <c r="CO20" s="724"/>
      <c r="CP20" s="724"/>
      <c r="CQ20" s="725"/>
      <c r="CR20" s="680">
        <v>3936162</v>
      </c>
      <c r="CS20" s="681"/>
      <c r="CT20" s="681"/>
      <c r="CU20" s="681"/>
      <c r="CV20" s="681"/>
      <c r="CW20" s="681"/>
      <c r="CX20" s="681"/>
      <c r="CY20" s="682"/>
      <c r="CZ20" s="713">
        <v>100</v>
      </c>
      <c r="DA20" s="713"/>
      <c r="DB20" s="713"/>
      <c r="DC20" s="713"/>
      <c r="DD20" s="686">
        <v>576026</v>
      </c>
      <c r="DE20" s="681"/>
      <c r="DF20" s="681"/>
      <c r="DG20" s="681"/>
      <c r="DH20" s="681"/>
      <c r="DI20" s="681"/>
      <c r="DJ20" s="681"/>
      <c r="DK20" s="681"/>
      <c r="DL20" s="681"/>
      <c r="DM20" s="681"/>
      <c r="DN20" s="681"/>
      <c r="DO20" s="681"/>
      <c r="DP20" s="682"/>
      <c r="DQ20" s="686">
        <v>2077554</v>
      </c>
      <c r="DR20" s="681"/>
      <c r="DS20" s="681"/>
      <c r="DT20" s="681"/>
      <c r="DU20" s="681"/>
      <c r="DV20" s="681"/>
      <c r="DW20" s="681"/>
      <c r="DX20" s="681"/>
      <c r="DY20" s="681"/>
      <c r="DZ20" s="681"/>
      <c r="EA20" s="681"/>
      <c r="EB20" s="681"/>
      <c r="EC20" s="726"/>
    </row>
    <row r="21" spans="2:133" ht="11.25" customHeight="1" x14ac:dyDescent="0.15">
      <c r="B21" s="677" t="s">
        <v>281</v>
      </c>
      <c r="C21" s="678"/>
      <c r="D21" s="678"/>
      <c r="E21" s="678"/>
      <c r="F21" s="678"/>
      <c r="G21" s="678"/>
      <c r="H21" s="678"/>
      <c r="I21" s="678"/>
      <c r="J21" s="678"/>
      <c r="K21" s="678"/>
      <c r="L21" s="678"/>
      <c r="M21" s="678"/>
      <c r="N21" s="678"/>
      <c r="O21" s="678"/>
      <c r="P21" s="678"/>
      <c r="Q21" s="679"/>
      <c r="R21" s="680">
        <v>232</v>
      </c>
      <c r="S21" s="681"/>
      <c r="T21" s="681"/>
      <c r="U21" s="681"/>
      <c r="V21" s="681"/>
      <c r="W21" s="681"/>
      <c r="X21" s="681"/>
      <c r="Y21" s="682"/>
      <c r="Z21" s="713">
        <v>0</v>
      </c>
      <c r="AA21" s="713"/>
      <c r="AB21" s="713"/>
      <c r="AC21" s="713"/>
      <c r="AD21" s="714">
        <v>232</v>
      </c>
      <c r="AE21" s="714"/>
      <c r="AF21" s="714"/>
      <c r="AG21" s="714"/>
      <c r="AH21" s="714"/>
      <c r="AI21" s="714"/>
      <c r="AJ21" s="714"/>
      <c r="AK21" s="714"/>
      <c r="AL21" s="683">
        <v>0</v>
      </c>
      <c r="AM21" s="684"/>
      <c r="AN21" s="684"/>
      <c r="AO21" s="715"/>
      <c r="AP21" s="775" t="s">
        <v>282</v>
      </c>
      <c r="AQ21" s="782"/>
      <c r="AR21" s="782"/>
      <c r="AS21" s="782"/>
      <c r="AT21" s="782"/>
      <c r="AU21" s="782"/>
      <c r="AV21" s="782"/>
      <c r="AW21" s="782"/>
      <c r="AX21" s="782"/>
      <c r="AY21" s="782"/>
      <c r="AZ21" s="782"/>
      <c r="BA21" s="782"/>
      <c r="BB21" s="782"/>
      <c r="BC21" s="782"/>
      <c r="BD21" s="782"/>
      <c r="BE21" s="782"/>
      <c r="BF21" s="777"/>
      <c r="BG21" s="680">
        <v>342</v>
      </c>
      <c r="BH21" s="681"/>
      <c r="BI21" s="681"/>
      <c r="BJ21" s="681"/>
      <c r="BK21" s="681"/>
      <c r="BL21" s="681"/>
      <c r="BM21" s="681"/>
      <c r="BN21" s="682"/>
      <c r="BO21" s="713">
        <v>0.1</v>
      </c>
      <c r="BP21" s="713"/>
      <c r="BQ21" s="713"/>
      <c r="BR21" s="713"/>
      <c r="BS21" s="686" t="s">
        <v>174</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1791468</v>
      </c>
      <c r="S22" s="681"/>
      <c r="T22" s="681"/>
      <c r="U22" s="681"/>
      <c r="V22" s="681"/>
      <c r="W22" s="681"/>
      <c r="X22" s="681"/>
      <c r="Y22" s="682"/>
      <c r="Z22" s="713">
        <v>41.3</v>
      </c>
      <c r="AA22" s="713"/>
      <c r="AB22" s="713"/>
      <c r="AC22" s="713"/>
      <c r="AD22" s="714">
        <v>1513432</v>
      </c>
      <c r="AE22" s="714"/>
      <c r="AF22" s="714"/>
      <c r="AG22" s="714"/>
      <c r="AH22" s="714"/>
      <c r="AI22" s="714"/>
      <c r="AJ22" s="714"/>
      <c r="AK22" s="714"/>
      <c r="AL22" s="683">
        <v>79.599999999999994</v>
      </c>
      <c r="AM22" s="684"/>
      <c r="AN22" s="684"/>
      <c r="AO22" s="715"/>
      <c r="AP22" s="775" t="s">
        <v>284</v>
      </c>
      <c r="AQ22" s="782"/>
      <c r="AR22" s="782"/>
      <c r="AS22" s="782"/>
      <c r="AT22" s="782"/>
      <c r="AU22" s="782"/>
      <c r="AV22" s="782"/>
      <c r="AW22" s="782"/>
      <c r="AX22" s="782"/>
      <c r="AY22" s="782"/>
      <c r="AZ22" s="782"/>
      <c r="BA22" s="782"/>
      <c r="BB22" s="782"/>
      <c r="BC22" s="782"/>
      <c r="BD22" s="782"/>
      <c r="BE22" s="782"/>
      <c r="BF22" s="777"/>
      <c r="BG22" s="680" t="s">
        <v>174</v>
      </c>
      <c r="BH22" s="681"/>
      <c r="BI22" s="681"/>
      <c r="BJ22" s="681"/>
      <c r="BK22" s="681"/>
      <c r="BL22" s="681"/>
      <c r="BM22" s="681"/>
      <c r="BN22" s="682"/>
      <c r="BO22" s="713" t="s">
        <v>174</v>
      </c>
      <c r="BP22" s="713"/>
      <c r="BQ22" s="713"/>
      <c r="BR22" s="713"/>
      <c r="BS22" s="686" t="s">
        <v>174</v>
      </c>
      <c r="BT22" s="681"/>
      <c r="BU22" s="681"/>
      <c r="BV22" s="681"/>
      <c r="BW22" s="681"/>
      <c r="BX22" s="681"/>
      <c r="BY22" s="681"/>
      <c r="BZ22" s="681"/>
      <c r="CA22" s="681"/>
      <c r="CB22" s="726"/>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v>1513432</v>
      </c>
      <c r="S23" s="681"/>
      <c r="T23" s="681"/>
      <c r="U23" s="681"/>
      <c r="V23" s="681"/>
      <c r="W23" s="681"/>
      <c r="X23" s="681"/>
      <c r="Y23" s="682"/>
      <c r="Z23" s="713">
        <v>34.9</v>
      </c>
      <c r="AA23" s="713"/>
      <c r="AB23" s="713"/>
      <c r="AC23" s="713"/>
      <c r="AD23" s="714">
        <v>1513432</v>
      </c>
      <c r="AE23" s="714"/>
      <c r="AF23" s="714"/>
      <c r="AG23" s="714"/>
      <c r="AH23" s="714"/>
      <c r="AI23" s="714"/>
      <c r="AJ23" s="714"/>
      <c r="AK23" s="714"/>
      <c r="AL23" s="683">
        <v>79.599999999999994</v>
      </c>
      <c r="AM23" s="684"/>
      <c r="AN23" s="684"/>
      <c r="AO23" s="715"/>
      <c r="AP23" s="775" t="s">
        <v>287</v>
      </c>
      <c r="AQ23" s="782"/>
      <c r="AR23" s="782"/>
      <c r="AS23" s="782"/>
      <c r="AT23" s="782"/>
      <c r="AU23" s="782"/>
      <c r="AV23" s="782"/>
      <c r="AW23" s="782"/>
      <c r="AX23" s="782"/>
      <c r="AY23" s="782"/>
      <c r="AZ23" s="782"/>
      <c r="BA23" s="782"/>
      <c r="BB23" s="782"/>
      <c r="BC23" s="782"/>
      <c r="BD23" s="782"/>
      <c r="BE23" s="782"/>
      <c r="BF23" s="777"/>
      <c r="BG23" s="680" t="s">
        <v>248</v>
      </c>
      <c r="BH23" s="681"/>
      <c r="BI23" s="681"/>
      <c r="BJ23" s="681"/>
      <c r="BK23" s="681"/>
      <c r="BL23" s="681"/>
      <c r="BM23" s="681"/>
      <c r="BN23" s="682"/>
      <c r="BO23" s="713" t="s">
        <v>174</v>
      </c>
      <c r="BP23" s="713"/>
      <c r="BQ23" s="713"/>
      <c r="BR23" s="713"/>
      <c r="BS23" s="686" t="s">
        <v>174</v>
      </c>
      <c r="BT23" s="681"/>
      <c r="BU23" s="681"/>
      <c r="BV23" s="681"/>
      <c r="BW23" s="681"/>
      <c r="BX23" s="681"/>
      <c r="BY23" s="681"/>
      <c r="BZ23" s="681"/>
      <c r="CA23" s="681"/>
      <c r="CB23" s="726"/>
      <c r="CD23" s="784" t="s">
        <v>226</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278036</v>
      </c>
      <c r="S24" s="681"/>
      <c r="T24" s="681"/>
      <c r="U24" s="681"/>
      <c r="V24" s="681"/>
      <c r="W24" s="681"/>
      <c r="X24" s="681"/>
      <c r="Y24" s="682"/>
      <c r="Z24" s="713">
        <v>6.4</v>
      </c>
      <c r="AA24" s="713"/>
      <c r="AB24" s="713"/>
      <c r="AC24" s="713"/>
      <c r="AD24" s="714" t="s">
        <v>174</v>
      </c>
      <c r="AE24" s="714"/>
      <c r="AF24" s="714"/>
      <c r="AG24" s="714"/>
      <c r="AH24" s="714"/>
      <c r="AI24" s="714"/>
      <c r="AJ24" s="714"/>
      <c r="AK24" s="714"/>
      <c r="AL24" s="683" t="s">
        <v>248</v>
      </c>
      <c r="AM24" s="684"/>
      <c r="AN24" s="684"/>
      <c r="AO24" s="715"/>
      <c r="AP24" s="775" t="s">
        <v>294</v>
      </c>
      <c r="AQ24" s="782"/>
      <c r="AR24" s="782"/>
      <c r="AS24" s="782"/>
      <c r="AT24" s="782"/>
      <c r="AU24" s="782"/>
      <c r="AV24" s="782"/>
      <c r="AW24" s="782"/>
      <c r="AX24" s="782"/>
      <c r="AY24" s="782"/>
      <c r="AZ24" s="782"/>
      <c r="BA24" s="782"/>
      <c r="BB24" s="782"/>
      <c r="BC24" s="782"/>
      <c r="BD24" s="782"/>
      <c r="BE24" s="782"/>
      <c r="BF24" s="777"/>
      <c r="BG24" s="680" t="s">
        <v>174</v>
      </c>
      <c r="BH24" s="681"/>
      <c r="BI24" s="681"/>
      <c r="BJ24" s="681"/>
      <c r="BK24" s="681"/>
      <c r="BL24" s="681"/>
      <c r="BM24" s="681"/>
      <c r="BN24" s="682"/>
      <c r="BO24" s="713" t="s">
        <v>248</v>
      </c>
      <c r="BP24" s="713"/>
      <c r="BQ24" s="713"/>
      <c r="BR24" s="713"/>
      <c r="BS24" s="686" t="s">
        <v>248</v>
      </c>
      <c r="BT24" s="681"/>
      <c r="BU24" s="681"/>
      <c r="BV24" s="681"/>
      <c r="BW24" s="681"/>
      <c r="BX24" s="681"/>
      <c r="BY24" s="681"/>
      <c r="BZ24" s="681"/>
      <c r="CA24" s="681"/>
      <c r="CB24" s="726"/>
      <c r="CD24" s="738" t="s">
        <v>295</v>
      </c>
      <c r="CE24" s="739"/>
      <c r="CF24" s="739"/>
      <c r="CG24" s="739"/>
      <c r="CH24" s="739"/>
      <c r="CI24" s="739"/>
      <c r="CJ24" s="739"/>
      <c r="CK24" s="739"/>
      <c r="CL24" s="739"/>
      <c r="CM24" s="739"/>
      <c r="CN24" s="739"/>
      <c r="CO24" s="739"/>
      <c r="CP24" s="739"/>
      <c r="CQ24" s="740"/>
      <c r="CR24" s="735">
        <v>1304433</v>
      </c>
      <c r="CS24" s="736"/>
      <c r="CT24" s="736"/>
      <c r="CU24" s="736"/>
      <c r="CV24" s="736"/>
      <c r="CW24" s="736"/>
      <c r="CX24" s="736"/>
      <c r="CY24" s="779"/>
      <c r="CZ24" s="780">
        <v>33.1</v>
      </c>
      <c r="DA24" s="753"/>
      <c r="DB24" s="753"/>
      <c r="DC24" s="783"/>
      <c r="DD24" s="778">
        <v>961149</v>
      </c>
      <c r="DE24" s="736"/>
      <c r="DF24" s="736"/>
      <c r="DG24" s="736"/>
      <c r="DH24" s="736"/>
      <c r="DI24" s="736"/>
      <c r="DJ24" s="736"/>
      <c r="DK24" s="779"/>
      <c r="DL24" s="778">
        <v>909134</v>
      </c>
      <c r="DM24" s="736"/>
      <c r="DN24" s="736"/>
      <c r="DO24" s="736"/>
      <c r="DP24" s="736"/>
      <c r="DQ24" s="736"/>
      <c r="DR24" s="736"/>
      <c r="DS24" s="736"/>
      <c r="DT24" s="736"/>
      <c r="DU24" s="736"/>
      <c r="DV24" s="779"/>
      <c r="DW24" s="780">
        <v>46.5</v>
      </c>
      <c r="DX24" s="753"/>
      <c r="DY24" s="753"/>
      <c r="DZ24" s="753"/>
      <c r="EA24" s="753"/>
      <c r="EB24" s="753"/>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t="s">
        <v>174</v>
      </c>
      <c r="S25" s="681"/>
      <c r="T25" s="681"/>
      <c r="U25" s="681"/>
      <c r="V25" s="681"/>
      <c r="W25" s="681"/>
      <c r="X25" s="681"/>
      <c r="Y25" s="682"/>
      <c r="Z25" s="713" t="s">
        <v>174</v>
      </c>
      <c r="AA25" s="713"/>
      <c r="AB25" s="713"/>
      <c r="AC25" s="713"/>
      <c r="AD25" s="714" t="s">
        <v>174</v>
      </c>
      <c r="AE25" s="714"/>
      <c r="AF25" s="714"/>
      <c r="AG25" s="714"/>
      <c r="AH25" s="714"/>
      <c r="AI25" s="714"/>
      <c r="AJ25" s="714"/>
      <c r="AK25" s="714"/>
      <c r="AL25" s="683" t="s">
        <v>174</v>
      </c>
      <c r="AM25" s="684"/>
      <c r="AN25" s="684"/>
      <c r="AO25" s="715"/>
      <c r="AP25" s="775" t="s">
        <v>297</v>
      </c>
      <c r="AQ25" s="782"/>
      <c r="AR25" s="782"/>
      <c r="AS25" s="782"/>
      <c r="AT25" s="782"/>
      <c r="AU25" s="782"/>
      <c r="AV25" s="782"/>
      <c r="AW25" s="782"/>
      <c r="AX25" s="782"/>
      <c r="AY25" s="782"/>
      <c r="AZ25" s="782"/>
      <c r="BA25" s="782"/>
      <c r="BB25" s="782"/>
      <c r="BC25" s="782"/>
      <c r="BD25" s="782"/>
      <c r="BE25" s="782"/>
      <c r="BF25" s="777"/>
      <c r="BG25" s="680" t="s">
        <v>174</v>
      </c>
      <c r="BH25" s="681"/>
      <c r="BI25" s="681"/>
      <c r="BJ25" s="681"/>
      <c r="BK25" s="681"/>
      <c r="BL25" s="681"/>
      <c r="BM25" s="681"/>
      <c r="BN25" s="682"/>
      <c r="BO25" s="713" t="s">
        <v>174</v>
      </c>
      <c r="BP25" s="713"/>
      <c r="BQ25" s="713"/>
      <c r="BR25" s="713"/>
      <c r="BS25" s="686" t="s">
        <v>248</v>
      </c>
      <c r="BT25" s="681"/>
      <c r="BU25" s="681"/>
      <c r="BV25" s="681"/>
      <c r="BW25" s="681"/>
      <c r="BX25" s="681"/>
      <c r="BY25" s="681"/>
      <c r="BZ25" s="681"/>
      <c r="CA25" s="681"/>
      <c r="CB25" s="726"/>
      <c r="CD25" s="727" t="s">
        <v>298</v>
      </c>
      <c r="CE25" s="724"/>
      <c r="CF25" s="724"/>
      <c r="CG25" s="724"/>
      <c r="CH25" s="724"/>
      <c r="CI25" s="724"/>
      <c r="CJ25" s="724"/>
      <c r="CK25" s="724"/>
      <c r="CL25" s="724"/>
      <c r="CM25" s="724"/>
      <c r="CN25" s="724"/>
      <c r="CO25" s="724"/>
      <c r="CP25" s="724"/>
      <c r="CQ25" s="725"/>
      <c r="CR25" s="680">
        <v>579701</v>
      </c>
      <c r="CS25" s="699"/>
      <c r="CT25" s="699"/>
      <c r="CU25" s="699"/>
      <c r="CV25" s="699"/>
      <c r="CW25" s="699"/>
      <c r="CX25" s="699"/>
      <c r="CY25" s="700"/>
      <c r="CZ25" s="683">
        <v>14.7</v>
      </c>
      <c r="DA25" s="701"/>
      <c r="DB25" s="701"/>
      <c r="DC25" s="702"/>
      <c r="DD25" s="686">
        <v>556077</v>
      </c>
      <c r="DE25" s="699"/>
      <c r="DF25" s="699"/>
      <c r="DG25" s="699"/>
      <c r="DH25" s="699"/>
      <c r="DI25" s="699"/>
      <c r="DJ25" s="699"/>
      <c r="DK25" s="700"/>
      <c r="DL25" s="686">
        <v>504265</v>
      </c>
      <c r="DM25" s="699"/>
      <c r="DN25" s="699"/>
      <c r="DO25" s="699"/>
      <c r="DP25" s="699"/>
      <c r="DQ25" s="699"/>
      <c r="DR25" s="699"/>
      <c r="DS25" s="699"/>
      <c r="DT25" s="699"/>
      <c r="DU25" s="699"/>
      <c r="DV25" s="700"/>
      <c r="DW25" s="683">
        <v>25.8</v>
      </c>
      <c r="DX25" s="701"/>
      <c r="DY25" s="701"/>
      <c r="DZ25" s="701"/>
      <c r="EA25" s="701"/>
      <c r="EB25" s="701"/>
      <c r="EC25" s="719"/>
    </row>
    <row r="26" spans="2:133" ht="11.25" customHeight="1" x14ac:dyDescent="0.15">
      <c r="B26" s="677" t="s">
        <v>299</v>
      </c>
      <c r="C26" s="678"/>
      <c r="D26" s="678"/>
      <c r="E26" s="678"/>
      <c r="F26" s="678"/>
      <c r="G26" s="678"/>
      <c r="H26" s="678"/>
      <c r="I26" s="678"/>
      <c r="J26" s="678"/>
      <c r="K26" s="678"/>
      <c r="L26" s="678"/>
      <c r="M26" s="678"/>
      <c r="N26" s="678"/>
      <c r="O26" s="678"/>
      <c r="P26" s="678"/>
      <c r="Q26" s="679"/>
      <c r="R26" s="680">
        <v>2176705</v>
      </c>
      <c r="S26" s="681"/>
      <c r="T26" s="681"/>
      <c r="U26" s="681"/>
      <c r="V26" s="681"/>
      <c r="W26" s="681"/>
      <c r="X26" s="681"/>
      <c r="Y26" s="682"/>
      <c r="Z26" s="713">
        <v>50.2</v>
      </c>
      <c r="AA26" s="713"/>
      <c r="AB26" s="713"/>
      <c r="AC26" s="713"/>
      <c r="AD26" s="714">
        <v>1898236</v>
      </c>
      <c r="AE26" s="714"/>
      <c r="AF26" s="714"/>
      <c r="AG26" s="714"/>
      <c r="AH26" s="714"/>
      <c r="AI26" s="714"/>
      <c r="AJ26" s="714"/>
      <c r="AK26" s="714"/>
      <c r="AL26" s="683">
        <v>99.8</v>
      </c>
      <c r="AM26" s="684"/>
      <c r="AN26" s="684"/>
      <c r="AO26" s="715"/>
      <c r="AP26" s="775" t="s">
        <v>300</v>
      </c>
      <c r="AQ26" s="776"/>
      <c r="AR26" s="776"/>
      <c r="AS26" s="776"/>
      <c r="AT26" s="776"/>
      <c r="AU26" s="776"/>
      <c r="AV26" s="776"/>
      <c r="AW26" s="776"/>
      <c r="AX26" s="776"/>
      <c r="AY26" s="776"/>
      <c r="AZ26" s="776"/>
      <c r="BA26" s="776"/>
      <c r="BB26" s="776"/>
      <c r="BC26" s="776"/>
      <c r="BD26" s="776"/>
      <c r="BE26" s="776"/>
      <c r="BF26" s="777"/>
      <c r="BG26" s="680" t="s">
        <v>174</v>
      </c>
      <c r="BH26" s="681"/>
      <c r="BI26" s="681"/>
      <c r="BJ26" s="681"/>
      <c r="BK26" s="681"/>
      <c r="BL26" s="681"/>
      <c r="BM26" s="681"/>
      <c r="BN26" s="682"/>
      <c r="BO26" s="713" t="s">
        <v>174</v>
      </c>
      <c r="BP26" s="713"/>
      <c r="BQ26" s="713"/>
      <c r="BR26" s="713"/>
      <c r="BS26" s="686" t="s">
        <v>174</v>
      </c>
      <c r="BT26" s="681"/>
      <c r="BU26" s="681"/>
      <c r="BV26" s="681"/>
      <c r="BW26" s="681"/>
      <c r="BX26" s="681"/>
      <c r="BY26" s="681"/>
      <c r="BZ26" s="681"/>
      <c r="CA26" s="681"/>
      <c r="CB26" s="726"/>
      <c r="CD26" s="727" t="s">
        <v>301</v>
      </c>
      <c r="CE26" s="724"/>
      <c r="CF26" s="724"/>
      <c r="CG26" s="724"/>
      <c r="CH26" s="724"/>
      <c r="CI26" s="724"/>
      <c r="CJ26" s="724"/>
      <c r="CK26" s="724"/>
      <c r="CL26" s="724"/>
      <c r="CM26" s="724"/>
      <c r="CN26" s="724"/>
      <c r="CO26" s="724"/>
      <c r="CP26" s="724"/>
      <c r="CQ26" s="725"/>
      <c r="CR26" s="680">
        <v>314224</v>
      </c>
      <c r="CS26" s="681"/>
      <c r="CT26" s="681"/>
      <c r="CU26" s="681"/>
      <c r="CV26" s="681"/>
      <c r="CW26" s="681"/>
      <c r="CX26" s="681"/>
      <c r="CY26" s="682"/>
      <c r="CZ26" s="683">
        <v>8</v>
      </c>
      <c r="DA26" s="701"/>
      <c r="DB26" s="701"/>
      <c r="DC26" s="702"/>
      <c r="DD26" s="686">
        <v>303402</v>
      </c>
      <c r="DE26" s="681"/>
      <c r="DF26" s="681"/>
      <c r="DG26" s="681"/>
      <c r="DH26" s="681"/>
      <c r="DI26" s="681"/>
      <c r="DJ26" s="681"/>
      <c r="DK26" s="682"/>
      <c r="DL26" s="686" t="s">
        <v>248</v>
      </c>
      <c r="DM26" s="681"/>
      <c r="DN26" s="681"/>
      <c r="DO26" s="681"/>
      <c r="DP26" s="681"/>
      <c r="DQ26" s="681"/>
      <c r="DR26" s="681"/>
      <c r="DS26" s="681"/>
      <c r="DT26" s="681"/>
      <c r="DU26" s="681"/>
      <c r="DV26" s="682"/>
      <c r="DW26" s="683" t="s">
        <v>174</v>
      </c>
      <c r="DX26" s="701"/>
      <c r="DY26" s="701"/>
      <c r="DZ26" s="701"/>
      <c r="EA26" s="701"/>
      <c r="EB26" s="701"/>
      <c r="EC26" s="719"/>
    </row>
    <row r="27" spans="2:133" ht="11.25" customHeight="1" x14ac:dyDescent="0.15">
      <c r="B27" s="677" t="s">
        <v>302</v>
      </c>
      <c r="C27" s="678"/>
      <c r="D27" s="678"/>
      <c r="E27" s="678"/>
      <c r="F27" s="678"/>
      <c r="G27" s="678"/>
      <c r="H27" s="678"/>
      <c r="I27" s="678"/>
      <c r="J27" s="678"/>
      <c r="K27" s="678"/>
      <c r="L27" s="678"/>
      <c r="M27" s="678"/>
      <c r="N27" s="678"/>
      <c r="O27" s="678"/>
      <c r="P27" s="678"/>
      <c r="Q27" s="679"/>
      <c r="R27" s="680" t="s">
        <v>174</v>
      </c>
      <c r="S27" s="681"/>
      <c r="T27" s="681"/>
      <c r="U27" s="681"/>
      <c r="V27" s="681"/>
      <c r="W27" s="681"/>
      <c r="X27" s="681"/>
      <c r="Y27" s="682"/>
      <c r="Z27" s="713" t="s">
        <v>174</v>
      </c>
      <c r="AA27" s="713"/>
      <c r="AB27" s="713"/>
      <c r="AC27" s="713"/>
      <c r="AD27" s="714" t="s">
        <v>174</v>
      </c>
      <c r="AE27" s="714"/>
      <c r="AF27" s="714"/>
      <c r="AG27" s="714"/>
      <c r="AH27" s="714"/>
      <c r="AI27" s="714"/>
      <c r="AJ27" s="714"/>
      <c r="AK27" s="714"/>
      <c r="AL27" s="683" t="s">
        <v>174</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265846</v>
      </c>
      <c r="BH27" s="681"/>
      <c r="BI27" s="681"/>
      <c r="BJ27" s="681"/>
      <c r="BK27" s="681"/>
      <c r="BL27" s="681"/>
      <c r="BM27" s="681"/>
      <c r="BN27" s="682"/>
      <c r="BO27" s="713">
        <v>100</v>
      </c>
      <c r="BP27" s="713"/>
      <c r="BQ27" s="713"/>
      <c r="BR27" s="713"/>
      <c r="BS27" s="686" t="s">
        <v>174</v>
      </c>
      <c r="BT27" s="681"/>
      <c r="BU27" s="681"/>
      <c r="BV27" s="681"/>
      <c r="BW27" s="681"/>
      <c r="BX27" s="681"/>
      <c r="BY27" s="681"/>
      <c r="BZ27" s="681"/>
      <c r="CA27" s="681"/>
      <c r="CB27" s="726"/>
      <c r="CD27" s="727" t="s">
        <v>304</v>
      </c>
      <c r="CE27" s="724"/>
      <c r="CF27" s="724"/>
      <c r="CG27" s="724"/>
      <c r="CH27" s="724"/>
      <c r="CI27" s="724"/>
      <c r="CJ27" s="724"/>
      <c r="CK27" s="724"/>
      <c r="CL27" s="724"/>
      <c r="CM27" s="724"/>
      <c r="CN27" s="724"/>
      <c r="CO27" s="724"/>
      <c r="CP27" s="724"/>
      <c r="CQ27" s="725"/>
      <c r="CR27" s="680">
        <v>463055</v>
      </c>
      <c r="CS27" s="699"/>
      <c r="CT27" s="699"/>
      <c r="CU27" s="699"/>
      <c r="CV27" s="699"/>
      <c r="CW27" s="699"/>
      <c r="CX27" s="699"/>
      <c r="CY27" s="700"/>
      <c r="CZ27" s="683">
        <v>11.8</v>
      </c>
      <c r="DA27" s="701"/>
      <c r="DB27" s="701"/>
      <c r="DC27" s="702"/>
      <c r="DD27" s="686">
        <v>155961</v>
      </c>
      <c r="DE27" s="699"/>
      <c r="DF27" s="699"/>
      <c r="DG27" s="699"/>
      <c r="DH27" s="699"/>
      <c r="DI27" s="699"/>
      <c r="DJ27" s="699"/>
      <c r="DK27" s="700"/>
      <c r="DL27" s="686">
        <v>155758</v>
      </c>
      <c r="DM27" s="699"/>
      <c r="DN27" s="699"/>
      <c r="DO27" s="699"/>
      <c r="DP27" s="699"/>
      <c r="DQ27" s="699"/>
      <c r="DR27" s="699"/>
      <c r="DS27" s="699"/>
      <c r="DT27" s="699"/>
      <c r="DU27" s="699"/>
      <c r="DV27" s="700"/>
      <c r="DW27" s="683">
        <v>8</v>
      </c>
      <c r="DX27" s="701"/>
      <c r="DY27" s="701"/>
      <c r="DZ27" s="701"/>
      <c r="EA27" s="701"/>
      <c r="EB27" s="701"/>
      <c r="EC27" s="719"/>
    </row>
    <row r="28" spans="2:133" ht="11.25" customHeight="1" x14ac:dyDescent="0.15">
      <c r="B28" s="677" t="s">
        <v>305</v>
      </c>
      <c r="C28" s="678"/>
      <c r="D28" s="678"/>
      <c r="E28" s="678"/>
      <c r="F28" s="678"/>
      <c r="G28" s="678"/>
      <c r="H28" s="678"/>
      <c r="I28" s="678"/>
      <c r="J28" s="678"/>
      <c r="K28" s="678"/>
      <c r="L28" s="678"/>
      <c r="M28" s="678"/>
      <c r="N28" s="678"/>
      <c r="O28" s="678"/>
      <c r="P28" s="678"/>
      <c r="Q28" s="679"/>
      <c r="R28" s="680">
        <v>11762</v>
      </c>
      <c r="S28" s="681"/>
      <c r="T28" s="681"/>
      <c r="U28" s="681"/>
      <c r="V28" s="681"/>
      <c r="W28" s="681"/>
      <c r="X28" s="681"/>
      <c r="Y28" s="682"/>
      <c r="Z28" s="713">
        <v>0.3</v>
      </c>
      <c r="AA28" s="713"/>
      <c r="AB28" s="713"/>
      <c r="AC28" s="713"/>
      <c r="AD28" s="714" t="s">
        <v>174</v>
      </c>
      <c r="AE28" s="714"/>
      <c r="AF28" s="714"/>
      <c r="AG28" s="714"/>
      <c r="AH28" s="714"/>
      <c r="AI28" s="714"/>
      <c r="AJ28" s="714"/>
      <c r="AK28" s="714"/>
      <c r="AL28" s="683" t="s">
        <v>174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306</v>
      </c>
      <c r="CE28" s="724"/>
      <c r="CF28" s="724"/>
      <c r="CG28" s="724"/>
      <c r="CH28" s="724"/>
      <c r="CI28" s="724"/>
      <c r="CJ28" s="724"/>
      <c r="CK28" s="724"/>
      <c r="CL28" s="724"/>
      <c r="CM28" s="724"/>
      <c r="CN28" s="724"/>
      <c r="CO28" s="724"/>
      <c r="CP28" s="724"/>
      <c r="CQ28" s="725"/>
      <c r="CR28" s="680">
        <v>261677</v>
      </c>
      <c r="CS28" s="681"/>
      <c r="CT28" s="681"/>
      <c r="CU28" s="681"/>
      <c r="CV28" s="681"/>
      <c r="CW28" s="681"/>
      <c r="CX28" s="681"/>
      <c r="CY28" s="682"/>
      <c r="CZ28" s="683">
        <v>6.6</v>
      </c>
      <c r="DA28" s="701"/>
      <c r="DB28" s="701"/>
      <c r="DC28" s="702"/>
      <c r="DD28" s="686">
        <v>249111</v>
      </c>
      <c r="DE28" s="681"/>
      <c r="DF28" s="681"/>
      <c r="DG28" s="681"/>
      <c r="DH28" s="681"/>
      <c r="DI28" s="681"/>
      <c r="DJ28" s="681"/>
      <c r="DK28" s="682"/>
      <c r="DL28" s="686">
        <v>249111</v>
      </c>
      <c r="DM28" s="681"/>
      <c r="DN28" s="681"/>
      <c r="DO28" s="681"/>
      <c r="DP28" s="681"/>
      <c r="DQ28" s="681"/>
      <c r="DR28" s="681"/>
      <c r="DS28" s="681"/>
      <c r="DT28" s="681"/>
      <c r="DU28" s="681"/>
      <c r="DV28" s="682"/>
      <c r="DW28" s="683">
        <v>12.8</v>
      </c>
      <c r="DX28" s="701"/>
      <c r="DY28" s="701"/>
      <c r="DZ28" s="701"/>
      <c r="EA28" s="701"/>
      <c r="EB28" s="701"/>
      <c r="EC28" s="719"/>
    </row>
    <row r="29" spans="2:133" ht="11.25" customHeight="1" x14ac:dyDescent="0.15">
      <c r="B29" s="677" t="s">
        <v>307</v>
      </c>
      <c r="C29" s="678"/>
      <c r="D29" s="678"/>
      <c r="E29" s="678"/>
      <c r="F29" s="678"/>
      <c r="G29" s="678"/>
      <c r="H29" s="678"/>
      <c r="I29" s="678"/>
      <c r="J29" s="678"/>
      <c r="K29" s="678"/>
      <c r="L29" s="678"/>
      <c r="M29" s="678"/>
      <c r="N29" s="678"/>
      <c r="O29" s="678"/>
      <c r="P29" s="678"/>
      <c r="Q29" s="679"/>
      <c r="R29" s="680">
        <v>48452</v>
      </c>
      <c r="S29" s="681"/>
      <c r="T29" s="681"/>
      <c r="U29" s="681"/>
      <c r="V29" s="681"/>
      <c r="W29" s="681"/>
      <c r="X29" s="681"/>
      <c r="Y29" s="682"/>
      <c r="Z29" s="713">
        <v>1.1000000000000001</v>
      </c>
      <c r="AA29" s="713"/>
      <c r="AB29" s="713"/>
      <c r="AC29" s="713"/>
      <c r="AD29" s="714">
        <v>174</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308</v>
      </c>
      <c r="CE29" s="770"/>
      <c r="CF29" s="727" t="s">
        <v>70</v>
      </c>
      <c r="CG29" s="724"/>
      <c r="CH29" s="724"/>
      <c r="CI29" s="724"/>
      <c r="CJ29" s="724"/>
      <c r="CK29" s="724"/>
      <c r="CL29" s="724"/>
      <c r="CM29" s="724"/>
      <c r="CN29" s="724"/>
      <c r="CO29" s="724"/>
      <c r="CP29" s="724"/>
      <c r="CQ29" s="725"/>
      <c r="CR29" s="680">
        <v>261565</v>
      </c>
      <c r="CS29" s="699"/>
      <c r="CT29" s="699"/>
      <c r="CU29" s="699"/>
      <c r="CV29" s="699"/>
      <c r="CW29" s="699"/>
      <c r="CX29" s="699"/>
      <c r="CY29" s="700"/>
      <c r="CZ29" s="683">
        <v>6.6</v>
      </c>
      <c r="DA29" s="701"/>
      <c r="DB29" s="701"/>
      <c r="DC29" s="702"/>
      <c r="DD29" s="686">
        <v>248999</v>
      </c>
      <c r="DE29" s="699"/>
      <c r="DF29" s="699"/>
      <c r="DG29" s="699"/>
      <c r="DH29" s="699"/>
      <c r="DI29" s="699"/>
      <c r="DJ29" s="699"/>
      <c r="DK29" s="700"/>
      <c r="DL29" s="686">
        <v>248999</v>
      </c>
      <c r="DM29" s="699"/>
      <c r="DN29" s="699"/>
      <c r="DO29" s="699"/>
      <c r="DP29" s="699"/>
      <c r="DQ29" s="699"/>
      <c r="DR29" s="699"/>
      <c r="DS29" s="699"/>
      <c r="DT29" s="699"/>
      <c r="DU29" s="699"/>
      <c r="DV29" s="700"/>
      <c r="DW29" s="683">
        <v>12.7</v>
      </c>
      <c r="DX29" s="701"/>
      <c r="DY29" s="701"/>
      <c r="DZ29" s="701"/>
      <c r="EA29" s="701"/>
      <c r="EB29" s="701"/>
      <c r="EC29" s="719"/>
    </row>
    <row r="30" spans="2:133" ht="11.25" customHeight="1" x14ac:dyDescent="0.15">
      <c r="B30" s="677" t="s">
        <v>309</v>
      </c>
      <c r="C30" s="678"/>
      <c r="D30" s="678"/>
      <c r="E30" s="678"/>
      <c r="F30" s="678"/>
      <c r="G30" s="678"/>
      <c r="H30" s="678"/>
      <c r="I30" s="678"/>
      <c r="J30" s="678"/>
      <c r="K30" s="678"/>
      <c r="L30" s="678"/>
      <c r="M30" s="678"/>
      <c r="N30" s="678"/>
      <c r="O30" s="678"/>
      <c r="P30" s="678"/>
      <c r="Q30" s="679"/>
      <c r="R30" s="680">
        <v>2380</v>
      </c>
      <c r="S30" s="681"/>
      <c r="T30" s="681"/>
      <c r="U30" s="681"/>
      <c r="V30" s="681"/>
      <c r="W30" s="681"/>
      <c r="X30" s="681"/>
      <c r="Y30" s="682"/>
      <c r="Z30" s="713">
        <v>0.1</v>
      </c>
      <c r="AA30" s="713"/>
      <c r="AB30" s="713"/>
      <c r="AC30" s="713"/>
      <c r="AD30" s="714" t="s">
        <v>138</v>
      </c>
      <c r="AE30" s="714"/>
      <c r="AF30" s="714"/>
      <c r="AG30" s="714"/>
      <c r="AH30" s="714"/>
      <c r="AI30" s="714"/>
      <c r="AJ30" s="714"/>
      <c r="AK30" s="714"/>
      <c r="AL30" s="683" t="s">
        <v>138</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310</v>
      </c>
      <c r="BH30" s="766"/>
      <c r="BI30" s="766"/>
      <c r="BJ30" s="766"/>
      <c r="BK30" s="766"/>
      <c r="BL30" s="766"/>
      <c r="BM30" s="766"/>
      <c r="BN30" s="766"/>
      <c r="BO30" s="766"/>
      <c r="BP30" s="766"/>
      <c r="BQ30" s="767"/>
      <c r="BR30" s="741" t="s">
        <v>311</v>
      </c>
      <c r="BS30" s="766"/>
      <c r="BT30" s="766"/>
      <c r="BU30" s="766"/>
      <c r="BV30" s="766"/>
      <c r="BW30" s="766"/>
      <c r="BX30" s="766"/>
      <c r="BY30" s="766"/>
      <c r="BZ30" s="766"/>
      <c r="CA30" s="766"/>
      <c r="CB30" s="767"/>
      <c r="CD30" s="771"/>
      <c r="CE30" s="772"/>
      <c r="CF30" s="727" t="s">
        <v>312</v>
      </c>
      <c r="CG30" s="724"/>
      <c r="CH30" s="724"/>
      <c r="CI30" s="724"/>
      <c r="CJ30" s="724"/>
      <c r="CK30" s="724"/>
      <c r="CL30" s="724"/>
      <c r="CM30" s="724"/>
      <c r="CN30" s="724"/>
      <c r="CO30" s="724"/>
      <c r="CP30" s="724"/>
      <c r="CQ30" s="725"/>
      <c r="CR30" s="680">
        <v>251091</v>
      </c>
      <c r="CS30" s="681"/>
      <c r="CT30" s="681"/>
      <c r="CU30" s="681"/>
      <c r="CV30" s="681"/>
      <c r="CW30" s="681"/>
      <c r="CX30" s="681"/>
      <c r="CY30" s="682"/>
      <c r="CZ30" s="683">
        <v>6.4</v>
      </c>
      <c r="DA30" s="701"/>
      <c r="DB30" s="701"/>
      <c r="DC30" s="702"/>
      <c r="DD30" s="686">
        <v>238980</v>
      </c>
      <c r="DE30" s="681"/>
      <c r="DF30" s="681"/>
      <c r="DG30" s="681"/>
      <c r="DH30" s="681"/>
      <c r="DI30" s="681"/>
      <c r="DJ30" s="681"/>
      <c r="DK30" s="682"/>
      <c r="DL30" s="686">
        <v>238980</v>
      </c>
      <c r="DM30" s="681"/>
      <c r="DN30" s="681"/>
      <c r="DO30" s="681"/>
      <c r="DP30" s="681"/>
      <c r="DQ30" s="681"/>
      <c r="DR30" s="681"/>
      <c r="DS30" s="681"/>
      <c r="DT30" s="681"/>
      <c r="DU30" s="681"/>
      <c r="DV30" s="682"/>
      <c r="DW30" s="683">
        <v>12.2</v>
      </c>
      <c r="DX30" s="701"/>
      <c r="DY30" s="701"/>
      <c r="DZ30" s="701"/>
      <c r="EA30" s="701"/>
      <c r="EB30" s="701"/>
      <c r="EC30" s="719"/>
    </row>
    <row r="31" spans="2:133" ht="11.25" customHeight="1" x14ac:dyDescent="0.15">
      <c r="B31" s="677" t="s">
        <v>313</v>
      </c>
      <c r="C31" s="678"/>
      <c r="D31" s="678"/>
      <c r="E31" s="678"/>
      <c r="F31" s="678"/>
      <c r="G31" s="678"/>
      <c r="H31" s="678"/>
      <c r="I31" s="678"/>
      <c r="J31" s="678"/>
      <c r="K31" s="678"/>
      <c r="L31" s="678"/>
      <c r="M31" s="678"/>
      <c r="N31" s="678"/>
      <c r="O31" s="678"/>
      <c r="P31" s="678"/>
      <c r="Q31" s="679"/>
      <c r="R31" s="680">
        <v>1019992</v>
      </c>
      <c r="S31" s="681"/>
      <c r="T31" s="681"/>
      <c r="U31" s="681"/>
      <c r="V31" s="681"/>
      <c r="W31" s="681"/>
      <c r="X31" s="681"/>
      <c r="Y31" s="682"/>
      <c r="Z31" s="713">
        <v>23.5</v>
      </c>
      <c r="AA31" s="713"/>
      <c r="AB31" s="713"/>
      <c r="AC31" s="713"/>
      <c r="AD31" s="714" t="s">
        <v>248</v>
      </c>
      <c r="AE31" s="714"/>
      <c r="AF31" s="714"/>
      <c r="AG31" s="714"/>
      <c r="AH31" s="714"/>
      <c r="AI31" s="714"/>
      <c r="AJ31" s="714"/>
      <c r="AK31" s="714"/>
      <c r="AL31" s="683" t="s">
        <v>248</v>
      </c>
      <c r="AM31" s="684"/>
      <c r="AN31" s="684"/>
      <c r="AO31" s="715"/>
      <c r="AP31" s="755" t="s">
        <v>314</v>
      </c>
      <c r="AQ31" s="756"/>
      <c r="AR31" s="756"/>
      <c r="AS31" s="756"/>
      <c r="AT31" s="761" t="s">
        <v>315</v>
      </c>
      <c r="AU31" s="231"/>
      <c r="AV31" s="231"/>
      <c r="AW31" s="231"/>
      <c r="AX31" s="748" t="s">
        <v>189</v>
      </c>
      <c r="AY31" s="749"/>
      <c r="AZ31" s="749"/>
      <c r="BA31" s="749"/>
      <c r="BB31" s="749"/>
      <c r="BC31" s="749"/>
      <c r="BD31" s="749"/>
      <c r="BE31" s="749"/>
      <c r="BF31" s="750"/>
      <c r="BG31" s="751">
        <v>99.6</v>
      </c>
      <c r="BH31" s="752"/>
      <c r="BI31" s="752"/>
      <c r="BJ31" s="752"/>
      <c r="BK31" s="752"/>
      <c r="BL31" s="752"/>
      <c r="BM31" s="753">
        <v>96.6</v>
      </c>
      <c r="BN31" s="752"/>
      <c r="BO31" s="752"/>
      <c r="BP31" s="752"/>
      <c r="BQ31" s="754"/>
      <c r="BR31" s="751">
        <v>99.3</v>
      </c>
      <c r="BS31" s="752"/>
      <c r="BT31" s="752"/>
      <c r="BU31" s="752"/>
      <c r="BV31" s="752"/>
      <c r="BW31" s="752"/>
      <c r="BX31" s="753">
        <v>95.9</v>
      </c>
      <c r="BY31" s="752"/>
      <c r="BZ31" s="752"/>
      <c r="CA31" s="752"/>
      <c r="CB31" s="754"/>
      <c r="CD31" s="771"/>
      <c r="CE31" s="772"/>
      <c r="CF31" s="727" t="s">
        <v>316</v>
      </c>
      <c r="CG31" s="724"/>
      <c r="CH31" s="724"/>
      <c r="CI31" s="724"/>
      <c r="CJ31" s="724"/>
      <c r="CK31" s="724"/>
      <c r="CL31" s="724"/>
      <c r="CM31" s="724"/>
      <c r="CN31" s="724"/>
      <c r="CO31" s="724"/>
      <c r="CP31" s="724"/>
      <c r="CQ31" s="725"/>
      <c r="CR31" s="680">
        <v>10474</v>
      </c>
      <c r="CS31" s="699"/>
      <c r="CT31" s="699"/>
      <c r="CU31" s="699"/>
      <c r="CV31" s="699"/>
      <c r="CW31" s="699"/>
      <c r="CX31" s="699"/>
      <c r="CY31" s="700"/>
      <c r="CZ31" s="683">
        <v>0.3</v>
      </c>
      <c r="DA31" s="701"/>
      <c r="DB31" s="701"/>
      <c r="DC31" s="702"/>
      <c r="DD31" s="686">
        <v>10019</v>
      </c>
      <c r="DE31" s="699"/>
      <c r="DF31" s="699"/>
      <c r="DG31" s="699"/>
      <c r="DH31" s="699"/>
      <c r="DI31" s="699"/>
      <c r="DJ31" s="699"/>
      <c r="DK31" s="700"/>
      <c r="DL31" s="686">
        <v>10019</v>
      </c>
      <c r="DM31" s="699"/>
      <c r="DN31" s="699"/>
      <c r="DO31" s="699"/>
      <c r="DP31" s="699"/>
      <c r="DQ31" s="699"/>
      <c r="DR31" s="699"/>
      <c r="DS31" s="699"/>
      <c r="DT31" s="699"/>
      <c r="DU31" s="699"/>
      <c r="DV31" s="700"/>
      <c r="DW31" s="683">
        <v>0.5</v>
      </c>
      <c r="DX31" s="701"/>
      <c r="DY31" s="701"/>
      <c r="DZ31" s="701"/>
      <c r="EA31" s="701"/>
      <c r="EB31" s="701"/>
      <c r="EC31" s="719"/>
    </row>
    <row r="32" spans="2:133" ht="11.25" customHeight="1" x14ac:dyDescent="0.15">
      <c r="B32" s="744" t="s">
        <v>317</v>
      </c>
      <c r="C32" s="745"/>
      <c r="D32" s="745"/>
      <c r="E32" s="745"/>
      <c r="F32" s="745"/>
      <c r="G32" s="745"/>
      <c r="H32" s="745"/>
      <c r="I32" s="745"/>
      <c r="J32" s="745"/>
      <c r="K32" s="745"/>
      <c r="L32" s="745"/>
      <c r="M32" s="745"/>
      <c r="N32" s="745"/>
      <c r="O32" s="745"/>
      <c r="P32" s="745"/>
      <c r="Q32" s="746"/>
      <c r="R32" s="680" t="s">
        <v>248</v>
      </c>
      <c r="S32" s="681"/>
      <c r="T32" s="681"/>
      <c r="U32" s="681"/>
      <c r="V32" s="681"/>
      <c r="W32" s="681"/>
      <c r="X32" s="681"/>
      <c r="Y32" s="682"/>
      <c r="Z32" s="713" t="s">
        <v>174</v>
      </c>
      <c r="AA32" s="713"/>
      <c r="AB32" s="713"/>
      <c r="AC32" s="713"/>
      <c r="AD32" s="714" t="s">
        <v>174</v>
      </c>
      <c r="AE32" s="714"/>
      <c r="AF32" s="714"/>
      <c r="AG32" s="714"/>
      <c r="AH32" s="714"/>
      <c r="AI32" s="714"/>
      <c r="AJ32" s="714"/>
      <c r="AK32" s="714"/>
      <c r="AL32" s="683" t="s">
        <v>248</v>
      </c>
      <c r="AM32" s="684"/>
      <c r="AN32" s="684"/>
      <c r="AO32" s="715"/>
      <c r="AP32" s="757"/>
      <c r="AQ32" s="758"/>
      <c r="AR32" s="758"/>
      <c r="AS32" s="758"/>
      <c r="AT32" s="762"/>
      <c r="AU32" s="230" t="s">
        <v>318</v>
      </c>
      <c r="AV32" s="230"/>
      <c r="AW32" s="230"/>
      <c r="AX32" s="677" t="s">
        <v>319</v>
      </c>
      <c r="AY32" s="678"/>
      <c r="AZ32" s="678"/>
      <c r="BA32" s="678"/>
      <c r="BB32" s="678"/>
      <c r="BC32" s="678"/>
      <c r="BD32" s="678"/>
      <c r="BE32" s="678"/>
      <c r="BF32" s="679"/>
      <c r="BG32" s="764">
        <v>99.7</v>
      </c>
      <c r="BH32" s="699"/>
      <c r="BI32" s="699"/>
      <c r="BJ32" s="699"/>
      <c r="BK32" s="699"/>
      <c r="BL32" s="699"/>
      <c r="BM32" s="684">
        <v>97.8</v>
      </c>
      <c r="BN32" s="765"/>
      <c r="BO32" s="765"/>
      <c r="BP32" s="765"/>
      <c r="BQ32" s="723"/>
      <c r="BR32" s="764">
        <v>99.7</v>
      </c>
      <c r="BS32" s="699"/>
      <c r="BT32" s="699"/>
      <c r="BU32" s="699"/>
      <c r="BV32" s="699"/>
      <c r="BW32" s="699"/>
      <c r="BX32" s="684">
        <v>97.9</v>
      </c>
      <c r="BY32" s="765"/>
      <c r="BZ32" s="765"/>
      <c r="CA32" s="765"/>
      <c r="CB32" s="723"/>
      <c r="CD32" s="773"/>
      <c r="CE32" s="774"/>
      <c r="CF32" s="727" t="s">
        <v>320</v>
      </c>
      <c r="CG32" s="724"/>
      <c r="CH32" s="724"/>
      <c r="CI32" s="724"/>
      <c r="CJ32" s="724"/>
      <c r="CK32" s="724"/>
      <c r="CL32" s="724"/>
      <c r="CM32" s="724"/>
      <c r="CN32" s="724"/>
      <c r="CO32" s="724"/>
      <c r="CP32" s="724"/>
      <c r="CQ32" s="725"/>
      <c r="CR32" s="680">
        <v>112</v>
      </c>
      <c r="CS32" s="681"/>
      <c r="CT32" s="681"/>
      <c r="CU32" s="681"/>
      <c r="CV32" s="681"/>
      <c r="CW32" s="681"/>
      <c r="CX32" s="681"/>
      <c r="CY32" s="682"/>
      <c r="CZ32" s="683">
        <v>0</v>
      </c>
      <c r="DA32" s="701"/>
      <c r="DB32" s="701"/>
      <c r="DC32" s="702"/>
      <c r="DD32" s="686">
        <v>112</v>
      </c>
      <c r="DE32" s="681"/>
      <c r="DF32" s="681"/>
      <c r="DG32" s="681"/>
      <c r="DH32" s="681"/>
      <c r="DI32" s="681"/>
      <c r="DJ32" s="681"/>
      <c r="DK32" s="682"/>
      <c r="DL32" s="686">
        <v>112</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321</v>
      </c>
      <c r="C33" s="678"/>
      <c r="D33" s="678"/>
      <c r="E33" s="678"/>
      <c r="F33" s="678"/>
      <c r="G33" s="678"/>
      <c r="H33" s="678"/>
      <c r="I33" s="678"/>
      <c r="J33" s="678"/>
      <c r="K33" s="678"/>
      <c r="L33" s="678"/>
      <c r="M33" s="678"/>
      <c r="N33" s="678"/>
      <c r="O33" s="678"/>
      <c r="P33" s="678"/>
      <c r="Q33" s="679"/>
      <c r="R33" s="680">
        <v>318765</v>
      </c>
      <c r="S33" s="681"/>
      <c r="T33" s="681"/>
      <c r="U33" s="681"/>
      <c r="V33" s="681"/>
      <c r="W33" s="681"/>
      <c r="X33" s="681"/>
      <c r="Y33" s="682"/>
      <c r="Z33" s="713">
        <v>7.4</v>
      </c>
      <c r="AA33" s="713"/>
      <c r="AB33" s="713"/>
      <c r="AC33" s="713"/>
      <c r="AD33" s="714" t="s">
        <v>248</v>
      </c>
      <c r="AE33" s="714"/>
      <c r="AF33" s="714"/>
      <c r="AG33" s="714"/>
      <c r="AH33" s="714"/>
      <c r="AI33" s="714"/>
      <c r="AJ33" s="714"/>
      <c r="AK33" s="714"/>
      <c r="AL33" s="683" t="s">
        <v>174</v>
      </c>
      <c r="AM33" s="684"/>
      <c r="AN33" s="684"/>
      <c r="AO33" s="715"/>
      <c r="AP33" s="759"/>
      <c r="AQ33" s="760"/>
      <c r="AR33" s="760"/>
      <c r="AS33" s="760"/>
      <c r="AT33" s="763"/>
      <c r="AU33" s="232"/>
      <c r="AV33" s="232"/>
      <c r="AW33" s="232"/>
      <c r="AX33" s="661" t="s">
        <v>322</v>
      </c>
      <c r="AY33" s="662"/>
      <c r="AZ33" s="662"/>
      <c r="BA33" s="662"/>
      <c r="BB33" s="662"/>
      <c r="BC33" s="662"/>
      <c r="BD33" s="662"/>
      <c r="BE33" s="662"/>
      <c r="BF33" s="663"/>
      <c r="BG33" s="747">
        <v>99.4</v>
      </c>
      <c r="BH33" s="665"/>
      <c r="BI33" s="665"/>
      <c r="BJ33" s="665"/>
      <c r="BK33" s="665"/>
      <c r="BL33" s="665"/>
      <c r="BM33" s="707">
        <v>94.6</v>
      </c>
      <c r="BN33" s="665"/>
      <c r="BO33" s="665"/>
      <c r="BP33" s="665"/>
      <c r="BQ33" s="709"/>
      <c r="BR33" s="747">
        <v>98.6</v>
      </c>
      <c r="BS33" s="665"/>
      <c r="BT33" s="665"/>
      <c r="BU33" s="665"/>
      <c r="BV33" s="665"/>
      <c r="BW33" s="665"/>
      <c r="BX33" s="707">
        <v>92.6</v>
      </c>
      <c r="BY33" s="665"/>
      <c r="BZ33" s="665"/>
      <c r="CA33" s="665"/>
      <c r="CB33" s="709"/>
      <c r="CD33" s="727" t="s">
        <v>323</v>
      </c>
      <c r="CE33" s="724"/>
      <c r="CF33" s="724"/>
      <c r="CG33" s="724"/>
      <c r="CH33" s="724"/>
      <c r="CI33" s="724"/>
      <c r="CJ33" s="724"/>
      <c r="CK33" s="724"/>
      <c r="CL33" s="724"/>
      <c r="CM33" s="724"/>
      <c r="CN33" s="724"/>
      <c r="CO33" s="724"/>
      <c r="CP33" s="724"/>
      <c r="CQ33" s="725"/>
      <c r="CR33" s="680">
        <v>1845654</v>
      </c>
      <c r="CS33" s="699"/>
      <c r="CT33" s="699"/>
      <c r="CU33" s="699"/>
      <c r="CV33" s="699"/>
      <c r="CW33" s="699"/>
      <c r="CX33" s="699"/>
      <c r="CY33" s="700"/>
      <c r="CZ33" s="683">
        <v>46.9</v>
      </c>
      <c r="DA33" s="701"/>
      <c r="DB33" s="701"/>
      <c r="DC33" s="702"/>
      <c r="DD33" s="686">
        <v>984974</v>
      </c>
      <c r="DE33" s="699"/>
      <c r="DF33" s="699"/>
      <c r="DG33" s="699"/>
      <c r="DH33" s="699"/>
      <c r="DI33" s="699"/>
      <c r="DJ33" s="699"/>
      <c r="DK33" s="700"/>
      <c r="DL33" s="686">
        <v>844161</v>
      </c>
      <c r="DM33" s="699"/>
      <c r="DN33" s="699"/>
      <c r="DO33" s="699"/>
      <c r="DP33" s="699"/>
      <c r="DQ33" s="699"/>
      <c r="DR33" s="699"/>
      <c r="DS33" s="699"/>
      <c r="DT33" s="699"/>
      <c r="DU33" s="699"/>
      <c r="DV33" s="700"/>
      <c r="DW33" s="683">
        <v>43.2</v>
      </c>
      <c r="DX33" s="701"/>
      <c r="DY33" s="701"/>
      <c r="DZ33" s="701"/>
      <c r="EA33" s="701"/>
      <c r="EB33" s="701"/>
      <c r="EC33" s="719"/>
    </row>
    <row r="34" spans="2:133" ht="11.25" customHeight="1" x14ac:dyDescent="0.15">
      <c r="B34" s="677" t="s">
        <v>324</v>
      </c>
      <c r="C34" s="678"/>
      <c r="D34" s="678"/>
      <c r="E34" s="678"/>
      <c r="F34" s="678"/>
      <c r="G34" s="678"/>
      <c r="H34" s="678"/>
      <c r="I34" s="678"/>
      <c r="J34" s="678"/>
      <c r="K34" s="678"/>
      <c r="L34" s="678"/>
      <c r="M34" s="678"/>
      <c r="N34" s="678"/>
      <c r="O34" s="678"/>
      <c r="P34" s="678"/>
      <c r="Q34" s="679"/>
      <c r="R34" s="680">
        <v>7121</v>
      </c>
      <c r="S34" s="681"/>
      <c r="T34" s="681"/>
      <c r="U34" s="681"/>
      <c r="V34" s="681"/>
      <c r="W34" s="681"/>
      <c r="X34" s="681"/>
      <c r="Y34" s="682"/>
      <c r="Z34" s="713">
        <v>0.2</v>
      </c>
      <c r="AA34" s="713"/>
      <c r="AB34" s="713"/>
      <c r="AC34" s="713"/>
      <c r="AD34" s="714">
        <v>3384</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325</v>
      </c>
      <c r="CE34" s="724"/>
      <c r="CF34" s="724"/>
      <c r="CG34" s="724"/>
      <c r="CH34" s="724"/>
      <c r="CI34" s="724"/>
      <c r="CJ34" s="724"/>
      <c r="CK34" s="724"/>
      <c r="CL34" s="724"/>
      <c r="CM34" s="724"/>
      <c r="CN34" s="724"/>
      <c r="CO34" s="724"/>
      <c r="CP34" s="724"/>
      <c r="CQ34" s="725"/>
      <c r="CR34" s="680">
        <v>472398</v>
      </c>
      <c r="CS34" s="681"/>
      <c r="CT34" s="681"/>
      <c r="CU34" s="681"/>
      <c r="CV34" s="681"/>
      <c r="CW34" s="681"/>
      <c r="CX34" s="681"/>
      <c r="CY34" s="682"/>
      <c r="CZ34" s="683">
        <v>12</v>
      </c>
      <c r="DA34" s="701"/>
      <c r="DB34" s="701"/>
      <c r="DC34" s="702"/>
      <c r="DD34" s="686">
        <v>350200</v>
      </c>
      <c r="DE34" s="681"/>
      <c r="DF34" s="681"/>
      <c r="DG34" s="681"/>
      <c r="DH34" s="681"/>
      <c r="DI34" s="681"/>
      <c r="DJ34" s="681"/>
      <c r="DK34" s="682"/>
      <c r="DL34" s="686">
        <v>275529</v>
      </c>
      <c r="DM34" s="681"/>
      <c r="DN34" s="681"/>
      <c r="DO34" s="681"/>
      <c r="DP34" s="681"/>
      <c r="DQ34" s="681"/>
      <c r="DR34" s="681"/>
      <c r="DS34" s="681"/>
      <c r="DT34" s="681"/>
      <c r="DU34" s="681"/>
      <c r="DV34" s="682"/>
      <c r="DW34" s="683">
        <v>14.1</v>
      </c>
      <c r="DX34" s="701"/>
      <c r="DY34" s="701"/>
      <c r="DZ34" s="701"/>
      <c r="EA34" s="701"/>
      <c r="EB34" s="701"/>
      <c r="EC34" s="719"/>
    </row>
    <row r="35" spans="2:133" ht="11.25" customHeight="1" x14ac:dyDescent="0.15">
      <c r="B35" s="677" t="s">
        <v>326</v>
      </c>
      <c r="C35" s="678"/>
      <c r="D35" s="678"/>
      <c r="E35" s="678"/>
      <c r="F35" s="678"/>
      <c r="G35" s="678"/>
      <c r="H35" s="678"/>
      <c r="I35" s="678"/>
      <c r="J35" s="678"/>
      <c r="K35" s="678"/>
      <c r="L35" s="678"/>
      <c r="M35" s="678"/>
      <c r="N35" s="678"/>
      <c r="O35" s="678"/>
      <c r="P35" s="678"/>
      <c r="Q35" s="679"/>
      <c r="R35" s="680">
        <v>39638</v>
      </c>
      <c r="S35" s="681"/>
      <c r="T35" s="681"/>
      <c r="U35" s="681"/>
      <c r="V35" s="681"/>
      <c r="W35" s="681"/>
      <c r="X35" s="681"/>
      <c r="Y35" s="682"/>
      <c r="Z35" s="713">
        <v>0.9</v>
      </c>
      <c r="AA35" s="713"/>
      <c r="AB35" s="713"/>
      <c r="AC35" s="713"/>
      <c r="AD35" s="714" t="s">
        <v>248</v>
      </c>
      <c r="AE35" s="714"/>
      <c r="AF35" s="714"/>
      <c r="AG35" s="714"/>
      <c r="AH35" s="714"/>
      <c r="AI35" s="714"/>
      <c r="AJ35" s="714"/>
      <c r="AK35" s="714"/>
      <c r="AL35" s="683" t="s">
        <v>174</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329</v>
      </c>
      <c r="CE35" s="724"/>
      <c r="CF35" s="724"/>
      <c r="CG35" s="724"/>
      <c r="CH35" s="724"/>
      <c r="CI35" s="724"/>
      <c r="CJ35" s="724"/>
      <c r="CK35" s="724"/>
      <c r="CL35" s="724"/>
      <c r="CM35" s="724"/>
      <c r="CN35" s="724"/>
      <c r="CO35" s="724"/>
      <c r="CP35" s="724"/>
      <c r="CQ35" s="725"/>
      <c r="CR35" s="680">
        <v>14074</v>
      </c>
      <c r="CS35" s="699"/>
      <c r="CT35" s="699"/>
      <c r="CU35" s="699"/>
      <c r="CV35" s="699"/>
      <c r="CW35" s="699"/>
      <c r="CX35" s="699"/>
      <c r="CY35" s="700"/>
      <c r="CZ35" s="683">
        <v>0.4</v>
      </c>
      <c r="DA35" s="701"/>
      <c r="DB35" s="701"/>
      <c r="DC35" s="702"/>
      <c r="DD35" s="686">
        <v>8881</v>
      </c>
      <c r="DE35" s="699"/>
      <c r="DF35" s="699"/>
      <c r="DG35" s="699"/>
      <c r="DH35" s="699"/>
      <c r="DI35" s="699"/>
      <c r="DJ35" s="699"/>
      <c r="DK35" s="700"/>
      <c r="DL35" s="686">
        <v>343</v>
      </c>
      <c r="DM35" s="699"/>
      <c r="DN35" s="699"/>
      <c r="DO35" s="699"/>
      <c r="DP35" s="699"/>
      <c r="DQ35" s="699"/>
      <c r="DR35" s="699"/>
      <c r="DS35" s="699"/>
      <c r="DT35" s="699"/>
      <c r="DU35" s="699"/>
      <c r="DV35" s="700"/>
      <c r="DW35" s="683">
        <v>0</v>
      </c>
      <c r="DX35" s="701"/>
      <c r="DY35" s="701"/>
      <c r="DZ35" s="701"/>
      <c r="EA35" s="701"/>
      <c r="EB35" s="701"/>
      <c r="EC35" s="719"/>
    </row>
    <row r="36" spans="2:133" ht="11.25" customHeight="1" x14ac:dyDescent="0.15">
      <c r="B36" s="677" t="s">
        <v>330</v>
      </c>
      <c r="C36" s="678"/>
      <c r="D36" s="678"/>
      <c r="E36" s="678"/>
      <c r="F36" s="678"/>
      <c r="G36" s="678"/>
      <c r="H36" s="678"/>
      <c r="I36" s="678"/>
      <c r="J36" s="678"/>
      <c r="K36" s="678"/>
      <c r="L36" s="678"/>
      <c r="M36" s="678"/>
      <c r="N36" s="678"/>
      <c r="O36" s="678"/>
      <c r="P36" s="678"/>
      <c r="Q36" s="679"/>
      <c r="R36" s="680">
        <v>5617</v>
      </c>
      <c r="S36" s="681"/>
      <c r="T36" s="681"/>
      <c r="U36" s="681"/>
      <c r="V36" s="681"/>
      <c r="W36" s="681"/>
      <c r="X36" s="681"/>
      <c r="Y36" s="682"/>
      <c r="Z36" s="713">
        <v>0.1</v>
      </c>
      <c r="AA36" s="713"/>
      <c r="AB36" s="713"/>
      <c r="AC36" s="713"/>
      <c r="AD36" s="714" t="s">
        <v>174</v>
      </c>
      <c r="AE36" s="714"/>
      <c r="AF36" s="714"/>
      <c r="AG36" s="714"/>
      <c r="AH36" s="714"/>
      <c r="AI36" s="714"/>
      <c r="AJ36" s="714"/>
      <c r="AK36" s="714"/>
      <c r="AL36" s="683" t="s">
        <v>248</v>
      </c>
      <c r="AM36" s="684"/>
      <c r="AN36" s="684"/>
      <c r="AO36" s="715"/>
      <c r="AP36" s="235"/>
      <c r="AQ36" s="732" t="s">
        <v>331</v>
      </c>
      <c r="AR36" s="733"/>
      <c r="AS36" s="733"/>
      <c r="AT36" s="733"/>
      <c r="AU36" s="733"/>
      <c r="AV36" s="733"/>
      <c r="AW36" s="733"/>
      <c r="AX36" s="733"/>
      <c r="AY36" s="734"/>
      <c r="AZ36" s="735">
        <v>350511</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35418</v>
      </c>
      <c r="BW36" s="736"/>
      <c r="BX36" s="736"/>
      <c r="BY36" s="736"/>
      <c r="BZ36" s="736"/>
      <c r="CA36" s="736"/>
      <c r="CB36" s="737"/>
      <c r="CD36" s="727" t="s">
        <v>333</v>
      </c>
      <c r="CE36" s="724"/>
      <c r="CF36" s="724"/>
      <c r="CG36" s="724"/>
      <c r="CH36" s="724"/>
      <c r="CI36" s="724"/>
      <c r="CJ36" s="724"/>
      <c r="CK36" s="724"/>
      <c r="CL36" s="724"/>
      <c r="CM36" s="724"/>
      <c r="CN36" s="724"/>
      <c r="CO36" s="724"/>
      <c r="CP36" s="724"/>
      <c r="CQ36" s="725"/>
      <c r="CR36" s="680">
        <v>972861</v>
      </c>
      <c r="CS36" s="681"/>
      <c r="CT36" s="681"/>
      <c r="CU36" s="681"/>
      <c r="CV36" s="681"/>
      <c r="CW36" s="681"/>
      <c r="CX36" s="681"/>
      <c r="CY36" s="682"/>
      <c r="CZ36" s="683">
        <v>24.7</v>
      </c>
      <c r="DA36" s="701"/>
      <c r="DB36" s="701"/>
      <c r="DC36" s="702"/>
      <c r="DD36" s="686">
        <v>321028</v>
      </c>
      <c r="DE36" s="681"/>
      <c r="DF36" s="681"/>
      <c r="DG36" s="681"/>
      <c r="DH36" s="681"/>
      <c r="DI36" s="681"/>
      <c r="DJ36" s="681"/>
      <c r="DK36" s="682"/>
      <c r="DL36" s="686">
        <v>277816</v>
      </c>
      <c r="DM36" s="681"/>
      <c r="DN36" s="681"/>
      <c r="DO36" s="681"/>
      <c r="DP36" s="681"/>
      <c r="DQ36" s="681"/>
      <c r="DR36" s="681"/>
      <c r="DS36" s="681"/>
      <c r="DT36" s="681"/>
      <c r="DU36" s="681"/>
      <c r="DV36" s="682"/>
      <c r="DW36" s="683">
        <v>14.2</v>
      </c>
      <c r="DX36" s="701"/>
      <c r="DY36" s="701"/>
      <c r="DZ36" s="701"/>
      <c r="EA36" s="701"/>
      <c r="EB36" s="701"/>
      <c r="EC36" s="719"/>
    </row>
    <row r="37" spans="2:133" ht="11.25" customHeight="1" x14ac:dyDescent="0.15">
      <c r="B37" s="677" t="s">
        <v>334</v>
      </c>
      <c r="C37" s="678"/>
      <c r="D37" s="678"/>
      <c r="E37" s="678"/>
      <c r="F37" s="678"/>
      <c r="G37" s="678"/>
      <c r="H37" s="678"/>
      <c r="I37" s="678"/>
      <c r="J37" s="678"/>
      <c r="K37" s="678"/>
      <c r="L37" s="678"/>
      <c r="M37" s="678"/>
      <c r="N37" s="678"/>
      <c r="O37" s="678"/>
      <c r="P37" s="678"/>
      <c r="Q37" s="679"/>
      <c r="R37" s="680">
        <v>201063</v>
      </c>
      <c r="S37" s="681"/>
      <c r="T37" s="681"/>
      <c r="U37" s="681"/>
      <c r="V37" s="681"/>
      <c r="W37" s="681"/>
      <c r="X37" s="681"/>
      <c r="Y37" s="682"/>
      <c r="Z37" s="713">
        <v>4.5999999999999996</v>
      </c>
      <c r="AA37" s="713"/>
      <c r="AB37" s="713"/>
      <c r="AC37" s="713"/>
      <c r="AD37" s="714" t="s">
        <v>174</v>
      </c>
      <c r="AE37" s="714"/>
      <c r="AF37" s="714"/>
      <c r="AG37" s="714"/>
      <c r="AH37" s="714"/>
      <c r="AI37" s="714"/>
      <c r="AJ37" s="714"/>
      <c r="AK37" s="714"/>
      <c r="AL37" s="683" t="s">
        <v>248</v>
      </c>
      <c r="AM37" s="684"/>
      <c r="AN37" s="684"/>
      <c r="AO37" s="715"/>
      <c r="AQ37" s="720" t="s">
        <v>335</v>
      </c>
      <c r="AR37" s="721"/>
      <c r="AS37" s="721"/>
      <c r="AT37" s="721"/>
      <c r="AU37" s="721"/>
      <c r="AV37" s="721"/>
      <c r="AW37" s="721"/>
      <c r="AX37" s="721"/>
      <c r="AY37" s="722"/>
      <c r="AZ37" s="680">
        <v>75623</v>
      </c>
      <c r="BA37" s="681"/>
      <c r="BB37" s="681"/>
      <c r="BC37" s="681"/>
      <c r="BD37" s="699"/>
      <c r="BE37" s="699"/>
      <c r="BF37" s="723"/>
      <c r="BG37" s="727" t="s">
        <v>336</v>
      </c>
      <c r="BH37" s="724"/>
      <c r="BI37" s="724"/>
      <c r="BJ37" s="724"/>
      <c r="BK37" s="724"/>
      <c r="BL37" s="724"/>
      <c r="BM37" s="724"/>
      <c r="BN37" s="724"/>
      <c r="BO37" s="724"/>
      <c r="BP37" s="724"/>
      <c r="BQ37" s="724"/>
      <c r="BR37" s="724"/>
      <c r="BS37" s="724"/>
      <c r="BT37" s="724"/>
      <c r="BU37" s="725"/>
      <c r="BV37" s="680">
        <v>35418</v>
      </c>
      <c r="BW37" s="681"/>
      <c r="BX37" s="681"/>
      <c r="BY37" s="681"/>
      <c r="BZ37" s="681"/>
      <c r="CA37" s="681"/>
      <c r="CB37" s="726"/>
      <c r="CD37" s="727" t="s">
        <v>337</v>
      </c>
      <c r="CE37" s="724"/>
      <c r="CF37" s="724"/>
      <c r="CG37" s="724"/>
      <c r="CH37" s="724"/>
      <c r="CI37" s="724"/>
      <c r="CJ37" s="724"/>
      <c r="CK37" s="724"/>
      <c r="CL37" s="724"/>
      <c r="CM37" s="724"/>
      <c r="CN37" s="724"/>
      <c r="CO37" s="724"/>
      <c r="CP37" s="724"/>
      <c r="CQ37" s="725"/>
      <c r="CR37" s="680">
        <v>154507</v>
      </c>
      <c r="CS37" s="699"/>
      <c r="CT37" s="699"/>
      <c r="CU37" s="699"/>
      <c r="CV37" s="699"/>
      <c r="CW37" s="699"/>
      <c r="CX37" s="699"/>
      <c r="CY37" s="700"/>
      <c r="CZ37" s="683">
        <v>3.9</v>
      </c>
      <c r="DA37" s="701"/>
      <c r="DB37" s="701"/>
      <c r="DC37" s="702"/>
      <c r="DD37" s="686">
        <v>151565</v>
      </c>
      <c r="DE37" s="699"/>
      <c r="DF37" s="699"/>
      <c r="DG37" s="699"/>
      <c r="DH37" s="699"/>
      <c r="DI37" s="699"/>
      <c r="DJ37" s="699"/>
      <c r="DK37" s="700"/>
      <c r="DL37" s="686">
        <v>151565</v>
      </c>
      <c r="DM37" s="699"/>
      <c r="DN37" s="699"/>
      <c r="DO37" s="699"/>
      <c r="DP37" s="699"/>
      <c r="DQ37" s="699"/>
      <c r="DR37" s="699"/>
      <c r="DS37" s="699"/>
      <c r="DT37" s="699"/>
      <c r="DU37" s="699"/>
      <c r="DV37" s="700"/>
      <c r="DW37" s="683">
        <v>7.8</v>
      </c>
      <c r="DX37" s="701"/>
      <c r="DY37" s="701"/>
      <c r="DZ37" s="701"/>
      <c r="EA37" s="701"/>
      <c r="EB37" s="701"/>
      <c r="EC37" s="719"/>
    </row>
    <row r="38" spans="2:133" ht="11.25" customHeight="1" x14ac:dyDescent="0.15">
      <c r="B38" s="677" t="s">
        <v>338</v>
      </c>
      <c r="C38" s="678"/>
      <c r="D38" s="678"/>
      <c r="E38" s="678"/>
      <c r="F38" s="678"/>
      <c r="G38" s="678"/>
      <c r="H38" s="678"/>
      <c r="I38" s="678"/>
      <c r="J38" s="678"/>
      <c r="K38" s="678"/>
      <c r="L38" s="678"/>
      <c r="M38" s="678"/>
      <c r="N38" s="678"/>
      <c r="O38" s="678"/>
      <c r="P38" s="678"/>
      <c r="Q38" s="679"/>
      <c r="R38" s="680">
        <v>58502</v>
      </c>
      <c r="S38" s="681"/>
      <c r="T38" s="681"/>
      <c r="U38" s="681"/>
      <c r="V38" s="681"/>
      <c r="W38" s="681"/>
      <c r="X38" s="681"/>
      <c r="Y38" s="682"/>
      <c r="Z38" s="713">
        <v>1.4</v>
      </c>
      <c r="AA38" s="713"/>
      <c r="AB38" s="713"/>
      <c r="AC38" s="713"/>
      <c r="AD38" s="714">
        <v>267</v>
      </c>
      <c r="AE38" s="714"/>
      <c r="AF38" s="714"/>
      <c r="AG38" s="714"/>
      <c r="AH38" s="714"/>
      <c r="AI38" s="714"/>
      <c r="AJ38" s="714"/>
      <c r="AK38" s="714"/>
      <c r="AL38" s="683">
        <v>0</v>
      </c>
      <c r="AM38" s="684"/>
      <c r="AN38" s="684"/>
      <c r="AO38" s="715"/>
      <c r="AQ38" s="720" t="s">
        <v>339</v>
      </c>
      <c r="AR38" s="721"/>
      <c r="AS38" s="721"/>
      <c r="AT38" s="721"/>
      <c r="AU38" s="721"/>
      <c r="AV38" s="721"/>
      <c r="AW38" s="721"/>
      <c r="AX38" s="721"/>
      <c r="AY38" s="722"/>
      <c r="AZ38" s="680">
        <v>14643</v>
      </c>
      <c r="BA38" s="681"/>
      <c r="BB38" s="681"/>
      <c r="BC38" s="681"/>
      <c r="BD38" s="699"/>
      <c r="BE38" s="699"/>
      <c r="BF38" s="723"/>
      <c r="BG38" s="727" t="s">
        <v>340</v>
      </c>
      <c r="BH38" s="724"/>
      <c r="BI38" s="724"/>
      <c r="BJ38" s="724"/>
      <c r="BK38" s="724"/>
      <c r="BL38" s="724"/>
      <c r="BM38" s="724"/>
      <c r="BN38" s="724"/>
      <c r="BO38" s="724"/>
      <c r="BP38" s="724"/>
      <c r="BQ38" s="724"/>
      <c r="BR38" s="724"/>
      <c r="BS38" s="724"/>
      <c r="BT38" s="724"/>
      <c r="BU38" s="725"/>
      <c r="BV38" s="680">
        <v>578</v>
      </c>
      <c r="BW38" s="681"/>
      <c r="BX38" s="681"/>
      <c r="BY38" s="681"/>
      <c r="BZ38" s="681"/>
      <c r="CA38" s="681"/>
      <c r="CB38" s="726"/>
      <c r="CD38" s="727" t="s">
        <v>341</v>
      </c>
      <c r="CE38" s="724"/>
      <c r="CF38" s="724"/>
      <c r="CG38" s="724"/>
      <c r="CH38" s="724"/>
      <c r="CI38" s="724"/>
      <c r="CJ38" s="724"/>
      <c r="CK38" s="724"/>
      <c r="CL38" s="724"/>
      <c r="CM38" s="724"/>
      <c r="CN38" s="724"/>
      <c r="CO38" s="724"/>
      <c r="CP38" s="724"/>
      <c r="CQ38" s="725"/>
      <c r="CR38" s="680">
        <v>330041</v>
      </c>
      <c r="CS38" s="681"/>
      <c r="CT38" s="681"/>
      <c r="CU38" s="681"/>
      <c r="CV38" s="681"/>
      <c r="CW38" s="681"/>
      <c r="CX38" s="681"/>
      <c r="CY38" s="682"/>
      <c r="CZ38" s="683">
        <v>8.4</v>
      </c>
      <c r="DA38" s="701"/>
      <c r="DB38" s="701"/>
      <c r="DC38" s="702"/>
      <c r="DD38" s="686">
        <v>287445</v>
      </c>
      <c r="DE38" s="681"/>
      <c r="DF38" s="681"/>
      <c r="DG38" s="681"/>
      <c r="DH38" s="681"/>
      <c r="DI38" s="681"/>
      <c r="DJ38" s="681"/>
      <c r="DK38" s="682"/>
      <c r="DL38" s="686">
        <v>287445</v>
      </c>
      <c r="DM38" s="681"/>
      <c r="DN38" s="681"/>
      <c r="DO38" s="681"/>
      <c r="DP38" s="681"/>
      <c r="DQ38" s="681"/>
      <c r="DR38" s="681"/>
      <c r="DS38" s="681"/>
      <c r="DT38" s="681"/>
      <c r="DU38" s="681"/>
      <c r="DV38" s="682"/>
      <c r="DW38" s="683">
        <v>14.7</v>
      </c>
      <c r="DX38" s="701"/>
      <c r="DY38" s="701"/>
      <c r="DZ38" s="701"/>
      <c r="EA38" s="701"/>
      <c r="EB38" s="701"/>
      <c r="EC38" s="719"/>
    </row>
    <row r="39" spans="2:133" ht="11.25" customHeight="1" x14ac:dyDescent="0.15">
      <c r="B39" s="677" t="s">
        <v>342</v>
      </c>
      <c r="C39" s="678"/>
      <c r="D39" s="678"/>
      <c r="E39" s="678"/>
      <c r="F39" s="678"/>
      <c r="G39" s="678"/>
      <c r="H39" s="678"/>
      <c r="I39" s="678"/>
      <c r="J39" s="678"/>
      <c r="K39" s="678"/>
      <c r="L39" s="678"/>
      <c r="M39" s="678"/>
      <c r="N39" s="678"/>
      <c r="O39" s="678"/>
      <c r="P39" s="678"/>
      <c r="Q39" s="679"/>
      <c r="R39" s="680">
        <v>442873</v>
      </c>
      <c r="S39" s="681"/>
      <c r="T39" s="681"/>
      <c r="U39" s="681"/>
      <c r="V39" s="681"/>
      <c r="W39" s="681"/>
      <c r="X39" s="681"/>
      <c r="Y39" s="682"/>
      <c r="Z39" s="713">
        <v>10.199999999999999</v>
      </c>
      <c r="AA39" s="713"/>
      <c r="AB39" s="713"/>
      <c r="AC39" s="713"/>
      <c r="AD39" s="714" t="s">
        <v>174</v>
      </c>
      <c r="AE39" s="714"/>
      <c r="AF39" s="714"/>
      <c r="AG39" s="714"/>
      <c r="AH39" s="714"/>
      <c r="AI39" s="714"/>
      <c r="AJ39" s="714"/>
      <c r="AK39" s="714"/>
      <c r="AL39" s="683" t="s">
        <v>174</v>
      </c>
      <c r="AM39" s="684"/>
      <c r="AN39" s="684"/>
      <c r="AO39" s="715"/>
      <c r="AQ39" s="720" t="s">
        <v>343</v>
      </c>
      <c r="AR39" s="721"/>
      <c r="AS39" s="721"/>
      <c r="AT39" s="721"/>
      <c r="AU39" s="721"/>
      <c r="AV39" s="721"/>
      <c r="AW39" s="721"/>
      <c r="AX39" s="721"/>
      <c r="AY39" s="722"/>
      <c r="AZ39" s="680">
        <v>5827</v>
      </c>
      <c r="BA39" s="681"/>
      <c r="BB39" s="681"/>
      <c r="BC39" s="681"/>
      <c r="BD39" s="699"/>
      <c r="BE39" s="699"/>
      <c r="BF39" s="723"/>
      <c r="BG39" s="727" t="s">
        <v>344</v>
      </c>
      <c r="BH39" s="724"/>
      <c r="BI39" s="724"/>
      <c r="BJ39" s="724"/>
      <c r="BK39" s="724"/>
      <c r="BL39" s="724"/>
      <c r="BM39" s="724"/>
      <c r="BN39" s="724"/>
      <c r="BO39" s="724"/>
      <c r="BP39" s="724"/>
      <c r="BQ39" s="724"/>
      <c r="BR39" s="724"/>
      <c r="BS39" s="724"/>
      <c r="BT39" s="724"/>
      <c r="BU39" s="725"/>
      <c r="BV39" s="680">
        <v>942</v>
      </c>
      <c r="BW39" s="681"/>
      <c r="BX39" s="681"/>
      <c r="BY39" s="681"/>
      <c r="BZ39" s="681"/>
      <c r="CA39" s="681"/>
      <c r="CB39" s="726"/>
      <c r="CD39" s="727" t="s">
        <v>345</v>
      </c>
      <c r="CE39" s="724"/>
      <c r="CF39" s="724"/>
      <c r="CG39" s="724"/>
      <c r="CH39" s="724"/>
      <c r="CI39" s="724"/>
      <c r="CJ39" s="724"/>
      <c r="CK39" s="724"/>
      <c r="CL39" s="724"/>
      <c r="CM39" s="724"/>
      <c r="CN39" s="724"/>
      <c r="CO39" s="724"/>
      <c r="CP39" s="724"/>
      <c r="CQ39" s="725"/>
      <c r="CR39" s="680">
        <v>33252</v>
      </c>
      <c r="CS39" s="699"/>
      <c r="CT39" s="699"/>
      <c r="CU39" s="699"/>
      <c r="CV39" s="699"/>
      <c r="CW39" s="699"/>
      <c r="CX39" s="699"/>
      <c r="CY39" s="700"/>
      <c r="CZ39" s="683">
        <v>0.8</v>
      </c>
      <c r="DA39" s="701"/>
      <c r="DB39" s="701"/>
      <c r="DC39" s="702"/>
      <c r="DD39" s="686">
        <v>14392</v>
      </c>
      <c r="DE39" s="699"/>
      <c r="DF39" s="699"/>
      <c r="DG39" s="699"/>
      <c r="DH39" s="699"/>
      <c r="DI39" s="699"/>
      <c r="DJ39" s="699"/>
      <c r="DK39" s="700"/>
      <c r="DL39" s="686" t="s">
        <v>174</v>
      </c>
      <c r="DM39" s="699"/>
      <c r="DN39" s="699"/>
      <c r="DO39" s="699"/>
      <c r="DP39" s="699"/>
      <c r="DQ39" s="699"/>
      <c r="DR39" s="699"/>
      <c r="DS39" s="699"/>
      <c r="DT39" s="699"/>
      <c r="DU39" s="699"/>
      <c r="DV39" s="700"/>
      <c r="DW39" s="683" t="s">
        <v>174</v>
      </c>
      <c r="DX39" s="701"/>
      <c r="DY39" s="701"/>
      <c r="DZ39" s="701"/>
      <c r="EA39" s="701"/>
      <c r="EB39" s="701"/>
      <c r="EC39" s="719"/>
    </row>
    <row r="40" spans="2:133" ht="11.25" customHeight="1" x14ac:dyDescent="0.15">
      <c r="B40" s="677" t="s">
        <v>346</v>
      </c>
      <c r="C40" s="678"/>
      <c r="D40" s="678"/>
      <c r="E40" s="678"/>
      <c r="F40" s="678"/>
      <c r="G40" s="678"/>
      <c r="H40" s="678"/>
      <c r="I40" s="678"/>
      <c r="J40" s="678"/>
      <c r="K40" s="678"/>
      <c r="L40" s="678"/>
      <c r="M40" s="678"/>
      <c r="N40" s="678"/>
      <c r="O40" s="678"/>
      <c r="P40" s="678"/>
      <c r="Q40" s="679"/>
      <c r="R40" s="680" t="s">
        <v>174</v>
      </c>
      <c r="S40" s="681"/>
      <c r="T40" s="681"/>
      <c r="U40" s="681"/>
      <c r="V40" s="681"/>
      <c r="W40" s="681"/>
      <c r="X40" s="681"/>
      <c r="Y40" s="682"/>
      <c r="Z40" s="713" t="s">
        <v>174</v>
      </c>
      <c r="AA40" s="713"/>
      <c r="AB40" s="713"/>
      <c r="AC40" s="713"/>
      <c r="AD40" s="714" t="s">
        <v>248</v>
      </c>
      <c r="AE40" s="714"/>
      <c r="AF40" s="714"/>
      <c r="AG40" s="714"/>
      <c r="AH40" s="714"/>
      <c r="AI40" s="714"/>
      <c r="AJ40" s="714"/>
      <c r="AK40" s="714"/>
      <c r="AL40" s="683" t="s">
        <v>174</v>
      </c>
      <c r="AM40" s="684"/>
      <c r="AN40" s="684"/>
      <c r="AO40" s="715"/>
      <c r="AQ40" s="720" t="s">
        <v>347</v>
      </c>
      <c r="AR40" s="721"/>
      <c r="AS40" s="721"/>
      <c r="AT40" s="721"/>
      <c r="AU40" s="721"/>
      <c r="AV40" s="721"/>
      <c r="AW40" s="721"/>
      <c r="AX40" s="721"/>
      <c r="AY40" s="722"/>
      <c r="AZ40" s="680" t="s">
        <v>248</v>
      </c>
      <c r="BA40" s="681"/>
      <c r="BB40" s="681"/>
      <c r="BC40" s="681"/>
      <c r="BD40" s="699"/>
      <c r="BE40" s="699"/>
      <c r="BF40" s="723"/>
      <c r="BG40" s="728" t="s">
        <v>348</v>
      </c>
      <c r="BH40" s="729"/>
      <c r="BI40" s="729"/>
      <c r="BJ40" s="729"/>
      <c r="BK40" s="729"/>
      <c r="BL40" s="236"/>
      <c r="BM40" s="724" t="s">
        <v>349</v>
      </c>
      <c r="BN40" s="724"/>
      <c r="BO40" s="724"/>
      <c r="BP40" s="724"/>
      <c r="BQ40" s="724"/>
      <c r="BR40" s="724"/>
      <c r="BS40" s="724"/>
      <c r="BT40" s="724"/>
      <c r="BU40" s="725"/>
      <c r="BV40" s="680">
        <v>90</v>
      </c>
      <c r="BW40" s="681"/>
      <c r="BX40" s="681"/>
      <c r="BY40" s="681"/>
      <c r="BZ40" s="681"/>
      <c r="CA40" s="681"/>
      <c r="CB40" s="726"/>
      <c r="CD40" s="727" t="s">
        <v>350</v>
      </c>
      <c r="CE40" s="724"/>
      <c r="CF40" s="724"/>
      <c r="CG40" s="724"/>
      <c r="CH40" s="724"/>
      <c r="CI40" s="724"/>
      <c r="CJ40" s="724"/>
      <c r="CK40" s="724"/>
      <c r="CL40" s="724"/>
      <c r="CM40" s="724"/>
      <c r="CN40" s="724"/>
      <c r="CO40" s="724"/>
      <c r="CP40" s="724"/>
      <c r="CQ40" s="725"/>
      <c r="CR40" s="680">
        <v>23028</v>
      </c>
      <c r="CS40" s="681"/>
      <c r="CT40" s="681"/>
      <c r="CU40" s="681"/>
      <c r="CV40" s="681"/>
      <c r="CW40" s="681"/>
      <c r="CX40" s="681"/>
      <c r="CY40" s="682"/>
      <c r="CZ40" s="683">
        <v>0.6</v>
      </c>
      <c r="DA40" s="701"/>
      <c r="DB40" s="701"/>
      <c r="DC40" s="702"/>
      <c r="DD40" s="686">
        <v>3028</v>
      </c>
      <c r="DE40" s="681"/>
      <c r="DF40" s="681"/>
      <c r="DG40" s="681"/>
      <c r="DH40" s="681"/>
      <c r="DI40" s="681"/>
      <c r="DJ40" s="681"/>
      <c r="DK40" s="682"/>
      <c r="DL40" s="686">
        <v>3028</v>
      </c>
      <c r="DM40" s="681"/>
      <c r="DN40" s="681"/>
      <c r="DO40" s="681"/>
      <c r="DP40" s="681"/>
      <c r="DQ40" s="681"/>
      <c r="DR40" s="681"/>
      <c r="DS40" s="681"/>
      <c r="DT40" s="681"/>
      <c r="DU40" s="681"/>
      <c r="DV40" s="682"/>
      <c r="DW40" s="683">
        <v>0.2</v>
      </c>
      <c r="DX40" s="701"/>
      <c r="DY40" s="701"/>
      <c r="DZ40" s="701"/>
      <c r="EA40" s="701"/>
      <c r="EB40" s="701"/>
      <c r="EC40" s="719"/>
    </row>
    <row r="41" spans="2:133" ht="11.25" customHeight="1" x14ac:dyDescent="0.15">
      <c r="B41" s="677" t="s">
        <v>351</v>
      </c>
      <c r="C41" s="678"/>
      <c r="D41" s="678"/>
      <c r="E41" s="678"/>
      <c r="F41" s="678"/>
      <c r="G41" s="678"/>
      <c r="H41" s="678"/>
      <c r="I41" s="678"/>
      <c r="J41" s="678"/>
      <c r="K41" s="678"/>
      <c r="L41" s="678"/>
      <c r="M41" s="678"/>
      <c r="N41" s="678"/>
      <c r="O41" s="678"/>
      <c r="P41" s="678"/>
      <c r="Q41" s="679"/>
      <c r="R41" s="680" t="s">
        <v>248</v>
      </c>
      <c r="S41" s="681"/>
      <c r="T41" s="681"/>
      <c r="U41" s="681"/>
      <c r="V41" s="681"/>
      <c r="W41" s="681"/>
      <c r="X41" s="681"/>
      <c r="Y41" s="682"/>
      <c r="Z41" s="713" t="s">
        <v>248</v>
      </c>
      <c r="AA41" s="713"/>
      <c r="AB41" s="713"/>
      <c r="AC41" s="713"/>
      <c r="AD41" s="714" t="s">
        <v>174</v>
      </c>
      <c r="AE41" s="714"/>
      <c r="AF41" s="714"/>
      <c r="AG41" s="714"/>
      <c r="AH41" s="714"/>
      <c r="AI41" s="714"/>
      <c r="AJ41" s="714"/>
      <c r="AK41" s="714"/>
      <c r="AL41" s="683" t="s">
        <v>248</v>
      </c>
      <c r="AM41" s="684"/>
      <c r="AN41" s="684"/>
      <c r="AO41" s="715"/>
      <c r="AQ41" s="720" t="s">
        <v>352</v>
      </c>
      <c r="AR41" s="721"/>
      <c r="AS41" s="721"/>
      <c r="AT41" s="721"/>
      <c r="AU41" s="721"/>
      <c r="AV41" s="721"/>
      <c r="AW41" s="721"/>
      <c r="AX41" s="721"/>
      <c r="AY41" s="722"/>
      <c r="AZ41" s="680">
        <v>44282</v>
      </c>
      <c r="BA41" s="681"/>
      <c r="BB41" s="681"/>
      <c r="BC41" s="681"/>
      <c r="BD41" s="699"/>
      <c r="BE41" s="699"/>
      <c r="BF41" s="723"/>
      <c r="BG41" s="728"/>
      <c r="BH41" s="729"/>
      <c r="BI41" s="729"/>
      <c r="BJ41" s="729"/>
      <c r="BK41" s="729"/>
      <c r="BL41" s="236"/>
      <c r="BM41" s="724" t="s">
        <v>353</v>
      </c>
      <c r="BN41" s="724"/>
      <c r="BO41" s="724"/>
      <c r="BP41" s="724"/>
      <c r="BQ41" s="724"/>
      <c r="BR41" s="724"/>
      <c r="BS41" s="724"/>
      <c r="BT41" s="724"/>
      <c r="BU41" s="725"/>
      <c r="BV41" s="680">
        <v>2</v>
      </c>
      <c r="BW41" s="681"/>
      <c r="BX41" s="681"/>
      <c r="BY41" s="681"/>
      <c r="BZ41" s="681"/>
      <c r="CA41" s="681"/>
      <c r="CB41" s="726"/>
      <c r="CD41" s="727" t="s">
        <v>354</v>
      </c>
      <c r="CE41" s="724"/>
      <c r="CF41" s="724"/>
      <c r="CG41" s="724"/>
      <c r="CH41" s="724"/>
      <c r="CI41" s="724"/>
      <c r="CJ41" s="724"/>
      <c r="CK41" s="724"/>
      <c r="CL41" s="724"/>
      <c r="CM41" s="724"/>
      <c r="CN41" s="724"/>
      <c r="CO41" s="724"/>
      <c r="CP41" s="724"/>
      <c r="CQ41" s="725"/>
      <c r="CR41" s="680" t="s">
        <v>248</v>
      </c>
      <c r="CS41" s="699"/>
      <c r="CT41" s="699"/>
      <c r="CU41" s="699"/>
      <c r="CV41" s="699"/>
      <c r="CW41" s="699"/>
      <c r="CX41" s="699"/>
      <c r="CY41" s="700"/>
      <c r="CZ41" s="683" t="s">
        <v>174</v>
      </c>
      <c r="DA41" s="701"/>
      <c r="DB41" s="701"/>
      <c r="DC41" s="702"/>
      <c r="DD41" s="686" t="s">
        <v>174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355</v>
      </c>
      <c r="C42" s="678"/>
      <c r="D42" s="678"/>
      <c r="E42" s="678"/>
      <c r="F42" s="678"/>
      <c r="G42" s="678"/>
      <c r="H42" s="678"/>
      <c r="I42" s="678"/>
      <c r="J42" s="678"/>
      <c r="K42" s="678"/>
      <c r="L42" s="678"/>
      <c r="M42" s="678"/>
      <c r="N42" s="678"/>
      <c r="O42" s="678"/>
      <c r="P42" s="678"/>
      <c r="Q42" s="679"/>
      <c r="R42" s="680">
        <v>51473</v>
      </c>
      <c r="S42" s="681"/>
      <c r="T42" s="681"/>
      <c r="U42" s="681"/>
      <c r="V42" s="681"/>
      <c r="W42" s="681"/>
      <c r="X42" s="681"/>
      <c r="Y42" s="682"/>
      <c r="Z42" s="713">
        <v>1.2</v>
      </c>
      <c r="AA42" s="713"/>
      <c r="AB42" s="713"/>
      <c r="AC42" s="713"/>
      <c r="AD42" s="714" t="s">
        <v>174</v>
      </c>
      <c r="AE42" s="714"/>
      <c r="AF42" s="714"/>
      <c r="AG42" s="714"/>
      <c r="AH42" s="714"/>
      <c r="AI42" s="714"/>
      <c r="AJ42" s="714"/>
      <c r="AK42" s="714"/>
      <c r="AL42" s="683" t="s">
        <v>174</v>
      </c>
      <c r="AM42" s="684"/>
      <c r="AN42" s="684"/>
      <c r="AO42" s="715"/>
      <c r="AQ42" s="716" t="s">
        <v>356</v>
      </c>
      <c r="AR42" s="717"/>
      <c r="AS42" s="717"/>
      <c r="AT42" s="717"/>
      <c r="AU42" s="717"/>
      <c r="AV42" s="717"/>
      <c r="AW42" s="717"/>
      <c r="AX42" s="717"/>
      <c r="AY42" s="718"/>
      <c r="AZ42" s="664">
        <v>210136</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291</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786075</v>
      </c>
      <c r="CS42" s="681"/>
      <c r="CT42" s="681"/>
      <c r="CU42" s="681"/>
      <c r="CV42" s="681"/>
      <c r="CW42" s="681"/>
      <c r="CX42" s="681"/>
      <c r="CY42" s="682"/>
      <c r="CZ42" s="683">
        <v>20</v>
      </c>
      <c r="DA42" s="684"/>
      <c r="DB42" s="684"/>
      <c r="DC42" s="685"/>
      <c r="DD42" s="686">
        <v>131431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359</v>
      </c>
      <c r="C43" s="662"/>
      <c r="D43" s="662"/>
      <c r="E43" s="662"/>
      <c r="F43" s="662"/>
      <c r="G43" s="662"/>
      <c r="H43" s="662"/>
      <c r="I43" s="662"/>
      <c r="J43" s="662"/>
      <c r="K43" s="662"/>
      <c r="L43" s="662"/>
      <c r="M43" s="662"/>
      <c r="N43" s="662"/>
      <c r="O43" s="662"/>
      <c r="P43" s="662"/>
      <c r="Q43" s="663"/>
      <c r="R43" s="664">
        <v>4332870</v>
      </c>
      <c r="S43" s="703"/>
      <c r="T43" s="703"/>
      <c r="U43" s="703"/>
      <c r="V43" s="703"/>
      <c r="W43" s="703"/>
      <c r="X43" s="703"/>
      <c r="Y43" s="704"/>
      <c r="Z43" s="705">
        <v>100</v>
      </c>
      <c r="AA43" s="705"/>
      <c r="AB43" s="705"/>
      <c r="AC43" s="705"/>
      <c r="AD43" s="706">
        <v>1902061</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t="s">
        <v>248</v>
      </c>
      <c r="CS43" s="699"/>
      <c r="CT43" s="699"/>
      <c r="CU43" s="699"/>
      <c r="CV43" s="699"/>
      <c r="CW43" s="699"/>
      <c r="CX43" s="699"/>
      <c r="CY43" s="700"/>
      <c r="CZ43" s="683" t="s">
        <v>174</v>
      </c>
      <c r="DA43" s="701"/>
      <c r="DB43" s="701"/>
      <c r="DC43" s="702"/>
      <c r="DD43" s="686" t="s">
        <v>248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361</v>
      </c>
      <c r="CG44" s="678"/>
      <c r="CH44" s="678"/>
      <c r="CI44" s="678"/>
      <c r="CJ44" s="678"/>
      <c r="CK44" s="678"/>
      <c r="CL44" s="678"/>
      <c r="CM44" s="678"/>
      <c r="CN44" s="678"/>
      <c r="CO44" s="678"/>
      <c r="CP44" s="678"/>
      <c r="CQ44" s="679"/>
      <c r="CR44" s="680">
        <v>576026</v>
      </c>
      <c r="CS44" s="681"/>
      <c r="CT44" s="681"/>
      <c r="CU44" s="681"/>
      <c r="CV44" s="681"/>
      <c r="CW44" s="681"/>
      <c r="CX44" s="681"/>
      <c r="CY44" s="682"/>
      <c r="CZ44" s="683">
        <v>14.6</v>
      </c>
      <c r="DA44" s="684"/>
      <c r="DB44" s="684"/>
      <c r="DC44" s="685"/>
      <c r="DD44" s="686">
        <v>69229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258090</v>
      </c>
      <c r="CS45" s="699"/>
      <c r="CT45" s="699"/>
      <c r="CU45" s="699"/>
      <c r="CV45" s="699"/>
      <c r="CW45" s="699"/>
      <c r="CX45" s="699"/>
      <c r="CY45" s="700"/>
      <c r="CZ45" s="683">
        <v>6.6</v>
      </c>
      <c r="DA45" s="701"/>
      <c r="DB45" s="701"/>
      <c r="DC45" s="702"/>
      <c r="DD45" s="686">
        <v>37321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293336</v>
      </c>
      <c r="CS46" s="681"/>
      <c r="CT46" s="681"/>
      <c r="CU46" s="681"/>
      <c r="CV46" s="681"/>
      <c r="CW46" s="681"/>
      <c r="CX46" s="681"/>
      <c r="CY46" s="682"/>
      <c r="CZ46" s="683">
        <v>7.5</v>
      </c>
      <c r="DA46" s="684"/>
      <c r="DB46" s="684"/>
      <c r="DC46" s="685"/>
      <c r="DD46" s="686">
        <v>26208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210049</v>
      </c>
      <c r="CS47" s="699"/>
      <c r="CT47" s="699"/>
      <c r="CU47" s="699"/>
      <c r="CV47" s="699"/>
      <c r="CW47" s="699"/>
      <c r="CX47" s="699"/>
      <c r="CY47" s="700"/>
      <c r="CZ47" s="683">
        <v>5.3</v>
      </c>
      <c r="DA47" s="701"/>
      <c r="DB47" s="701"/>
      <c r="DC47" s="702"/>
      <c r="DD47" s="686">
        <v>62202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174</v>
      </c>
      <c r="CS48" s="681"/>
      <c r="CT48" s="681"/>
      <c r="CU48" s="681"/>
      <c r="CV48" s="681"/>
      <c r="CW48" s="681"/>
      <c r="CX48" s="681"/>
      <c r="CY48" s="682"/>
      <c r="CZ48" s="683" t="s">
        <v>174</v>
      </c>
      <c r="DA48" s="684"/>
      <c r="DB48" s="684"/>
      <c r="DC48" s="685"/>
      <c r="DD48" s="686" t="s">
        <v>174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3936162</v>
      </c>
      <c r="CS49" s="665"/>
      <c r="CT49" s="665"/>
      <c r="CU49" s="665"/>
      <c r="CV49" s="665"/>
      <c r="CW49" s="665"/>
      <c r="CX49" s="665"/>
      <c r="CY49" s="666"/>
      <c r="CZ49" s="667">
        <v>100</v>
      </c>
      <c r="DA49" s="668"/>
      <c r="DB49" s="668"/>
      <c r="DC49" s="669"/>
      <c r="DD49" s="670">
        <v>2077554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QLmCX5tyLw8gY4j2/CMNzt8E7+Kdtn5TR9lZGFzxHdKKr4HsbcUO38eSQPn45HIj+rSATw0PA+f891NcfvUA==" saltValue="N4jKMZMW7a+KKgJgOq31r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392</v>
      </c>
      <c r="C7" s="1146"/>
      <c r="D7" s="1146"/>
      <c r="E7" s="1146"/>
      <c r="F7" s="1146"/>
      <c r="G7" s="1146"/>
      <c r="H7" s="1146"/>
      <c r="I7" s="1146"/>
      <c r="J7" s="1146"/>
      <c r="K7" s="1146"/>
      <c r="L7" s="1146"/>
      <c r="M7" s="1146"/>
      <c r="N7" s="1146"/>
      <c r="O7" s="1146"/>
      <c r="P7" s="1147"/>
      <c r="Q7" s="1199">
        <v>4333</v>
      </c>
      <c r="R7" s="1200"/>
      <c r="S7" s="1200"/>
      <c r="T7" s="1200"/>
      <c r="U7" s="1200"/>
      <c r="V7" s="1200">
        <v>3936</v>
      </c>
      <c r="W7" s="1200"/>
      <c r="X7" s="1200"/>
      <c r="Y7" s="1200"/>
      <c r="Z7" s="1200"/>
      <c r="AA7" s="1200">
        <v>397</v>
      </c>
      <c r="AB7" s="1200"/>
      <c r="AC7" s="1200"/>
      <c r="AD7" s="1200"/>
      <c r="AE7" s="1201"/>
      <c r="AF7" s="1202">
        <v>349</v>
      </c>
      <c r="AG7" s="1203"/>
      <c r="AH7" s="1203"/>
      <c r="AI7" s="1203"/>
      <c r="AJ7" s="1204"/>
      <c r="AK7" s="1186">
        <v>1</v>
      </c>
      <c r="AL7" s="1187"/>
      <c r="AM7" s="1187"/>
      <c r="AN7" s="1187"/>
      <c r="AO7" s="1187"/>
      <c r="AP7" s="1187">
        <v>2872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577</v>
      </c>
      <c r="BT7" s="1191"/>
      <c r="BU7" s="1191"/>
      <c r="BV7" s="1191"/>
      <c r="BW7" s="1191"/>
      <c r="BX7" s="1191"/>
      <c r="BY7" s="1191"/>
      <c r="BZ7" s="1191"/>
      <c r="CA7" s="1191"/>
      <c r="CB7" s="1191"/>
      <c r="CC7" s="1191"/>
      <c r="CD7" s="1191"/>
      <c r="CE7" s="1191"/>
      <c r="CF7" s="1191"/>
      <c r="CG7" s="1192"/>
      <c r="CH7" s="1183">
        <v>-7</v>
      </c>
      <c r="CI7" s="1184"/>
      <c r="CJ7" s="1184"/>
      <c r="CK7" s="1184"/>
      <c r="CL7" s="1185"/>
      <c r="CM7" s="1183">
        <v>75</v>
      </c>
      <c r="CN7" s="1184"/>
      <c r="CO7" s="1184"/>
      <c r="CP7" s="1184"/>
      <c r="CQ7" s="1185"/>
      <c r="CR7" s="1183">
        <v>91</v>
      </c>
      <c r="CS7" s="1184"/>
      <c r="CT7" s="1184"/>
      <c r="CU7" s="1184"/>
      <c r="CV7" s="1185"/>
      <c r="CW7" s="1183">
        <v>29</v>
      </c>
      <c r="CX7" s="1184"/>
      <c r="CY7" s="1184"/>
      <c r="CZ7" s="1184"/>
      <c r="DA7" s="1185"/>
      <c r="DB7" s="1183" t="s">
        <v>588</v>
      </c>
      <c r="DC7" s="1184"/>
      <c r="DD7" s="1184"/>
      <c r="DE7" s="1184"/>
      <c r="DF7" s="1185"/>
      <c r="DG7" s="1183" t="s">
        <v>589</v>
      </c>
      <c r="DH7" s="1184"/>
      <c r="DI7" s="1184"/>
      <c r="DJ7" s="1184"/>
      <c r="DK7" s="1185"/>
      <c r="DL7" s="1183" t="s">
        <v>588</v>
      </c>
      <c r="DM7" s="1184"/>
      <c r="DN7" s="1184"/>
      <c r="DO7" s="1184"/>
      <c r="DP7" s="1185"/>
      <c r="DQ7" s="1183" t="s">
        <v>588</v>
      </c>
      <c r="DR7" s="1184"/>
      <c r="DS7" s="1184"/>
      <c r="DT7" s="1184"/>
      <c r="DU7" s="1185"/>
      <c r="DV7" s="1210"/>
      <c r="DW7" s="1211"/>
      <c r="DX7" s="1211"/>
      <c r="DY7" s="1211"/>
      <c r="DZ7" s="1212"/>
      <c r="EA7" s="256"/>
    </row>
    <row r="8" spans="1:131" s="257" customFormat="1" ht="26.25" customHeight="1" x14ac:dyDescent="0.15">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578</v>
      </c>
      <c r="BT8" s="1110"/>
      <c r="BU8" s="1110"/>
      <c r="BV8" s="1110"/>
      <c r="BW8" s="1110"/>
      <c r="BX8" s="1110"/>
      <c r="BY8" s="1110"/>
      <c r="BZ8" s="1110"/>
      <c r="CA8" s="1110"/>
      <c r="CB8" s="1110"/>
      <c r="CC8" s="1110"/>
      <c r="CD8" s="1110"/>
      <c r="CE8" s="1110"/>
      <c r="CF8" s="1110"/>
      <c r="CG8" s="1111"/>
      <c r="CH8" s="1084">
        <v>7</v>
      </c>
      <c r="CI8" s="1085"/>
      <c r="CJ8" s="1085"/>
      <c r="CK8" s="1085"/>
      <c r="CL8" s="1086"/>
      <c r="CM8" s="1084">
        <v>198</v>
      </c>
      <c r="CN8" s="1085"/>
      <c r="CO8" s="1085"/>
      <c r="CP8" s="1085"/>
      <c r="CQ8" s="1086"/>
      <c r="CR8" s="1084">
        <v>40</v>
      </c>
      <c r="CS8" s="1085"/>
      <c r="CT8" s="1085"/>
      <c r="CU8" s="1085"/>
      <c r="CV8" s="1086"/>
      <c r="CW8" s="1084">
        <v>1</v>
      </c>
      <c r="CX8" s="1085"/>
      <c r="CY8" s="1085"/>
      <c r="CZ8" s="1085"/>
      <c r="DA8" s="1086"/>
      <c r="DB8" s="1084" t="s">
        <v>588</v>
      </c>
      <c r="DC8" s="1085"/>
      <c r="DD8" s="1085"/>
      <c r="DE8" s="1085"/>
      <c r="DF8" s="1086"/>
      <c r="DG8" s="1084" t="s">
        <v>588</v>
      </c>
      <c r="DH8" s="1085"/>
      <c r="DI8" s="1085"/>
      <c r="DJ8" s="1085"/>
      <c r="DK8" s="1086"/>
      <c r="DL8" s="1084" t="s">
        <v>588</v>
      </c>
      <c r="DM8" s="1085"/>
      <c r="DN8" s="1085"/>
      <c r="DO8" s="1085"/>
      <c r="DP8" s="1086"/>
      <c r="DQ8" s="1084" t="s">
        <v>588</v>
      </c>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579</v>
      </c>
      <c r="BT9" s="1110"/>
      <c r="BU9" s="1110"/>
      <c r="BV9" s="1110"/>
      <c r="BW9" s="1110"/>
      <c r="BX9" s="1110"/>
      <c r="BY9" s="1110"/>
      <c r="BZ9" s="1110"/>
      <c r="CA9" s="1110"/>
      <c r="CB9" s="1110"/>
      <c r="CC9" s="1110"/>
      <c r="CD9" s="1110"/>
      <c r="CE9" s="1110"/>
      <c r="CF9" s="1110"/>
      <c r="CG9" s="1111"/>
      <c r="CH9" s="1084">
        <v>-3</v>
      </c>
      <c r="CI9" s="1085"/>
      <c r="CJ9" s="1085"/>
      <c r="CK9" s="1085"/>
      <c r="CL9" s="1086"/>
      <c r="CM9" s="1084">
        <v>19</v>
      </c>
      <c r="CN9" s="1085"/>
      <c r="CO9" s="1085"/>
      <c r="CP9" s="1085"/>
      <c r="CQ9" s="1086"/>
      <c r="CR9" s="1084">
        <v>90</v>
      </c>
      <c r="CS9" s="1085"/>
      <c r="CT9" s="1085"/>
      <c r="CU9" s="1085"/>
      <c r="CV9" s="1086"/>
      <c r="CW9" s="1084" t="s">
        <v>588</v>
      </c>
      <c r="CX9" s="1085"/>
      <c r="CY9" s="1085"/>
      <c r="CZ9" s="1085"/>
      <c r="DA9" s="1086"/>
      <c r="DB9" s="1084" t="s">
        <v>588</v>
      </c>
      <c r="DC9" s="1085"/>
      <c r="DD9" s="1085"/>
      <c r="DE9" s="1085"/>
      <c r="DF9" s="1086"/>
      <c r="DG9" s="1084" t="s">
        <v>588</v>
      </c>
      <c r="DH9" s="1085"/>
      <c r="DI9" s="1085"/>
      <c r="DJ9" s="1085"/>
      <c r="DK9" s="1086"/>
      <c r="DL9" s="1084" t="s">
        <v>588</v>
      </c>
      <c r="DM9" s="1085"/>
      <c r="DN9" s="1085"/>
      <c r="DO9" s="1085"/>
      <c r="DP9" s="1086"/>
      <c r="DQ9" s="1084" t="s">
        <v>588</v>
      </c>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580</v>
      </c>
      <c r="BT10" s="1110"/>
      <c r="BU10" s="1110"/>
      <c r="BV10" s="1110"/>
      <c r="BW10" s="1110"/>
      <c r="BX10" s="1110"/>
      <c r="BY10" s="1110"/>
      <c r="BZ10" s="1110"/>
      <c r="CA10" s="1110"/>
      <c r="CB10" s="1110"/>
      <c r="CC10" s="1110"/>
      <c r="CD10" s="1110"/>
      <c r="CE10" s="1110"/>
      <c r="CF10" s="1110"/>
      <c r="CG10" s="1111"/>
      <c r="CH10" s="1084">
        <v>-331</v>
      </c>
      <c r="CI10" s="1085"/>
      <c r="CJ10" s="1085"/>
      <c r="CK10" s="1085"/>
      <c r="CL10" s="1086"/>
      <c r="CM10" s="1084">
        <v>195</v>
      </c>
      <c r="CN10" s="1085"/>
      <c r="CO10" s="1085"/>
      <c r="CP10" s="1085"/>
      <c r="CQ10" s="1086"/>
      <c r="CR10" s="1084">
        <v>10</v>
      </c>
      <c r="CS10" s="1085"/>
      <c r="CT10" s="1085"/>
      <c r="CU10" s="1085"/>
      <c r="CV10" s="1086"/>
      <c r="CW10" s="1084">
        <v>6</v>
      </c>
      <c r="CX10" s="1085"/>
      <c r="CY10" s="1085"/>
      <c r="CZ10" s="1085"/>
      <c r="DA10" s="1086"/>
      <c r="DB10" s="1084" t="s">
        <v>588</v>
      </c>
      <c r="DC10" s="1085"/>
      <c r="DD10" s="1085"/>
      <c r="DE10" s="1085"/>
      <c r="DF10" s="1086"/>
      <c r="DG10" s="1084" t="s">
        <v>588</v>
      </c>
      <c r="DH10" s="1085"/>
      <c r="DI10" s="1085"/>
      <c r="DJ10" s="1085"/>
      <c r="DK10" s="1086"/>
      <c r="DL10" s="1084" t="s">
        <v>588</v>
      </c>
      <c r="DM10" s="1085"/>
      <c r="DN10" s="1085"/>
      <c r="DO10" s="1085"/>
      <c r="DP10" s="1086"/>
      <c r="DQ10" s="1084" t="s">
        <v>590</v>
      </c>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393</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349</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174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375</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455</v>
      </c>
      <c r="R28" s="1149"/>
      <c r="S28" s="1149"/>
      <c r="T28" s="1149"/>
      <c r="U28" s="1149"/>
      <c r="V28" s="1149">
        <v>420</v>
      </c>
      <c r="W28" s="1149"/>
      <c r="X28" s="1149"/>
      <c r="Y28" s="1149"/>
      <c r="Z28" s="1149"/>
      <c r="AA28" s="1149">
        <v>35</v>
      </c>
      <c r="AB28" s="1149"/>
      <c r="AC28" s="1149"/>
      <c r="AD28" s="1149"/>
      <c r="AE28" s="1150"/>
      <c r="AF28" s="1151">
        <v>35</v>
      </c>
      <c r="AG28" s="1149"/>
      <c r="AH28" s="1149"/>
      <c r="AI28" s="1149"/>
      <c r="AJ28" s="1152"/>
      <c r="AK28" s="1153">
        <v>44</v>
      </c>
      <c r="AL28" s="1141"/>
      <c r="AM28" s="1141"/>
      <c r="AN28" s="1141"/>
      <c r="AO28" s="1141"/>
      <c r="AP28" s="1141" t="s">
        <v>588</v>
      </c>
      <c r="AQ28" s="1141"/>
      <c r="AR28" s="1141"/>
      <c r="AS28" s="1141"/>
      <c r="AT28" s="1141"/>
      <c r="AU28" s="1141" t="s">
        <v>588</v>
      </c>
      <c r="AV28" s="1141"/>
      <c r="AW28" s="1141"/>
      <c r="AX28" s="1141"/>
      <c r="AY28" s="1141"/>
      <c r="AZ28" s="1142" t="s">
        <v>588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407</v>
      </c>
      <c r="C29" s="1127"/>
      <c r="D29" s="1127"/>
      <c r="E29" s="1127"/>
      <c r="F29" s="1127"/>
      <c r="G29" s="1127"/>
      <c r="H29" s="1127"/>
      <c r="I29" s="1127"/>
      <c r="J29" s="1127"/>
      <c r="K29" s="1127"/>
      <c r="L29" s="1127"/>
      <c r="M29" s="1127"/>
      <c r="N29" s="1127"/>
      <c r="O29" s="1127"/>
      <c r="P29" s="1128"/>
      <c r="Q29" s="1138">
        <v>679</v>
      </c>
      <c r="R29" s="1139"/>
      <c r="S29" s="1139"/>
      <c r="T29" s="1139"/>
      <c r="U29" s="1139"/>
      <c r="V29" s="1139">
        <v>664</v>
      </c>
      <c r="W29" s="1139"/>
      <c r="X29" s="1139"/>
      <c r="Y29" s="1139"/>
      <c r="Z29" s="1139"/>
      <c r="AA29" s="1139">
        <v>15</v>
      </c>
      <c r="AB29" s="1139"/>
      <c r="AC29" s="1139"/>
      <c r="AD29" s="1139"/>
      <c r="AE29" s="1140"/>
      <c r="AF29" s="1132">
        <v>15</v>
      </c>
      <c r="AG29" s="1133"/>
      <c r="AH29" s="1133"/>
      <c r="AI29" s="1133"/>
      <c r="AJ29" s="1134"/>
      <c r="AK29" s="1075">
        <v>118</v>
      </c>
      <c r="AL29" s="1066"/>
      <c r="AM29" s="1066"/>
      <c r="AN29" s="1066"/>
      <c r="AO29" s="1066"/>
      <c r="AP29" s="1066" t="s">
        <v>588</v>
      </c>
      <c r="AQ29" s="1066"/>
      <c r="AR29" s="1066"/>
      <c r="AS29" s="1066"/>
      <c r="AT29" s="1066"/>
      <c r="AU29" s="1066" t="s">
        <v>588</v>
      </c>
      <c r="AV29" s="1066"/>
      <c r="AW29" s="1066"/>
      <c r="AX29" s="1066"/>
      <c r="AY29" s="1066"/>
      <c r="AZ29" s="1137" t="s">
        <v>588</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408</v>
      </c>
      <c r="C30" s="1127"/>
      <c r="D30" s="1127"/>
      <c r="E30" s="1127"/>
      <c r="F30" s="1127"/>
      <c r="G30" s="1127"/>
      <c r="H30" s="1127"/>
      <c r="I30" s="1127"/>
      <c r="J30" s="1127"/>
      <c r="K30" s="1127"/>
      <c r="L30" s="1127"/>
      <c r="M30" s="1127"/>
      <c r="N30" s="1127"/>
      <c r="O30" s="1127"/>
      <c r="P30" s="1128"/>
      <c r="Q30" s="1138">
        <v>64</v>
      </c>
      <c r="R30" s="1139"/>
      <c r="S30" s="1139"/>
      <c r="T30" s="1139"/>
      <c r="U30" s="1139"/>
      <c r="V30" s="1139">
        <v>63</v>
      </c>
      <c r="W30" s="1139"/>
      <c r="X30" s="1139"/>
      <c r="Y30" s="1139"/>
      <c r="Z30" s="1139"/>
      <c r="AA30" s="1139">
        <v>1</v>
      </c>
      <c r="AB30" s="1139"/>
      <c r="AC30" s="1139"/>
      <c r="AD30" s="1139"/>
      <c r="AE30" s="1140"/>
      <c r="AF30" s="1132">
        <v>1</v>
      </c>
      <c r="AG30" s="1133"/>
      <c r="AH30" s="1133"/>
      <c r="AI30" s="1133"/>
      <c r="AJ30" s="1134"/>
      <c r="AK30" s="1075">
        <v>24</v>
      </c>
      <c r="AL30" s="1066"/>
      <c r="AM30" s="1066"/>
      <c r="AN30" s="1066"/>
      <c r="AO30" s="1066"/>
      <c r="AP30" s="1066" t="s">
        <v>588</v>
      </c>
      <c r="AQ30" s="1066"/>
      <c r="AR30" s="1066"/>
      <c r="AS30" s="1066"/>
      <c r="AT30" s="1066"/>
      <c r="AU30" s="1066" t="s">
        <v>588</v>
      </c>
      <c r="AV30" s="1066"/>
      <c r="AW30" s="1066"/>
      <c r="AX30" s="1066"/>
      <c r="AY30" s="1066"/>
      <c r="AZ30" s="1137" t="s">
        <v>588</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409</v>
      </c>
      <c r="C31" s="1127"/>
      <c r="D31" s="1127"/>
      <c r="E31" s="1127"/>
      <c r="F31" s="1127"/>
      <c r="G31" s="1127"/>
      <c r="H31" s="1127"/>
      <c r="I31" s="1127"/>
      <c r="J31" s="1127"/>
      <c r="K31" s="1127"/>
      <c r="L31" s="1127"/>
      <c r="M31" s="1127"/>
      <c r="N31" s="1127"/>
      <c r="O31" s="1127"/>
      <c r="P31" s="1128"/>
      <c r="Q31" s="1138">
        <v>75</v>
      </c>
      <c r="R31" s="1139"/>
      <c r="S31" s="1139"/>
      <c r="T31" s="1139"/>
      <c r="U31" s="1139"/>
      <c r="V31" s="1139">
        <v>40</v>
      </c>
      <c r="W31" s="1139"/>
      <c r="X31" s="1139"/>
      <c r="Y31" s="1139"/>
      <c r="Z31" s="1139"/>
      <c r="AA31" s="1139">
        <v>35</v>
      </c>
      <c r="AB31" s="1139"/>
      <c r="AC31" s="1139"/>
      <c r="AD31" s="1139"/>
      <c r="AE31" s="1140"/>
      <c r="AF31" s="1132">
        <v>283</v>
      </c>
      <c r="AG31" s="1133"/>
      <c r="AH31" s="1133"/>
      <c r="AI31" s="1133"/>
      <c r="AJ31" s="1134"/>
      <c r="AK31" s="1075" t="s">
        <v>588</v>
      </c>
      <c r="AL31" s="1066"/>
      <c r="AM31" s="1066"/>
      <c r="AN31" s="1066"/>
      <c r="AO31" s="1066"/>
      <c r="AP31" s="1066">
        <v>279</v>
      </c>
      <c r="AQ31" s="1066"/>
      <c r="AR31" s="1066"/>
      <c r="AS31" s="1066"/>
      <c r="AT31" s="1066"/>
      <c r="AU31" s="1066" t="s">
        <v>588</v>
      </c>
      <c r="AV31" s="1066"/>
      <c r="AW31" s="1066"/>
      <c r="AX31" s="1066"/>
      <c r="AY31" s="1066"/>
      <c r="AZ31" s="1137" t="s">
        <v>588</v>
      </c>
      <c r="BA31" s="1137"/>
      <c r="BB31" s="1137"/>
      <c r="BC31" s="1137"/>
      <c r="BD31" s="1137"/>
      <c r="BE31" s="1121" t="s">
        <v>410</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411</v>
      </c>
      <c r="C32" s="1127"/>
      <c r="D32" s="1127"/>
      <c r="E32" s="1127"/>
      <c r="F32" s="1127"/>
      <c r="G32" s="1127"/>
      <c r="H32" s="1127"/>
      <c r="I32" s="1127"/>
      <c r="J32" s="1127"/>
      <c r="K32" s="1127"/>
      <c r="L32" s="1127"/>
      <c r="M32" s="1127"/>
      <c r="N32" s="1127"/>
      <c r="O32" s="1127"/>
      <c r="P32" s="1128"/>
      <c r="Q32" s="1138">
        <v>130</v>
      </c>
      <c r="R32" s="1139"/>
      <c r="S32" s="1139"/>
      <c r="T32" s="1139"/>
      <c r="U32" s="1139"/>
      <c r="V32" s="1139">
        <v>53</v>
      </c>
      <c r="W32" s="1139"/>
      <c r="X32" s="1139"/>
      <c r="Y32" s="1139"/>
      <c r="Z32" s="1139"/>
      <c r="AA32" s="1139">
        <v>77</v>
      </c>
      <c r="AB32" s="1139"/>
      <c r="AC32" s="1139"/>
      <c r="AD32" s="1139"/>
      <c r="AE32" s="1140"/>
      <c r="AF32" s="1132">
        <v>5</v>
      </c>
      <c r="AG32" s="1133"/>
      <c r="AH32" s="1133"/>
      <c r="AI32" s="1133"/>
      <c r="AJ32" s="1134"/>
      <c r="AK32" s="1075">
        <v>76</v>
      </c>
      <c r="AL32" s="1066"/>
      <c r="AM32" s="1066"/>
      <c r="AN32" s="1066"/>
      <c r="AO32" s="1066"/>
      <c r="AP32" s="1066">
        <v>836</v>
      </c>
      <c r="AQ32" s="1066"/>
      <c r="AR32" s="1066"/>
      <c r="AS32" s="1066"/>
      <c r="AT32" s="1066"/>
      <c r="AU32" s="1066">
        <v>672</v>
      </c>
      <c r="AV32" s="1066"/>
      <c r="AW32" s="1066"/>
      <c r="AX32" s="1066"/>
      <c r="AY32" s="1066"/>
      <c r="AZ32" s="1137" t="s">
        <v>588</v>
      </c>
      <c r="BA32" s="1137"/>
      <c r="BB32" s="1137"/>
      <c r="BC32" s="1137"/>
      <c r="BD32" s="1137"/>
      <c r="BE32" s="1121" t="s">
        <v>412</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413</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339</v>
      </c>
      <c r="AG63" s="1054"/>
      <c r="AH63" s="1054"/>
      <c r="AI63" s="1054"/>
      <c r="AJ63" s="1119"/>
      <c r="AK63" s="1120"/>
      <c r="AL63" s="1058"/>
      <c r="AM63" s="1058"/>
      <c r="AN63" s="1058"/>
      <c r="AO63" s="1058"/>
      <c r="AP63" s="1054"/>
      <c r="AQ63" s="1054"/>
      <c r="AR63" s="1054"/>
      <c r="AS63" s="1054"/>
      <c r="AT63" s="1054"/>
      <c r="AU63" s="1054"/>
      <c r="AV63" s="1054"/>
      <c r="AW63" s="1054"/>
      <c r="AX63" s="1054"/>
      <c r="AY63" s="1054"/>
      <c r="AZ63" s="1114"/>
      <c r="BA63" s="1114"/>
      <c r="BB63" s="1114"/>
      <c r="BC63" s="1114"/>
      <c r="BD63" s="1114"/>
      <c r="BE63" s="1055"/>
      <c r="BF63" s="1055"/>
      <c r="BG63" s="1055"/>
      <c r="BH63" s="1055"/>
      <c r="BI63" s="1056"/>
      <c r="BJ63" s="1115" t="s">
        <v>129</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399</v>
      </c>
      <c r="W66" s="1097"/>
      <c r="X66" s="1097"/>
      <c r="Y66" s="1097"/>
      <c r="Z66" s="1098"/>
      <c r="AA66" s="1096" t="s">
        <v>418</v>
      </c>
      <c r="AB66" s="1097"/>
      <c r="AC66" s="1097"/>
      <c r="AD66" s="1097"/>
      <c r="AE66" s="1098"/>
      <c r="AF66" s="1102" t="s">
        <v>419</v>
      </c>
      <c r="AG66" s="1103"/>
      <c r="AH66" s="1103"/>
      <c r="AI66" s="1103"/>
      <c r="AJ66" s="1104"/>
      <c r="AK66" s="1096" t="s">
        <v>420</v>
      </c>
      <c r="AL66" s="1091"/>
      <c r="AM66" s="1091"/>
      <c r="AN66" s="1091"/>
      <c r="AO66" s="1092"/>
      <c r="AP66" s="1096" t="s">
        <v>421</v>
      </c>
      <c r="AQ66" s="1097"/>
      <c r="AR66" s="1097"/>
      <c r="AS66" s="1097"/>
      <c r="AT66" s="1098"/>
      <c r="AU66" s="1096" t="s">
        <v>422</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581</v>
      </c>
      <c r="C68" s="1081"/>
      <c r="D68" s="1081"/>
      <c r="E68" s="1081"/>
      <c r="F68" s="1081"/>
      <c r="G68" s="1081"/>
      <c r="H68" s="1081"/>
      <c r="I68" s="1081"/>
      <c r="J68" s="1081"/>
      <c r="K68" s="1081"/>
      <c r="L68" s="1081"/>
      <c r="M68" s="1081"/>
      <c r="N68" s="1081"/>
      <c r="O68" s="1081"/>
      <c r="P68" s="1082"/>
      <c r="Q68" s="1083">
        <v>8319</v>
      </c>
      <c r="R68" s="1077"/>
      <c r="S68" s="1077"/>
      <c r="T68" s="1077"/>
      <c r="U68" s="1077"/>
      <c r="V68" s="1077">
        <v>6892</v>
      </c>
      <c r="W68" s="1077"/>
      <c r="X68" s="1077"/>
      <c r="Y68" s="1077"/>
      <c r="Z68" s="1077"/>
      <c r="AA68" s="1077">
        <v>1427</v>
      </c>
      <c r="AB68" s="1077"/>
      <c r="AC68" s="1077"/>
      <c r="AD68" s="1077"/>
      <c r="AE68" s="1077"/>
      <c r="AF68" s="1077">
        <v>1427</v>
      </c>
      <c r="AG68" s="1077"/>
      <c r="AH68" s="1077"/>
      <c r="AI68" s="1077"/>
      <c r="AJ68" s="1077"/>
      <c r="AK68" s="1077">
        <v>26</v>
      </c>
      <c r="AL68" s="1077"/>
      <c r="AM68" s="1077"/>
      <c r="AN68" s="1077"/>
      <c r="AO68" s="1077"/>
      <c r="AP68" s="1077" t="s">
        <v>596</v>
      </c>
      <c r="AQ68" s="1077"/>
      <c r="AR68" s="1077"/>
      <c r="AS68" s="1077"/>
      <c r="AT68" s="1077"/>
      <c r="AU68" s="1077" t="s">
        <v>596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582</v>
      </c>
      <c r="C69" s="1070"/>
      <c r="D69" s="1070"/>
      <c r="E69" s="1070"/>
      <c r="F69" s="1070"/>
      <c r="G69" s="1070"/>
      <c r="H69" s="1070"/>
      <c r="I69" s="1070"/>
      <c r="J69" s="1070"/>
      <c r="K69" s="1070"/>
      <c r="L69" s="1070"/>
      <c r="M69" s="1070"/>
      <c r="N69" s="1070"/>
      <c r="O69" s="1070"/>
      <c r="P69" s="1071"/>
      <c r="Q69" s="1072">
        <v>4623</v>
      </c>
      <c r="R69" s="1066"/>
      <c r="S69" s="1066"/>
      <c r="T69" s="1066"/>
      <c r="U69" s="1066"/>
      <c r="V69" s="1066">
        <v>4418</v>
      </c>
      <c r="W69" s="1066"/>
      <c r="X69" s="1066"/>
      <c r="Y69" s="1066"/>
      <c r="Z69" s="1066"/>
      <c r="AA69" s="1066">
        <v>205</v>
      </c>
      <c r="AB69" s="1066"/>
      <c r="AC69" s="1066"/>
      <c r="AD69" s="1066"/>
      <c r="AE69" s="1066"/>
      <c r="AF69" s="1066">
        <v>2309</v>
      </c>
      <c r="AG69" s="1066"/>
      <c r="AH69" s="1066"/>
      <c r="AI69" s="1066"/>
      <c r="AJ69" s="1066"/>
      <c r="AK69" s="1066" t="s">
        <v>596</v>
      </c>
      <c r="AL69" s="1066"/>
      <c r="AM69" s="1066"/>
      <c r="AN69" s="1066"/>
      <c r="AO69" s="1066"/>
      <c r="AP69" s="1066">
        <v>1418</v>
      </c>
      <c r="AQ69" s="1066"/>
      <c r="AR69" s="1066"/>
      <c r="AS69" s="1066"/>
      <c r="AT69" s="1066"/>
      <c r="AU69" s="1066" t="s">
        <v>596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583</v>
      </c>
      <c r="C70" s="1070"/>
      <c r="D70" s="1070"/>
      <c r="E70" s="1070"/>
      <c r="F70" s="1070"/>
      <c r="G70" s="1070"/>
      <c r="H70" s="1070"/>
      <c r="I70" s="1070"/>
      <c r="J70" s="1070"/>
      <c r="K70" s="1070"/>
      <c r="L70" s="1070"/>
      <c r="M70" s="1070"/>
      <c r="N70" s="1070"/>
      <c r="O70" s="1070"/>
      <c r="P70" s="1071"/>
      <c r="Q70" s="1072">
        <v>873</v>
      </c>
      <c r="R70" s="1066"/>
      <c r="S70" s="1066"/>
      <c r="T70" s="1066"/>
      <c r="U70" s="1066"/>
      <c r="V70" s="1066">
        <v>842</v>
      </c>
      <c r="W70" s="1066"/>
      <c r="X70" s="1066"/>
      <c r="Y70" s="1066"/>
      <c r="Z70" s="1066"/>
      <c r="AA70" s="1066">
        <v>31</v>
      </c>
      <c r="AB70" s="1066"/>
      <c r="AC70" s="1066"/>
      <c r="AD70" s="1066"/>
      <c r="AE70" s="1066"/>
      <c r="AF70" s="1066">
        <v>31</v>
      </c>
      <c r="AG70" s="1066"/>
      <c r="AH70" s="1066"/>
      <c r="AI70" s="1066"/>
      <c r="AJ70" s="1066"/>
      <c r="AK70" s="1066" t="s">
        <v>596</v>
      </c>
      <c r="AL70" s="1066"/>
      <c r="AM70" s="1066"/>
      <c r="AN70" s="1066"/>
      <c r="AO70" s="1066"/>
      <c r="AP70" s="1066">
        <v>1451</v>
      </c>
      <c r="AQ70" s="1066"/>
      <c r="AR70" s="1066"/>
      <c r="AS70" s="1066"/>
      <c r="AT70" s="1066"/>
      <c r="AU70" s="1066" t="s">
        <v>596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584</v>
      </c>
      <c r="C71" s="1070"/>
      <c r="D71" s="1070"/>
      <c r="E71" s="1070"/>
      <c r="F71" s="1070"/>
      <c r="G71" s="1070"/>
      <c r="H71" s="1070"/>
      <c r="I71" s="1070"/>
      <c r="J71" s="1070"/>
      <c r="K71" s="1070"/>
      <c r="L71" s="1070"/>
      <c r="M71" s="1070"/>
      <c r="N71" s="1070"/>
      <c r="O71" s="1070"/>
      <c r="P71" s="1071"/>
      <c r="Q71" s="1072">
        <v>4427</v>
      </c>
      <c r="R71" s="1066"/>
      <c r="S71" s="1066"/>
      <c r="T71" s="1066"/>
      <c r="U71" s="1066"/>
      <c r="V71" s="1066">
        <v>3639</v>
      </c>
      <c r="W71" s="1066"/>
      <c r="X71" s="1066"/>
      <c r="Y71" s="1066"/>
      <c r="Z71" s="1066"/>
      <c r="AA71" s="1066">
        <v>787</v>
      </c>
      <c r="AB71" s="1066"/>
      <c r="AC71" s="1066"/>
      <c r="AD71" s="1066"/>
      <c r="AE71" s="1066"/>
      <c r="AF71" s="1066">
        <v>782</v>
      </c>
      <c r="AG71" s="1066"/>
      <c r="AH71" s="1066"/>
      <c r="AI71" s="1066"/>
      <c r="AJ71" s="1066"/>
      <c r="AK71" s="1066">
        <v>349</v>
      </c>
      <c r="AL71" s="1066"/>
      <c r="AM71" s="1066"/>
      <c r="AN71" s="1066"/>
      <c r="AO71" s="1066"/>
      <c r="AP71" s="1066">
        <v>426</v>
      </c>
      <c r="AQ71" s="1066"/>
      <c r="AR71" s="1066"/>
      <c r="AS71" s="1066"/>
      <c r="AT71" s="1066"/>
      <c r="AU71" s="1066" t="s">
        <v>596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585</v>
      </c>
      <c r="C72" s="1070"/>
      <c r="D72" s="1070"/>
      <c r="E72" s="1070"/>
      <c r="F72" s="1070"/>
      <c r="G72" s="1070"/>
      <c r="H72" s="1070"/>
      <c r="I72" s="1070"/>
      <c r="J72" s="1070"/>
      <c r="K72" s="1070"/>
      <c r="L72" s="1070"/>
      <c r="M72" s="1070"/>
      <c r="N72" s="1070"/>
      <c r="O72" s="1070"/>
      <c r="P72" s="1071"/>
      <c r="Q72" s="1072">
        <v>27</v>
      </c>
      <c r="R72" s="1066"/>
      <c r="S72" s="1066"/>
      <c r="T72" s="1066"/>
      <c r="U72" s="1066"/>
      <c r="V72" s="1066">
        <v>25</v>
      </c>
      <c r="W72" s="1066"/>
      <c r="X72" s="1066"/>
      <c r="Y72" s="1066"/>
      <c r="Z72" s="1066"/>
      <c r="AA72" s="1066">
        <v>2</v>
      </c>
      <c r="AB72" s="1066"/>
      <c r="AC72" s="1066"/>
      <c r="AD72" s="1066"/>
      <c r="AE72" s="1066"/>
      <c r="AF72" s="1066">
        <v>2</v>
      </c>
      <c r="AG72" s="1066"/>
      <c r="AH72" s="1066"/>
      <c r="AI72" s="1066"/>
      <c r="AJ72" s="1066"/>
      <c r="AK72" s="1066">
        <v>27</v>
      </c>
      <c r="AL72" s="1066"/>
      <c r="AM72" s="1066"/>
      <c r="AN72" s="1066"/>
      <c r="AO72" s="1066"/>
      <c r="AP72" s="1066" t="s">
        <v>597</v>
      </c>
      <c r="AQ72" s="1066"/>
      <c r="AR72" s="1066"/>
      <c r="AS72" s="1066"/>
      <c r="AT72" s="1066"/>
      <c r="AU72" s="1066" t="s">
        <v>596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586</v>
      </c>
      <c r="C73" s="1070"/>
      <c r="D73" s="1070"/>
      <c r="E73" s="1070"/>
      <c r="F73" s="1070"/>
      <c r="G73" s="1070"/>
      <c r="H73" s="1070"/>
      <c r="I73" s="1070"/>
      <c r="J73" s="1070"/>
      <c r="K73" s="1070"/>
      <c r="L73" s="1070"/>
      <c r="M73" s="1070"/>
      <c r="N73" s="1070"/>
      <c r="O73" s="1070"/>
      <c r="P73" s="1071"/>
      <c r="Q73" s="1072">
        <v>280</v>
      </c>
      <c r="R73" s="1066"/>
      <c r="S73" s="1066"/>
      <c r="T73" s="1066"/>
      <c r="U73" s="1066"/>
      <c r="V73" s="1066">
        <v>244</v>
      </c>
      <c r="W73" s="1066"/>
      <c r="X73" s="1066"/>
      <c r="Y73" s="1066"/>
      <c r="Z73" s="1066"/>
      <c r="AA73" s="1066">
        <v>36</v>
      </c>
      <c r="AB73" s="1066"/>
      <c r="AC73" s="1066"/>
      <c r="AD73" s="1066"/>
      <c r="AE73" s="1066"/>
      <c r="AF73" s="1066">
        <v>36</v>
      </c>
      <c r="AG73" s="1066"/>
      <c r="AH73" s="1066"/>
      <c r="AI73" s="1066"/>
      <c r="AJ73" s="1066"/>
      <c r="AK73" s="1066" t="s">
        <v>596</v>
      </c>
      <c r="AL73" s="1066"/>
      <c r="AM73" s="1066"/>
      <c r="AN73" s="1066"/>
      <c r="AO73" s="1066"/>
      <c r="AP73" s="1066" t="s">
        <v>596</v>
      </c>
      <c r="AQ73" s="1066"/>
      <c r="AR73" s="1066"/>
      <c r="AS73" s="1066"/>
      <c r="AT73" s="1066"/>
      <c r="AU73" s="1066" t="s">
        <v>596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587</v>
      </c>
      <c r="C74" s="1070"/>
      <c r="D74" s="1070"/>
      <c r="E74" s="1070"/>
      <c r="F74" s="1070"/>
      <c r="G74" s="1070"/>
      <c r="H74" s="1070"/>
      <c r="I74" s="1070"/>
      <c r="J74" s="1070"/>
      <c r="K74" s="1070"/>
      <c r="L74" s="1070"/>
      <c r="M74" s="1070"/>
      <c r="N74" s="1070"/>
      <c r="O74" s="1070"/>
      <c r="P74" s="1071"/>
      <c r="Q74" s="1072">
        <v>292778</v>
      </c>
      <c r="R74" s="1066"/>
      <c r="S74" s="1066"/>
      <c r="T74" s="1066"/>
      <c r="U74" s="1066"/>
      <c r="V74" s="1066">
        <v>279366</v>
      </c>
      <c r="W74" s="1066"/>
      <c r="X74" s="1066"/>
      <c r="Y74" s="1066"/>
      <c r="Z74" s="1066"/>
      <c r="AA74" s="1066">
        <v>13412</v>
      </c>
      <c r="AB74" s="1066"/>
      <c r="AC74" s="1066"/>
      <c r="AD74" s="1066"/>
      <c r="AE74" s="1066"/>
      <c r="AF74" s="1066">
        <v>13412</v>
      </c>
      <c r="AG74" s="1066"/>
      <c r="AH74" s="1066"/>
      <c r="AI74" s="1066"/>
      <c r="AJ74" s="1066"/>
      <c r="AK74" s="1066" t="s">
        <v>596</v>
      </c>
      <c r="AL74" s="1066"/>
      <c r="AM74" s="1066"/>
      <c r="AN74" s="1066"/>
      <c r="AO74" s="1066"/>
      <c r="AP74" s="1066" t="s">
        <v>596</v>
      </c>
      <c r="AQ74" s="1066"/>
      <c r="AR74" s="1066"/>
      <c r="AS74" s="1066"/>
      <c r="AT74" s="1066"/>
      <c r="AU74" s="1066" t="s">
        <v>596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310</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310</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310</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230334</v>
      </c>
      <c r="AB110" s="982"/>
      <c r="AC110" s="982"/>
      <c r="AD110" s="982"/>
      <c r="AE110" s="983"/>
      <c r="AF110" s="984">
        <v>266204</v>
      </c>
      <c r="AG110" s="982"/>
      <c r="AH110" s="982"/>
      <c r="AI110" s="982"/>
      <c r="AJ110" s="983"/>
      <c r="AK110" s="984">
        <v>261575</v>
      </c>
      <c r="AL110" s="982"/>
      <c r="AM110" s="982"/>
      <c r="AN110" s="982"/>
      <c r="AO110" s="983"/>
      <c r="AP110" s="985">
        <v>15.5</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2478785</v>
      </c>
      <c r="BR110" s="929"/>
      <c r="BS110" s="929"/>
      <c r="BT110" s="929"/>
      <c r="BU110" s="929"/>
      <c r="BV110" s="929">
        <v>2680644</v>
      </c>
      <c r="BW110" s="929"/>
      <c r="BX110" s="929"/>
      <c r="BY110" s="929"/>
      <c r="BZ110" s="929"/>
      <c r="CA110" s="929">
        <v>2872426</v>
      </c>
      <c r="CB110" s="929"/>
      <c r="CC110" s="929"/>
      <c r="CD110" s="929"/>
      <c r="CE110" s="929"/>
      <c r="CF110" s="953">
        <v>170.2</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174</v>
      </c>
      <c r="DH110" s="929"/>
      <c r="DI110" s="929"/>
      <c r="DJ110" s="929"/>
      <c r="DK110" s="929"/>
      <c r="DL110" s="929" t="s">
        <v>174</v>
      </c>
      <c r="DM110" s="929"/>
      <c r="DN110" s="929"/>
      <c r="DO110" s="929"/>
      <c r="DP110" s="929"/>
      <c r="DQ110" s="929" t="s">
        <v>174</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129</v>
      </c>
      <c r="AB111" s="1010"/>
      <c r="AC111" s="1010"/>
      <c r="AD111" s="1010"/>
      <c r="AE111" s="1011"/>
      <c r="AF111" s="1012" t="s">
        <v>129</v>
      </c>
      <c r="AG111" s="1010"/>
      <c r="AH111" s="1010"/>
      <c r="AI111" s="1010"/>
      <c r="AJ111" s="1011"/>
      <c r="AK111" s="1012" t="s">
        <v>174</v>
      </c>
      <c r="AL111" s="1010"/>
      <c r="AM111" s="1010"/>
      <c r="AN111" s="1010"/>
      <c r="AO111" s="1011"/>
      <c r="AP111" s="1013" t="s">
        <v>129</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129</v>
      </c>
      <c r="BR111" s="901"/>
      <c r="BS111" s="901"/>
      <c r="BT111" s="901"/>
      <c r="BU111" s="901"/>
      <c r="BV111" s="901" t="s">
        <v>440</v>
      </c>
      <c r="BW111" s="901"/>
      <c r="BX111" s="901"/>
      <c r="BY111" s="901"/>
      <c r="BZ111" s="901"/>
      <c r="CA111" s="901">
        <v>24977</v>
      </c>
      <c r="CB111" s="901"/>
      <c r="CC111" s="901"/>
      <c r="CD111" s="901"/>
      <c r="CE111" s="901"/>
      <c r="CF111" s="962">
        <v>1.5</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129</v>
      </c>
      <c r="DM111" s="901"/>
      <c r="DN111" s="901"/>
      <c r="DO111" s="901"/>
      <c r="DP111" s="901"/>
      <c r="DQ111" s="901" t="s">
        <v>440</v>
      </c>
      <c r="DR111" s="901"/>
      <c r="DS111" s="901"/>
      <c r="DT111" s="901"/>
      <c r="DU111" s="901"/>
      <c r="DV111" s="878" t="s">
        <v>129</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440</v>
      </c>
      <c r="AG112" s="864"/>
      <c r="AH112" s="864"/>
      <c r="AI112" s="864"/>
      <c r="AJ112" s="865"/>
      <c r="AK112" s="866" t="s">
        <v>440</v>
      </c>
      <c r="AL112" s="864"/>
      <c r="AM112" s="864"/>
      <c r="AN112" s="864"/>
      <c r="AO112" s="865"/>
      <c r="AP112" s="911" t="s">
        <v>440</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855186</v>
      </c>
      <c r="BR112" s="901"/>
      <c r="BS112" s="901"/>
      <c r="BT112" s="901"/>
      <c r="BU112" s="901"/>
      <c r="BV112" s="901">
        <v>786494</v>
      </c>
      <c r="BW112" s="901"/>
      <c r="BX112" s="901"/>
      <c r="BY112" s="901"/>
      <c r="BZ112" s="901"/>
      <c r="CA112" s="901">
        <v>736135</v>
      </c>
      <c r="CB112" s="901"/>
      <c r="CC112" s="901"/>
      <c r="CD112" s="901"/>
      <c r="CE112" s="901"/>
      <c r="CF112" s="962">
        <v>43.6</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440</v>
      </c>
      <c r="DH112" s="901"/>
      <c r="DI112" s="901"/>
      <c r="DJ112" s="901"/>
      <c r="DK112" s="901"/>
      <c r="DL112" s="901" t="s">
        <v>174</v>
      </c>
      <c r="DM112" s="901"/>
      <c r="DN112" s="901"/>
      <c r="DO112" s="901"/>
      <c r="DP112" s="901"/>
      <c r="DQ112" s="901" t="s">
        <v>440</v>
      </c>
      <c r="DR112" s="901"/>
      <c r="DS112" s="901"/>
      <c r="DT112" s="901"/>
      <c r="DU112" s="901"/>
      <c r="DV112" s="878" t="s">
        <v>448</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80581</v>
      </c>
      <c r="AB113" s="1010"/>
      <c r="AC113" s="1010"/>
      <c r="AD113" s="1010"/>
      <c r="AE113" s="1011"/>
      <c r="AF113" s="1012">
        <v>79802</v>
      </c>
      <c r="AG113" s="1010"/>
      <c r="AH113" s="1010"/>
      <c r="AI113" s="1010"/>
      <c r="AJ113" s="1011"/>
      <c r="AK113" s="1012">
        <v>74256</v>
      </c>
      <c r="AL113" s="1010"/>
      <c r="AM113" s="1010"/>
      <c r="AN113" s="1010"/>
      <c r="AO113" s="1011"/>
      <c r="AP113" s="1013">
        <v>4.4000000000000004</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136856</v>
      </c>
      <c r="BR113" s="901"/>
      <c r="BS113" s="901"/>
      <c r="BT113" s="901"/>
      <c r="BU113" s="901"/>
      <c r="BV113" s="901">
        <v>229767</v>
      </c>
      <c r="BW113" s="901"/>
      <c r="BX113" s="901"/>
      <c r="BY113" s="901"/>
      <c r="BZ113" s="901"/>
      <c r="CA113" s="901">
        <v>245646</v>
      </c>
      <c r="CB113" s="901"/>
      <c r="CC113" s="901"/>
      <c r="CD113" s="901"/>
      <c r="CE113" s="901"/>
      <c r="CF113" s="962">
        <v>14.6</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440</v>
      </c>
      <c r="DH113" s="864"/>
      <c r="DI113" s="864"/>
      <c r="DJ113" s="864"/>
      <c r="DK113" s="865"/>
      <c r="DL113" s="866" t="s">
        <v>440</v>
      </c>
      <c r="DM113" s="864"/>
      <c r="DN113" s="864"/>
      <c r="DO113" s="864"/>
      <c r="DP113" s="865"/>
      <c r="DQ113" s="866" t="s">
        <v>440</v>
      </c>
      <c r="DR113" s="864"/>
      <c r="DS113" s="864"/>
      <c r="DT113" s="864"/>
      <c r="DU113" s="865"/>
      <c r="DV113" s="911" t="s">
        <v>440</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15566</v>
      </c>
      <c r="AB114" s="864"/>
      <c r="AC114" s="864"/>
      <c r="AD114" s="864"/>
      <c r="AE114" s="865"/>
      <c r="AF114" s="866">
        <v>18625</v>
      </c>
      <c r="AG114" s="864"/>
      <c r="AH114" s="864"/>
      <c r="AI114" s="864"/>
      <c r="AJ114" s="865"/>
      <c r="AK114" s="866">
        <v>23840</v>
      </c>
      <c r="AL114" s="864"/>
      <c r="AM114" s="864"/>
      <c r="AN114" s="864"/>
      <c r="AO114" s="865"/>
      <c r="AP114" s="911">
        <v>1.4</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489334</v>
      </c>
      <c r="BR114" s="901"/>
      <c r="BS114" s="901"/>
      <c r="BT114" s="901"/>
      <c r="BU114" s="901"/>
      <c r="BV114" s="901">
        <v>444833</v>
      </c>
      <c r="BW114" s="901"/>
      <c r="BX114" s="901"/>
      <c r="BY114" s="901"/>
      <c r="BZ114" s="901"/>
      <c r="CA114" s="901">
        <v>473075</v>
      </c>
      <c r="CB114" s="901"/>
      <c r="CC114" s="901"/>
      <c r="CD114" s="901"/>
      <c r="CE114" s="901"/>
      <c r="CF114" s="962">
        <v>28</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129</v>
      </c>
      <c r="DM114" s="864"/>
      <c r="DN114" s="864"/>
      <c r="DO114" s="864"/>
      <c r="DP114" s="865"/>
      <c r="DQ114" s="866" t="s">
        <v>129</v>
      </c>
      <c r="DR114" s="864"/>
      <c r="DS114" s="864"/>
      <c r="DT114" s="864"/>
      <c r="DU114" s="865"/>
      <c r="DV114" s="911" t="s">
        <v>129</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35</v>
      </c>
      <c r="AB115" s="1010"/>
      <c r="AC115" s="1010"/>
      <c r="AD115" s="1010"/>
      <c r="AE115" s="1011"/>
      <c r="AF115" s="1012">
        <v>6</v>
      </c>
      <c r="AG115" s="1010"/>
      <c r="AH115" s="1010"/>
      <c r="AI115" s="1010"/>
      <c r="AJ115" s="1011"/>
      <c r="AK115" s="1012">
        <v>175</v>
      </c>
      <c r="AL115" s="1010"/>
      <c r="AM115" s="1010"/>
      <c r="AN115" s="1010"/>
      <c r="AO115" s="1011"/>
      <c r="AP115" s="1013">
        <v>0</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440</v>
      </c>
      <c r="BR115" s="901"/>
      <c r="BS115" s="901"/>
      <c r="BT115" s="901"/>
      <c r="BU115" s="901"/>
      <c r="BV115" s="901" t="s">
        <v>440</v>
      </c>
      <c r="BW115" s="901"/>
      <c r="BX115" s="901"/>
      <c r="BY115" s="901"/>
      <c r="BZ115" s="901"/>
      <c r="CA115" s="901" t="s">
        <v>440</v>
      </c>
      <c r="CB115" s="901"/>
      <c r="CC115" s="901"/>
      <c r="CD115" s="901"/>
      <c r="CE115" s="901"/>
      <c r="CF115" s="962" t="s">
        <v>440</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440</v>
      </c>
      <c r="DH115" s="864"/>
      <c r="DI115" s="864"/>
      <c r="DJ115" s="864"/>
      <c r="DK115" s="865"/>
      <c r="DL115" s="866" t="s">
        <v>440</v>
      </c>
      <c r="DM115" s="864"/>
      <c r="DN115" s="864"/>
      <c r="DO115" s="864"/>
      <c r="DP115" s="865"/>
      <c r="DQ115" s="866" t="s">
        <v>129</v>
      </c>
      <c r="DR115" s="864"/>
      <c r="DS115" s="864"/>
      <c r="DT115" s="864"/>
      <c r="DU115" s="865"/>
      <c r="DV115" s="911" t="s">
        <v>440</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129</v>
      </c>
      <c r="AB116" s="864"/>
      <c r="AC116" s="864"/>
      <c r="AD116" s="864"/>
      <c r="AE116" s="865"/>
      <c r="AF116" s="866" t="s">
        <v>440</v>
      </c>
      <c r="AG116" s="864"/>
      <c r="AH116" s="864"/>
      <c r="AI116" s="864"/>
      <c r="AJ116" s="865"/>
      <c r="AK116" s="866">
        <v>112</v>
      </c>
      <c r="AL116" s="864"/>
      <c r="AM116" s="864"/>
      <c r="AN116" s="864"/>
      <c r="AO116" s="865"/>
      <c r="AP116" s="911">
        <v>0</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440</v>
      </c>
      <c r="BR116" s="901"/>
      <c r="BS116" s="901"/>
      <c r="BT116" s="901"/>
      <c r="BU116" s="901"/>
      <c r="BV116" s="901" t="s">
        <v>174</v>
      </c>
      <c r="BW116" s="901"/>
      <c r="BX116" s="901"/>
      <c r="BY116" s="901"/>
      <c r="BZ116" s="901"/>
      <c r="CA116" s="901" t="s">
        <v>440</v>
      </c>
      <c r="CB116" s="901"/>
      <c r="CC116" s="901"/>
      <c r="CD116" s="901"/>
      <c r="CE116" s="901"/>
      <c r="CF116" s="962" t="s">
        <v>440</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440</v>
      </c>
      <c r="DH116" s="864"/>
      <c r="DI116" s="864"/>
      <c r="DJ116" s="864"/>
      <c r="DK116" s="865"/>
      <c r="DL116" s="866" t="s">
        <v>440</v>
      </c>
      <c r="DM116" s="864"/>
      <c r="DN116" s="864"/>
      <c r="DO116" s="864"/>
      <c r="DP116" s="865"/>
      <c r="DQ116" s="866" t="s">
        <v>440</v>
      </c>
      <c r="DR116" s="864"/>
      <c r="DS116" s="864"/>
      <c r="DT116" s="864"/>
      <c r="DU116" s="865"/>
      <c r="DV116" s="911" t="s">
        <v>440</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326516</v>
      </c>
      <c r="AB117" s="996"/>
      <c r="AC117" s="996"/>
      <c r="AD117" s="996"/>
      <c r="AE117" s="997"/>
      <c r="AF117" s="998">
        <v>364637</v>
      </c>
      <c r="AG117" s="996"/>
      <c r="AH117" s="996"/>
      <c r="AI117" s="996"/>
      <c r="AJ117" s="997"/>
      <c r="AK117" s="998">
        <v>359958</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174</v>
      </c>
      <c r="BR117" s="901"/>
      <c r="BS117" s="901"/>
      <c r="BT117" s="901"/>
      <c r="BU117" s="901"/>
      <c r="BV117" s="901" t="s">
        <v>174</v>
      </c>
      <c r="BW117" s="901"/>
      <c r="BX117" s="901"/>
      <c r="BY117" s="901"/>
      <c r="BZ117" s="901"/>
      <c r="CA117" s="901" t="s">
        <v>174</v>
      </c>
      <c r="CB117" s="901"/>
      <c r="CC117" s="901"/>
      <c r="CD117" s="901"/>
      <c r="CE117" s="901"/>
      <c r="CF117" s="962" t="s">
        <v>174</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174</v>
      </c>
      <c r="DH117" s="864"/>
      <c r="DI117" s="864"/>
      <c r="DJ117" s="864"/>
      <c r="DK117" s="865"/>
      <c r="DL117" s="866" t="s">
        <v>174</v>
      </c>
      <c r="DM117" s="864"/>
      <c r="DN117" s="864"/>
      <c r="DO117" s="864"/>
      <c r="DP117" s="865"/>
      <c r="DQ117" s="866" t="s">
        <v>174</v>
      </c>
      <c r="DR117" s="864"/>
      <c r="DS117" s="864"/>
      <c r="DT117" s="864"/>
      <c r="DU117" s="865"/>
      <c r="DV117" s="911" t="s">
        <v>174</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310</v>
      </c>
      <c r="AL118" s="989"/>
      <c r="AM118" s="989"/>
      <c r="AN118" s="989"/>
      <c r="AO118" s="990"/>
      <c r="AP118" s="992" t="s">
        <v>434</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174</v>
      </c>
      <c r="BR118" s="932"/>
      <c r="BS118" s="932"/>
      <c r="BT118" s="932"/>
      <c r="BU118" s="932"/>
      <c r="BV118" s="932" t="s">
        <v>129</v>
      </c>
      <c r="BW118" s="932"/>
      <c r="BX118" s="932"/>
      <c r="BY118" s="932"/>
      <c r="BZ118" s="932"/>
      <c r="CA118" s="932" t="s">
        <v>174</v>
      </c>
      <c r="CB118" s="932"/>
      <c r="CC118" s="932"/>
      <c r="CD118" s="932"/>
      <c r="CE118" s="932"/>
      <c r="CF118" s="962" t="s">
        <v>129</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129</v>
      </c>
      <c r="DM118" s="864"/>
      <c r="DN118" s="864"/>
      <c r="DO118" s="864"/>
      <c r="DP118" s="865"/>
      <c r="DQ118" s="866" t="s">
        <v>174</v>
      </c>
      <c r="DR118" s="864"/>
      <c r="DS118" s="864"/>
      <c r="DT118" s="864"/>
      <c r="DU118" s="865"/>
      <c r="DV118" s="911" t="s">
        <v>129</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174</v>
      </c>
      <c r="AB119" s="982"/>
      <c r="AC119" s="982"/>
      <c r="AD119" s="982"/>
      <c r="AE119" s="983"/>
      <c r="AF119" s="984" t="s">
        <v>174</v>
      </c>
      <c r="AG119" s="982"/>
      <c r="AH119" s="982"/>
      <c r="AI119" s="982"/>
      <c r="AJ119" s="983"/>
      <c r="AK119" s="984" t="s">
        <v>129</v>
      </c>
      <c r="AL119" s="982"/>
      <c r="AM119" s="982"/>
      <c r="AN119" s="982"/>
      <c r="AO119" s="983"/>
      <c r="AP119" s="985" t="s">
        <v>129</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466</v>
      </c>
      <c r="BP119" s="965"/>
      <c r="BQ119" s="969">
        <v>3960161</v>
      </c>
      <c r="BR119" s="932"/>
      <c r="BS119" s="932"/>
      <c r="BT119" s="932"/>
      <c r="BU119" s="932"/>
      <c r="BV119" s="932">
        <v>4141738</v>
      </c>
      <c r="BW119" s="932"/>
      <c r="BX119" s="932"/>
      <c r="BY119" s="932"/>
      <c r="BZ119" s="932"/>
      <c r="CA119" s="932">
        <v>4352259</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129</v>
      </c>
      <c r="DM119" s="847"/>
      <c r="DN119" s="847"/>
      <c r="DO119" s="847"/>
      <c r="DP119" s="848"/>
      <c r="DQ119" s="849">
        <v>24977</v>
      </c>
      <c r="DR119" s="847"/>
      <c r="DS119" s="847"/>
      <c r="DT119" s="847"/>
      <c r="DU119" s="848"/>
      <c r="DV119" s="935">
        <v>1.5</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174</v>
      </c>
      <c r="AG120" s="864"/>
      <c r="AH120" s="864"/>
      <c r="AI120" s="864"/>
      <c r="AJ120" s="865"/>
      <c r="AK120" s="866" t="s">
        <v>174</v>
      </c>
      <c r="AL120" s="864"/>
      <c r="AM120" s="864"/>
      <c r="AN120" s="864"/>
      <c r="AO120" s="865"/>
      <c r="AP120" s="911" t="s">
        <v>129</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2131186</v>
      </c>
      <c r="BR120" s="929"/>
      <c r="BS120" s="929"/>
      <c r="BT120" s="929"/>
      <c r="BU120" s="929"/>
      <c r="BV120" s="929">
        <v>2097685</v>
      </c>
      <c r="BW120" s="929"/>
      <c r="BX120" s="929"/>
      <c r="BY120" s="929"/>
      <c r="BZ120" s="929"/>
      <c r="CA120" s="929">
        <v>2113727</v>
      </c>
      <c r="CB120" s="929"/>
      <c r="CC120" s="929"/>
      <c r="CD120" s="929"/>
      <c r="CE120" s="929"/>
      <c r="CF120" s="953">
        <v>125.3</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v>850465</v>
      </c>
      <c r="DH120" s="929"/>
      <c r="DI120" s="929"/>
      <c r="DJ120" s="929"/>
      <c r="DK120" s="929"/>
      <c r="DL120" s="929">
        <v>777048</v>
      </c>
      <c r="DM120" s="929"/>
      <c r="DN120" s="929"/>
      <c r="DO120" s="929"/>
      <c r="DP120" s="929"/>
      <c r="DQ120" s="929">
        <v>706840</v>
      </c>
      <c r="DR120" s="929"/>
      <c r="DS120" s="929"/>
      <c r="DT120" s="929"/>
      <c r="DU120" s="929"/>
      <c r="DV120" s="930">
        <v>41.9</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129</v>
      </c>
      <c r="AG121" s="864"/>
      <c r="AH121" s="864"/>
      <c r="AI121" s="864"/>
      <c r="AJ121" s="865"/>
      <c r="AK121" s="866" t="s">
        <v>129</v>
      </c>
      <c r="AL121" s="864"/>
      <c r="AM121" s="864"/>
      <c r="AN121" s="864"/>
      <c r="AO121" s="865"/>
      <c r="AP121" s="911" t="s">
        <v>129</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132867</v>
      </c>
      <c r="BR121" s="901"/>
      <c r="BS121" s="901"/>
      <c r="BT121" s="901"/>
      <c r="BU121" s="901"/>
      <c r="BV121" s="901">
        <v>124288</v>
      </c>
      <c r="BW121" s="901"/>
      <c r="BX121" s="901"/>
      <c r="BY121" s="901"/>
      <c r="BZ121" s="901"/>
      <c r="CA121" s="901">
        <v>122677</v>
      </c>
      <c r="CB121" s="901"/>
      <c r="CC121" s="901"/>
      <c r="CD121" s="901"/>
      <c r="CE121" s="901"/>
      <c r="CF121" s="962">
        <v>7.3</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v>4721</v>
      </c>
      <c r="DH121" s="901"/>
      <c r="DI121" s="901"/>
      <c r="DJ121" s="901"/>
      <c r="DK121" s="901"/>
      <c r="DL121" s="901">
        <v>9446</v>
      </c>
      <c r="DM121" s="901"/>
      <c r="DN121" s="901"/>
      <c r="DO121" s="901"/>
      <c r="DP121" s="901"/>
      <c r="DQ121" s="901">
        <v>29295</v>
      </c>
      <c r="DR121" s="901"/>
      <c r="DS121" s="901"/>
      <c r="DT121" s="901"/>
      <c r="DU121" s="901"/>
      <c r="DV121" s="878">
        <v>1.7</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129</v>
      </c>
      <c r="AG122" s="864"/>
      <c r="AH122" s="864"/>
      <c r="AI122" s="864"/>
      <c r="AJ122" s="865"/>
      <c r="AK122" s="866" t="s">
        <v>129</v>
      </c>
      <c r="AL122" s="864"/>
      <c r="AM122" s="864"/>
      <c r="AN122" s="864"/>
      <c r="AO122" s="865"/>
      <c r="AP122" s="911" t="s">
        <v>129</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2353680</v>
      </c>
      <c r="BR122" s="932"/>
      <c r="BS122" s="932"/>
      <c r="BT122" s="932"/>
      <c r="BU122" s="932"/>
      <c r="BV122" s="932">
        <v>2467508</v>
      </c>
      <c r="BW122" s="932"/>
      <c r="BX122" s="932"/>
      <c r="BY122" s="932"/>
      <c r="BZ122" s="932"/>
      <c r="CA122" s="932">
        <v>2643925</v>
      </c>
      <c r="CB122" s="932"/>
      <c r="CC122" s="932"/>
      <c r="CD122" s="932"/>
      <c r="CE122" s="932"/>
      <c r="CF122" s="933">
        <v>156.69999999999999</v>
      </c>
      <c r="CG122" s="934"/>
      <c r="CH122" s="934"/>
      <c r="CI122" s="934"/>
      <c r="CJ122" s="934"/>
      <c r="CK122" s="956"/>
      <c r="CL122" s="942"/>
      <c r="CM122" s="942"/>
      <c r="CN122" s="942"/>
      <c r="CO122" s="943"/>
      <c r="CP122" s="922" t="s">
        <v>407</v>
      </c>
      <c r="CQ122" s="923"/>
      <c r="CR122" s="923"/>
      <c r="CS122" s="923"/>
      <c r="CT122" s="923"/>
      <c r="CU122" s="923"/>
      <c r="CV122" s="923"/>
      <c r="CW122" s="923"/>
      <c r="CX122" s="923"/>
      <c r="CY122" s="923"/>
      <c r="CZ122" s="923"/>
      <c r="DA122" s="923"/>
      <c r="DB122" s="923"/>
      <c r="DC122" s="923"/>
      <c r="DD122" s="923"/>
      <c r="DE122" s="923"/>
      <c r="DF122" s="924"/>
      <c r="DG122" s="900" t="s">
        <v>174</v>
      </c>
      <c r="DH122" s="901"/>
      <c r="DI122" s="901"/>
      <c r="DJ122" s="901"/>
      <c r="DK122" s="901"/>
      <c r="DL122" s="901" t="s">
        <v>174</v>
      </c>
      <c r="DM122" s="901"/>
      <c r="DN122" s="901"/>
      <c r="DO122" s="901"/>
      <c r="DP122" s="901"/>
      <c r="DQ122" s="901" t="s">
        <v>129</v>
      </c>
      <c r="DR122" s="901"/>
      <c r="DS122" s="901"/>
      <c r="DT122" s="901"/>
      <c r="DU122" s="901"/>
      <c r="DV122" s="878" t="s">
        <v>174</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174</v>
      </c>
      <c r="AB123" s="864"/>
      <c r="AC123" s="864"/>
      <c r="AD123" s="864"/>
      <c r="AE123" s="865"/>
      <c r="AF123" s="866" t="s">
        <v>129</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476</v>
      </c>
      <c r="BP123" s="965"/>
      <c r="BQ123" s="919">
        <v>4617733</v>
      </c>
      <c r="BR123" s="920"/>
      <c r="BS123" s="920"/>
      <c r="BT123" s="920"/>
      <c r="BU123" s="920"/>
      <c r="BV123" s="920">
        <v>4689481</v>
      </c>
      <c r="BW123" s="920"/>
      <c r="BX123" s="920"/>
      <c r="BY123" s="920"/>
      <c r="BZ123" s="920"/>
      <c r="CA123" s="920">
        <v>4880329</v>
      </c>
      <c r="CB123" s="920"/>
      <c r="CC123" s="920"/>
      <c r="CD123" s="920"/>
      <c r="CE123" s="920"/>
      <c r="CF123" s="830"/>
      <c r="CG123" s="831"/>
      <c r="CH123" s="831"/>
      <c r="CI123" s="831"/>
      <c r="CJ123" s="921"/>
      <c r="CK123" s="956"/>
      <c r="CL123" s="942"/>
      <c r="CM123" s="942"/>
      <c r="CN123" s="942"/>
      <c r="CO123" s="943"/>
      <c r="CP123" s="922" t="s">
        <v>408</v>
      </c>
      <c r="CQ123" s="923"/>
      <c r="CR123" s="923"/>
      <c r="CS123" s="923"/>
      <c r="CT123" s="923"/>
      <c r="CU123" s="923"/>
      <c r="CV123" s="923"/>
      <c r="CW123" s="923"/>
      <c r="CX123" s="923"/>
      <c r="CY123" s="923"/>
      <c r="CZ123" s="923"/>
      <c r="DA123" s="923"/>
      <c r="DB123" s="923"/>
      <c r="DC123" s="923"/>
      <c r="DD123" s="923"/>
      <c r="DE123" s="923"/>
      <c r="DF123" s="924"/>
      <c r="DG123" s="863" t="s">
        <v>129</v>
      </c>
      <c r="DH123" s="864"/>
      <c r="DI123" s="864"/>
      <c r="DJ123" s="864"/>
      <c r="DK123" s="865"/>
      <c r="DL123" s="866" t="s">
        <v>174</v>
      </c>
      <c r="DM123" s="864"/>
      <c r="DN123" s="864"/>
      <c r="DO123" s="864"/>
      <c r="DP123" s="865"/>
      <c r="DQ123" s="866" t="s">
        <v>174</v>
      </c>
      <c r="DR123" s="864"/>
      <c r="DS123" s="864"/>
      <c r="DT123" s="864"/>
      <c r="DU123" s="865"/>
      <c r="DV123" s="911" t="s">
        <v>129</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129</v>
      </c>
      <c r="AG124" s="864"/>
      <c r="AH124" s="864"/>
      <c r="AI124" s="864"/>
      <c r="AJ124" s="865"/>
      <c r="AK124" s="866" t="s">
        <v>129</v>
      </c>
      <c r="AL124" s="864"/>
      <c r="AM124" s="864"/>
      <c r="AN124" s="864"/>
      <c r="AO124" s="865"/>
      <c r="AP124" s="911" t="s">
        <v>174</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129</v>
      </c>
      <c r="BR124" s="918"/>
      <c r="BS124" s="918"/>
      <c r="BT124" s="918"/>
      <c r="BU124" s="918"/>
      <c r="BV124" s="918" t="s">
        <v>174</v>
      </c>
      <c r="BW124" s="918"/>
      <c r="BX124" s="918"/>
      <c r="BY124" s="918"/>
      <c r="BZ124" s="918"/>
      <c r="CA124" s="918" t="s">
        <v>129</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t="s">
        <v>129</v>
      </c>
      <c r="DH124" s="847"/>
      <c r="DI124" s="847"/>
      <c r="DJ124" s="847"/>
      <c r="DK124" s="848"/>
      <c r="DL124" s="849" t="s">
        <v>129</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174</v>
      </c>
      <c r="AB125" s="864"/>
      <c r="AC125" s="864"/>
      <c r="AD125" s="864"/>
      <c r="AE125" s="865"/>
      <c r="AF125" s="866" t="s">
        <v>174</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479</v>
      </c>
      <c r="CL125" s="939"/>
      <c r="CM125" s="939"/>
      <c r="CN125" s="939"/>
      <c r="CO125" s="940"/>
      <c r="CP125" s="947" t="s">
        <v>480</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174</v>
      </c>
      <c r="AB126" s="864"/>
      <c r="AC126" s="864"/>
      <c r="AD126" s="864"/>
      <c r="AE126" s="865"/>
      <c r="AF126" s="866" t="s">
        <v>129</v>
      </c>
      <c r="AG126" s="864"/>
      <c r="AH126" s="864"/>
      <c r="AI126" s="864"/>
      <c r="AJ126" s="865"/>
      <c r="AK126" s="866">
        <v>142</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174</v>
      </c>
      <c r="DH126" s="901"/>
      <c r="DI126" s="901"/>
      <c r="DJ126" s="901"/>
      <c r="DK126" s="901"/>
      <c r="DL126" s="901" t="s">
        <v>174</v>
      </c>
      <c r="DM126" s="901"/>
      <c r="DN126" s="901"/>
      <c r="DO126" s="901"/>
      <c r="DP126" s="901"/>
      <c r="DQ126" s="901" t="s">
        <v>129</v>
      </c>
      <c r="DR126" s="901"/>
      <c r="DS126" s="901"/>
      <c r="DT126" s="901"/>
      <c r="DU126" s="901"/>
      <c r="DV126" s="878" t="s">
        <v>129</v>
      </c>
      <c r="DW126" s="878"/>
      <c r="DX126" s="878"/>
      <c r="DY126" s="878"/>
      <c r="DZ126" s="879"/>
    </row>
    <row r="127" spans="1:130" s="248" customFormat="1" ht="26.25" customHeight="1" x14ac:dyDescent="0.15">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35</v>
      </c>
      <c r="AB127" s="864"/>
      <c r="AC127" s="864"/>
      <c r="AD127" s="864"/>
      <c r="AE127" s="865"/>
      <c r="AF127" s="866">
        <v>6</v>
      </c>
      <c r="AG127" s="864"/>
      <c r="AH127" s="864"/>
      <c r="AI127" s="864"/>
      <c r="AJ127" s="865"/>
      <c r="AK127" s="866">
        <v>33</v>
      </c>
      <c r="AL127" s="864"/>
      <c r="AM127" s="864"/>
      <c r="AN127" s="864"/>
      <c r="AO127" s="865"/>
      <c r="AP127" s="911">
        <v>0</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174</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7069</v>
      </c>
      <c r="AB128" s="885"/>
      <c r="AC128" s="885"/>
      <c r="AD128" s="885"/>
      <c r="AE128" s="886"/>
      <c r="AF128" s="887">
        <v>8579</v>
      </c>
      <c r="AG128" s="885"/>
      <c r="AH128" s="885"/>
      <c r="AI128" s="885"/>
      <c r="AJ128" s="886"/>
      <c r="AK128" s="887">
        <v>12566</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129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t="s">
        <v>174</v>
      </c>
      <c r="DH128" s="875"/>
      <c r="DI128" s="875"/>
      <c r="DJ128" s="875"/>
      <c r="DK128" s="875"/>
      <c r="DL128" s="875" t="s">
        <v>174</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1863945</v>
      </c>
      <c r="AB129" s="864"/>
      <c r="AC129" s="864"/>
      <c r="AD129" s="864"/>
      <c r="AE129" s="865"/>
      <c r="AF129" s="866">
        <v>1873089</v>
      </c>
      <c r="AG129" s="864"/>
      <c r="AH129" s="864"/>
      <c r="AI129" s="864"/>
      <c r="AJ129" s="865"/>
      <c r="AK129" s="866">
        <v>1949685</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129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256464</v>
      </c>
      <c r="AB130" s="864"/>
      <c r="AC130" s="864"/>
      <c r="AD130" s="864"/>
      <c r="AE130" s="865"/>
      <c r="AF130" s="866">
        <v>274058</v>
      </c>
      <c r="AG130" s="864"/>
      <c r="AH130" s="864"/>
      <c r="AI130" s="864"/>
      <c r="AJ130" s="865"/>
      <c r="AK130" s="866">
        <v>262362</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4.5999999999999996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1607481</v>
      </c>
      <c r="AB131" s="847"/>
      <c r="AC131" s="847"/>
      <c r="AD131" s="847"/>
      <c r="AE131" s="848"/>
      <c r="AF131" s="849">
        <v>1599031</v>
      </c>
      <c r="AG131" s="847"/>
      <c r="AH131" s="847"/>
      <c r="AI131" s="847"/>
      <c r="AJ131" s="848"/>
      <c r="AK131" s="849">
        <v>1687323</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t="s">
        <v>174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3.9181178499999998</v>
      </c>
      <c r="AB132" s="827"/>
      <c r="AC132" s="827"/>
      <c r="AD132" s="827"/>
      <c r="AE132" s="828"/>
      <c r="AF132" s="829">
        <v>5.1281057089999997</v>
      </c>
      <c r="AG132" s="827"/>
      <c r="AH132" s="827"/>
      <c r="AI132" s="827"/>
      <c r="AJ132" s="828"/>
      <c r="AK132" s="829">
        <v>5.0393433859999996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3.8</v>
      </c>
      <c r="AB133" s="806"/>
      <c r="AC133" s="806"/>
      <c r="AD133" s="806"/>
      <c r="AE133" s="807"/>
      <c r="AF133" s="805">
        <v>4.2</v>
      </c>
      <c r="AG133" s="806"/>
      <c r="AH133" s="806"/>
      <c r="AI133" s="806"/>
      <c r="AJ133" s="807"/>
      <c r="AK133" s="805">
        <v>4.5999999999999996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dTdpGI84mMtotsN8xQStjhmwtdRAoPrea90m57elpYkf2mOhQEFxBWJiGFKPyxmOIazN+MVR/zJmIGouYW3sQ==" saltValue="+0DhIUp5jsPnXyGGDMna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kB1ZnC8Ytk6KpNjg5cqgYaPLHhY8LKyVIKrcJOn0o0OfZ/YjYZS3nXrJNezgjNIeITcV0eDQq8X3a+3YlYGKg==" saltValue="382/2VC22ct9VYDK3ns4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9"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33PI9P/wVL01Q56IvfoWQvvZXZFm+VVaayZvnvBmRBOaxN2+lUfBdBOGTChmS4G+K5aiaU6o/iWWpbfYpkN9Q==" saltValue="U2qUaOn3QTV/GUrYCfud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579701</v>
      </c>
      <c r="AP9" s="314">
        <v>154505</v>
      </c>
      <c r="AQ9" s="315">
        <v>224098</v>
      </c>
      <c r="AR9" s="316">
        <v>-31.1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74249</v>
      </c>
      <c r="AP10" s="317">
        <v>19789</v>
      </c>
      <c r="AQ10" s="318">
        <v>32087</v>
      </c>
      <c r="AR10" s="319">
        <v>-38.299999999999997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t="s">
        <v>513</v>
      </c>
      <c r="AP11" s="317" t="s">
        <v>513</v>
      </c>
      <c r="AQ11" s="318">
        <v>3587</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740</v>
      </c>
      <c r="AP13" s="317">
        <v>197</v>
      </c>
      <c r="AQ13" s="318">
        <v>11579</v>
      </c>
      <c r="AR13" s="319">
        <v>-98.3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t="s">
        <v>513</v>
      </c>
      <c r="AP14" s="317" t="s">
        <v>513</v>
      </c>
      <c r="AQ14" s="318">
        <v>4496</v>
      </c>
      <c r="AR14" s="319" t="s">
        <v>513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-46518</v>
      </c>
      <c r="AP15" s="317">
        <v>-12398</v>
      </c>
      <c r="AQ15" s="318">
        <v>-17592</v>
      </c>
      <c r="AR15" s="319">
        <v>-29.5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608172</v>
      </c>
      <c r="AP16" s="317">
        <v>162093</v>
      </c>
      <c r="AQ16" s="318">
        <v>258255</v>
      </c>
      <c r="AR16" s="319">
        <v>-37.200000000000003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15.72</v>
      </c>
      <c r="AP21" s="331">
        <v>22.75</v>
      </c>
      <c r="AQ21" s="332">
        <v>-7.03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91.9</v>
      </c>
      <c r="AP22" s="336">
        <v>95.6</v>
      </c>
      <c r="AQ22" s="337">
        <v>-3.7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261575</v>
      </c>
      <c r="AP32" s="345">
        <v>69716</v>
      </c>
      <c r="AQ32" s="346">
        <v>146295</v>
      </c>
      <c r="AR32" s="347">
        <v>-52.3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513</v>
      </c>
      <c r="AP34" s="345" t="s">
        <v>513</v>
      </c>
      <c r="AQ34" s="346">
        <v>4</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74256</v>
      </c>
      <c r="AP35" s="345">
        <v>19791</v>
      </c>
      <c r="AQ35" s="346">
        <v>31593</v>
      </c>
      <c r="AR35" s="347">
        <v>-37.4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v>23840</v>
      </c>
      <c r="AP36" s="345">
        <v>6354</v>
      </c>
      <c r="AQ36" s="346">
        <v>3914</v>
      </c>
      <c r="AR36" s="347">
        <v>62.3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v>175</v>
      </c>
      <c r="AP37" s="345">
        <v>47</v>
      </c>
      <c r="AQ37" s="346">
        <v>1348</v>
      </c>
      <c r="AR37" s="347">
        <v>-96.5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v>112</v>
      </c>
      <c r="AP38" s="348">
        <v>30</v>
      </c>
      <c r="AQ38" s="349">
        <v>27</v>
      </c>
      <c r="AR38" s="337">
        <v>11.1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v>-12566</v>
      </c>
      <c r="AP39" s="345">
        <v>-3349</v>
      </c>
      <c r="AQ39" s="346">
        <v>-7201</v>
      </c>
      <c r="AR39" s="347">
        <v>-53.5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-262362</v>
      </c>
      <c r="AP40" s="345">
        <v>-69926</v>
      </c>
      <c r="AQ40" s="346">
        <v>-128709</v>
      </c>
      <c r="AR40" s="347">
        <v>-45.7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85030</v>
      </c>
      <c r="AP41" s="345">
        <v>22663</v>
      </c>
      <c r="AQ41" s="346">
        <v>47272</v>
      </c>
      <c r="AR41" s="347">
        <v>-52.1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503103</v>
      </c>
      <c r="AN51" s="367">
        <v>123189</v>
      </c>
      <c r="AO51" s="368">
        <v>-14.5</v>
      </c>
      <c r="AP51" s="369">
        <v>291945</v>
      </c>
      <c r="AQ51" s="370">
        <v>4.0999999999999996</v>
      </c>
      <c r="AR51" s="371">
        <v>-18.600000000000001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90655</v>
      </c>
      <c r="AN52" s="375">
        <v>22198</v>
      </c>
      <c r="AO52" s="376">
        <v>-11.7</v>
      </c>
      <c r="AP52" s="377">
        <v>127651</v>
      </c>
      <c r="AQ52" s="378">
        <v>0.3</v>
      </c>
      <c r="AR52" s="379">
        <v>-12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418730</v>
      </c>
      <c r="AN53" s="367">
        <v>103903</v>
      </c>
      <c r="AO53" s="368">
        <v>-15.7</v>
      </c>
      <c r="AP53" s="369">
        <v>291173</v>
      </c>
      <c r="AQ53" s="370">
        <v>-0.3</v>
      </c>
      <c r="AR53" s="371">
        <v>-15.4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40988</v>
      </c>
      <c r="AN54" s="375">
        <v>10171</v>
      </c>
      <c r="AO54" s="376">
        <v>-54.2</v>
      </c>
      <c r="AP54" s="377">
        <v>119071</v>
      </c>
      <c r="AQ54" s="378">
        <v>-6.7</v>
      </c>
      <c r="AR54" s="379">
        <v>-47.5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374181</v>
      </c>
      <c r="AN55" s="367">
        <v>94657</v>
      </c>
      <c r="AO55" s="368">
        <v>-8.9</v>
      </c>
      <c r="AP55" s="369">
        <v>271581</v>
      </c>
      <c r="AQ55" s="370">
        <v>-6.7</v>
      </c>
      <c r="AR55" s="371">
        <v>-2.2000000000000002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103420</v>
      </c>
      <c r="AN56" s="375">
        <v>26162</v>
      </c>
      <c r="AO56" s="376">
        <v>157.19999999999999</v>
      </c>
      <c r="AP56" s="377">
        <v>117844</v>
      </c>
      <c r="AQ56" s="378">
        <v>-1</v>
      </c>
      <c r="AR56" s="379">
        <v>158.19999999999999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773145</v>
      </c>
      <c r="AN57" s="367">
        <v>202978</v>
      </c>
      <c r="AO57" s="368">
        <v>114.4</v>
      </c>
      <c r="AP57" s="369">
        <v>268375</v>
      </c>
      <c r="AQ57" s="370">
        <v>-1.2</v>
      </c>
      <c r="AR57" s="371">
        <v>115.6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504702</v>
      </c>
      <c r="AN58" s="375">
        <v>132502</v>
      </c>
      <c r="AO58" s="376">
        <v>406.5</v>
      </c>
      <c r="AP58" s="377">
        <v>119602</v>
      </c>
      <c r="AQ58" s="378">
        <v>1.5</v>
      </c>
      <c r="AR58" s="379">
        <v>405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576026</v>
      </c>
      <c r="AN59" s="367">
        <v>153525</v>
      </c>
      <c r="AO59" s="368">
        <v>-24.4</v>
      </c>
      <c r="AP59" s="369">
        <v>301035</v>
      </c>
      <c r="AQ59" s="370">
        <v>12.2</v>
      </c>
      <c r="AR59" s="371">
        <v>-36.6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293336</v>
      </c>
      <c r="AN60" s="375">
        <v>78181</v>
      </c>
      <c r="AO60" s="376">
        <v>-41</v>
      </c>
      <c r="AP60" s="377">
        <v>154376</v>
      </c>
      <c r="AQ60" s="378">
        <v>29.1</v>
      </c>
      <c r="AR60" s="379">
        <v>-70.099999999999994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529037</v>
      </c>
      <c r="AN61" s="382">
        <v>135650</v>
      </c>
      <c r="AO61" s="383">
        <v>10.199999999999999</v>
      </c>
      <c r="AP61" s="384">
        <v>284822</v>
      </c>
      <c r="AQ61" s="385">
        <v>1.6</v>
      </c>
      <c r="AR61" s="371">
        <v>8.6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206620</v>
      </c>
      <c r="AN62" s="375">
        <v>53843</v>
      </c>
      <c r="AO62" s="376">
        <v>91.4</v>
      </c>
      <c r="AP62" s="377">
        <v>127709</v>
      </c>
      <c r="AQ62" s="378">
        <v>4.5999999999999996</v>
      </c>
      <c r="AR62" s="379">
        <v>86.8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Iuz64fcDXoZekAZ65RmsJXhvtnQlKk8nLNg3TkqG7/36bP2O/jsTo2Amcg+wtOHH8rwa4845DxJleJMfUuL+Q==" saltValue="UmYjU0jjiAGDAuEu/fTNi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CQqydaf0/arazdeAVNOCzXI/KVV0QF7r/fzQ1jDSBvkNVh7xVdXDhwO+W1VFJcoEDrefqdseycbJHgVFQee2A==" saltValue="aN81FCd+S0B7hGooDtil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NQuASK4fn2MS4oJvPS/Js8m0iQGAczXUVhhuJ1QryDCuc8HI8IidLVOvhCQ/6LoXIx/+8PElZ2gxAGBjBp7fFg==" saltValue="FNxB+ogWZo74XScAVbWP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48.48</v>
      </c>
      <c r="G47" s="12">
        <v>48.89</v>
      </c>
      <c r="H47" s="12">
        <v>47.15</v>
      </c>
      <c r="I47" s="12">
        <v>44.33</v>
      </c>
      <c r="J47" s="13">
        <v>43.31</v>
      </c>
    </row>
    <row r="48" spans="2:10" ht="57.75" customHeight="1" x14ac:dyDescent="0.15">
      <c r="B48" s="14"/>
      <c r="C48" s="1240" t="s">
        <v>4</v>
      </c>
      <c r="D48" s="1240"/>
      <c r="E48" s="1241"/>
      <c r="F48" s="15">
        <v>8.93</v>
      </c>
      <c r="G48" s="16">
        <v>13.48</v>
      </c>
      <c r="H48" s="16">
        <v>8.94</v>
      </c>
      <c r="I48" s="16">
        <v>8.4600000000000009</v>
      </c>
      <c r="J48" s="17">
        <v>17.899999999999999</v>
      </c>
    </row>
    <row r="49" spans="2:10" ht="57.75" customHeight="1" thickBot="1" x14ac:dyDescent="0.2">
      <c r="B49" s="18"/>
      <c r="C49" s="1242" t="s">
        <v>5</v>
      </c>
      <c r="D49" s="1242"/>
      <c r="E49" s="1243"/>
      <c r="F49" s="19" t="s">
        <v>560</v>
      </c>
      <c r="G49" s="20">
        <v>4.5599999999999996</v>
      </c>
      <c r="H49" s="20" t="s">
        <v>561</v>
      </c>
      <c r="I49" s="20" t="s">
        <v>562</v>
      </c>
      <c r="J49" s="21">
        <v>10.49</v>
      </c>
    </row>
    <row r="50" spans="2:10" ht="13.5" customHeight="1" x14ac:dyDescent="0.15"/>
  </sheetData>
  <sheetProtection algorithmName="SHA-512" hashValue="6p9zFUYzyx04yIF4b6F7ywnTwoeCojqOYEp9hm+qSfkfqX0bR80Z86CjLlzqAaVC1AVtAN3I/AtepZ/juK3yJg==" saltValue="NTcjTk8+vbmece+dTb6P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563</v>
      </c>
      <c r="D34" s="1250"/>
      <c r="E34" s="1251"/>
      <c r="F34" s="32">
        <v>8.92</v>
      </c>
      <c r="G34" s="33">
        <v>13.48</v>
      </c>
      <c r="H34" s="33">
        <v>8.93</v>
      </c>
      <c r="I34" s="33">
        <v>8.4600000000000009</v>
      </c>
      <c r="J34" s="34">
        <v>17.899999999999999</v>
      </c>
      <c r="K34" s="22"/>
      <c r="L34" s="22"/>
      <c r="M34" s="22"/>
      <c r="N34" s="22"/>
      <c r="O34" s="22"/>
      <c r="P34" s="22"/>
    </row>
    <row r="35" spans="1:16" ht="39" customHeight="1" x14ac:dyDescent="0.15">
      <c r="A35" s="22"/>
      <c r="B35" s="35"/>
      <c r="C35" s="1244" t="s">
        <v>564</v>
      </c>
      <c r="D35" s="1245"/>
      <c r="E35" s="1246"/>
      <c r="F35" s="36">
        <v>13.84</v>
      </c>
      <c r="G35" s="37">
        <v>15.46</v>
      </c>
      <c r="H35" s="37">
        <v>12.29</v>
      </c>
      <c r="I35" s="37">
        <v>14.14</v>
      </c>
      <c r="J35" s="38">
        <v>14.53</v>
      </c>
      <c r="K35" s="22"/>
      <c r="L35" s="22"/>
      <c r="M35" s="22"/>
      <c r="N35" s="22"/>
      <c r="O35" s="22"/>
      <c r="P35" s="22"/>
    </row>
    <row r="36" spans="1:16" ht="39" customHeight="1" x14ac:dyDescent="0.15">
      <c r="A36" s="22"/>
      <c r="B36" s="35"/>
      <c r="C36" s="1244" t="s">
        <v>565</v>
      </c>
      <c r="D36" s="1245"/>
      <c r="E36" s="1246"/>
      <c r="F36" s="36">
        <v>3.7</v>
      </c>
      <c r="G36" s="37">
        <v>4.47</v>
      </c>
      <c r="H36" s="37">
        <v>1.69</v>
      </c>
      <c r="I36" s="37">
        <v>1.49</v>
      </c>
      <c r="J36" s="38">
        <v>1.81</v>
      </c>
      <c r="K36" s="22"/>
      <c r="L36" s="22"/>
      <c r="M36" s="22"/>
      <c r="N36" s="22"/>
      <c r="O36" s="22"/>
      <c r="P36" s="22"/>
    </row>
    <row r="37" spans="1:16" ht="39" customHeight="1" x14ac:dyDescent="0.15">
      <c r="A37" s="22"/>
      <c r="B37" s="35"/>
      <c r="C37" s="1244" t="s">
        <v>566</v>
      </c>
      <c r="D37" s="1245"/>
      <c r="E37" s="1246"/>
      <c r="F37" s="36">
        <v>0.78</v>
      </c>
      <c r="G37" s="37">
        <v>1.37</v>
      </c>
      <c r="H37" s="37">
        <v>0.72</v>
      </c>
      <c r="I37" s="37">
        <v>0.69</v>
      </c>
      <c r="J37" s="38">
        <v>0.76</v>
      </c>
      <c r="K37" s="22"/>
      <c r="L37" s="22"/>
      <c r="M37" s="22"/>
      <c r="N37" s="22"/>
      <c r="O37" s="22"/>
      <c r="P37" s="22"/>
    </row>
    <row r="38" spans="1:16" ht="39" customHeight="1" x14ac:dyDescent="0.15">
      <c r="A38" s="22"/>
      <c r="B38" s="35"/>
      <c r="C38" s="1244" t="s">
        <v>567</v>
      </c>
      <c r="D38" s="1245"/>
      <c r="E38" s="1246"/>
      <c r="F38" s="36">
        <v>0.08</v>
      </c>
      <c r="G38" s="37">
        <v>0.19</v>
      </c>
      <c r="H38" s="37">
        <v>0.08</v>
      </c>
      <c r="I38" s="37">
        <v>0.14000000000000001</v>
      </c>
      <c r="J38" s="38">
        <v>0.23</v>
      </c>
      <c r="K38" s="22"/>
      <c r="L38" s="22"/>
      <c r="M38" s="22"/>
      <c r="N38" s="22"/>
      <c r="O38" s="22"/>
      <c r="P38" s="22"/>
    </row>
    <row r="39" spans="1:16" ht="39" customHeight="1" x14ac:dyDescent="0.15">
      <c r="A39" s="22"/>
      <c r="B39" s="35"/>
      <c r="C39" s="1244" t="s">
        <v>568</v>
      </c>
      <c r="D39" s="1245"/>
      <c r="E39" s="1246"/>
      <c r="F39" s="36">
        <v>0.02</v>
      </c>
      <c r="G39" s="37">
        <v>0.03</v>
      </c>
      <c r="H39" s="37">
        <v>0.04</v>
      </c>
      <c r="I39" s="37">
        <v>0.06</v>
      </c>
      <c r="J39" s="38">
        <v>0.03</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569</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570</v>
      </c>
      <c r="D43" s="1248"/>
      <c r="E43" s="1249"/>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hSbVPieiJxTpKQiHt9XrSSpZEdE9EQ7Lr7Nt4DOJRSF2qLyPugsDcYTmQE2CeZ/2PVD6rAIE+YMoWy33h/5fw==" saltValue="uAO0ZTMbgje90Sm9r4ja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229</v>
      </c>
      <c r="L45" s="60">
        <v>227</v>
      </c>
      <c r="M45" s="60">
        <v>230</v>
      </c>
      <c r="N45" s="60">
        <v>266</v>
      </c>
      <c r="O45" s="61">
        <v>262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72"/>
      <c r="C48" s="1273"/>
      <c r="D48" s="62"/>
      <c r="E48" s="1254" t="s">
        <v>15</v>
      </c>
      <c r="F48" s="1254"/>
      <c r="G48" s="1254"/>
      <c r="H48" s="1254"/>
      <c r="I48" s="1254"/>
      <c r="J48" s="1255"/>
      <c r="K48" s="63">
        <v>81</v>
      </c>
      <c r="L48" s="64">
        <v>79</v>
      </c>
      <c r="M48" s="64">
        <v>81</v>
      </c>
      <c r="N48" s="64">
        <v>80</v>
      </c>
      <c r="O48" s="65">
        <v>74</v>
      </c>
      <c r="P48" s="48"/>
      <c r="Q48" s="48"/>
      <c r="R48" s="48"/>
      <c r="S48" s="48"/>
      <c r="T48" s="48"/>
      <c r="U48" s="48"/>
    </row>
    <row r="49" spans="1:21" ht="30.75" customHeight="1" x14ac:dyDescent="0.15">
      <c r="A49" s="48"/>
      <c r="B49" s="1272"/>
      <c r="C49" s="1273"/>
      <c r="D49" s="62"/>
      <c r="E49" s="1254" t="s">
        <v>16</v>
      </c>
      <c r="F49" s="1254"/>
      <c r="G49" s="1254"/>
      <c r="H49" s="1254"/>
      <c r="I49" s="1254"/>
      <c r="J49" s="1255"/>
      <c r="K49" s="63">
        <v>21</v>
      </c>
      <c r="L49" s="64">
        <v>16</v>
      </c>
      <c r="M49" s="64">
        <v>16</v>
      </c>
      <c r="N49" s="64">
        <v>19</v>
      </c>
      <c r="O49" s="65">
        <v>24</v>
      </c>
      <c r="P49" s="48"/>
      <c r="Q49" s="48"/>
      <c r="R49" s="48"/>
      <c r="S49" s="48"/>
      <c r="T49" s="48"/>
      <c r="U49" s="48"/>
    </row>
    <row r="50" spans="1:21" ht="30.75" customHeight="1" x14ac:dyDescent="0.15">
      <c r="A50" s="48"/>
      <c r="B50" s="1272"/>
      <c r="C50" s="1273"/>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513</v>
      </c>
      <c r="L51" s="64" t="s">
        <v>513</v>
      </c>
      <c r="M51" s="64" t="s">
        <v>513</v>
      </c>
      <c r="N51" s="64" t="s">
        <v>513</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270</v>
      </c>
      <c r="L52" s="64">
        <v>261</v>
      </c>
      <c r="M52" s="64">
        <v>263</v>
      </c>
      <c r="N52" s="64">
        <v>283</v>
      </c>
      <c r="O52" s="65">
        <v>275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61</v>
      </c>
      <c r="L53" s="69">
        <v>61</v>
      </c>
      <c r="M53" s="69">
        <v>64</v>
      </c>
      <c r="N53" s="69">
        <v>82</v>
      </c>
      <c r="O53" s="70">
        <v>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Ttk55HmAAZ1sjLPLjVywwb336A0EDbxnCT5Cm7SsnCdwX8nWiBJ1STnfp7VLVUcrJUAR6vk08igqU88hn9+Q==" saltValue="bpbPAXfeQHM1jqvn/7XE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90" t="s">
        <v>30</v>
      </c>
      <c r="C41" s="1291"/>
      <c r="D41" s="102"/>
      <c r="E41" s="1292" t="s">
        <v>31</v>
      </c>
      <c r="F41" s="1292"/>
      <c r="G41" s="1292"/>
      <c r="H41" s="1293"/>
      <c r="I41" s="103">
        <v>2502</v>
      </c>
      <c r="J41" s="104">
        <v>2527</v>
      </c>
      <c r="K41" s="104">
        <v>2479</v>
      </c>
      <c r="L41" s="104">
        <v>2681</v>
      </c>
      <c r="M41" s="105">
        <v>2872</v>
      </c>
    </row>
    <row r="42" spans="2:13" ht="27.75" customHeight="1" x14ac:dyDescent="0.15">
      <c r="B42" s="1280"/>
      <c r="C42" s="1281"/>
      <c r="D42" s="106"/>
      <c r="E42" s="1284" t="s">
        <v>32</v>
      </c>
      <c r="F42" s="1284"/>
      <c r="G42" s="1284"/>
      <c r="H42" s="1285"/>
      <c r="I42" s="107" t="s">
        <v>513</v>
      </c>
      <c r="J42" s="108" t="s">
        <v>513</v>
      </c>
      <c r="K42" s="108" t="s">
        <v>513</v>
      </c>
      <c r="L42" s="108" t="s">
        <v>513</v>
      </c>
      <c r="M42" s="109">
        <v>25</v>
      </c>
    </row>
    <row r="43" spans="2:13" ht="27.75" customHeight="1" x14ac:dyDescent="0.15">
      <c r="B43" s="1280"/>
      <c r="C43" s="1281"/>
      <c r="D43" s="106"/>
      <c r="E43" s="1284" t="s">
        <v>33</v>
      </c>
      <c r="F43" s="1284"/>
      <c r="G43" s="1284"/>
      <c r="H43" s="1285"/>
      <c r="I43" s="107">
        <v>999</v>
      </c>
      <c r="J43" s="108">
        <v>917</v>
      </c>
      <c r="K43" s="108">
        <v>855</v>
      </c>
      <c r="L43" s="108">
        <v>786</v>
      </c>
      <c r="M43" s="109">
        <v>736</v>
      </c>
    </row>
    <row r="44" spans="2:13" ht="27.75" customHeight="1" x14ac:dyDescent="0.15">
      <c r="B44" s="1280"/>
      <c r="C44" s="1281"/>
      <c r="D44" s="106"/>
      <c r="E44" s="1284" t="s">
        <v>34</v>
      </c>
      <c r="F44" s="1284"/>
      <c r="G44" s="1284"/>
      <c r="H44" s="1285"/>
      <c r="I44" s="107">
        <v>125</v>
      </c>
      <c r="J44" s="108">
        <v>112</v>
      </c>
      <c r="K44" s="108">
        <v>137</v>
      </c>
      <c r="L44" s="108">
        <v>230</v>
      </c>
      <c r="M44" s="109">
        <v>246</v>
      </c>
    </row>
    <row r="45" spans="2:13" ht="27.75" customHeight="1" x14ac:dyDescent="0.15">
      <c r="B45" s="1280"/>
      <c r="C45" s="1281"/>
      <c r="D45" s="106"/>
      <c r="E45" s="1284" t="s">
        <v>35</v>
      </c>
      <c r="F45" s="1284"/>
      <c r="G45" s="1284"/>
      <c r="H45" s="1285"/>
      <c r="I45" s="107">
        <v>514</v>
      </c>
      <c r="J45" s="108">
        <v>528</v>
      </c>
      <c r="K45" s="108">
        <v>489</v>
      </c>
      <c r="L45" s="108">
        <v>445</v>
      </c>
      <c r="M45" s="109">
        <v>473</v>
      </c>
    </row>
    <row r="46" spans="2:13" ht="27.75" customHeight="1" x14ac:dyDescent="0.15">
      <c r="B46" s="1280"/>
      <c r="C46" s="1281"/>
      <c r="D46" s="110"/>
      <c r="E46" s="1284" t="s">
        <v>36</v>
      </c>
      <c r="F46" s="1284"/>
      <c r="G46" s="1284"/>
      <c r="H46" s="1285"/>
      <c r="I46" s="107" t="s">
        <v>513</v>
      </c>
      <c r="J46" s="108" t="s">
        <v>513</v>
      </c>
      <c r="K46" s="108" t="s">
        <v>513</v>
      </c>
      <c r="L46" s="108" t="s">
        <v>513</v>
      </c>
      <c r="M46" s="109" t="s">
        <v>513</v>
      </c>
    </row>
    <row r="47" spans="2:13" ht="27.75" customHeight="1" x14ac:dyDescent="0.15">
      <c r="B47" s="1280"/>
      <c r="C47" s="1281"/>
      <c r="D47" s="111"/>
      <c r="E47" s="1294" t="s">
        <v>37</v>
      </c>
      <c r="F47" s="1295"/>
      <c r="G47" s="1295"/>
      <c r="H47" s="1296"/>
      <c r="I47" s="107" t="s">
        <v>513</v>
      </c>
      <c r="J47" s="108" t="s">
        <v>513</v>
      </c>
      <c r="K47" s="108" t="s">
        <v>513</v>
      </c>
      <c r="L47" s="108" t="s">
        <v>513</v>
      </c>
      <c r="M47" s="109" t="s">
        <v>513</v>
      </c>
    </row>
    <row r="48" spans="2:13" ht="27.75" customHeight="1" x14ac:dyDescent="0.15">
      <c r="B48" s="1280"/>
      <c r="C48" s="1281"/>
      <c r="D48" s="106"/>
      <c r="E48" s="1284" t="s">
        <v>38</v>
      </c>
      <c r="F48" s="1284"/>
      <c r="G48" s="1284"/>
      <c r="H48" s="1285"/>
      <c r="I48" s="107" t="s">
        <v>513</v>
      </c>
      <c r="J48" s="108" t="s">
        <v>513</v>
      </c>
      <c r="K48" s="108" t="s">
        <v>513</v>
      </c>
      <c r="L48" s="108" t="s">
        <v>513</v>
      </c>
      <c r="M48" s="109" t="s">
        <v>513</v>
      </c>
    </row>
    <row r="49" spans="2:13" ht="27.75" customHeight="1" x14ac:dyDescent="0.15">
      <c r="B49" s="1282"/>
      <c r="C49" s="1283"/>
      <c r="D49" s="106"/>
      <c r="E49" s="1284" t="s">
        <v>39</v>
      </c>
      <c r="F49" s="1284"/>
      <c r="G49" s="1284"/>
      <c r="H49" s="1285"/>
      <c r="I49" s="107" t="s">
        <v>513</v>
      </c>
      <c r="J49" s="108" t="s">
        <v>513</v>
      </c>
      <c r="K49" s="108" t="s">
        <v>513</v>
      </c>
      <c r="L49" s="108" t="s">
        <v>513</v>
      </c>
      <c r="M49" s="109" t="s">
        <v>513</v>
      </c>
    </row>
    <row r="50" spans="2:13" ht="27.75" customHeight="1" x14ac:dyDescent="0.15">
      <c r="B50" s="1278" t="s">
        <v>40</v>
      </c>
      <c r="C50" s="1279"/>
      <c r="D50" s="112"/>
      <c r="E50" s="1284" t="s">
        <v>41</v>
      </c>
      <c r="F50" s="1284"/>
      <c r="G50" s="1284"/>
      <c r="H50" s="1285"/>
      <c r="I50" s="107">
        <v>2079</v>
      </c>
      <c r="J50" s="108">
        <v>2118</v>
      </c>
      <c r="K50" s="108">
        <v>2131</v>
      </c>
      <c r="L50" s="108">
        <v>2098</v>
      </c>
      <c r="M50" s="109">
        <v>2114</v>
      </c>
    </row>
    <row r="51" spans="2:13" ht="27.75" customHeight="1" x14ac:dyDescent="0.15">
      <c r="B51" s="1280"/>
      <c r="C51" s="1281"/>
      <c r="D51" s="106"/>
      <c r="E51" s="1284" t="s">
        <v>42</v>
      </c>
      <c r="F51" s="1284"/>
      <c r="G51" s="1284"/>
      <c r="H51" s="1285"/>
      <c r="I51" s="107">
        <v>123</v>
      </c>
      <c r="J51" s="108">
        <v>139</v>
      </c>
      <c r="K51" s="108">
        <v>133</v>
      </c>
      <c r="L51" s="108">
        <v>124</v>
      </c>
      <c r="M51" s="109">
        <v>123</v>
      </c>
    </row>
    <row r="52" spans="2:13" ht="27.75" customHeight="1" x14ac:dyDescent="0.15">
      <c r="B52" s="1282"/>
      <c r="C52" s="1283"/>
      <c r="D52" s="106"/>
      <c r="E52" s="1284" t="s">
        <v>43</v>
      </c>
      <c r="F52" s="1284"/>
      <c r="G52" s="1284"/>
      <c r="H52" s="1285"/>
      <c r="I52" s="107">
        <v>1797</v>
      </c>
      <c r="J52" s="108">
        <v>2443</v>
      </c>
      <c r="K52" s="108">
        <v>2354</v>
      </c>
      <c r="L52" s="108">
        <v>2468</v>
      </c>
      <c r="M52" s="109">
        <v>2644</v>
      </c>
    </row>
    <row r="53" spans="2:13" ht="27.75" customHeight="1" thickBot="1" x14ac:dyDescent="0.2">
      <c r="B53" s="1286" t="s">
        <v>44</v>
      </c>
      <c r="C53" s="1287"/>
      <c r="D53" s="113"/>
      <c r="E53" s="1288" t="s">
        <v>45</v>
      </c>
      <c r="F53" s="1288"/>
      <c r="G53" s="1288"/>
      <c r="H53" s="1289"/>
      <c r="I53" s="114">
        <v>142</v>
      </c>
      <c r="J53" s="115">
        <v>-617</v>
      </c>
      <c r="K53" s="115">
        <v>-658</v>
      </c>
      <c r="L53" s="115">
        <v>-548</v>
      </c>
      <c r="M53" s="116">
        <v>-528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e05wKXSfyHp8jNRaazNYcrESKb832Hc4Yg87/60koD3OLxhpL9AyU8/iKbTk6+RJF4r3fHAtaKXBxxBXqMEow==" saltValue="fHVHXaC5cFyDccZaS/cN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879</v>
      </c>
      <c r="G55" s="128">
        <v>830</v>
      </c>
      <c r="H55" s="129">
        <v>844</v>
      </c>
    </row>
    <row r="56" spans="2:8" ht="52.5" customHeight="1" x14ac:dyDescent="0.15">
      <c r="B56" s="130"/>
      <c r="C56" s="1307" t="s">
        <v>49</v>
      </c>
      <c r="D56" s="1307"/>
      <c r="E56" s="1308"/>
      <c r="F56" s="131">
        <v>43</v>
      </c>
      <c r="G56" s="131">
        <v>43</v>
      </c>
      <c r="H56" s="132">
        <v>43</v>
      </c>
    </row>
    <row r="57" spans="2:8" ht="53.25" customHeight="1" x14ac:dyDescent="0.15">
      <c r="B57" s="130"/>
      <c r="C57" s="1309" t="s">
        <v>50</v>
      </c>
      <c r="D57" s="1309"/>
      <c r="E57" s="1310"/>
      <c r="F57" s="133">
        <v>1017</v>
      </c>
      <c r="G57" s="133">
        <v>998</v>
      </c>
      <c r="H57" s="134">
        <v>1013</v>
      </c>
    </row>
    <row r="58" spans="2:8" ht="45.75" customHeight="1" x14ac:dyDescent="0.15">
      <c r="B58" s="135"/>
      <c r="C58" s="1297" t="s">
        <v>591</v>
      </c>
      <c r="D58" s="1298"/>
      <c r="E58" s="1299"/>
      <c r="F58" s="136">
        <v>481</v>
      </c>
      <c r="G58" s="136">
        <v>481</v>
      </c>
      <c r="H58" s="137">
        <v>481</v>
      </c>
    </row>
    <row r="59" spans="2:8" ht="45.75" customHeight="1" x14ac:dyDescent="0.15">
      <c r="B59" s="135"/>
      <c r="C59" s="1297" t="s">
        <v>592</v>
      </c>
      <c r="D59" s="1298"/>
      <c r="E59" s="1299"/>
      <c r="F59" s="136">
        <v>310</v>
      </c>
      <c r="G59" s="136">
        <v>310</v>
      </c>
      <c r="H59" s="137">
        <v>310</v>
      </c>
    </row>
    <row r="60" spans="2:8" ht="45.75" customHeight="1" x14ac:dyDescent="0.15">
      <c r="B60" s="135"/>
      <c r="C60" s="1297" t="s">
        <v>593</v>
      </c>
      <c r="D60" s="1298"/>
      <c r="E60" s="1299"/>
      <c r="F60" s="136">
        <v>113</v>
      </c>
      <c r="G60" s="136">
        <v>113</v>
      </c>
      <c r="H60" s="137">
        <v>113</v>
      </c>
    </row>
    <row r="61" spans="2:8" ht="45.75" customHeight="1" x14ac:dyDescent="0.15">
      <c r="B61" s="135"/>
      <c r="C61" s="1297" t="s">
        <v>594</v>
      </c>
      <c r="D61" s="1298"/>
      <c r="E61" s="1299"/>
      <c r="F61" s="136">
        <v>62</v>
      </c>
      <c r="G61" s="136">
        <v>62</v>
      </c>
      <c r="H61" s="137">
        <v>62</v>
      </c>
    </row>
    <row r="62" spans="2:8" ht="45.75" customHeight="1" thickBot="1" x14ac:dyDescent="0.2">
      <c r="B62" s="138"/>
      <c r="C62" s="1300" t="s">
        <v>595</v>
      </c>
      <c r="D62" s="1301"/>
      <c r="E62" s="1302"/>
      <c r="F62" s="139">
        <v>43</v>
      </c>
      <c r="G62" s="139">
        <v>24</v>
      </c>
      <c r="H62" s="140">
        <v>37</v>
      </c>
    </row>
    <row r="63" spans="2:8" ht="52.5" customHeight="1" thickBot="1" x14ac:dyDescent="0.2">
      <c r="B63" s="141"/>
      <c r="C63" s="1303" t="s">
        <v>51</v>
      </c>
      <c r="D63" s="1303"/>
      <c r="E63" s="1304"/>
      <c r="F63" s="142">
        <v>1938</v>
      </c>
      <c r="G63" s="142">
        <v>1871</v>
      </c>
      <c r="H63" s="143">
        <v>1900</v>
      </c>
    </row>
    <row r="64" spans="2:8" ht="15" customHeight="1" x14ac:dyDescent="0.15"/>
  </sheetData>
  <sheetProtection algorithmName="SHA-512" hashValue="AW5fNov7XuaWjgfKZAIsjX0uUuNL54r4DZ1qViUiFcCKlypjbXZXYqBCFYtBZjmLcVv89KYywQFrFwoFLLPLYA==" saltValue="FV9v8LM2jqaR0MTOr+IW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S58" zoomScale="70" zoomScaleNormal="7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555</v>
      </c>
      <c r="BQ50" s="1316"/>
      <c r="BR50" s="1316"/>
      <c r="BS50" s="1316"/>
      <c r="BT50" s="1316"/>
      <c r="BU50" s="1316"/>
      <c r="BV50" s="1316"/>
      <c r="BW50" s="1316"/>
      <c r="BX50" s="1316" t="s">
        <v>556</v>
      </c>
      <c r="BY50" s="1316"/>
      <c r="BZ50" s="1316"/>
      <c r="CA50" s="1316"/>
      <c r="CB50" s="1316"/>
      <c r="CC50" s="1316"/>
      <c r="CD50" s="1316"/>
      <c r="CE50" s="1316"/>
      <c r="CF50" s="1316" t="s">
        <v>557</v>
      </c>
      <c r="CG50" s="1316"/>
      <c r="CH50" s="1316"/>
      <c r="CI50" s="1316"/>
      <c r="CJ50" s="1316"/>
      <c r="CK50" s="1316"/>
      <c r="CL50" s="1316"/>
      <c r="CM50" s="1316"/>
      <c r="CN50" s="1316" t="s">
        <v>558</v>
      </c>
      <c r="CO50" s="1316"/>
      <c r="CP50" s="1316"/>
      <c r="CQ50" s="1316"/>
      <c r="CR50" s="1316"/>
      <c r="CS50" s="1316"/>
      <c r="CT50" s="1316"/>
      <c r="CU50" s="1316"/>
      <c r="CV50" s="1316" t="s">
        <v>559</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603</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11">
        <v>8.6999999999999993</v>
      </c>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11">
        <v>70.099999999999994</v>
      </c>
      <c r="BQ53" s="1311"/>
      <c r="BR53" s="1311"/>
      <c r="BS53" s="1311"/>
      <c r="BT53" s="1311"/>
      <c r="BU53" s="1311"/>
      <c r="BV53" s="1311"/>
      <c r="BW53" s="1311"/>
      <c r="BX53" s="1311">
        <v>71.400000000000006</v>
      </c>
      <c r="BY53" s="1311"/>
      <c r="BZ53" s="1311"/>
      <c r="CA53" s="1311"/>
      <c r="CB53" s="1311"/>
      <c r="CC53" s="1311"/>
      <c r="CD53" s="1311"/>
      <c r="CE53" s="1311"/>
      <c r="CF53" s="1311">
        <v>73.2</v>
      </c>
      <c r="CG53" s="1311"/>
      <c r="CH53" s="1311"/>
      <c r="CI53" s="1311"/>
      <c r="CJ53" s="1311"/>
      <c r="CK53" s="1311"/>
      <c r="CL53" s="1311"/>
      <c r="CM53" s="1311"/>
      <c r="CN53" s="1311">
        <v>70.8</v>
      </c>
      <c r="CO53" s="1311"/>
      <c r="CP53" s="1311"/>
      <c r="CQ53" s="1311"/>
      <c r="CR53" s="1311"/>
      <c r="CS53" s="1311"/>
      <c r="CT53" s="1311"/>
      <c r="CU53" s="1311"/>
      <c r="CV53" s="1311">
        <v>71.099999999999994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607</v>
      </c>
      <c r="AO55" s="1316"/>
      <c r="AP55" s="1316"/>
      <c r="AQ55" s="1316"/>
      <c r="AR55" s="1316"/>
      <c r="AS55" s="1316"/>
      <c r="AT55" s="1316"/>
      <c r="AU55" s="1316"/>
      <c r="AV55" s="1316"/>
      <c r="AW55" s="1316"/>
      <c r="AX55" s="1316"/>
      <c r="AY55" s="1316"/>
      <c r="AZ55" s="1316"/>
      <c r="BA55" s="1316"/>
      <c r="BB55" s="1314" t="s">
        <v>608</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609</v>
      </c>
      <c r="BC57" s="1314"/>
      <c r="BD57" s="1314"/>
      <c r="BE57" s="1314"/>
      <c r="BF57" s="1314"/>
      <c r="BG57" s="1314"/>
      <c r="BH57" s="1314"/>
      <c r="BI57" s="1314"/>
      <c r="BJ57" s="1314"/>
      <c r="BK57" s="1314"/>
      <c r="BL57" s="1314"/>
      <c r="BM57" s="1314"/>
      <c r="BN57" s="1314"/>
      <c r="BO57" s="1314"/>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555</v>
      </c>
      <c r="BQ72" s="1316"/>
      <c r="BR72" s="1316"/>
      <c r="BS72" s="1316"/>
      <c r="BT72" s="1316"/>
      <c r="BU72" s="1316"/>
      <c r="BV72" s="1316"/>
      <c r="BW72" s="1316"/>
      <c r="BX72" s="1316" t="s">
        <v>556</v>
      </c>
      <c r="BY72" s="1316"/>
      <c r="BZ72" s="1316"/>
      <c r="CA72" s="1316"/>
      <c r="CB72" s="1316"/>
      <c r="CC72" s="1316"/>
      <c r="CD72" s="1316"/>
      <c r="CE72" s="1316"/>
      <c r="CF72" s="1316" t="s">
        <v>557</v>
      </c>
      <c r="CG72" s="1316"/>
      <c r="CH72" s="1316"/>
      <c r="CI72" s="1316"/>
      <c r="CJ72" s="1316"/>
      <c r="CK72" s="1316"/>
      <c r="CL72" s="1316"/>
      <c r="CM72" s="1316"/>
      <c r="CN72" s="1316" t="s">
        <v>558</v>
      </c>
      <c r="CO72" s="1316"/>
      <c r="CP72" s="1316"/>
      <c r="CQ72" s="1316"/>
      <c r="CR72" s="1316"/>
      <c r="CS72" s="1316"/>
      <c r="CT72" s="1316"/>
      <c r="CU72" s="1316"/>
      <c r="CV72" s="1316" t="s">
        <v>559</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603</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v>8.6999999999999993</v>
      </c>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4.2</v>
      </c>
      <c r="BQ75" s="1311"/>
      <c r="BR75" s="1311"/>
      <c r="BS75" s="1311"/>
      <c r="BT75" s="1311"/>
      <c r="BU75" s="1311"/>
      <c r="BV75" s="1311"/>
      <c r="BW75" s="1311"/>
      <c r="BX75" s="1311">
        <v>3.7</v>
      </c>
      <c r="BY75" s="1311"/>
      <c r="BZ75" s="1311"/>
      <c r="CA75" s="1311"/>
      <c r="CB75" s="1311"/>
      <c r="CC75" s="1311"/>
      <c r="CD75" s="1311"/>
      <c r="CE75" s="1311"/>
      <c r="CF75" s="1311">
        <v>3.8</v>
      </c>
      <c r="CG75" s="1311"/>
      <c r="CH75" s="1311"/>
      <c r="CI75" s="1311"/>
      <c r="CJ75" s="1311"/>
      <c r="CK75" s="1311"/>
      <c r="CL75" s="1311"/>
      <c r="CM75" s="1311"/>
      <c r="CN75" s="1311">
        <v>4.2</v>
      </c>
      <c r="CO75" s="1311"/>
      <c r="CP75" s="1311"/>
      <c r="CQ75" s="1311"/>
      <c r="CR75" s="1311"/>
      <c r="CS75" s="1311"/>
      <c r="CT75" s="1311"/>
      <c r="CU75" s="1311"/>
      <c r="CV75" s="1311">
        <v>4.5999999999999996</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607</v>
      </c>
      <c r="AO77" s="1316"/>
      <c r="AP77" s="1316"/>
      <c r="AQ77" s="1316"/>
      <c r="AR77" s="1316"/>
      <c r="AS77" s="1316"/>
      <c r="AT77" s="1316"/>
      <c r="AU77" s="1316"/>
      <c r="AV77" s="1316"/>
      <c r="AW77" s="1316"/>
      <c r="AX77" s="1316"/>
      <c r="AY77" s="1316"/>
      <c r="AZ77" s="1316"/>
      <c r="BA77" s="1316"/>
      <c r="BB77" s="1314" t="s">
        <v>604</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613</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EP0CoQdWITqEHBm9C7hc+ibn9sHEuBnADvPRQ5y/SG5uCIO2j4jtx8DWzwUDYRtWE3cA3WRgk+JLzHkpXdp6Q==" saltValue="b0J1r0ODC5+L7QD/sv7+4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70" zoomScaleNormal="70"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614</v>
      </c>
    </row>
  </sheetData>
  <sheetProtection algorithmName="SHA-512" hashValue="O88Co1/Kdl5pEO6ebslF8vaW69cDSCuaAIwvyHhzMiY7+8xdxAZdzd2wlwm+RGVCtztQbvw1QNICc4DaZAmY4g==" saltValue="51S2xHb5BuYD7v+zJS5I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7" zoomScale="70" zoomScaleNormal="7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615</v>
      </c>
    </row>
  </sheetData>
  <sheetProtection algorithmName="SHA-512" hashValue="WJBVfpjdwLpcUrAOmaXaWOejksEm5oOgLAiIEAfRO+KAxluvm4bn+nmubhYIZOeKbSAIHq4BrXvO04QzHXfSmw==" saltValue="9GausPmuyw/WIqE0ymIg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123189</v>
      </c>
      <c r="E3" s="162"/>
      <c r="F3" s="163">
        <v>291945</v>
      </c>
      <c r="G3" s="164"/>
      <c r="H3" s="165"/>
    </row>
    <row r="4" spans="1:8" x14ac:dyDescent="0.15">
      <c r="A4" s="166"/>
      <c r="B4" s="167"/>
      <c r="C4" s="168"/>
      <c r="D4" s="169">
        <v>22198</v>
      </c>
      <c r="E4" s="170"/>
      <c r="F4" s="171">
        <v>127651</v>
      </c>
      <c r="G4" s="172"/>
      <c r="H4" s="173"/>
    </row>
    <row r="5" spans="1:8" x14ac:dyDescent="0.15">
      <c r="A5" s="154" t="s">
        <v>547</v>
      </c>
      <c r="B5" s="159"/>
      <c r="C5" s="160"/>
      <c r="D5" s="161">
        <v>103903</v>
      </c>
      <c r="E5" s="162"/>
      <c r="F5" s="163">
        <v>291173</v>
      </c>
      <c r="G5" s="164"/>
      <c r="H5" s="165"/>
    </row>
    <row r="6" spans="1:8" x14ac:dyDescent="0.15">
      <c r="A6" s="166"/>
      <c r="B6" s="167"/>
      <c r="C6" s="168"/>
      <c r="D6" s="169">
        <v>10171</v>
      </c>
      <c r="E6" s="170"/>
      <c r="F6" s="171">
        <v>119071</v>
      </c>
      <c r="G6" s="172"/>
      <c r="H6" s="173"/>
    </row>
    <row r="7" spans="1:8" x14ac:dyDescent="0.15">
      <c r="A7" s="154" t="s">
        <v>548</v>
      </c>
      <c r="B7" s="159"/>
      <c r="C7" s="160"/>
      <c r="D7" s="161">
        <v>94657</v>
      </c>
      <c r="E7" s="162"/>
      <c r="F7" s="163">
        <v>271581</v>
      </c>
      <c r="G7" s="164"/>
      <c r="H7" s="165"/>
    </row>
    <row r="8" spans="1:8" x14ac:dyDescent="0.15">
      <c r="A8" s="166"/>
      <c r="B8" s="167"/>
      <c r="C8" s="168"/>
      <c r="D8" s="169">
        <v>26162</v>
      </c>
      <c r="E8" s="170"/>
      <c r="F8" s="171">
        <v>117844</v>
      </c>
      <c r="G8" s="172"/>
      <c r="H8" s="173"/>
    </row>
    <row r="9" spans="1:8" x14ac:dyDescent="0.15">
      <c r="A9" s="154" t="s">
        <v>549</v>
      </c>
      <c r="B9" s="159"/>
      <c r="C9" s="160"/>
      <c r="D9" s="161">
        <v>202978</v>
      </c>
      <c r="E9" s="162"/>
      <c r="F9" s="163">
        <v>268375</v>
      </c>
      <c r="G9" s="164"/>
      <c r="H9" s="165"/>
    </row>
    <row r="10" spans="1:8" x14ac:dyDescent="0.15">
      <c r="A10" s="166"/>
      <c r="B10" s="167"/>
      <c r="C10" s="168"/>
      <c r="D10" s="169">
        <v>132502</v>
      </c>
      <c r="E10" s="170"/>
      <c r="F10" s="171">
        <v>119602</v>
      </c>
      <c r="G10" s="172"/>
      <c r="H10" s="173"/>
    </row>
    <row r="11" spans="1:8" x14ac:dyDescent="0.15">
      <c r="A11" s="154" t="s">
        <v>550</v>
      </c>
      <c r="B11" s="159"/>
      <c r="C11" s="160"/>
      <c r="D11" s="161">
        <v>153525</v>
      </c>
      <c r="E11" s="162"/>
      <c r="F11" s="163">
        <v>301035</v>
      </c>
      <c r="G11" s="164"/>
      <c r="H11" s="165"/>
    </row>
    <row r="12" spans="1:8" x14ac:dyDescent="0.15">
      <c r="A12" s="166"/>
      <c r="B12" s="167"/>
      <c r="C12" s="174"/>
      <c r="D12" s="169">
        <v>78181</v>
      </c>
      <c r="E12" s="170"/>
      <c r="F12" s="171">
        <v>154376</v>
      </c>
      <c r="G12" s="172"/>
      <c r="H12" s="173"/>
    </row>
    <row r="13" spans="1:8" x14ac:dyDescent="0.15">
      <c r="A13" s="154"/>
      <c r="B13" s="159"/>
      <c r="C13" s="175"/>
      <c r="D13" s="176">
        <v>135650</v>
      </c>
      <c r="E13" s="177"/>
      <c r="F13" s="178">
        <v>284822</v>
      </c>
      <c r="G13" s="179"/>
      <c r="H13" s="165"/>
    </row>
    <row r="14" spans="1:8" x14ac:dyDescent="0.15">
      <c r="A14" s="166"/>
      <c r="B14" s="167"/>
      <c r="C14" s="168"/>
      <c r="D14" s="169">
        <v>53843</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8.93</v>
      </c>
      <c r="C19" s="180">
        <f>ROUND(VALUE(SUBSTITUTE(実質収支比率等に係る経年分析!G$48,"▲","-")),2)</f>
        <v>13.48</v>
      </c>
      <c r="D19" s="180">
        <f>ROUND(VALUE(SUBSTITUTE(実質収支比率等に係る経年分析!H$48,"▲","-")),2)</f>
        <v>8.94</v>
      </c>
      <c r="E19" s="180">
        <f>ROUND(VALUE(SUBSTITUTE(実質収支比率等に係る経年分析!I$48,"▲","-")),2)</f>
        <v>8.4600000000000009</v>
      </c>
      <c r="F19" s="180">
        <f>ROUND(VALUE(SUBSTITUTE(実質収支比率等に係る経年分析!J$48,"▲","-")),2)</f>
        <v>17.899999999999999</v>
      </c>
    </row>
    <row r="20" spans="1:11" x14ac:dyDescent="0.15">
      <c r="A20" s="180" t="s">
        <v>55</v>
      </c>
      <c r="B20" s="180">
        <f>ROUND(VALUE(SUBSTITUTE(実質収支比率等に係る経年分析!F$47,"▲","-")),2)</f>
        <v>48.48</v>
      </c>
      <c r="C20" s="180">
        <f>ROUND(VALUE(SUBSTITUTE(実質収支比率等に係る経年分析!G$47,"▲","-")),2)</f>
        <v>48.89</v>
      </c>
      <c r="D20" s="180">
        <f>ROUND(VALUE(SUBSTITUTE(実質収支比率等に係る経年分析!H$47,"▲","-")),2)</f>
        <v>47.15</v>
      </c>
      <c r="E20" s="180">
        <f>ROUND(VALUE(SUBSTITUTE(実質収支比率等に係る経年分析!I$47,"▲","-")),2)</f>
        <v>44.33</v>
      </c>
      <c r="F20" s="180">
        <f>ROUND(VALUE(SUBSTITUTE(実質収支比率等に係る経年分析!J$47,"▲","-")),2)</f>
        <v>43.31</v>
      </c>
    </row>
    <row r="21" spans="1:11" x14ac:dyDescent="0.15">
      <c r="A21" s="180" t="s">
        <v>56</v>
      </c>
      <c r="B21" s="180">
        <f>IF(ISNUMBER(VALUE(SUBSTITUTE(実質収支比率等に係る経年分析!F$49,"▲","-"))),ROUND(VALUE(SUBSTITUTE(実質収支比率等に係る経年分析!F$49,"▲","-")),2),NA())</f>
        <v>-2.85</v>
      </c>
      <c r="C21" s="180">
        <f>IF(ISNUMBER(VALUE(SUBSTITUTE(実質収支比率等に係る経年分析!G$49,"▲","-"))),ROUND(VALUE(SUBSTITUTE(実質収支比率等に係る経年分析!G$49,"▲","-")),2),NA())</f>
        <v>4.5599999999999996</v>
      </c>
      <c r="D21" s="180">
        <f>IF(ISNUMBER(VALUE(SUBSTITUTE(実質収支比率等に係る経年分析!H$49,"▲","-"))),ROUND(VALUE(SUBSTITUTE(実質収支比率等に係る経年分析!H$49,"▲","-")),2),NA())</f>
        <v>-6.37</v>
      </c>
      <c r="E21" s="180">
        <f>IF(ISNUMBER(VALUE(SUBSTITUTE(実質収支比率等に係る経年分析!I$49,"▲","-"))),ROUND(VALUE(SUBSTITUTE(実質収支比率等に係る経年分析!I$49,"▲","-")),2),NA())</f>
        <v>-3.02</v>
      </c>
      <c r="F21" s="180">
        <f>IF(ISNUMBER(VALUE(SUBSTITUTE(実質収支比率等に係る経年分析!J$49,"▲","-"))),ROUND(VALUE(SUBSTITUTE(実質収支比率等に係る経年分析!J$49,"▲","-")),2),NA())</f>
        <v>10.49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0.76</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14.53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17.899999999999999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270</v>
      </c>
      <c r="E42" s="182"/>
      <c r="F42" s="182"/>
      <c r="G42" s="182">
        <f>'実質公債費比率（分子）の構造'!L$52</f>
        <v>261</v>
      </c>
      <c r="H42" s="182"/>
      <c r="I42" s="182"/>
      <c r="J42" s="182">
        <f>'実質公債費比率（分子）の構造'!M$52</f>
        <v>263</v>
      </c>
      <c r="K42" s="182"/>
      <c r="L42" s="182"/>
      <c r="M42" s="182">
        <f>'実質公債費比率（分子）の構造'!N$52</f>
        <v>283</v>
      </c>
      <c r="N42" s="182"/>
      <c r="O42" s="182"/>
      <c r="P42" s="182">
        <f>'実質公債費比率（分子）の構造'!O$52</f>
        <v>275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21</v>
      </c>
      <c r="C45" s="182"/>
      <c r="D45" s="182"/>
      <c r="E45" s="182">
        <f>'実質公債費比率（分子）の構造'!L$49</f>
        <v>16</v>
      </c>
      <c r="F45" s="182"/>
      <c r="G45" s="182"/>
      <c r="H45" s="182">
        <f>'実質公債費比率（分子）の構造'!M$49</f>
        <v>16</v>
      </c>
      <c r="I45" s="182"/>
      <c r="J45" s="182"/>
      <c r="K45" s="182">
        <f>'実質公債費比率（分子）の構造'!N$49</f>
        <v>19</v>
      </c>
      <c r="L45" s="182"/>
      <c r="M45" s="182"/>
      <c r="N45" s="182">
        <f>'実質公債費比率（分子）の構造'!O$49</f>
        <v>24</v>
      </c>
      <c r="O45" s="182"/>
      <c r="P45" s="182"/>
    </row>
    <row r="46" spans="1:16" x14ac:dyDescent="0.15">
      <c r="A46" s="182" t="s">
        <v>67</v>
      </c>
      <c r="B46" s="182">
        <f>'実質公債費比率（分子）の構造'!K$48</f>
        <v>81</v>
      </c>
      <c r="C46" s="182"/>
      <c r="D46" s="182"/>
      <c r="E46" s="182">
        <f>'実質公債費比率（分子）の構造'!L$48</f>
        <v>79</v>
      </c>
      <c r="F46" s="182"/>
      <c r="G46" s="182"/>
      <c r="H46" s="182">
        <f>'実質公債費比率（分子）の構造'!M$48</f>
        <v>81</v>
      </c>
      <c r="I46" s="182"/>
      <c r="J46" s="182"/>
      <c r="K46" s="182">
        <f>'実質公債費比率（分子）の構造'!N$48</f>
        <v>80</v>
      </c>
      <c r="L46" s="182"/>
      <c r="M46" s="182"/>
      <c r="N46" s="182">
        <f>'実質公債費比率（分子）の構造'!O$48</f>
        <v>74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229</v>
      </c>
      <c r="C49" s="182"/>
      <c r="D49" s="182"/>
      <c r="E49" s="182">
        <f>'実質公債費比率（分子）の構造'!L$45</f>
        <v>227</v>
      </c>
      <c r="F49" s="182"/>
      <c r="G49" s="182"/>
      <c r="H49" s="182">
        <f>'実質公債費比率（分子）の構造'!M$45</f>
        <v>230</v>
      </c>
      <c r="I49" s="182"/>
      <c r="J49" s="182"/>
      <c r="K49" s="182">
        <f>'実質公債費比率（分子）の構造'!N$45</f>
        <v>266</v>
      </c>
      <c r="L49" s="182"/>
      <c r="M49" s="182"/>
      <c r="N49" s="182">
        <f>'実質公債費比率（分子）の構造'!O$45</f>
        <v>262</v>
      </c>
      <c r="O49" s="182"/>
      <c r="P49" s="182"/>
    </row>
    <row r="50" spans="1:16" x14ac:dyDescent="0.15">
      <c r="A50" s="182" t="s">
        <v>71</v>
      </c>
      <c r="B50" s="182" t="e">
        <f>NA()</f>
        <v>#N/A</v>
      </c>
      <c r="C50" s="182">
        <f>IF(ISNUMBER('実質公債費比率（分子）の構造'!K$53),'実質公債費比率（分子）の構造'!K$53,NA())</f>
        <v>61</v>
      </c>
      <c r="D50" s="182" t="e">
        <f>NA()</f>
        <v>#N/A</v>
      </c>
      <c r="E50" s="182" t="e">
        <f>NA()</f>
        <v>#N/A</v>
      </c>
      <c r="F50" s="182">
        <f>IF(ISNUMBER('実質公債費比率（分子）の構造'!L$53),'実質公債費比率（分子）の構造'!L$53,NA())</f>
        <v>61</v>
      </c>
      <c r="G50" s="182" t="e">
        <f>NA()</f>
        <v>#N/A</v>
      </c>
      <c r="H50" s="182" t="e">
        <f>NA()</f>
        <v>#N/A</v>
      </c>
      <c r="I50" s="182">
        <f>IF(ISNUMBER('実質公債費比率（分子）の構造'!M$53),'実質公債費比率（分子）の構造'!M$53,NA())</f>
        <v>64</v>
      </c>
      <c r="J50" s="182" t="e">
        <f>NA()</f>
        <v>#N/A</v>
      </c>
      <c r="K50" s="182" t="e">
        <f>NA()</f>
        <v>#N/A</v>
      </c>
      <c r="L50" s="182">
        <f>IF(ISNUMBER('実質公債費比率（分子）の構造'!N$53),'実質公債費比率（分子）の構造'!N$53,NA())</f>
        <v>82</v>
      </c>
      <c r="M50" s="182" t="e">
        <f>NA()</f>
        <v>#N/A</v>
      </c>
      <c r="N50" s="182" t="e">
        <f>NA()</f>
        <v>#N/A</v>
      </c>
      <c r="O50" s="182">
        <f>IF(ISNUMBER('実質公債費比率（分子）の構造'!O$53),'実質公債費比率（分子）の構造'!O$53,NA())</f>
        <v>85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1797</v>
      </c>
      <c r="E56" s="181"/>
      <c r="F56" s="181"/>
      <c r="G56" s="181">
        <f>'将来負担比率（分子）の構造'!J$52</f>
        <v>2443</v>
      </c>
      <c r="H56" s="181"/>
      <c r="I56" s="181"/>
      <c r="J56" s="181">
        <f>'将来負担比率（分子）の構造'!K$52</f>
        <v>2354</v>
      </c>
      <c r="K56" s="181"/>
      <c r="L56" s="181"/>
      <c r="M56" s="181">
        <f>'将来負担比率（分子）の構造'!L$52</f>
        <v>2468</v>
      </c>
      <c r="N56" s="181"/>
      <c r="O56" s="181"/>
      <c r="P56" s="181">
        <f>'将来負担比率（分子）の構造'!M$52</f>
        <v>2644</v>
      </c>
    </row>
    <row r="57" spans="1:16" x14ac:dyDescent="0.15">
      <c r="A57" s="181" t="s">
        <v>42</v>
      </c>
      <c r="B57" s="181"/>
      <c r="C57" s="181"/>
      <c r="D57" s="181">
        <f>'将来負担比率（分子）の構造'!I$51</f>
        <v>123</v>
      </c>
      <c r="E57" s="181"/>
      <c r="F57" s="181"/>
      <c r="G57" s="181">
        <f>'将来負担比率（分子）の構造'!J$51</f>
        <v>139</v>
      </c>
      <c r="H57" s="181"/>
      <c r="I57" s="181"/>
      <c r="J57" s="181">
        <f>'将来負担比率（分子）の構造'!K$51</f>
        <v>133</v>
      </c>
      <c r="K57" s="181"/>
      <c r="L57" s="181"/>
      <c r="M57" s="181">
        <f>'将来負担比率（分子）の構造'!L$51</f>
        <v>124</v>
      </c>
      <c r="N57" s="181"/>
      <c r="O57" s="181"/>
      <c r="P57" s="181">
        <f>'将来負担比率（分子）の構造'!M$51</f>
        <v>123</v>
      </c>
    </row>
    <row r="58" spans="1:16" x14ac:dyDescent="0.15">
      <c r="A58" s="181" t="s">
        <v>41</v>
      </c>
      <c r="B58" s="181"/>
      <c r="C58" s="181"/>
      <c r="D58" s="181">
        <f>'将来負担比率（分子）の構造'!I$50</f>
        <v>2079</v>
      </c>
      <c r="E58" s="181"/>
      <c r="F58" s="181"/>
      <c r="G58" s="181">
        <f>'将来負担比率（分子）の構造'!J$50</f>
        <v>2118</v>
      </c>
      <c r="H58" s="181"/>
      <c r="I58" s="181"/>
      <c r="J58" s="181">
        <f>'将来負担比率（分子）の構造'!K$50</f>
        <v>2131</v>
      </c>
      <c r="K58" s="181"/>
      <c r="L58" s="181"/>
      <c r="M58" s="181">
        <f>'将来負担比率（分子）の構造'!L$50</f>
        <v>2098</v>
      </c>
      <c r="N58" s="181"/>
      <c r="O58" s="181"/>
      <c r="P58" s="181">
        <f>'将来負担比率（分子）の構造'!M$50</f>
        <v>2114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514</v>
      </c>
      <c r="C62" s="181"/>
      <c r="D62" s="181"/>
      <c r="E62" s="181">
        <f>'将来負担比率（分子）の構造'!J$45</f>
        <v>528</v>
      </c>
      <c r="F62" s="181"/>
      <c r="G62" s="181"/>
      <c r="H62" s="181">
        <f>'将来負担比率（分子）の構造'!K$45</f>
        <v>489</v>
      </c>
      <c r="I62" s="181"/>
      <c r="J62" s="181"/>
      <c r="K62" s="181">
        <f>'将来負担比率（分子）の構造'!L$45</f>
        <v>445</v>
      </c>
      <c r="L62" s="181"/>
      <c r="M62" s="181"/>
      <c r="N62" s="181">
        <f>'将来負担比率（分子）の構造'!M$45</f>
        <v>473</v>
      </c>
      <c r="O62" s="181"/>
      <c r="P62" s="181"/>
    </row>
    <row r="63" spans="1:16" x14ac:dyDescent="0.15">
      <c r="A63" s="181" t="s">
        <v>34</v>
      </c>
      <c r="B63" s="181">
        <f>'将来負担比率（分子）の構造'!I$44</f>
        <v>125</v>
      </c>
      <c r="C63" s="181"/>
      <c r="D63" s="181"/>
      <c r="E63" s="181">
        <f>'将来負担比率（分子）の構造'!J$44</f>
        <v>112</v>
      </c>
      <c r="F63" s="181"/>
      <c r="G63" s="181"/>
      <c r="H63" s="181">
        <f>'将来負担比率（分子）の構造'!K$44</f>
        <v>137</v>
      </c>
      <c r="I63" s="181"/>
      <c r="J63" s="181"/>
      <c r="K63" s="181">
        <f>'将来負担比率（分子）の構造'!L$44</f>
        <v>230</v>
      </c>
      <c r="L63" s="181"/>
      <c r="M63" s="181"/>
      <c r="N63" s="181">
        <f>'将来負担比率（分子）の構造'!M$44</f>
        <v>246</v>
      </c>
      <c r="O63" s="181"/>
      <c r="P63" s="181"/>
    </row>
    <row r="64" spans="1:16" x14ac:dyDescent="0.15">
      <c r="A64" s="181" t="s">
        <v>33</v>
      </c>
      <c r="B64" s="181">
        <f>'将来負担比率（分子）の構造'!I$43</f>
        <v>999</v>
      </c>
      <c r="C64" s="181"/>
      <c r="D64" s="181"/>
      <c r="E64" s="181">
        <f>'将来負担比率（分子）の構造'!J$43</f>
        <v>917</v>
      </c>
      <c r="F64" s="181"/>
      <c r="G64" s="181"/>
      <c r="H64" s="181">
        <f>'将来負担比率（分子）の構造'!K$43</f>
        <v>855</v>
      </c>
      <c r="I64" s="181"/>
      <c r="J64" s="181"/>
      <c r="K64" s="181">
        <f>'将来負担比率（分子）の構造'!L$43</f>
        <v>786</v>
      </c>
      <c r="L64" s="181"/>
      <c r="M64" s="181"/>
      <c r="N64" s="181">
        <f>'将来負担比率（分子）の構造'!M$43</f>
        <v>736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25</v>
      </c>
      <c r="O65" s="181"/>
      <c r="P65" s="181"/>
    </row>
    <row r="66" spans="1:16" x14ac:dyDescent="0.15">
      <c r="A66" s="181" t="s">
        <v>31</v>
      </c>
      <c r="B66" s="181">
        <f>'将来負担比率（分子）の構造'!I$41</f>
        <v>2502</v>
      </c>
      <c r="C66" s="181"/>
      <c r="D66" s="181"/>
      <c r="E66" s="181">
        <f>'将来負担比率（分子）の構造'!J$41</f>
        <v>2527</v>
      </c>
      <c r="F66" s="181"/>
      <c r="G66" s="181"/>
      <c r="H66" s="181">
        <f>'将来負担比率（分子）の構造'!K$41</f>
        <v>2479</v>
      </c>
      <c r="I66" s="181"/>
      <c r="J66" s="181"/>
      <c r="K66" s="181">
        <f>'将来負担比率（分子）の構造'!L$41</f>
        <v>2681</v>
      </c>
      <c r="L66" s="181"/>
      <c r="M66" s="181"/>
      <c r="N66" s="181">
        <f>'将来負担比率（分子）の構造'!M$41</f>
        <v>2872</v>
      </c>
      <c r="O66" s="181"/>
      <c r="P66" s="181"/>
    </row>
    <row r="67" spans="1:16" x14ac:dyDescent="0.15">
      <c r="A67" s="181" t="s">
        <v>75</v>
      </c>
      <c r="B67" s="181" t="e">
        <f>NA()</f>
        <v>#N/A</v>
      </c>
      <c r="C67" s="181">
        <f>IF(ISNUMBER('将来負担比率（分子）の構造'!I$53), IF('将来負担比率（分子）の構造'!I$53 &lt; 0, 0, '将来負担比率（分子）の構造'!I$53), NA())</f>
        <v>142</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879</v>
      </c>
      <c r="C72" s="185">
        <f>基金残高に係る経年分析!G55</f>
        <v>830</v>
      </c>
      <c r="D72" s="185">
        <f>基金残高に係る経年分析!H55</f>
        <v>844</v>
      </c>
    </row>
    <row r="73" spans="1:16" x14ac:dyDescent="0.15">
      <c r="A73" s="184" t="s">
        <v>78</v>
      </c>
      <c r="B73" s="185">
        <f>基金残高に係る経年分析!F56</f>
        <v>43</v>
      </c>
      <c r="C73" s="185">
        <f>基金残高に係る経年分析!G56</f>
        <v>43</v>
      </c>
      <c r="D73" s="185">
        <f>基金残高に係る経年分析!H56</f>
        <v>43</v>
      </c>
    </row>
    <row r="74" spans="1:16" x14ac:dyDescent="0.15">
      <c r="A74" s="184" t="s">
        <v>79</v>
      </c>
      <c r="B74" s="185">
        <f>基金残高に係る経年分析!F57</f>
        <v>1017</v>
      </c>
      <c r="C74" s="185">
        <f>基金残高に係る経年分析!G57</f>
        <v>998</v>
      </c>
      <c r="D74" s="185">
        <f>基金残高に係る経年分析!H57</f>
        <v>1013</v>
      </c>
    </row>
  </sheetData>
  <sheetProtection algorithmName="SHA-512" hashValue="JLMnMgfrB41QGx7akbUhPsL4HML1f8uanxr0xv8B25lN/uu2o+LTOR5o8pg8pQxVa04eTxEgeCGlroIgwQ9cWw==" saltValue="bFu74OcKQrABVytJuInwy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1500264</cp:lastModifiedBy>
  <cp:lastPrinted>2022-03-03T07:28:46Z</cp:lastPrinted>
  <dcterms:created xsi:type="dcterms:W3CDTF">2022-02-02T07:24:20Z</dcterms:created>
  <dcterms:modified xsi:type="dcterms:W3CDTF">2022-10-06T12:22:07Z</dcterms:modified>
  <cp:category/>
</cp:coreProperties>
</file>