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総務課 財政係\財政係長用\財政関係\財政状況資料集\R02\03_【R4.9.16〆】統一的な基準による財務書類から得られる情報に関する調査について（分析欄記載依頼）\03‗県に提出（合体版）\"/>
    </mc:Choice>
  </mc:AlternateContent>
  <bookViews>
    <workbookView xWindow="0" yWindow="0" windowWidth="28800" windowHeight="12210" tabRatio="613"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<sst xmlns="http://schemas.openxmlformats.org/spreadsheetml/2006/main" count="1138" uniqueCount="614">
  <si>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</si>
  <si>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</si>
  <si>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</si>
  <si>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</si>
  <si>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</si>
  <si>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</si>
  <si>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</si>
  <si>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</si>
  <si>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</si>
  <si>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</si>
  <si>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</si>
  <si>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</si>
  <si>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</si>
  <si>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</si>
  <si>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</si>
  <si>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</si>
  <si>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</si>
  <si>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</si>
  <si>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</si>
  <si>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</si>
  <si>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</si>
  <si>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</si>
  <si>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</si>
  <si>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</si>
  <si>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</si>
  <si>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</si>
  <si>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</si>
  <si>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</si>
  <si>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</si>
  <si>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</si>
  <si>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</si>
  <si>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</si>
  <si>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</si>
  <si>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</si>
  <si>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</si>
  <si>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</si>
  <si>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</si>
  <si>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</si>
  <si>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</si>
  <si>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</si>
  <si>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</si>
  <si>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</si>
  <si>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</si>
  <si>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</si>
  <si>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</si>
  <si>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</si>
  <si>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</si>
  <si>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</si>
  <si>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</si>
  <si>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</si>
  <si>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</si>
  <si>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</si>
  <si>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</si>
  <si>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</si>
  <si>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</si>
  <si>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</si>
  <si>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</si>
  <si>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</si>
  <si>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</si>
  <si>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</si>
  <si>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</si>
  <si>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</si>
  <si>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</si>
  <si>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</si>
  <si>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</si>
  <si>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</si>
  <si>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</si>
  <si>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</si>
  <si>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</si>
  <si>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</si>
  <si>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</si>
  <si>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</si>
  <si>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</si>
  <si>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</si>
  <si>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</si>
  <si>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</si>
  <si>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</si>
  <si>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</si>
  <si>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</si>
  <si>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</si>
  <si>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</si>
  <si>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</si>
  <si>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</si>
  <si>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</si>
  <si>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</si>
  <si>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</si>
  <si>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</si>
  <si>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</si>
  <si>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</si>
  <si>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</si>
  <si>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</si>
  <si>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</si>
  <si>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</si>
  <si>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</si>
  <si>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</si>
  <si>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</si>
  <si>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</si>
  <si>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</si>
  <si>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</si>
  <si>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</si>
  <si>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</si>
  <si>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</si>
  <si>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</si>
  <si>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</si>
  <si>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</si>
  <si>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</si>
  <si>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</si>
  <si>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</si>
  <si>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</si>
  <si>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</si>
  <si>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</si>
  <si>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</si>
  <si>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</si>
  <si>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</si>
  <si>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</si>
  <si>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</si>
  <si>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</si>
  <si>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</si>
  <si>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</si>
  <si>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</si>
  <si>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</si>
  <si>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</si>
  <si>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</si>
  <si>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</si>
  <si>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</si>
  <si>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</si>
  <si>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</si>
  <si>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</si>
  <si>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</si>
  <si>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</si>
  <si>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</si>
  <si>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</si>
  <si>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</si>
  <si>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</si>
  <si>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</si>
  <si>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</si>
  <si>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</si>
  <si>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</si>
  <si>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</si>
  <si>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</si>
  <si>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</si>
  <si>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</si>
  <si>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</si>
  <si>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</si>
  <si>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</si>
  <si>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</si>
  <si>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</si>
  <si>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</si>
  <si>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</si>
  <si>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</si>
  <si>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</si>
  <si>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</si>
  <si>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</si>
  <si>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</si>
  <si>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</si>
  <si>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</si>
  <si>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</si>
  <si>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</si>
  <si>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</si>
  <si>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</si>
  <si>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</si>
  <si>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</si>
  <si>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</si>
  <si>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</si>
  <si>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</si>
  <si>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</si>
  <si>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</si>
  <si>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</si>
  <si>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</si>
  <si>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</si>
  <si>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</si>
  <si>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</si>
  <si>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</si>
  <si>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</si>
  <si>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</si>
  <si>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</si>
  <si>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</si>
  <si>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</si>
  <si>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</si>
  <si>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</si>
  <si>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</si>
  <si>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</si>
  <si>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</si>
  <si>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</si>
  <si>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</si>
  <si>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</si>
  <si>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</si>
  <si>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</si>
  <si>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</si>
  <si>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</si>
  <si>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</si>
  <si>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</si>
  <si>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</si>
  <si>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</si>
  <si>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</si>
  <si>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</si>
  <si>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</si>
  <si>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</si>
  <si>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</si>
  <si>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</si>
  <si>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</si>
  <si>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</si>
  <si>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</si>
  <si>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</si>
  <si>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</si>
  <si>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</si>
  <si>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</si>
  <si>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</si>
  <si>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</si>
  <si>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</si>
  <si>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</si>
  <si>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</si>
  <si>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</si>
  <si>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</si>
  <si>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</si>
  <si>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</si>
  <si>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熊本県甲佐町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</si>
  <si>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</si>
  <si>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</si>
  <si>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</si>
  <si>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</si>
  <si>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</si>
  <si>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</si>
  <si>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</si>
  <si>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</si>
  <si>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</si>
  <si>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</si>
  <si>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</si>
  <si>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</si>
  <si>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</si>
  <si>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</si>
  <si>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</si>
  <si>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</si>
  <si>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</si>
  <si>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</si>
  <si>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</si>
  <si>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</si>
  <si>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</si>
  <si>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</si>
  <si>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</si>
  <si>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</si>
  <si>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</si>
  <si>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</si>
  <si>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</si>
  <si>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</si>
  <si>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</si>
  <si>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</si>
  <si>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</si>
  <si>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</si>
  <si>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</si>
  <si>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</si>
  <si>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</si>
  <si>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</si>
  <si>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</si>
  <si>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</si>
  <si>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</si>
  <si>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</si>
  <si>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</si>
  <si>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</si>
  <si>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</si>
  <si>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</si>
  <si>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</si>
  <si>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</si>
  <si>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</si>
  <si>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</si>
  <si>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</si>
  <si>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</si>
  <si>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</si>
  <si>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</si>
  <si>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</si>
  <si>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</si>
  <si>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</si>
  <si>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</si>
  <si>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</si>
  <si>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</si>
  <si>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</si>
  <si>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</si>
  <si>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</si>
  <si>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</si>
  <si>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</si>
  <si>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</si>
  <si>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</si>
  <si>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</si>
  <si>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</si>
  <si>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</si>
  <si>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</si>
  <si>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</si>
  <si>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</si>
  <si>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</si>
  <si>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</si>
  <si>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</si>
  <si>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</si>
  <si>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</si>
  <si>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</si>
  <si>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</si>
  <si>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</si>
  <si>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</si>
  <si>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</si>
  <si>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</si>
  <si>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</si>
  <si>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</si>
  <si>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</si>
  <si>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</si>
  <si>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</si>
  <si>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</si>
  <si>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</si>
  <si>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</si>
  <si>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</si>
  <si>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</si>
  <si>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</si>
  <si>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</si>
  <si>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</si>
  <si>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</si>
  <si>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</si>
  <si>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</si>
  <si>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</si>
  <si>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</si>
  <si>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</si>
  <si>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</si>
  <si>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</si>
  <si>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</si>
  <si>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</si>
  <si>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</si>
  <si>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</si>
  <si>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</si>
  <si>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</si>
  <si>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</si>
  <si>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</si>
  <si>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</si>
  <si>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</si>
  <si>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</si>
  <si>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</si>
  <si>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</si>
  <si>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</si>
  <si>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</si>
  <si>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</si>
  <si>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</si>
  <si>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</si>
  <si>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</si>
  <si>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</si>
  <si>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</si>
  <si>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</si>
  <si>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</si>
  <si>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</si>
  <si>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</si>
  <si>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</si>
  <si>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</si>
  <si>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</si>
  <si>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</si>
  <si>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</si>
  <si>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</si>
  <si>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</si>
  <si>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</si>
  <si>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</si>
  <si>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</si>
  <si>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</si>
  <si>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</si>
  <si>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</si>
  <si>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</si>
  <si>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</si>
  <si>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</si>
  <si>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</si>
  <si>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</si>
  <si>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</si>
  <si>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</si>
  <si>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</si>
  <si>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</si>
  <si>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</si>
  <si>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</si>
  <si>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</si>
  <si>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熊本県甲佐町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</si>
  <si>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</si>
  <si>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</si>
  <si>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</si>
  <si>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</si>
  <si>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</si>
  <si>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</si>
  <si>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</si>
  <si>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</si>
  <si>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</si>
  <si>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</si>
  <si>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</si>
  <si>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</si>
  <si>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</si>
  <si>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</si>
  <si>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</si>
  <si>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</si>
  <si>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</si>
  <si>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</si>
  <si>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</si>
  <si>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</si>
  <si>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</si>
  <si>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</si>
  <si>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</si>
  <si>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</si>
  <si>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</si>
  <si>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</si>
  <si>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</si>
  <si>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</si>
  <si>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</si>
  <si>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</si>
  <si>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</si>
  <si>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</si>
  <si>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</si>
  <si>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</si>
  <si>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</si>
  <si>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</si>
  <si>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</si>
  <si>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</si>
  <si>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</si>
  <si>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</si>
  <si>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</si>
  <si>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</si>
  <si>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</si>
  <si>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</si>
  <si>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</si>
  <si>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</si>
  <si>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</si>
  <si>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</si>
  <si>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</si>
  <si>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</si>
  <si>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</si>
  <si>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</si>
  <si>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</si>
  <si>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</si>
  <si>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</si>
  <si>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</si>
  <si>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</si>
  <si>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</si>
  <si>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</si>
  <si>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</si>
  <si>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</si>
  <si>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</si>
  <si>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</si>
  <si>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</si>
  <si>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</si>
  <si>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</si>
  <si>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</si>
  <si>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</si>
  <si>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</si>
  <si>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</si>
  <si>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</si>
  <si>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</si>
  <si>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</si>
  <si>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</si>
  <si>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</si>
  <si>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</si>
  <si>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</si>
  <si>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</si>
  <si>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</si>
  <si>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</si>
  <si>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</si>
  <si>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</si>
  <si>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</si>
  <si>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</si>
  <si>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</si>
  <si>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</si>
  <si>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</si>
  <si>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</si>
  <si>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</si>
  <si>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</si>
  <si>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</si>
  <si>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</si>
  <si>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</si>
  <si>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</si>
  <si>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</si>
  <si>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</si>
  <si>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</si>
  <si>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</si>
  <si>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</si>
  <si>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</si>
  <si>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</si>
  <si>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</si>
  <si>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</si>
  <si>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</si>
  <si>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</si>
  <si>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</si>
  <si>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</si>
  <si>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</si>
  <si>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</si>
  <si>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</si>
  <si>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</si>
  <si>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</si>
  <si>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</si>
  <si>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</si>
  <si>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</si>
  <si>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</si>
  <si>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</si>
  <si>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</si>
  <si>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</si>
  <si>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</si>
  <si>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</si>
  <si>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</si>
  <si>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</si>
  <si>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</si>
  <si>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</si>
  <si>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</si>
  <si>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</si>
  <si>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</si>
  <si>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</si>
  <si>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</si>
  <si>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</si>
  <si>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</si>
  <si>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</si>
  <si>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</si>
  <si>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</si>
  <si>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</si>
  <si>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</si>
  <si>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</si>
  <si>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</si>
  <si>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</si>
  <si>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</si>
  <si>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</si>
  <si>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</si>
  <si>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</si>
  <si>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</si>
  <si>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</si>
  <si>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</si>
  <si>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</si>
  <si>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</si>
  <si>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</si>
  <si>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</si>
  <si>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</si>
  <si>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</si>
  <si>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</si>
  <si>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</si>
  <si>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</si>
  <si>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</si>
  <si>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</si>
  <si>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</si>
  <si>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</si>
  <si>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</si>
  <si>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</si>
  <si>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</si>
  <si>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</si>
  <si>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</si>
  <si>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</si>
  <si>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</si>
  <si>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</si>
  <si>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</si>
  <si>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</si>
  <si>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</si>
  <si>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</si>
  <si>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</si>
  <si>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</si>
  <si>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</si>
  <si>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</si>
  <si>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</si>
  <si>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</si>
  <si>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</si>
  <si>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</si>
  <si>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</si>
  <si>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</si>
  <si>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</si>
  <si>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</si>
  <si>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</si>
  <si>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</si>
  <si>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</si>
  <si>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</si>
  <si>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</si>
  <si>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</si>
  <si>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</si>
  <si>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</si>
  <si>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</si>
  <si>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</si>
  <si>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</si>
  <si>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</si>
  <si>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</si>
  <si>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</si>
  <si>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</si>
  <si>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</si>
  <si>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</si>
  <si>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19.57</t>
  </si>
  <si>
    <t>▲ 11.64</t>
  </si>
  <si>
    <t>▲ 14.89</t>
  </si>
  <si>
    <t>一般会計</t>
  </si>
  <si>
    <t>上水道事業会計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</si>
  <si>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</si>
  <si>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</si>
  <si>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</si>
  <si>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</si>
  <si>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</si>
  <si>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</si>
  <si>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</si>
  <si>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</si>
  <si>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</si>
  <si>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</si>
  <si>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</si>
  <si>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御船地区衛生施設組合</t>
    <rPh sb="0" eb="2">
      <t>ミフネ</t>
    </rPh>
    <rPh sb="2" eb="4">
      <t>チク</t>
    </rPh>
    <rPh sb="4" eb="6">
      <t>エイセイ</t>
    </rPh>
    <rPh sb="6" eb="8">
      <t>シセツ</t>
    </rPh>
    <rPh sb="8" eb="10">
      <t>クミアイ</t>
    </rPh>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</si>
  <si>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</si>
  <si>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</si>
  <si>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</si>
  <si>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</si>
  <si>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</si>
  <si>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熊本県市町村総合事務組合</t>
    <rPh sb="0" eb="3">
      <t>クマモトケン</t>
    </rPh>
    <rPh sb="3" eb="6">
      <t>シチョウソン</t>
    </rPh>
    <rPh sb="6" eb="8">
      <t>ソウゴウ</t>
    </rPh>
    <rPh sb="8" eb="10">
      <t>ジム</t>
    </rPh>
    <rPh sb="10" eb="12">
      <t>クミアイ</t>
    </rPh>
    <phoneticPr fontId="2"/>
  </si>
  <si>
    <t>特別会計（交通災害共済事業）分を含む</t>
    <phoneticPr fontId="2"/>
  </si>
  <si>
    <t>-</t>
    <phoneticPr fontId="2"/>
  </si>
  <si>
    <t>まちおこし基金(Ｒ02年度末現在)</t>
    <phoneticPr fontId="5"/>
  </si>
  <si>
    <t>公共施設等整備基金(R02年度末現在)</t>
    <phoneticPr fontId="5"/>
  </si>
  <si>
    <t>定住促進住宅施設整備基金(R02年度末現在)</t>
    <phoneticPr fontId="5"/>
  </si>
  <si>
    <t>ふるさと応援基金(R02年度末現在)</t>
    <phoneticPr fontId="5"/>
  </si>
  <si>
    <t>平成28年熊本地震復興基金(R02年度末現在)</t>
    <rPh sb="0" eb="2">
      <t>ヘイセイ</t>
    </rPh>
    <rPh sb="4" eb="5">
      <t>ネン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</si>
  <si>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</si>
  <si>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</si>
  <si>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</si>
  <si>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平成28年熊本地震に伴う地方債の発行に伴い、将来負担比率は類似団体と比べて高い水準が続いているが、一方で有形固定資産減価償却率は類似団体と比べて低い水準となっている。
主な要因としては、災害復旧事業債や公営住宅建設事業債などを財源とした施設の建替やインフラ整備を順次進めているためと考えられる。直近では将来負担比率の大幅な改善は見込めないが、今後は、公営住宅建替事業に係る地方債を引き続き活用することが見込まれており、さらに既存施設の老朽化に伴う施設の修繕や更新を行う必要も生じており、公債費については、計画的かつ有利性を鑑みた借り入れを行うとともに、施設の更新についても、計画的かつ効率的な対策を実施していく必要がある。</t>
    <rPh sb="0" eb="2">
      <t>ヘイセイ</t>
    </rPh>
    <rPh sb="4" eb="5">
      <t>ネン</t>
    </rPh>
    <rPh sb="5" eb="9">
      <t>クマモトジシン</t>
    </rPh>
    <rPh sb="10" eb="11">
      <t>トモナ</t>
    </rPh>
    <rPh sb="12" eb="15">
      <t>チホウサイ</t>
    </rPh>
    <rPh sb="16" eb="18">
      <t>ハッコウ</t>
    </rPh>
    <rPh sb="19" eb="20">
      <t>トモナ</t>
    </rPh>
    <rPh sb="24" eb="26">
      <t>フタン</t>
    </rPh>
    <rPh sb="26" eb="28">
      <t>ヒリツ</t>
    </rPh>
    <rPh sb="29" eb="33">
      <t>ルイジダンタイ</t>
    </rPh>
    <rPh sb="34" eb="35">
      <t>クラ</t>
    </rPh>
    <rPh sb="37" eb="38">
      <t>タカ</t>
    </rPh>
    <rPh sb="39" eb="41">
      <t>スイジュン</t>
    </rPh>
    <rPh sb="42" eb="43">
      <t>ツヅ</t>
    </rPh>
    <rPh sb="49" eb="51">
      <t>イッポウ</t>
    </rPh>
    <rPh sb="52" eb="63">
      <t>ユウケイコテイシサンゲンカショウキャクリツ</t>
    </rPh>
    <rPh sb="64" eb="68">
      <t>ルイジダンタイ</t>
    </rPh>
    <rPh sb="69" eb="70">
      <t>クラ</t>
    </rPh>
    <rPh sb="72" eb="73">
      <t>ヒク</t>
    </rPh>
    <rPh sb="74" eb="76">
      <t>スイジュン</t>
    </rPh>
    <rPh sb="84" eb="85">
      <t>オモ</t>
    </rPh>
    <rPh sb="86" eb="88">
      <t>ヨウイン</t>
    </rPh>
    <rPh sb="93" eb="99">
      <t>サイガイフッキュウジギョウ</t>
    </rPh>
    <rPh sb="99" eb="100">
      <t>サイ</t>
    </rPh>
    <rPh sb="101" eb="105">
      <t>コウエイジュウタク</t>
    </rPh>
    <rPh sb="105" eb="110">
      <t>ケンセツジギョウサイ</t>
    </rPh>
    <rPh sb="113" eb="115">
      <t>ザイゲン</t>
    </rPh>
    <rPh sb="118" eb="120">
      <t>シセツ</t>
    </rPh>
    <rPh sb="121" eb="123">
      <t>タテカ</t>
    </rPh>
    <rPh sb="128" eb="130">
      <t>セイビ</t>
    </rPh>
    <rPh sb="131" eb="133">
      <t>ジュンジ</t>
    </rPh>
    <rPh sb="133" eb="134">
      <t>スス</t>
    </rPh>
    <rPh sb="141" eb="142">
      <t>カンガ</t>
    </rPh>
    <rPh sb="147" eb="149">
      <t>チョッキン</t>
    </rPh>
    <rPh sb="151" eb="155">
      <t>ショウライフタン</t>
    </rPh>
    <rPh sb="155" eb="157">
      <t>ヒリツ</t>
    </rPh>
    <rPh sb="158" eb="160">
      <t>オオハバ</t>
    </rPh>
    <rPh sb="161" eb="163">
      <t>カイゼン</t>
    </rPh>
    <rPh sb="164" eb="166">
      <t>ミコ</t>
    </rPh>
    <rPh sb="171" eb="173">
      <t>コンゴ</t>
    </rPh>
    <rPh sb="175" eb="179">
      <t>コウエイジュウタク</t>
    </rPh>
    <rPh sb="179" eb="181">
      <t>タテカ</t>
    </rPh>
    <rPh sb="181" eb="183">
      <t>ジギョウ</t>
    </rPh>
    <rPh sb="184" eb="185">
      <t>カカ</t>
    </rPh>
    <rPh sb="186" eb="189">
      <t>チホウサイ</t>
    </rPh>
    <rPh sb="190" eb="191">
      <t>ヒ</t>
    </rPh>
    <rPh sb="192" eb="193">
      <t>ツヅ</t>
    </rPh>
    <rPh sb="194" eb="196">
      <t>カツヨウ</t>
    </rPh>
    <rPh sb="201" eb="203">
      <t>ミコ</t>
    </rPh>
    <rPh sb="212" eb="214">
      <t>キゾン</t>
    </rPh>
    <rPh sb="214" eb="216">
      <t>シセツ</t>
    </rPh>
    <rPh sb="217" eb="220">
      <t>ロウキュウカ</t>
    </rPh>
    <rPh sb="221" eb="222">
      <t>トモナ</t>
    </rPh>
    <rPh sb="223" eb="225">
      <t>シセツ</t>
    </rPh>
    <rPh sb="226" eb="228">
      <t>シュウゼン</t>
    </rPh>
    <rPh sb="229" eb="231">
      <t>コウシン</t>
    </rPh>
    <rPh sb="232" eb="233">
      <t>オコナ</t>
    </rPh>
    <rPh sb="234" eb="236">
      <t>ヒツヨウ</t>
    </rPh>
    <rPh sb="237" eb="238">
      <t>ショウ</t>
    </rPh>
    <rPh sb="243" eb="246">
      <t>コウサイヒ</t>
    </rPh>
    <rPh sb="252" eb="255">
      <t>ケイカクテキ</t>
    </rPh>
    <rPh sb="257" eb="260">
      <t>ユウリセイ</t>
    </rPh>
    <rPh sb="261" eb="262">
      <t>カンガ</t>
    </rPh>
    <rPh sb="264" eb="265">
      <t>カ</t>
    </rPh>
    <rPh sb="266" eb="267">
      <t>イ</t>
    </rPh>
    <rPh sb="269" eb="270">
      <t>オコナ</t>
    </rPh>
    <rPh sb="276" eb="278">
      <t>シセツ</t>
    </rPh>
    <rPh sb="279" eb="281">
      <t>コウシン</t>
    </rPh>
    <rPh sb="287" eb="290">
      <t>ケイカクテキ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</si>
  <si>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</si>
  <si>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</si>
  <si>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</si>
  <si>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</si>
  <si>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</si>
  <si>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</si>
  <si>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べて低い水準にあるものの、将来負担比率は高い水準にある。今後は、償還が終了するまでは実質公債費比率は増加傾向になるものと思われ、同様に将来負担比率も災害復旧事業債や公営住宅建設事業債の発行などに伴い、大幅な改善は見込めないと考えられる。今後は、公営住宅建替事業にかかる地方債を引き続き活用することが見込まれており、さらに施設の老朽化に伴う修繕や更新を行う必要も生じており、公債費については、計画的かつ有利性を鑑みた借り入れを行うとともに、施設の更新についても計画的かつ効率的に実施していく必要がある。</t>
    <rPh sb="0" eb="2">
      <t>ジッシツ</t>
    </rPh>
    <rPh sb="2" eb="5">
      <t>コウサイヒ</t>
    </rPh>
    <rPh sb="5" eb="7">
      <t>ヒリツ</t>
    </rPh>
    <rPh sb="8" eb="12">
      <t>ルイジダンタイ</t>
    </rPh>
    <rPh sb="13" eb="14">
      <t>クラ</t>
    </rPh>
    <rPh sb="16" eb="17">
      <t>ヒク</t>
    </rPh>
    <rPh sb="18" eb="20">
      <t>スイジュン</t>
    </rPh>
    <rPh sb="27" eb="31">
      <t>ショウライフタン</t>
    </rPh>
    <rPh sb="31" eb="33">
      <t>ヒリツ</t>
    </rPh>
    <rPh sb="34" eb="35">
      <t>タカ</t>
    </rPh>
    <rPh sb="36" eb="38">
      <t>スイジュン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</si>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</sst>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DF80-4451-AE24-9F2A669EAA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90997</c:v>
                </c:pt>
                <c:pt idx="1">
                  <c:v>201554</c:v>
                </c:pt>
                <c:pt idx="2">
                  <c:v>247974</c:v>
                </c:pt>
                <c:pt idx="3">
                  <c:v>225927</c:v>
                </c:pt>
                <c:pt idx="4">
                  <c:v>169070</c:v>
                </c:pt>
              </c:numCache>
            </c:numRef>
          </c:val>
          <c:smooth val="0"/>
          <c:extLst>
            <c:ext xmlns:c16="http://schemas.microsoft.com/office/drawing/2014/chart" uri="{C3380CC4-5D6E-409C-BE32-E72D297353CC}">
              <c16:uniqueId val="{00000001-DF80-4451-AE24-9F2A669EAA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16.09</c:v>
                </c:pt>
                <c:pt idx="1">
                  <c:v>12.85</c:v>
                </c:pt>
                <c:pt idx="2">
                  <c:v>20.2</c:v>
                </c:pt>
                <c:pt idx="3">
                  <c:v>10.220000000000001</c:v>
                </c:pt>
                <c:pt idx="4">
                  <c:v>12.78</c:v>
                </c:pt>
              </c:numCache>
            </c:numRef>
          </c:val>
          <c:extLst>
            <c:ext xmlns:c16="http://schemas.microsoft.com/office/drawing/2014/chart" uri="{C3380CC4-5D6E-409C-BE32-E72D297353CC}">
              <c16:uniqueId val="{00000000-7A2A-471E-8A8C-C5218D94D4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19.809999999999999</c:v>
                </c:pt>
                <c:pt idx="1">
                  <c:v>20.07</c:v>
                </c:pt>
                <c:pt idx="2">
                  <c:v>25.59</c:v>
                </c:pt>
                <c:pt idx="3">
                  <c:v>34.85</c:v>
                </c:pt>
                <c:pt idx="4">
                  <c:v>34.06</c:v>
                </c:pt>
              </c:numCache>
            </c:numRef>
          </c:val>
          <c:extLst>
            <c:ext xmlns:c16="http://schemas.microsoft.com/office/drawing/2014/chart" uri="{C3380CC4-5D6E-409C-BE32-E72D297353CC}">
              <c16:uniqueId val="{00000001-7A2A-471E-8A8C-C5218D94D4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-19.57</c:v>
                </c:pt>
                <c:pt idx="1">
                  <c:v>-11.64</c:v>
                </c:pt>
                <c:pt idx="2">
                  <c:v>6.51</c:v>
                </c:pt>
                <c:pt idx="3">
                  <c:v>-14.89</c:v>
                </c:pt>
                <c:pt idx="4">
                  <c:v>0.93</c:v>
                </c:pt>
              </c:numCache>
            </c:numRef>
          </c:val>
          <c:smooth val="0"/>
          <c:extLst>
            <c:ext xmlns:c16="http://schemas.microsoft.com/office/drawing/2014/chart" uri="{C3380CC4-5D6E-409C-BE32-E72D297353CC}">
              <c16:uniqueId val="{00000002-7A2A-471E-8A8C-C5218D94D4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6A-49D2-B370-8F9278463A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6A-49D2-B370-8F9278463A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6A-49D2-B370-8F9278463A6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6A-49D2-B370-8F9278463A6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B6A-49D2-B370-8F9278463A6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5-DB6A-49D2-B370-8F9278463A6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5.21</c:v>
                </c:pt>
                <c:pt idx="2">
                  <c:v>#N/A</c:v>
                </c:pt>
                <c:pt idx="3">
                  <c:v>7.08</c:v>
                </c:pt>
                <c:pt idx="4">
                  <c:v>#N/A</c:v>
                </c:pt>
                <c:pt idx="5">
                  <c:v>2.82</c:v>
                </c:pt>
                <c:pt idx="6">
                  <c:v>#N/A</c:v>
                </c:pt>
                <c:pt idx="7">
                  <c:v>0.71</c:v>
                </c:pt>
                <c:pt idx="8">
                  <c:v>#N/A</c:v>
                </c:pt>
                <c:pt idx="9">
                  <c:v>0.96</c:v>
                </c:pt>
              </c:numCache>
            </c:numRef>
          </c:val>
          <c:extLst>
            <c:ext xmlns:c16="http://schemas.microsoft.com/office/drawing/2014/chart" uri="{C3380CC4-5D6E-409C-BE32-E72D297353CC}">
              <c16:uniqueId val="{00000006-DB6A-49D2-B370-8F9278463A6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1.61</c:v>
                </c:pt>
                <c:pt idx="2">
                  <c:v>#N/A</c:v>
                </c:pt>
                <c:pt idx="3">
                  <c:v>2.5499999999999998</c:v>
                </c:pt>
                <c:pt idx="4">
                  <c:v>#N/A</c:v>
                </c:pt>
                <c:pt idx="5">
                  <c:v>2.52</c:v>
                </c:pt>
                <c:pt idx="6">
                  <c:v>#N/A</c:v>
                </c:pt>
                <c:pt idx="7">
                  <c:v>2.61</c:v>
                </c:pt>
                <c:pt idx="8">
                  <c:v>#N/A</c:v>
                </c:pt>
                <c:pt idx="9">
                  <c:v>1.54</c:v>
                </c:pt>
              </c:numCache>
            </c:numRef>
          </c:val>
          <c:extLst>
            <c:ext xmlns:c16="http://schemas.microsoft.com/office/drawing/2014/chart" uri="{C3380CC4-5D6E-409C-BE32-E72D297353CC}">
              <c16:uniqueId val="{00000007-DB6A-49D2-B370-8F9278463A6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5.34</c:v>
                </c:pt>
                <c:pt idx="2">
                  <c:v>#N/A</c:v>
                </c:pt>
                <c:pt idx="3">
                  <c:v>5.53</c:v>
                </c:pt>
                <c:pt idx="4">
                  <c:v>#N/A</c:v>
                </c:pt>
                <c:pt idx="5">
                  <c:v>3.01</c:v>
                </c:pt>
                <c:pt idx="6">
                  <c:v>#N/A</c:v>
                </c:pt>
                <c:pt idx="7">
                  <c:v>3.7</c:v>
                </c:pt>
                <c:pt idx="8">
                  <c:v>#N/A</c:v>
                </c:pt>
                <c:pt idx="9">
                  <c:v>4.96</c:v>
                </c:pt>
              </c:numCache>
            </c:numRef>
          </c:val>
          <c:extLst>
            <c:ext xmlns:c16="http://schemas.microsoft.com/office/drawing/2014/chart" uri="{C3380CC4-5D6E-409C-BE32-E72D297353CC}">
              <c16:uniqueId val="{00000008-DB6A-49D2-B370-8F9278463A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16.09</c:v>
                </c:pt>
                <c:pt idx="2">
                  <c:v>#N/A</c:v>
                </c:pt>
                <c:pt idx="3">
                  <c:v>12.85</c:v>
                </c:pt>
                <c:pt idx="4">
                  <c:v>#N/A</c:v>
                </c:pt>
                <c:pt idx="5">
                  <c:v>20.2</c:v>
                </c:pt>
                <c:pt idx="6">
                  <c:v>#N/A</c:v>
                </c:pt>
                <c:pt idx="7">
                  <c:v>10.210000000000001</c:v>
                </c:pt>
                <c:pt idx="8">
                  <c:v>#N/A</c:v>
                </c:pt>
                <c:pt idx="9">
                  <c:v>12.77</c:v>
                </c:pt>
              </c:numCache>
            </c:numRef>
          </c:val>
          <c:extLst>
            <c:ext xmlns:c16="http://schemas.microsoft.com/office/drawing/2014/chart" uri="{C3380CC4-5D6E-409C-BE32-E72D297353CC}">
              <c16:uniqueId val="{00000009-DB6A-49D2-B370-8F9278463A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680</c:v>
                </c:pt>
                <c:pt idx="5">
                  <c:v>627</c:v>
                </c:pt>
                <c:pt idx="8">
                  <c:v>622</c:v>
                </c:pt>
                <c:pt idx="11">
                  <c:v>612</c:v>
                </c:pt>
                <c:pt idx="14">
                  <c:v>788</c:v>
                </c:pt>
              </c:numCache>
            </c:numRef>
          </c:val>
          <c:extLst>
            <c:ext xmlns:c16="http://schemas.microsoft.com/office/drawing/2014/chart" uri="{C3380CC4-5D6E-409C-BE32-E72D297353CC}">
              <c16:uniqueId val="{00000000-03A0-44DA-8984-05301C2EF7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A0-44DA-8984-05301C2EF7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A0-44DA-8984-05301C2EF7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22</c:v>
                </c:pt>
                <c:pt idx="6">
                  <c:v>25</c:v>
                </c:pt>
                <c:pt idx="9">
                  <c:v>25</c:v>
                </c:pt>
                <c:pt idx="12">
                  <c:v>25</c:v>
                </c:pt>
              </c:numCache>
            </c:numRef>
          </c:val>
          <c:extLst>
            <c:ext xmlns:c16="http://schemas.microsoft.com/office/drawing/2014/chart" uri="{C3380CC4-5D6E-409C-BE32-E72D297353CC}">
              <c16:uniqueId val="{00000003-03A0-44DA-8984-05301C2EF7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03A0-44DA-8984-05301C2EF7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A0-44DA-8984-05301C2EF7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A0-44DA-8984-05301C2EF7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836</c:v>
                </c:pt>
                <c:pt idx="3">
                  <c:v>788</c:v>
                </c:pt>
                <c:pt idx="6">
                  <c:v>772</c:v>
                </c:pt>
                <c:pt idx="9">
                  <c:v>768</c:v>
                </c:pt>
                <c:pt idx="12">
                  <c:v>952</c:v>
                </c:pt>
              </c:numCache>
            </c:numRef>
          </c:val>
          <c:extLst>
            <c:ext xmlns:c16="http://schemas.microsoft.com/office/drawing/2014/chart" uri="{C3380CC4-5D6E-409C-BE32-E72D297353CC}">
              <c16:uniqueId val="{00000007-03A0-44DA-8984-05301C2EF7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163</c:v>
                </c:pt>
                <c:pt idx="2">
                  <c:v>#N/A</c:v>
                </c:pt>
                <c:pt idx="3">
                  <c:v>#N/A</c:v>
                </c:pt>
                <c:pt idx="4">
                  <c:v>184</c:v>
                </c:pt>
                <c:pt idx="5">
                  <c:v>#N/A</c:v>
                </c:pt>
                <c:pt idx="6">
                  <c:v>#N/A</c:v>
                </c:pt>
                <c:pt idx="7">
                  <c:v>176</c:v>
                </c:pt>
                <c:pt idx="8">
                  <c:v>#N/A</c:v>
                </c:pt>
                <c:pt idx="9">
                  <c:v>#N/A</c:v>
                </c:pt>
                <c:pt idx="10">
                  <c:v>182</c:v>
                </c:pt>
                <c:pt idx="11">
                  <c:v>#N/A</c:v>
                </c:pt>
                <c:pt idx="12">
                  <c:v>#N/A</c:v>
                </c:pt>
                <c:pt idx="13">
                  <c:v>190</c:v>
                </c:pt>
                <c:pt idx="14">
                  <c:v>#N/A</c:v>
                </c:pt>
              </c:numCache>
            </c:numRef>
          </c:val>
          <c:smooth val="0"/>
          <c:extLst>
            <c:ext xmlns:c16="http://schemas.microsoft.com/office/drawing/2014/chart" uri="{C3380CC4-5D6E-409C-BE32-E72D297353CC}">
              <c16:uniqueId val="{00000008-03A0-44DA-8984-05301C2EF7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6993</c:v>
                </c:pt>
                <c:pt idx="5">
                  <c:v>7797</c:v>
                </c:pt>
                <c:pt idx="8">
                  <c:v>7904</c:v>
                </c:pt>
                <c:pt idx="11">
                  <c:v>8320</c:v>
                </c:pt>
                <c:pt idx="14">
                  <c:v>8207</c:v>
                </c:pt>
              </c:numCache>
            </c:numRef>
          </c:val>
          <c:extLst>
            <c:ext xmlns:c16="http://schemas.microsoft.com/office/drawing/2014/chart" uri="{C3380CC4-5D6E-409C-BE32-E72D297353CC}">
              <c16:uniqueId val="{00000000-154E-4CD9-92B5-BA666272D5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3</c:v>
                </c:pt>
                <c:pt idx="14">
                  <c:v>3</c:v>
                </c:pt>
              </c:numCache>
            </c:numRef>
          </c:val>
          <c:extLst>
            <c:ext xmlns:c16="http://schemas.microsoft.com/office/drawing/2014/chart" uri="{C3380CC4-5D6E-409C-BE32-E72D297353CC}">
              <c16:uniqueId val="{00000001-154E-4CD9-92B5-BA666272D5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1054</c:v>
                </c:pt>
                <c:pt idx="5">
                  <c:v>1364</c:v>
                </c:pt>
                <c:pt idx="8">
                  <c:v>1681</c:v>
                </c:pt>
                <c:pt idx="11">
                  <c:v>2283</c:v>
                </c:pt>
                <c:pt idx="14">
                  <c:v>2465</c:v>
                </c:pt>
              </c:numCache>
            </c:numRef>
          </c:val>
          <c:extLst>
            <c:ext xmlns:c16="http://schemas.microsoft.com/office/drawing/2014/chart" uri="{C3380CC4-5D6E-409C-BE32-E72D297353CC}">
              <c16:uniqueId val="{00000002-154E-4CD9-92B5-BA666272D5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4E-4CD9-92B5-BA666272D5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4E-4CD9-92B5-BA666272D5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4E-4CD9-92B5-BA666272D5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934</c:v>
                </c:pt>
                <c:pt idx="3">
                  <c:v>926</c:v>
                </c:pt>
                <c:pt idx="6">
                  <c:v>867</c:v>
                </c:pt>
                <c:pt idx="9">
                  <c:v>832</c:v>
                </c:pt>
                <c:pt idx="12">
                  <c:v>810</c:v>
                </c:pt>
              </c:numCache>
            </c:numRef>
          </c:val>
          <c:extLst>
            <c:ext xmlns:c16="http://schemas.microsoft.com/office/drawing/2014/chart" uri="{C3380CC4-5D6E-409C-BE32-E72D297353CC}">
              <c16:uniqueId val="{00000006-154E-4CD9-92B5-BA666272D5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214</c:v>
                </c:pt>
                <c:pt idx="3">
                  <c:v>190</c:v>
                </c:pt>
                <c:pt idx="6">
                  <c:v>165</c:v>
                </c:pt>
                <c:pt idx="9">
                  <c:v>144</c:v>
                </c:pt>
                <c:pt idx="12">
                  <c:v>171</c:v>
                </c:pt>
              </c:numCache>
            </c:numRef>
          </c:val>
          <c:extLst>
            <c:ext xmlns:c16="http://schemas.microsoft.com/office/drawing/2014/chart" uri="{C3380CC4-5D6E-409C-BE32-E72D297353CC}">
              <c16:uniqueId val="{00000007-154E-4CD9-92B5-BA666272D5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c:v>
                </c:pt>
                <c:pt idx="3">
                  <c:v>10</c:v>
                </c:pt>
                <c:pt idx="6">
                  <c:v>13</c:v>
                </c:pt>
                <c:pt idx="9">
                  <c:v>16</c:v>
                </c:pt>
                <c:pt idx="12">
                  <c:v>20</c:v>
                </c:pt>
              </c:numCache>
            </c:numRef>
          </c:val>
          <c:extLst>
            <c:ext xmlns:c16="http://schemas.microsoft.com/office/drawing/2014/chart" uri="{C3380CC4-5D6E-409C-BE32-E72D297353CC}">
              <c16:uniqueId val="{00000008-154E-4CD9-92B5-BA666272D5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4E-4CD9-92B5-BA666272D5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8580</c:v>
                </c:pt>
                <c:pt idx="3">
                  <c:v>9535</c:v>
                </c:pt>
                <c:pt idx="6">
                  <c:v>10205</c:v>
                </c:pt>
                <c:pt idx="9">
                  <c:v>11177</c:v>
                </c:pt>
                <c:pt idx="12">
                  <c:v>11288</c:v>
                </c:pt>
              </c:numCache>
            </c:numRef>
          </c:val>
          <c:extLst>
            <c:ext xmlns:c16="http://schemas.microsoft.com/office/drawing/2014/chart" uri="{C3380CC4-5D6E-409C-BE32-E72D297353CC}">
              <c16:uniqueId val="{0000000A-154E-4CD9-92B5-BA666272D5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1692</c:v>
                </c:pt>
                <c:pt idx="2">
                  <c:v>#N/A</c:v>
                </c:pt>
                <c:pt idx="3">
                  <c:v>#N/A</c:v>
                </c:pt>
                <c:pt idx="4">
                  <c:v>1501</c:v>
                </c:pt>
                <c:pt idx="5">
                  <c:v>#N/A</c:v>
                </c:pt>
                <c:pt idx="6">
                  <c:v>#N/A</c:v>
                </c:pt>
                <c:pt idx="7">
                  <c:v>1664</c:v>
                </c:pt>
                <c:pt idx="8">
                  <c:v>#N/A</c:v>
                </c:pt>
                <c:pt idx="9">
                  <c:v>#N/A</c:v>
                </c:pt>
                <c:pt idx="10">
                  <c:v>1564</c:v>
                </c:pt>
                <c:pt idx="11">
                  <c:v>#N/A</c:v>
                </c:pt>
                <c:pt idx="12">
                  <c:v>#N/A</c:v>
                </c:pt>
                <c:pt idx="13">
                  <c:v>1614</c:v>
                </c:pt>
                <c:pt idx="14">
                  <c:v>#N/A</c:v>
                </c:pt>
              </c:numCache>
            </c:numRef>
          </c:val>
          <c:smooth val="0"/>
          <c:extLst>
            <c:ext xmlns:c16="http://schemas.microsoft.com/office/drawing/2014/chart" uri="{C3380CC4-5D6E-409C-BE32-E72D297353CC}">
              <c16:uniqueId val="{0000000B-154E-4CD9-92B5-BA666272D5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876</c:v>
                </c:pt>
                <c:pt idx="1">
                  <c:v>1202</c:v>
                </c:pt>
                <c:pt idx="2">
                  <c:v>1301</c:v>
                </c:pt>
              </c:numCache>
            </c:numRef>
          </c:val>
          <c:extLst>
            <c:ext xmlns:c16="http://schemas.microsoft.com/office/drawing/2014/chart" uri="{C3380CC4-5D6E-409C-BE32-E72D297353CC}">
              <c16:uniqueId val="{00000000-786B-499D-B16F-5D7BEF9B88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c:v>
                </c:pt>
                <c:pt idx="1">
                  <c:v>168</c:v>
                </c:pt>
                <c:pt idx="2">
                  <c:v>161</c:v>
                </c:pt>
              </c:numCache>
            </c:numRef>
          </c:val>
          <c:extLst>
            <c:ext xmlns:c16="http://schemas.microsoft.com/office/drawing/2014/chart" uri="{C3380CC4-5D6E-409C-BE32-E72D297353CC}">
              <c16:uniqueId val="{00000001-786B-499D-B16F-5D7BEF9B88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677</c:v>
                </c:pt>
                <c:pt idx="1">
                  <c:v>746</c:v>
                </c:pt>
                <c:pt idx="2">
                  <c:v>831</c:v>
                </c:pt>
              </c:numCache>
            </c:numRef>
          </c:val>
          <c:extLst>
            <c:ext xmlns:c16="http://schemas.microsoft.com/office/drawing/2014/chart" uri="{C3380CC4-5D6E-409C-BE32-E72D297353CC}">
              <c16:uniqueId val="{00000002-786B-499D-B16F-5D7BEF9B88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2938388584185923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{FD4B1C85-C478-4A38-B7A3-8E9B0087CE21}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C24-485A-9D6E-79ED832AE7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{CFAB93D9-B1BA-4B88-9177-1F371F2219F2}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24-485A-9D6E-79ED832AE7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{ED045AA8-809E-4244-BF06-1EFC18E44F7D}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24-485A-9D6E-79ED832AE7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{DFFBF15B-9026-40C5-8980-A7FAA23D301E}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24-485A-9D6E-79ED832AE7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{EDAEB0D4-6A58-44F1-BEB5-9B89F4C669FA}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24-485A-9D6E-79ED832AE7EE}"/>
                </c:ext>
              </c:extLst>
            </c:dLbl>
            <c:dLbl>
              <c:idx val="8"/>
              <c:layout>
                <c:manualLayout>
                  <c:x val="-4.00144098471560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{A6F616F3-7A0C-4FAC-8B1C-091B0869EFA2}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C24-485A-9D6E-79ED832AE7EE}"/>
                </c:ext>
              </c:extLst>
            </c:dLbl>
            <c:dLbl>
              <c:idx val="16"/>
              <c:layout>
                <c:manualLayout>
                  <c:x val="-2.135201235495868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{ED49A282-350B-40FB-B0A0-D770CBD231C5}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C24-485A-9D6E-79ED832AE7EE}"/>
                </c:ext>
              </c:extLst>
            </c:dLbl>
            <c:dLbl>
              <c:idx val="24"/>
              <c:layout>
                <c:manualLayout>
                  <c:x val="-2.414654127265044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{307B895A-CC01-4E23-9BC7-B2F84094AA2C}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C24-485A-9D6E-79ED832AE7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{F03F861D-1D82-4A03-B9BD-5B20E9BF1340}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C24-485A-9D6E-79ED832AE7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43.6</c:v>
                </c:pt>
                <c:pt idx="8">
                  <c:v>45.1</c:v>
                </c:pt>
                <c:pt idx="16">
                  <c:v>43.4</c:v>
                </c:pt>
                <c:pt idx="24">
                  <c:v>44.7</c:v>
                </c:pt>
                <c:pt idx="32">
                  <c:v>49.1</c:v>
                </c:pt>
              </c:numCache>
            </c:numRef>
          </c:xVal>
          <c:yVal>
            <c:numRef>
              <c:f>公会計指標分析・財政指標組合せ分析表!$BP$51:$DC$51</c:f>
              <c:numCache>
                <c:formatCode>#,##0.0;"▲ "#,##0.0</c:formatCode>
                <c:ptCount val="40"/>
                <c:pt idx="0">
                  <c:v>60.6</c:v>
                </c:pt>
                <c:pt idx="8">
                  <c:v>53.6</c:v>
                </c:pt>
                <c:pt idx="16">
                  <c:v>59.4</c:v>
                </c:pt>
                <c:pt idx="24">
                  <c:v>55.1</c:v>
                </c:pt>
                <c:pt idx="32">
                  <c:v>53.1</c:v>
                </c:pt>
              </c:numCache>
            </c:numRef>
          </c:yVal>
          <c:smooth val="0"/>
          <c:extLst>
            <c:ext xmlns:c16="http://schemas.microsoft.com/office/drawing/2014/chart" uri="{C3380CC4-5D6E-409C-BE32-E72D297353CC}">
              <c16:uniqueId val="{00000009-1C24-485A-9D6E-79ED832AE7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{37D1042D-882B-4016-AB00-5D7663FFA4F8}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C24-485A-9D6E-79ED832AE7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{DA62F7AF-1384-44AC-9B8E-5DD46B18CEC5}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24-485A-9D6E-79ED832AE7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{CF4C3832-ECB5-480B-9B16-4CE06DE983B5}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24-485A-9D6E-79ED832AE7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{242CA9BC-2582-4427-A524-12ECA1CB8BF5}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24-485A-9D6E-79ED832AE7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{D0F046C8-FF5C-4559-A9A0-71ED956242EA}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24-485A-9D6E-79ED832AE7EE}"/>
                </c:ext>
              </c:extLst>
            </c:dLbl>
            <c:dLbl>
              <c:idx val="8"/>
              <c:layout>
                <c:manualLayout>
                  <c:x val="-2.70704472032577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{95511C90-C5A1-4461-9DD6-29DDC23BD3D5}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C24-485A-9D6E-79ED832AE7EE}"/>
                </c:ext>
              </c:extLst>
            </c:dLbl>
            <c:dLbl>
              <c:idx val="16"/>
              <c:layout>
                <c:manualLayout>
                  <c:x val="-3.7219953735886838E-2"/>
                  <c:y val="-7.093782004077339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{CA514238-116F-4391-B38F-FD9F2FBE9855}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C24-485A-9D6E-79ED832AE7EE}"/>
                </c:ext>
              </c:extLst>
            </c:dLbl>
            <c:dLbl>
              <c:idx val="24"/>
              <c:layout>
                <c:manualLayout>
                  <c:x val="-3.2015750650234161E-2"/>
                  <c:y val="-5.854026417095698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{1AC062F5-05CE-40EE-88BE-5E7C8CD93F16}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C24-485A-9D6E-79ED832AE7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{044EB3F9-1B20-49C3-BF54-BE332DC7B34A}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C24-485A-9D6E-79ED832AE7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1C24-485A-9D6E-79ED832AE7EE}"/>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{A5C70012-CD2F-4ABE-8A49-C30E7843B577}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B6D-45CD-B6D9-4C6B96560F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{1024163E-26B3-41D3-9248-5FEBEC438420}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6D-45CD-B6D9-4C6B96560F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{BDA27535-10E2-409D-BBC2-448B6996EA48}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6D-45CD-B6D9-4C6B96560F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{3928EED9-4B34-4D71-89DA-275B03E700BD}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6D-45CD-B6D9-4C6B96560F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{45DB82DD-46AA-4CDE-87E1-ED0834317F26}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6D-45CD-B6D9-4C6B96560FD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{1F3CF557-19BC-411E-8BB8-CCF82E46B56A}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B6D-45CD-B6D9-4C6B96560FD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{826BAE06-17C5-4051-91E6-CC34D444E3DC}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B6D-45CD-B6D9-4C6B96560FD3}"/>
                </c:ext>
              </c:extLst>
            </c:dLbl>
            <c:dLbl>
              <c:idx val="24"/>
              <c:layout>
                <c:manualLayout>
                  <c:x val="-3.6429687715380653E-2"/>
                  <c:y val="-5.21529796076052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{CF4EC566-0401-4C34-9C1A-07A7736D1D29}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B6D-45CD-B6D9-4C6B96560FD3}"/>
                </c:ext>
              </c:extLst>
            </c:dLbl>
            <c:dLbl>
              <c:idx val="32"/>
              <c:layout>
                <c:manualLayout>
                  <c:x val="-2.6710997734770651E-2"/>
                  <c:y val="-7.268031456798275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{5D953D39-4674-4433-8ECC-7BF0BFE7E8E8}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B6D-45CD-B6D9-4C6B96560F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5.3</c:v>
                </c:pt>
                <c:pt idx="16">
                  <c:v>6.2</c:v>
                </c:pt>
                <c:pt idx="24">
                  <c:v>6.4</c:v>
                </c:pt>
                <c:pt idx="32">
                  <c:v>6.3</c:v>
                </c:pt>
              </c:numCache>
            </c:numRef>
          </c:xVal>
          <c:yVal>
            <c:numRef>
              <c:f>公会計指標分析・財政指標組合せ分析表!$BP$73:$DC$73</c:f>
              <c:numCache>
                <c:formatCode>#,##0.0;"▲ "#,##0.0</c:formatCode>
                <c:ptCount val="40"/>
                <c:pt idx="0">
                  <c:v>60.6</c:v>
                </c:pt>
                <c:pt idx="8">
                  <c:v>53.6</c:v>
                </c:pt>
                <c:pt idx="16">
                  <c:v>59.4</c:v>
                </c:pt>
                <c:pt idx="24">
                  <c:v>55.1</c:v>
                </c:pt>
                <c:pt idx="32">
                  <c:v>53.1</c:v>
                </c:pt>
              </c:numCache>
            </c:numRef>
          </c:yVal>
          <c:smooth val="0"/>
          <c:extLst>
            <c:ext xmlns:c16="http://schemas.microsoft.com/office/drawing/2014/chart" uri="{C3380CC4-5D6E-409C-BE32-E72D297353CC}">
              <c16:uniqueId val="{00000009-2B6D-45CD-B6D9-4C6B96560F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458674422411838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{23F4AC44-245E-422C-877E-20DB522E741F}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B6D-45CD-B6D9-4C6B96560F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{4408A567-A5C8-4264-986F-78E97075E35B}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6D-45CD-B6D9-4C6B96560F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{629BB13B-3A0B-4B2B-8290-EA82C7BC0C86}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6D-45CD-B6D9-4C6B96560F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{B3001FF7-08B1-4CA9-8400-76E0BD7283C3}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6D-45CD-B6D9-4C6B96560F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{96630935-A933-4720-BB80-D04F0274915E}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6D-45CD-B6D9-4C6B96560FD3}"/>
                </c:ext>
              </c:extLst>
            </c:dLbl>
            <c:dLbl>
              <c:idx val="8"/>
              <c:layout>
                <c:manualLayout>
                  <c:x val="0"/>
                  <c:y val="6.073845799766697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{12F4237B-B3E6-4620-8928-3035E3D2EF95}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B6D-45CD-B6D9-4C6B96560FD3}"/>
                </c:ext>
              </c:extLst>
            </c:dLbl>
            <c:dLbl>
              <c:idx val="16"/>
              <c:layout>
                <c:manualLayout>
                  <c:x val="0"/>
                  <c:y val="-1.357791968940487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{F47437A3-6186-4E1D-9E63-564EE4D3BC50}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B6D-45CD-B6D9-4C6B96560FD3}"/>
                </c:ext>
              </c:extLst>
            </c:dLbl>
            <c:dLbl>
              <c:idx val="24"/>
              <c:layout>
                <c:manualLayout>
                  <c:x val="0"/>
                  <c:y val="-2.573451596574342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{99FA7D04-6496-4AF0-BCDC-E57793B49FB0}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B6D-45CD-B6D9-4C6B96560FD3}"/>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{8E09B794-D6AD-4F0B-8237-80EB1D52D0E0}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B6D-45CD-B6D9-4C6B96560F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2B6D-45CD-B6D9-4C6B96560FD3}"/>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年度は、主に生涯学習センター建設事業に係る償還が終了したことにより償還金が減少した。平成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年度の災害復旧事業債の償還終了等により償還金が減少した。　令和元年度は、平成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年度許可の防災行政無線整備事業にかかる過疎対策事業債の償還が終了したことにより償還</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が減少した。</a:t>
          </a:r>
          <a:r>
            <a:rPr kumimoji="1" lang="ja-JP" altLang="en-US" sz="1100">
              <a:solidFill>
                <a:schemeClr val="dk1"/>
              </a:solidFill>
              <a:effectLst/>
              <a:latin typeface="+mn-lt"/>
              <a:ea typeface="+mn-ea"/>
              <a:cs typeface="+mn-cs"/>
            </a:rPr>
            <a:t>令和２年度は平成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年度借入分の熊本地震関連の災害復旧債の本格償還が開始したことなどにより償還金が増加した。</a:t>
          </a:r>
          <a:r>
            <a:rPr kumimoji="1" lang="ja-JP" altLang="ja-JP" sz="1100">
              <a:solidFill>
                <a:schemeClr val="dk1"/>
              </a:solidFill>
              <a:effectLst/>
              <a:latin typeface="+mn-lt"/>
              <a:ea typeface="+mn-ea"/>
              <a:cs typeface="+mn-cs"/>
            </a:rPr>
            <a:t>近年は、平成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伴う災害公営住宅建設事業や老朽化に伴う公営住宅建替事業に伴い交付税措置がない地方債の発行を行っていく必要が生じていることから、今後は、これらの償還が終了するまでは実質公債費比率は増加傾向になるものと</a:t>
          </a:r>
          <a:r>
            <a:rPr kumimoji="1" lang="ja-JP" altLang="en-US" sz="1100">
              <a:solidFill>
                <a:schemeClr val="dk1"/>
              </a:solidFill>
              <a:effectLst/>
              <a:latin typeface="+mn-lt"/>
              <a:ea typeface="+mn-ea"/>
              <a:cs typeface="+mn-cs"/>
            </a:rPr>
            <a:t>見込まれる。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年災に起因する災害復旧事業債の発行により地方債現在高が前年度と比較して約</a:t>
          </a:r>
          <a:r>
            <a:rPr kumimoji="1" lang="en-US" altLang="ja-JP" sz="1100">
              <a:solidFill>
                <a:schemeClr val="dk1"/>
              </a:solidFill>
              <a:effectLst/>
              <a:latin typeface="+mn-lt"/>
              <a:ea typeface="+mn-ea"/>
              <a:cs typeface="+mn-cs"/>
            </a:rPr>
            <a:t>1,410,000</a:t>
          </a:r>
          <a:r>
            <a:rPr kumimoji="1" lang="ja-JP" altLang="ja-JP" sz="1100">
              <a:solidFill>
                <a:schemeClr val="dk1"/>
              </a:solidFill>
              <a:effectLst/>
              <a:latin typeface="+mn-lt"/>
              <a:ea typeface="+mn-ea"/>
              <a:cs typeface="+mn-cs"/>
            </a:rPr>
            <a:t>千円増加した。平成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年度は引き続き災害復旧事業債の発行を行うなどにより地方債現在高が約</a:t>
          </a:r>
          <a:r>
            <a:rPr kumimoji="1" lang="en-US" altLang="ja-JP" sz="1100">
              <a:solidFill>
                <a:schemeClr val="dk1"/>
              </a:solidFill>
              <a:effectLst/>
              <a:latin typeface="+mn-lt"/>
              <a:ea typeface="+mn-ea"/>
              <a:cs typeface="+mn-cs"/>
            </a:rPr>
            <a:t>955,000</a:t>
          </a:r>
          <a:r>
            <a:rPr kumimoji="1" lang="ja-JP" altLang="ja-JP" sz="1100">
              <a:solidFill>
                <a:schemeClr val="dk1"/>
              </a:solidFill>
              <a:effectLst/>
              <a:latin typeface="+mn-lt"/>
              <a:ea typeface="+mn-ea"/>
              <a:cs typeface="+mn-cs"/>
            </a:rPr>
            <a:t>千円増加したが、熊本地震復興基金などの基金が増加し充当可能基金残高が増加したため分子は約</a:t>
          </a:r>
          <a:r>
            <a:rPr kumimoji="1" lang="en-US" altLang="ja-JP" sz="1100">
              <a:solidFill>
                <a:schemeClr val="dk1"/>
              </a:solidFill>
              <a:effectLst/>
              <a:latin typeface="+mn-lt"/>
              <a:ea typeface="+mn-ea"/>
              <a:cs typeface="+mn-cs"/>
            </a:rPr>
            <a:t>191,000</a:t>
          </a:r>
          <a:r>
            <a:rPr kumimoji="1" lang="ja-JP" altLang="ja-JP" sz="1100">
              <a:solidFill>
                <a:schemeClr val="dk1"/>
              </a:solidFill>
              <a:effectLst/>
              <a:latin typeface="+mn-lt"/>
              <a:ea typeface="+mn-ea"/>
              <a:cs typeface="+mn-cs"/>
            </a:rPr>
            <a:t>千円減少した。平成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年度は、災害公営住宅建設事業などに係る公営住宅建設事業債及び震災に起因する災害復旧事業債の増により地方債残高が約</a:t>
          </a:r>
          <a:r>
            <a:rPr kumimoji="1" lang="en-US" altLang="ja-JP" sz="1100">
              <a:solidFill>
                <a:schemeClr val="dk1"/>
              </a:solidFill>
              <a:effectLst/>
              <a:latin typeface="+mn-lt"/>
              <a:ea typeface="+mn-ea"/>
              <a:cs typeface="+mn-cs"/>
            </a:rPr>
            <a:t>670,000</a:t>
          </a:r>
          <a:r>
            <a:rPr kumimoji="1" lang="ja-JP" altLang="ja-JP" sz="1100">
              <a:solidFill>
                <a:schemeClr val="dk1"/>
              </a:solidFill>
              <a:effectLst/>
              <a:latin typeface="+mn-lt"/>
              <a:ea typeface="+mn-ea"/>
              <a:cs typeface="+mn-cs"/>
            </a:rPr>
            <a:t>千円増加したことにより分子が約</a:t>
          </a:r>
          <a:r>
            <a:rPr kumimoji="1" lang="en-US" altLang="ja-JP" sz="1100">
              <a:solidFill>
                <a:schemeClr val="dk1"/>
              </a:solidFill>
              <a:effectLst/>
              <a:latin typeface="+mn-lt"/>
              <a:ea typeface="+mn-ea"/>
              <a:cs typeface="+mn-cs"/>
            </a:rPr>
            <a:t>163,000</a:t>
          </a:r>
          <a:r>
            <a:rPr kumimoji="1" lang="ja-JP" altLang="ja-JP" sz="1100">
              <a:solidFill>
                <a:schemeClr val="dk1"/>
              </a:solidFill>
              <a:effectLst/>
              <a:latin typeface="+mn-lt"/>
              <a:ea typeface="+mn-ea"/>
              <a:cs typeface="+mn-cs"/>
            </a:rPr>
            <a:t>千円増加した。令和元年度は、子育て支援住宅建設などの公営住宅建設事業債や災害復旧事業債がしたことなど</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増加により将来負担</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は増加</a:t>
          </a:r>
          <a:r>
            <a:rPr kumimoji="1" lang="ja-JP" altLang="en-US" sz="1100">
              <a:solidFill>
                <a:schemeClr val="dk1"/>
              </a:solidFill>
              <a:effectLst/>
              <a:latin typeface="+mn-lt"/>
              <a:ea typeface="+mn-ea"/>
              <a:cs typeface="+mn-cs"/>
            </a:rPr>
            <a:t>し、差引く</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602</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令和２年度は、公営住宅建替事業に伴う公営住宅建設事業債の借入額が増加したが差引く充当可能基金も約</a:t>
          </a:r>
          <a:r>
            <a:rPr kumimoji="1" lang="en-US" altLang="ja-JP" sz="1100">
              <a:solidFill>
                <a:schemeClr val="dk1"/>
              </a:solidFill>
              <a:effectLst/>
              <a:latin typeface="+mn-lt"/>
              <a:ea typeface="+mn-ea"/>
              <a:cs typeface="+mn-cs"/>
            </a:rPr>
            <a:t>182</a:t>
          </a:r>
          <a:r>
            <a:rPr kumimoji="1" lang="ja-JP" altLang="en-US" sz="1100">
              <a:solidFill>
                <a:schemeClr val="dk1"/>
              </a:solidFill>
              <a:effectLst/>
              <a:latin typeface="+mn-lt"/>
              <a:ea typeface="+mn-ea"/>
              <a:cs typeface="+mn-cs"/>
            </a:rPr>
            <a:t>百万円増加した。</a:t>
          </a:r>
          <a:r>
            <a:rPr kumimoji="1" lang="ja-JP" altLang="ja-JP" sz="1100">
              <a:solidFill>
                <a:schemeClr val="dk1"/>
              </a:solidFill>
              <a:effectLst/>
              <a:latin typeface="+mn-lt"/>
              <a:ea typeface="+mn-ea"/>
              <a:cs typeface="+mn-cs"/>
            </a:rPr>
            <a:t>引き続き災害復旧事業債</a:t>
          </a:r>
          <a:r>
            <a:rPr kumimoji="1" lang="ja-JP" altLang="en-US" sz="1100">
              <a:solidFill>
                <a:schemeClr val="dk1"/>
              </a:solidFill>
              <a:effectLst/>
              <a:latin typeface="+mn-lt"/>
              <a:ea typeface="+mn-ea"/>
              <a:cs typeface="+mn-cs"/>
            </a:rPr>
            <a:t>及び公</a:t>
          </a:r>
          <a:r>
            <a:rPr kumimoji="1" lang="ja-JP" altLang="ja-JP" sz="1100">
              <a:solidFill>
                <a:schemeClr val="dk1"/>
              </a:solidFill>
              <a:effectLst/>
              <a:latin typeface="+mn-lt"/>
              <a:ea typeface="+mn-ea"/>
              <a:cs typeface="+mn-cs"/>
            </a:rPr>
            <a:t>営住宅建設事業債</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発行</a:t>
          </a:r>
          <a:r>
            <a:rPr kumimoji="1" lang="ja-JP" altLang="en-US" sz="1100">
              <a:solidFill>
                <a:schemeClr val="dk1"/>
              </a:solidFill>
              <a:effectLst/>
              <a:latin typeface="+mn-lt"/>
              <a:ea typeface="+mn-ea"/>
              <a:cs typeface="+mn-cs"/>
            </a:rPr>
            <a:t>するため</a:t>
          </a:r>
          <a:r>
            <a:rPr kumimoji="1" lang="ja-JP" altLang="ja-JP" sz="1100">
              <a:solidFill>
                <a:schemeClr val="dk1"/>
              </a:solidFill>
              <a:effectLst/>
              <a:latin typeface="+mn-lt"/>
              <a:ea typeface="+mn-ea"/>
              <a:cs typeface="+mn-cs"/>
            </a:rPr>
            <a:t>、将来負担比率の大幅な改善は見込めない。今後は、</a:t>
          </a:r>
          <a:r>
            <a:rPr kumimoji="1" lang="ja-JP" altLang="en-US" sz="1100">
              <a:solidFill>
                <a:schemeClr val="dk1"/>
              </a:solidFill>
              <a:effectLst/>
              <a:latin typeface="+mn-lt"/>
              <a:ea typeface="+mn-ea"/>
              <a:cs typeface="+mn-cs"/>
            </a:rPr>
            <a:t>計画的な事業実施等により</a:t>
          </a:r>
          <a:r>
            <a:rPr kumimoji="1" lang="ja-JP" altLang="ja-JP" sz="1100">
              <a:solidFill>
                <a:schemeClr val="dk1"/>
              </a:solidFill>
              <a:effectLst/>
              <a:latin typeface="+mn-lt"/>
              <a:ea typeface="+mn-ea"/>
              <a:cs typeface="+mn-cs"/>
            </a:rPr>
            <a:t>比率の上昇</a:t>
          </a:r>
          <a:r>
            <a:rPr kumimoji="1" lang="ja-JP" altLang="en-US" sz="1100">
              <a:solidFill>
                <a:schemeClr val="dk1"/>
              </a:solidFill>
              <a:effectLst/>
              <a:latin typeface="+mn-lt"/>
              <a:ea typeface="+mn-ea"/>
              <a:cs typeface="+mn-cs"/>
            </a:rPr>
            <a:t>の抑制に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熊本県甲佐町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年度は、過年度事業に係る収入があったことなどにより、取崩し額は前年度と比較して約</a:t>
          </a:r>
          <a:r>
            <a:rPr kumimoji="1" lang="en-US" altLang="ja-JP" sz="1100">
              <a:solidFill>
                <a:schemeClr val="dk1"/>
              </a:solidFill>
              <a:effectLst/>
              <a:latin typeface="+mn-lt"/>
              <a:ea typeface="+mn-ea"/>
              <a:cs typeface="+mn-cs"/>
            </a:rPr>
            <a:t>252,426</a:t>
          </a:r>
          <a:r>
            <a:rPr kumimoji="1" lang="ja-JP" altLang="ja-JP" sz="1100">
              <a:solidFill>
                <a:schemeClr val="dk1"/>
              </a:solidFill>
              <a:effectLst/>
              <a:latin typeface="+mn-lt"/>
              <a:ea typeface="+mn-ea"/>
              <a:cs typeface="+mn-cs"/>
            </a:rPr>
            <a:t>千円減少したことなどから、基金残高は約</a:t>
          </a:r>
          <a:r>
            <a:rPr kumimoji="1" lang="en-US" altLang="ja-JP" sz="1100">
              <a:solidFill>
                <a:schemeClr val="dk1"/>
              </a:solidFill>
              <a:effectLst/>
              <a:latin typeface="+mn-lt"/>
              <a:ea typeface="+mn-ea"/>
              <a:cs typeface="+mn-cs"/>
            </a:rPr>
            <a:t>189,000</a:t>
          </a:r>
          <a:r>
            <a:rPr kumimoji="1" lang="ja-JP" altLang="ja-JP" sz="1100">
              <a:solidFill>
                <a:schemeClr val="dk1"/>
              </a:solidFill>
              <a:effectLst/>
              <a:latin typeface="+mn-lt"/>
              <a:ea typeface="+mn-ea"/>
              <a:cs typeface="+mn-cs"/>
            </a:rPr>
            <a:t>千円増加した。令和元年度は、平成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年震災関連事業等の一部について、事業完了時期が年度末になったため、補助金が令和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年度に交付されること等により取崩額が増加（前年度比</a:t>
          </a:r>
          <a:r>
            <a:rPr kumimoji="1" lang="en-US" altLang="ja-JP" sz="1100">
              <a:solidFill>
                <a:schemeClr val="dk1"/>
              </a:solidFill>
              <a:effectLst/>
              <a:latin typeface="+mn-lt"/>
              <a:ea typeface="+mn-ea"/>
              <a:cs typeface="+mn-cs"/>
            </a:rPr>
            <a:t>168,080</a:t>
          </a:r>
          <a:r>
            <a:rPr kumimoji="1" lang="ja-JP" altLang="ja-JP" sz="1100">
              <a:solidFill>
                <a:schemeClr val="dk1"/>
              </a:solidFill>
              <a:effectLst/>
              <a:latin typeface="+mn-lt"/>
              <a:ea typeface="+mn-ea"/>
              <a:cs typeface="+mn-cs"/>
            </a:rPr>
            <a:t>千円増）したものの、過年度事業の収入の受け入れがあったことなどにより歳計剰余金処分による積立額を</a:t>
          </a:r>
          <a:r>
            <a:rPr kumimoji="1" lang="en-US" altLang="ja-JP" sz="1100">
              <a:solidFill>
                <a:schemeClr val="dk1"/>
              </a:solidFill>
              <a:effectLst/>
              <a:latin typeface="+mn-lt"/>
              <a:ea typeface="+mn-ea"/>
              <a:cs typeface="+mn-cs"/>
            </a:rPr>
            <a:t>500,000</a:t>
          </a:r>
          <a:r>
            <a:rPr kumimoji="1" lang="ja-JP" altLang="ja-JP" sz="1100">
              <a:solidFill>
                <a:schemeClr val="dk1"/>
              </a:solidFill>
              <a:effectLst/>
              <a:latin typeface="+mn-lt"/>
              <a:ea typeface="+mn-ea"/>
              <a:cs typeface="+mn-cs"/>
            </a:rPr>
            <a:t>千円行ったことから、年度末残高は前年度と比較すると</a:t>
          </a:r>
          <a:r>
            <a:rPr kumimoji="1" lang="en-US" altLang="ja-JP" sz="1100">
              <a:solidFill>
                <a:schemeClr val="dk1"/>
              </a:solidFill>
              <a:effectLst/>
              <a:latin typeface="+mn-lt"/>
              <a:ea typeface="+mn-ea"/>
              <a:cs typeface="+mn-cs"/>
            </a:rPr>
            <a:t>325,768</a:t>
          </a:r>
          <a:r>
            <a:rPr kumimoji="1" lang="ja-JP" altLang="ja-JP" sz="1100">
              <a:solidFill>
                <a:schemeClr val="dk1"/>
              </a:solidFill>
              <a:effectLst/>
              <a:latin typeface="+mn-lt"/>
              <a:ea typeface="+mn-ea"/>
              <a:cs typeface="+mn-cs"/>
            </a:rPr>
            <a:t>千円増加した。令和２年度は、過年度事業の収入の受け入れがあったことなどにより取崩額が</a:t>
          </a:r>
          <a:r>
            <a:rPr kumimoji="1" lang="en-US" altLang="ja-JP" sz="1100">
              <a:solidFill>
                <a:schemeClr val="dk1"/>
              </a:solidFill>
              <a:effectLst/>
              <a:latin typeface="+mn-lt"/>
              <a:ea typeface="+mn-ea"/>
              <a:cs typeface="+mn-cs"/>
            </a:rPr>
            <a:t>100,558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96,517</a:t>
          </a:r>
          <a:r>
            <a:rPr kumimoji="1" lang="ja-JP" altLang="ja-JP" sz="1100">
              <a:solidFill>
                <a:schemeClr val="dk1"/>
              </a:solidFill>
              <a:effectLst/>
              <a:latin typeface="+mn-lt"/>
              <a:ea typeface="+mn-ea"/>
              <a:cs typeface="+mn-cs"/>
            </a:rPr>
            <a:t>千円減）だったが、歳計剰余金処分による積立額を</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千円行っており、年度末残高は前年度と比較すると</a:t>
          </a:r>
          <a:r>
            <a:rPr kumimoji="1" lang="en-US" altLang="ja-JP" sz="1100">
              <a:solidFill>
                <a:schemeClr val="dk1"/>
              </a:solidFill>
              <a:effectLst/>
              <a:latin typeface="+mn-lt"/>
              <a:ea typeface="+mn-ea"/>
              <a:cs typeface="+mn-cs"/>
            </a:rPr>
            <a:t>99,775</a:t>
          </a:r>
          <a:r>
            <a:rPr kumimoji="1" lang="ja-JP" altLang="ja-JP" sz="1100">
              <a:solidFill>
                <a:schemeClr val="dk1"/>
              </a:solidFill>
              <a:effectLst/>
              <a:latin typeface="+mn-lt"/>
              <a:ea typeface="+mn-ea"/>
              <a:cs typeface="+mn-cs"/>
            </a:rPr>
            <a:t>千円増加した。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その他の基金としては、今後の町の復興事業に活用するために設置しているまちおこし基金や庁舎等の公共施設等の長寿命化等の整備に活用するために平成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年度に新たに設置した公共施設等整備基金にそれぞれ積立てを行ったことなどにより、</a:t>
          </a:r>
          <a:r>
            <a:rPr kumimoji="1" lang="ja-JP" altLang="en-US" sz="1100">
              <a:solidFill>
                <a:schemeClr val="dk1"/>
              </a:solidFill>
              <a:effectLst/>
              <a:latin typeface="+mn-lt"/>
              <a:ea typeface="+mn-ea"/>
              <a:cs typeface="+mn-cs"/>
            </a:rPr>
            <a:t>その他の</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85</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財政調整基金については、</a:t>
          </a:r>
          <a:r>
            <a:rPr kumimoji="1" lang="ja-JP" altLang="ja-JP" sz="1100">
              <a:solidFill>
                <a:schemeClr val="dk1"/>
              </a:solidFill>
              <a:effectLst/>
              <a:latin typeface="+mn-lt"/>
              <a:ea typeface="+mn-ea"/>
              <a:cs typeface="+mn-cs"/>
            </a:rPr>
            <a:t>将来的には、公営住宅建設事業又は震災関連事業に係る公債費の本格償還が開始するため、減額することが見込まれる。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使徒の明確化を図るために、財政調整基金以外の特定目的基金（公共施設等整備基金等）の積立も計画的に実施することを予定しているものの、財政調整基金の（今後の方針）欄にも記載しているとおり財政調整基金そのものの目標額を確保することも必要であることから、財政状況及び将来負担、今後の事業計画を勘案したところで個々の基金の積立を行っていく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　それぞれの基金について、次のとおり。</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熊本地震復興基金（創意工夫分）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年熊本地震による災害からの早期の復興を図るために設置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まちおこし基金：まちおこしを推進する事業の財源に充てるために設置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公共施設等整備基金：公共施設等の整備及び改修に必要な財源を確保するために設置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定住促進住宅整備基金：定住の促進と地域の活性化を図るため、定住促進住宅の施設整備及び定住促進事業のために設置</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教育施設整備基金：教育施設整備ために設置</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ふるさと甲佐応援基金：本町のまちづくりに賛同する人々からの寄附金を財源として、寄附者のまちづくりに対する意向を具体化することにより、多様な人々の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参加による個性豊かな活力あるふるさとづくりに資するために設置</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地域福祉基金：地域保健福祉の増進を図るために設置</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人材育成基金：甲佐町の農業振興の担い手となる人材の育成に要する経費の財源に充てるために設置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熊本県収入証紙購入基金：熊本県収入証紙の購入及び売りさばきに関する事務を円滑かつ効率的に行うために設置</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中山間ふるさと・水と土保全基金：中山間地域における土地改良施設の機能を適正に発揮させるための集落共同活動の強化に対する支援事業を行うために設置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ふるさと甲佐応援基金を</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百万円取崩し、約</a:t>
          </a:r>
          <a:r>
            <a:rPr kumimoji="1" lang="en-US" altLang="ja-JP" sz="1100">
              <a:solidFill>
                <a:schemeClr val="dk1"/>
              </a:solidFill>
              <a:effectLst/>
              <a:latin typeface="+mn-lt"/>
              <a:ea typeface="+mn-ea"/>
              <a:cs typeface="+mn-cs"/>
            </a:rPr>
            <a:t>97</a:t>
          </a:r>
          <a:r>
            <a:rPr kumimoji="1" lang="ja-JP" altLang="en-US" sz="1100">
              <a:solidFill>
                <a:schemeClr val="dk1"/>
              </a:solidFill>
              <a:effectLst/>
              <a:latin typeface="+mn-lt"/>
              <a:ea typeface="+mn-ea"/>
              <a:cs typeface="+mn-cs"/>
            </a:rPr>
            <a:t>百万円を積立てた。また、</a:t>
          </a:r>
          <a:r>
            <a:rPr kumimoji="1" lang="ja-JP" altLang="ja-JP" sz="1100">
              <a:solidFill>
                <a:schemeClr val="dk1"/>
              </a:solidFill>
              <a:effectLst/>
              <a:latin typeface="+mn-lt"/>
              <a:ea typeface="+mn-ea"/>
              <a:cs typeface="+mn-cs"/>
            </a:rPr>
            <a:t>まちおこし基金</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、公共施設等整備基金を</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67</a:t>
          </a:r>
          <a:r>
            <a:rPr kumimoji="1" lang="ja-JP" altLang="en-US" sz="1100">
              <a:solidFill>
                <a:schemeClr val="dk1"/>
              </a:solidFill>
              <a:effectLst/>
              <a:latin typeface="+mn-lt"/>
              <a:ea typeface="+mn-ea"/>
              <a:cs typeface="+mn-cs"/>
            </a:rPr>
            <a:t>百万円取崩し、</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を積み立てた</a:t>
          </a:r>
          <a:r>
            <a:rPr kumimoji="1" lang="ja-JP" altLang="ja-JP" sz="1100">
              <a:solidFill>
                <a:schemeClr val="dk1"/>
              </a:solidFill>
              <a:effectLst/>
              <a:latin typeface="+mn-lt"/>
              <a:ea typeface="+mn-ea"/>
              <a:cs typeface="+mn-cs"/>
            </a:rPr>
            <a:t>ことなどにより約</a:t>
          </a:r>
          <a:r>
            <a:rPr kumimoji="1" lang="en-US" altLang="ja-JP" sz="1100">
              <a:solidFill>
                <a:schemeClr val="dk1"/>
              </a:solidFill>
              <a:effectLst/>
              <a:latin typeface="+mn-lt"/>
              <a:ea typeface="+mn-ea"/>
              <a:cs typeface="+mn-cs"/>
            </a:rPr>
            <a:t>85</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新たに設置した公共施設等整備基金については、計画的に積立てを行うとともに、庁舎等の長寿命化のために計画的に取崩し活用する予定である。</a:t>
          </a:r>
          <a:endParaRPr lang="ja-JP" altLang="ja-JP" sz="1400">
            <a:effectLst/>
          </a:endParaRPr>
        </a:p>
        <a:p>
          <a:r>
            <a:rPr kumimoji="1" lang="ja-JP" altLang="ja-JP" sz="1100">
              <a:solidFill>
                <a:schemeClr val="dk1"/>
              </a:solidFill>
              <a:effectLst/>
              <a:latin typeface="+mn-lt"/>
              <a:ea typeface="+mn-ea"/>
              <a:cs typeface="+mn-cs"/>
            </a:rPr>
            <a:t>　　また、まちおこし基金についても、今後町の復興事業に充てるための財源として計画的に積立を行う予定としている。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年度は、過年度事業に係る収入（災害等廃棄物処理事業補助金等）があったことなどにより、取崩し額は前年度と比較して約</a:t>
          </a:r>
          <a:r>
            <a:rPr kumimoji="1" lang="en-US" altLang="ja-JP" sz="1100">
              <a:solidFill>
                <a:schemeClr val="dk1"/>
              </a:solidFill>
              <a:effectLst/>
              <a:latin typeface="+mn-lt"/>
              <a:ea typeface="+mn-ea"/>
              <a:cs typeface="+mn-cs"/>
            </a:rPr>
            <a:t>252,426</a:t>
          </a:r>
          <a:r>
            <a:rPr kumimoji="1" lang="ja-JP" altLang="ja-JP" sz="1100">
              <a:solidFill>
                <a:schemeClr val="dk1"/>
              </a:solidFill>
              <a:effectLst/>
              <a:latin typeface="+mn-lt"/>
              <a:ea typeface="+mn-ea"/>
              <a:cs typeface="+mn-cs"/>
            </a:rPr>
            <a:t>千円減少したことから、基金残高は約</a:t>
          </a:r>
          <a:r>
            <a:rPr kumimoji="1" lang="en-US" altLang="ja-JP" sz="1100">
              <a:solidFill>
                <a:schemeClr val="dk1"/>
              </a:solidFill>
              <a:effectLst/>
              <a:latin typeface="+mn-lt"/>
              <a:ea typeface="+mn-ea"/>
              <a:cs typeface="+mn-cs"/>
            </a:rPr>
            <a:t>189,000</a:t>
          </a:r>
          <a:r>
            <a:rPr kumimoji="1" lang="ja-JP" altLang="ja-JP" sz="1100">
              <a:solidFill>
                <a:schemeClr val="dk1"/>
              </a:solidFill>
              <a:effectLst/>
              <a:latin typeface="+mn-lt"/>
              <a:ea typeface="+mn-ea"/>
              <a:cs typeface="+mn-cs"/>
            </a:rPr>
            <a:t>千円増加した。令和元年度は、平成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年震災関連事業等の一部について、事業完了時期が年度末になったため、補助金が令和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年度に交付されること等により取崩額が増加（前年度比</a:t>
          </a:r>
          <a:r>
            <a:rPr kumimoji="1" lang="en-US" altLang="ja-JP" sz="1100">
              <a:solidFill>
                <a:schemeClr val="dk1"/>
              </a:solidFill>
              <a:effectLst/>
              <a:latin typeface="+mn-lt"/>
              <a:ea typeface="+mn-ea"/>
              <a:cs typeface="+mn-cs"/>
            </a:rPr>
            <a:t>168,080</a:t>
          </a:r>
          <a:r>
            <a:rPr kumimoji="1" lang="ja-JP" altLang="ja-JP" sz="1100">
              <a:solidFill>
                <a:schemeClr val="dk1"/>
              </a:solidFill>
              <a:effectLst/>
              <a:latin typeface="+mn-lt"/>
              <a:ea typeface="+mn-ea"/>
              <a:cs typeface="+mn-cs"/>
            </a:rPr>
            <a:t>千円増）したものの、過年度事業の収入の受け入れがあったことなどにより歳計剰余金処分による積立額を</a:t>
          </a:r>
          <a:r>
            <a:rPr kumimoji="1" lang="en-US" altLang="ja-JP" sz="1100">
              <a:solidFill>
                <a:schemeClr val="dk1"/>
              </a:solidFill>
              <a:effectLst/>
              <a:latin typeface="+mn-lt"/>
              <a:ea typeface="+mn-ea"/>
              <a:cs typeface="+mn-cs"/>
            </a:rPr>
            <a:t>500,000</a:t>
          </a:r>
          <a:r>
            <a:rPr kumimoji="1" lang="ja-JP" altLang="ja-JP" sz="1100">
              <a:solidFill>
                <a:schemeClr val="dk1"/>
              </a:solidFill>
              <a:effectLst/>
              <a:latin typeface="+mn-lt"/>
              <a:ea typeface="+mn-ea"/>
              <a:cs typeface="+mn-cs"/>
            </a:rPr>
            <a:t>千円行ったことから、年度末残高は前年度と比較すると約</a:t>
          </a:r>
          <a:r>
            <a:rPr kumimoji="1" lang="en-US" altLang="ja-JP" sz="1100">
              <a:solidFill>
                <a:schemeClr val="dk1"/>
              </a:solidFill>
              <a:effectLst/>
              <a:latin typeface="+mn-lt"/>
              <a:ea typeface="+mn-ea"/>
              <a:cs typeface="+mn-cs"/>
            </a:rPr>
            <a:t>326,000</a:t>
          </a:r>
          <a:r>
            <a:rPr kumimoji="1" lang="ja-JP" altLang="ja-JP" sz="1100">
              <a:solidFill>
                <a:schemeClr val="dk1"/>
              </a:solidFill>
              <a:effectLst/>
              <a:latin typeface="+mn-lt"/>
              <a:ea typeface="+mn-ea"/>
              <a:cs typeface="+mn-cs"/>
            </a:rPr>
            <a:t>千円増加した。</a:t>
          </a:r>
          <a:r>
            <a:rPr kumimoji="1" lang="ja-JP" altLang="en-US" sz="1100">
              <a:solidFill>
                <a:schemeClr val="dk1"/>
              </a:solidFill>
              <a:effectLst/>
              <a:latin typeface="+mn-lt"/>
              <a:ea typeface="+mn-ea"/>
              <a:cs typeface="+mn-cs"/>
            </a:rPr>
            <a:t>令和２年度は、過年度事業の収入の受け入れがあったことなどにより取崩額が</a:t>
          </a:r>
          <a:r>
            <a:rPr kumimoji="1" lang="en-US" altLang="ja-JP" sz="1100">
              <a:solidFill>
                <a:schemeClr val="dk1"/>
              </a:solidFill>
              <a:effectLst/>
              <a:latin typeface="+mn-lt"/>
              <a:ea typeface="+mn-ea"/>
              <a:cs typeface="+mn-cs"/>
            </a:rPr>
            <a:t>100,558</a:t>
          </a:r>
          <a:r>
            <a:rPr kumimoji="1" lang="ja-JP" altLang="en-US"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96,517</a:t>
          </a:r>
          <a:r>
            <a:rPr kumimoji="1" lang="ja-JP" altLang="en-US" sz="1100">
              <a:solidFill>
                <a:schemeClr val="dk1"/>
              </a:solidFill>
              <a:effectLst/>
              <a:latin typeface="+mn-lt"/>
              <a:ea typeface="+mn-ea"/>
              <a:cs typeface="+mn-cs"/>
            </a:rPr>
            <a:t>千円減）だったが、歳計剰余金処分による積立額を</a:t>
          </a:r>
          <a:r>
            <a:rPr kumimoji="1" lang="en-US" altLang="ja-JP" sz="1100">
              <a:solidFill>
                <a:schemeClr val="dk1"/>
              </a:solidFill>
              <a:effectLst/>
              <a:latin typeface="+mn-lt"/>
              <a:ea typeface="+mn-ea"/>
              <a:cs typeface="+mn-cs"/>
            </a:rPr>
            <a:t>200,000</a:t>
          </a:r>
          <a:r>
            <a:rPr kumimoji="1" lang="ja-JP" altLang="en-US" sz="1100">
              <a:solidFill>
                <a:schemeClr val="dk1"/>
              </a:solidFill>
              <a:effectLst/>
              <a:latin typeface="+mn-lt"/>
              <a:ea typeface="+mn-ea"/>
              <a:cs typeface="+mn-cs"/>
            </a:rPr>
            <a:t>千円行っており、年度末残高は前年度と比較すると</a:t>
          </a:r>
          <a:r>
            <a:rPr kumimoji="1" lang="en-US" altLang="ja-JP" sz="1100">
              <a:solidFill>
                <a:schemeClr val="dk1"/>
              </a:solidFill>
              <a:effectLst/>
              <a:latin typeface="+mn-lt"/>
              <a:ea typeface="+mn-ea"/>
              <a:cs typeface="+mn-cs"/>
            </a:rPr>
            <a:t>99,775</a:t>
          </a:r>
          <a:r>
            <a:rPr kumimoji="1" lang="ja-JP" altLang="en-US"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将来的には、公営住宅建設事業又は震災関連事業に係る公債費の本格償還が開始するため、減額が見込まれる</a:t>
          </a:r>
          <a:r>
            <a:rPr kumimoji="1" lang="ja-JP" altLang="en-US" sz="1100">
              <a:solidFill>
                <a:schemeClr val="dk1"/>
              </a:solidFill>
              <a:effectLst/>
              <a:latin typeface="+mn-lt"/>
              <a:ea typeface="+mn-ea"/>
              <a:cs typeface="+mn-cs"/>
            </a:rPr>
            <a:t>が、総額として、</a:t>
          </a: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年熊本地震及び豪雨災害に係る将来負担</a:t>
          </a:r>
          <a:r>
            <a:rPr kumimoji="1" lang="ja-JP" altLang="en-US" sz="1100">
              <a:solidFill>
                <a:schemeClr val="dk1"/>
              </a:solidFill>
              <a:effectLst/>
              <a:latin typeface="+mn-lt"/>
              <a:ea typeface="+mn-ea"/>
              <a:cs typeface="+mn-cs"/>
            </a:rPr>
            <a:t>に対応できるだけの規模を</a:t>
          </a:r>
          <a:r>
            <a:rPr kumimoji="1" lang="ja-JP" altLang="ja-JP" sz="1100">
              <a:solidFill>
                <a:schemeClr val="dk1"/>
              </a:solidFill>
              <a:effectLst/>
              <a:latin typeface="+mn-lt"/>
              <a:ea typeface="+mn-ea"/>
              <a:cs typeface="+mn-cs"/>
            </a:rPr>
            <a:t>確保できるよう努めたい</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令和元年度は、災害廃棄物処理事業に係る災害廃棄物処理基金交付金を財源として</a:t>
          </a:r>
          <a:r>
            <a:rPr kumimoji="1" lang="en-US" altLang="ja-JP" sz="1100">
              <a:solidFill>
                <a:schemeClr val="dk1"/>
              </a:solidFill>
              <a:effectLst/>
              <a:latin typeface="+mn-lt"/>
              <a:ea typeface="+mn-ea"/>
              <a:cs typeface="+mn-cs"/>
            </a:rPr>
            <a:t>102,988</a:t>
          </a:r>
          <a:r>
            <a:rPr kumimoji="1" lang="ja-JP" altLang="ja-JP" sz="1100">
              <a:solidFill>
                <a:schemeClr val="dk1"/>
              </a:solidFill>
              <a:effectLst/>
              <a:latin typeface="+mn-lt"/>
              <a:ea typeface="+mn-ea"/>
              <a:cs typeface="+mn-cs"/>
            </a:rPr>
            <a:t>千円、自治公民館復旧事業に係る平成２８年熊本地震復興基金交付金を財源として</a:t>
          </a:r>
          <a:r>
            <a:rPr kumimoji="1" lang="en-US" altLang="ja-JP" sz="1100">
              <a:solidFill>
                <a:schemeClr val="dk1"/>
              </a:solidFill>
              <a:effectLst/>
              <a:latin typeface="+mn-lt"/>
              <a:ea typeface="+mn-ea"/>
              <a:cs typeface="+mn-cs"/>
            </a:rPr>
            <a:t>4,692</a:t>
          </a:r>
          <a:r>
            <a:rPr kumimoji="1" lang="ja-JP" altLang="ja-JP" sz="1100">
              <a:solidFill>
                <a:schemeClr val="dk1"/>
              </a:solidFill>
              <a:effectLst/>
              <a:latin typeface="+mn-lt"/>
              <a:ea typeface="+mn-ea"/>
              <a:cs typeface="+mn-cs"/>
            </a:rPr>
            <a:t>千円を積み立てるなどにより</a:t>
          </a:r>
          <a:r>
            <a:rPr kumimoji="1" lang="en-US" altLang="ja-JP" sz="1100">
              <a:solidFill>
                <a:schemeClr val="dk1"/>
              </a:solidFill>
              <a:effectLst/>
              <a:latin typeface="+mn-lt"/>
              <a:ea typeface="+mn-ea"/>
              <a:cs typeface="+mn-cs"/>
            </a:rPr>
            <a:t>107,721</a:t>
          </a:r>
          <a:r>
            <a:rPr kumimoji="1" lang="ja-JP" altLang="ja-JP" sz="1100">
              <a:solidFill>
                <a:schemeClr val="dk1"/>
              </a:solidFill>
              <a:effectLst/>
              <a:latin typeface="+mn-lt"/>
              <a:ea typeface="+mn-ea"/>
              <a:cs typeface="+mn-cs"/>
            </a:rPr>
            <a:t>千円積立を行った</a:t>
          </a:r>
          <a:r>
            <a:rPr kumimoji="1" lang="ja-JP" altLang="en-US" sz="1100">
              <a:solidFill>
                <a:schemeClr val="dk1"/>
              </a:solidFill>
              <a:effectLst/>
              <a:latin typeface="+mn-lt"/>
              <a:ea typeface="+mn-ea"/>
              <a:cs typeface="+mn-cs"/>
            </a:rPr>
            <a:t>。令和２年度は、令和元年度に積立てたうち、災害対策債及び自治公民館の単独災害復旧事業債の償還金に充当するため</a:t>
          </a:r>
          <a:r>
            <a:rPr kumimoji="1" lang="en-US" altLang="ja-JP" sz="1100">
              <a:solidFill>
                <a:schemeClr val="dk1"/>
              </a:solidFill>
              <a:effectLst/>
              <a:latin typeface="+mn-lt"/>
              <a:ea typeface="+mn-ea"/>
              <a:cs typeface="+mn-cs"/>
            </a:rPr>
            <a:t>6,495</a:t>
          </a:r>
          <a:r>
            <a:rPr kumimoji="1" lang="ja-JP" altLang="en-US" sz="1100">
              <a:solidFill>
                <a:schemeClr val="dk1"/>
              </a:solidFill>
              <a:effectLst/>
              <a:latin typeface="+mn-lt"/>
              <a:ea typeface="+mn-ea"/>
              <a:cs typeface="+mn-cs"/>
            </a:rPr>
            <a:t>千円取り崩したことにより約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百万円減少した。</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は、令和２年度と同じ内容（</a:t>
          </a:r>
          <a:r>
            <a:rPr kumimoji="1" lang="ja-JP" altLang="ja-JP" sz="1100">
              <a:solidFill>
                <a:schemeClr val="dk1"/>
              </a:solidFill>
              <a:effectLst/>
              <a:latin typeface="+mn-lt"/>
              <a:ea typeface="+mn-ea"/>
              <a:cs typeface="+mn-cs"/>
            </a:rPr>
            <a:t>災害対策債及び自治公民館の単独災害復旧事業債</a:t>
          </a:r>
          <a:r>
            <a:rPr kumimoji="1" lang="ja-JP" altLang="en-US" sz="1100">
              <a:solidFill>
                <a:schemeClr val="dk1"/>
              </a:solidFill>
              <a:effectLst/>
              <a:latin typeface="+mn-lt"/>
              <a:ea typeface="+mn-ea"/>
              <a:cs typeface="+mn-cs"/>
            </a:rPr>
            <a:t>の償還金）により</a:t>
          </a:r>
          <a:r>
            <a:rPr kumimoji="1" lang="ja-JP" altLang="ja-JP" sz="1100">
              <a:solidFill>
                <a:schemeClr val="dk1"/>
              </a:solidFill>
              <a:effectLst/>
              <a:latin typeface="+mn-lt"/>
              <a:ea typeface="+mn-ea"/>
              <a:cs typeface="+mn-cs"/>
            </a:rPr>
            <a:t>計画的に取り崩す予定である。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10,445
10,366
57.93
9,324,060
8,798,962
488,187
3,821,263
11,288,224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年度以降、当町の有形固定資産減価償却率は類似団体と比較して低い水準にある。しかし、令和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％増加している。既存資産の老朽化が進行しているため、今後は、それぞれの公共施設等について維持管理を適切に実行しながら、老朽化対策をについても検討する必要がある。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115411</xdr:rowOff>
    </xdr:from>
    <xdr:to>
      <xdr:col>23</xdr:col>
      <xdr:colOff>136525</xdr:colOff>
      <xdr:row>29</xdr:row>
      <xdr:rowOff>45561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6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138288</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53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168116</xdr:rowOff>
    </xdr:from>
    <xdr:to>
      <xdr:col>19</xdr:col>
      <xdr:colOff>187325</xdr:colOff>
      <xdr:row>28</xdr:row>
      <xdr:rowOff>98266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56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47466</xdr:rowOff>
    </xdr:from>
    <xdr:to>
      <xdr:col>23</xdr:col>
      <xdr:colOff>85725</xdr:colOff>
      <xdr:row>28</xdr:row>
      <xdr:rowOff>166211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5619591"/>
          <a:ext cx="711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133033</xdr:rowOff>
    </xdr:from>
    <xdr:to>
      <xdr:col>15</xdr:col>
      <xdr:colOff>187325</xdr:colOff>
      <xdr:row>28</xdr:row>
      <xdr:rowOff>63183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53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12383</xdr:rowOff>
    </xdr:from>
    <xdr:to>
      <xdr:col>19</xdr:col>
      <xdr:colOff>136525</xdr:colOff>
      <xdr:row>28</xdr:row>
      <xdr:rowOff>47466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5584508"/>
          <a:ext cx="762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7461</xdr:rowOff>
    </xdr:from>
    <xdr:to>
      <xdr:col>11</xdr:col>
      <xdr:colOff>187325</xdr:colOff>
      <xdr:row>28</xdr:row>
      <xdr:rowOff>109061</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57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12383</xdr:rowOff>
    </xdr:from>
    <xdr:to>
      <xdr:col>15</xdr:col>
      <xdr:colOff>136525</xdr:colOff>
      <xdr:row>28</xdr:row>
      <xdr:rowOff>58261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2527300" y="5584508"/>
          <a:ext cx="7620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138430</xdr:rowOff>
    </xdr:from>
    <xdr:to>
      <xdr:col>7</xdr:col>
      <xdr:colOff>187325</xdr:colOff>
      <xdr:row>28</xdr:row>
      <xdr:rowOff>68580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17780</xdr:rowOff>
    </xdr:from>
    <xdr:to>
      <xdr:col>11</xdr:col>
      <xdr:colOff>136525</xdr:colOff>
      <xdr:row>28</xdr:row>
      <xdr:rowOff>58261</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5589905"/>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8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114793</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3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79710</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30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125588</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35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85107</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年度以降、災害復旧事業債や公営住宅建設事業債、過疎対策事業債の発行などにより、類似団体と比較しても増加傾向にあったが、令和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減少した。今後も引き続き、公営住宅建設事業を実施するため、債務償還比率は類似団体を上回る水準が続くと見込みであるが、通常事業については緊急度等を点検し、地方債の発行額を抑え、後世への負担軽減を図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161265</xdr:rowOff>
    </xdr:from>
    <xdr:to>
      <xdr:col>76</xdr:col>
      <xdr:colOff>73025</xdr:colOff>
      <xdr:row>30</xdr:row>
      <xdr:rowOff>91415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9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139692</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8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147422</xdr:rowOff>
    </xdr:from>
    <xdr:to>
      <xdr:col>72</xdr:col>
      <xdr:colOff>123825</xdr:colOff>
      <xdr:row>31</xdr:row>
      <xdr:rowOff>77572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40615</xdr:rowOff>
    </xdr:from>
    <xdr:to>
      <xdr:col>76</xdr:col>
      <xdr:colOff>22225</xdr:colOff>
      <xdr:row>31</xdr:row>
      <xdr:rowOff>26772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955640"/>
          <a:ext cx="7112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126436</xdr:rowOff>
    </xdr:from>
    <xdr:to>
      <xdr:col>68</xdr:col>
      <xdr:colOff>123825</xdr:colOff>
      <xdr:row>31</xdr:row>
      <xdr:rowOff>56586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04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5786</xdr:rowOff>
    </xdr:from>
    <xdr:to>
      <xdr:col>72</xdr:col>
      <xdr:colOff>73025</xdr:colOff>
      <xdr:row>31</xdr:row>
      <xdr:rowOff>26772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092261"/>
          <a:ext cx="762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104673</xdr:rowOff>
    </xdr:from>
    <xdr:to>
      <xdr:col>64</xdr:col>
      <xdr:colOff>123825</xdr:colOff>
      <xdr:row>31</xdr:row>
      <xdr:rowOff>34823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0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155473</xdr:rowOff>
    </xdr:from>
    <xdr:to>
      <xdr:col>68</xdr:col>
      <xdr:colOff>73025</xdr:colOff>
      <xdr:row>31</xdr:row>
      <xdr:rowOff>5786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070498"/>
          <a:ext cx="762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37572</xdr:rowOff>
    </xdr:from>
    <xdr:to>
      <xdr:col>60</xdr:col>
      <xdr:colOff>123825</xdr:colOff>
      <xdr:row>30</xdr:row>
      <xdr:rowOff>139172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9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88372</xdr:rowOff>
    </xdr:from>
    <xdr:to>
      <xdr:col>64</xdr:col>
      <xdr:colOff>73025</xdr:colOff>
      <xdr:row>30</xdr:row>
      <xdr:rowOff>155473</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003397"/>
          <a:ext cx="762000" cy="6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68699</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1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47713</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13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25950</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11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130299</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04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10,445
10,366
57.93
9,324,060
8,798,962
488,187
3,821,263
11,288,224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165735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950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7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165735</xdr:rowOff>
    </xdr:from>
    <xdr:to>
      <xdr:col>24</xdr:col>
      <xdr:colOff>152400</xdr:colOff>
      <xdr:row>34</xdr:row>
      <xdr:rowOff>165735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164482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0</xdr:rowOff>
    </xdr:from>
    <xdr:to>
      <xdr:col>24</xdr:col>
      <xdr:colOff>63500</xdr:colOff>
      <xdr:row>37</xdr:row>
      <xdr:rowOff>20955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72200"/>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130175</xdr:rowOff>
    </xdr:from>
    <xdr:to>
      <xdr:col>15</xdr:col>
      <xdr:colOff>101600</xdr:colOff>
      <xdr:row>35</xdr:row>
      <xdr:rowOff>60325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xdr:rowOff>
    </xdr:from>
    <xdr:to>
      <xdr:col>19</xdr:col>
      <xdr:colOff>177800</xdr:colOff>
      <xdr:row>36</xdr:row>
      <xdr:rowOff>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0102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95885</xdr:rowOff>
    </xdr:from>
    <xdr:to>
      <xdr:col>10</xdr:col>
      <xdr:colOff>165100</xdr:colOff>
      <xdr:row>35</xdr:row>
      <xdr:rowOff>26035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146685</xdr:rowOff>
    </xdr:from>
    <xdr:to>
      <xdr:col>15</xdr:col>
      <xdr:colOff>50800</xdr:colOff>
      <xdr:row>35</xdr:row>
      <xdr:rowOff>9525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5975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57785</xdr:rowOff>
    </xdr:from>
    <xdr:to>
      <xdr:col>6</xdr:col>
      <xdr:colOff>38100</xdr:colOff>
      <xdr:row>34</xdr:row>
      <xdr:rowOff>159385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108585</xdr:rowOff>
    </xdr:from>
    <xdr:to>
      <xdr:col>10</xdr:col>
      <xdr:colOff>114300</xdr:colOff>
      <xdr:row>34</xdr:row>
      <xdr:rowOff>146685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59378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67327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76852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42562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4462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139338</xdr:rowOff>
    </xdr:from>
    <xdr:to>
      <xdr:col>55</xdr:col>
      <xdr:colOff>50800</xdr:colOff>
      <xdr:row>40</xdr:row>
      <xdr:rowOff>69488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8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117765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8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145015</xdr:rowOff>
    </xdr:from>
    <xdr:to>
      <xdr:col>50</xdr:col>
      <xdr:colOff>165100</xdr:colOff>
      <xdr:row>40</xdr:row>
      <xdr:rowOff>75165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8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18688</xdr:rowOff>
    </xdr:from>
    <xdr:to>
      <xdr:col>55</xdr:col>
      <xdr:colOff>0</xdr:colOff>
      <xdr:row>40</xdr:row>
      <xdr:rowOff>24365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76688"/>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108991</xdr:rowOff>
    </xdr:from>
    <xdr:to>
      <xdr:col>46</xdr:col>
      <xdr:colOff>38100</xdr:colOff>
      <xdr:row>40</xdr:row>
      <xdr:rowOff>39141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159791</xdr:rowOff>
    </xdr:from>
    <xdr:to>
      <xdr:col>50</xdr:col>
      <xdr:colOff>114300</xdr:colOff>
      <xdr:row>40</xdr:row>
      <xdr:rowOff>24365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8750300" y="6846341"/>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116745</xdr:rowOff>
    </xdr:from>
    <xdr:to>
      <xdr:col>41</xdr:col>
      <xdr:colOff>101600</xdr:colOff>
      <xdr:row>40</xdr:row>
      <xdr:rowOff>46895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159791</xdr:rowOff>
    </xdr:from>
    <xdr:to>
      <xdr:col>45</xdr:col>
      <xdr:colOff>177800</xdr:colOff>
      <xdr:row>39</xdr:row>
      <xdr:rowOff>167545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46341"/>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156502</xdr:rowOff>
    </xdr:from>
    <xdr:to>
      <xdr:col>36</xdr:col>
      <xdr:colOff>165100</xdr:colOff>
      <xdr:row>38</xdr:row>
      <xdr:rowOff>86652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5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35852</xdr:rowOff>
    </xdr:from>
    <xdr:to>
      <xdr:col>41</xdr:col>
      <xdr:colOff>50800</xdr:colOff>
      <xdr:row>39</xdr:row>
      <xdr:rowOff>167545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6550952"/>
          <a:ext cx="889000" cy="30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66292</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92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55668</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5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63422</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57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103179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2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47007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63</xdr:row>
      <xdr:rowOff>11430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767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34109</xdr:rowOff>
    </xdr:from>
    <xdr:to>
      <xdr:col>15</xdr:col>
      <xdr:colOff>101600</xdr:colOff>
      <xdr:row>62</xdr:row>
      <xdr:rowOff>135709</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84909</xdr:rowOff>
    </xdr:from>
    <xdr:to>
      <xdr:col>19</xdr:col>
      <xdr:colOff>177800</xdr:colOff>
      <xdr:row>62</xdr:row>
      <xdr:rowOff>137160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7148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84909</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6984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29210</xdr:rowOff>
    </xdr:from>
    <xdr:to>
      <xdr:col>6</xdr:col>
      <xdr:colOff>38100</xdr:colOff>
      <xdr:row>61</xdr:row>
      <xdr:rowOff>130810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80010</xdr:rowOff>
    </xdr:from>
    <xdr:to>
      <xdr:col>10</xdr:col>
      <xdr:colOff>114300</xdr:colOff>
      <xdr:row>62</xdr:row>
      <xdr:rowOff>68580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538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126836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121937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42465</xdr:rowOff>
    </xdr:from>
    <xdr:to>
      <xdr:col>55</xdr:col>
      <xdr:colOff>50800</xdr:colOff>
      <xdr:row>62</xdr:row>
      <xdr:rowOff>144065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6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20892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65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46835</xdr:rowOff>
    </xdr:from>
    <xdr:to>
      <xdr:col>50</xdr:col>
      <xdr:colOff>165100</xdr:colOff>
      <xdr:row>62</xdr:row>
      <xdr:rowOff>148435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6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93265</xdr:rowOff>
    </xdr:from>
    <xdr:to>
      <xdr:col>55</xdr:col>
      <xdr:colOff>0</xdr:colOff>
      <xdr:row>62</xdr:row>
      <xdr:rowOff>97635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723165"/>
          <a:ext cx="8382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45137</xdr:rowOff>
    </xdr:from>
    <xdr:to>
      <xdr:col>46</xdr:col>
      <xdr:colOff>38100</xdr:colOff>
      <xdr:row>62</xdr:row>
      <xdr:rowOff>146737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6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95937</xdr:rowOff>
    </xdr:from>
    <xdr:to>
      <xdr:col>50</xdr:col>
      <xdr:colOff>114300</xdr:colOff>
      <xdr:row>62</xdr:row>
      <xdr:rowOff>97635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8750300" y="10725837"/>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51395</xdr:rowOff>
    </xdr:from>
    <xdr:to>
      <xdr:col>41</xdr:col>
      <xdr:colOff>101600</xdr:colOff>
      <xdr:row>62</xdr:row>
      <xdr:rowOff>152995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6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95937</xdr:rowOff>
    </xdr:from>
    <xdr:to>
      <xdr:col>45</xdr:col>
      <xdr:colOff>177800</xdr:colOff>
      <xdr:row>62</xdr:row>
      <xdr:rowOff>102195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725837"/>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16026</xdr:rowOff>
    </xdr:from>
    <xdr:to>
      <xdr:col>36</xdr:col>
      <xdr:colOff>165100</xdr:colOff>
      <xdr:row>62</xdr:row>
      <xdr:rowOff>117626</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6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66826</xdr:rowOff>
    </xdr:from>
    <xdr:to>
      <xdr:col>41</xdr:col>
      <xdr:colOff>50800</xdr:colOff>
      <xdr:row>62</xdr:row>
      <xdr:rowOff>102195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972300" y="10696726"/>
          <a:ext cx="889000" cy="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139562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76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137864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76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144122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77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134153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42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109220</xdr:rowOff>
    </xdr:from>
    <xdr:to>
      <xdr:col>24</xdr:col>
      <xdr:colOff>114300</xdr:colOff>
      <xdr:row>79</xdr:row>
      <xdr:rowOff>39370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132097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86361</xdr:rowOff>
    </xdr:from>
    <xdr:to>
      <xdr:col>20</xdr:col>
      <xdr:colOff>38100</xdr:colOff>
      <xdr:row>79</xdr:row>
      <xdr:rowOff>16511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137161</xdr:rowOff>
    </xdr:from>
    <xdr:to>
      <xdr:col>24</xdr:col>
      <xdr:colOff>63500</xdr:colOff>
      <xdr:row>78</xdr:row>
      <xdr:rowOff>160020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510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23495</xdr:rowOff>
    </xdr:from>
    <xdr:to>
      <xdr:col>15</xdr:col>
      <xdr:colOff>101600</xdr:colOff>
      <xdr:row>79</xdr:row>
      <xdr:rowOff>125095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137161</xdr:rowOff>
    </xdr:from>
    <xdr:to>
      <xdr:col>19</xdr:col>
      <xdr:colOff>177800</xdr:colOff>
      <xdr:row>79</xdr:row>
      <xdr:rowOff>74295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908300" y="13510261"/>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74295</xdr:rowOff>
    </xdr:from>
    <xdr:to>
      <xdr:col>15</xdr:col>
      <xdr:colOff>50800</xdr:colOff>
      <xdr:row>81</xdr:row>
      <xdr:rowOff>156211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019300" y="13618845"/>
          <a:ext cx="889000" cy="4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99695</xdr:rowOff>
    </xdr:from>
    <xdr:to>
      <xdr:col>6</xdr:col>
      <xdr:colOff>38100</xdr:colOff>
      <xdr:row>82</xdr:row>
      <xdr:rowOff>29845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150495</xdr:rowOff>
    </xdr:from>
    <xdr:to>
      <xdr:col>10</xdr:col>
      <xdr:colOff>114300</xdr:colOff>
      <xdr:row>81</xdr:row>
      <xdr:rowOff>156211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0379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33038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141622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155893</xdr:rowOff>
    </xdr:from>
    <xdr:to>
      <xdr:col>55</xdr:col>
      <xdr:colOff>50800</xdr:colOff>
      <xdr:row>84</xdr:row>
      <xdr:rowOff>86043</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3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7320</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23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146749</xdr:rowOff>
    </xdr:from>
    <xdr:to>
      <xdr:col>50</xdr:col>
      <xdr:colOff>165100</xdr:colOff>
      <xdr:row>84</xdr:row>
      <xdr:rowOff>76899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37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26099</xdr:rowOff>
    </xdr:from>
    <xdr:to>
      <xdr:col>55</xdr:col>
      <xdr:colOff>0</xdr:colOff>
      <xdr:row>84</xdr:row>
      <xdr:rowOff>35243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9639300" y="1442789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165227</xdr:rowOff>
    </xdr:from>
    <xdr:to>
      <xdr:col>46</xdr:col>
      <xdr:colOff>38100</xdr:colOff>
      <xdr:row>84</xdr:row>
      <xdr:rowOff>95377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3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26099</xdr:rowOff>
    </xdr:from>
    <xdr:to>
      <xdr:col>50</xdr:col>
      <xdr:colOff>114300</xdr:colOff>
      <xdr:row>84</xdr:row>
      <xdr:rowOff>44577</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427899"/>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72262</xdr:rowOff>
    </xdr:from>
    <xdr:to>
      <xdr:col>41</xdr:col>
      <xdr:colOff>101600</xdr:colOff>
      <xdr:row>85</xdr:row>
      <xdr:rowOff>2412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4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44577</xdr:rowOff>
    </xdr:from>
    <xdr:to>
      <xdr:col>45</xdr:col>
      <xdr:colOff>177800</xdr:colOff>
      <xdr:row>84</xdr:row>
      <xdr:rowOff>123062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446377"/>
          <a:ext cx="889000" cy="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11685</xdr:rowOff>
    </xdr:from>
    <xdr:to>
      <xdr:col>36</xdr:col>
      <xdr:colOff>165100</xdr:colOff>
      <xdr:row>85</xdr:row>
      <xdr:rowOff>113285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5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123062</xdr:rowOff>
    </xdr:from>
    <xdr:to>
      <xdr:col>41</xdr:col>
      <xdr:colOff>50800</xdr:colOff>
      <xdr:row>85</xdr:row>
      <xdr:rowOff>62485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524862"/>
          <a:ext cx="889000" cy="1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93426</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15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111904</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1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18939</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24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104412</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67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1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100-0000B401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100-0000B601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100-0000B8010000}"/>
            </a:ext>
          </a:extLst>
        </xdr:cNvPr>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55880</xdr:rowOff>
    </xdr:from>
    <xdr:to>
      <xdr:col>85</xdr:col>
      <xdr:colOff>177800</xdr:colOff>
      <xdr:row>57</xdr:row>
      <xdr:rowOff>157480</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6268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78757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00000000-0008-0000-0100-0000C4010000}"/>
            </a:ext>
          </a:extLst>
        </xdr:cNvPr>
        <xdr:cNvSpPr txBox="1"/>
      </xdr:nvSpPr>
      <xdr:spPr>
        <a:xfrm>
          <a:off x="16357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17780</xdr:rowOff>
    </xdr:from>
    <xdr:to>
      <xdr:col>81</xdr:col>
      <xdr:colOff>101600</xdr:colOff>
      <xdr:row>57</xdr:row>
      <xdr:rowOff>119380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5430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68580</xdr:rowOff>
    </xdr:from>
    <xdr:to>
      <xdr:col>85</xdr:col>
      <xdr:colOff>127000</xdr:colOff>
      <xdr:row>57</xdr:row>
      <xdr:rowOff>106680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5481300" y="9841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147320</xdr:rowOff>
    </xdr:from>
    <xdr:to>
      <xdr:col>76</xdr:col>
      <xdr:colOff>165100</xdr:colOff>
      <xdr:row>57</xdr:row>
      <xdr:rowOff>77470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4541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26670</xdr:rowOff>
    </xdr:from>
    <xdr:to>
      <xdr:col>81</xdr:col>
      <xdr:colOff>50800</xdr:colOff>
      <xdr:row>57</xdr:row>
      <xdr:rowOff>68580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4592300" y="9799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105410</xdr:rowOff>
    </xdr:from>
    <xdr:to>
      <xdr:col>72</xdr:col>
      <xdr:colOff>38100</xdr:colOff>
      <xdr:row>57</xdr:row>
      <xdr:rowOff>35560</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3652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156210</xdr:rowOff>
    </xdr:from>
    <xdr:to>
      <xdr:col>76</xdr:col>
      <xdr:colOff>114300</xdr:colOff>
      <xdr:row>57</xdr:row>
      <xdr:rowOff>26670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3703300" y="97574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156210</xdr:rowOff>
    </xdr:from>
    <xdr:to>
      <xdr:col>71</xdr:col>
      <xdr:colOff>177800</xdr:colOff>
      <xdr:row>61</xdr:row>
      <xdr:rowOff>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12814300" y="9757410"/>
          <a:ext cx="889000" cy="7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61" name="n_1aveValue【学校施設】&#10;有形固定資産減価償却率">
          <a:extLst>
            <a:ext uri="{FF2B5EF4-FFF2-40B4-BE49-F238E27FC236}">
              <a16:creationId xmlns:a16="http://schemas.microsoft.com/office/drawing/2014/main" id="{00000000-0008-0000-0100-0000CD01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62" name="n_2aveValue【学校施設】&#10;有形固定資産減価償却率">
          <a:extLst>
            <a:ext uri="{FF2B5EF4-FFF2-40B4-BE49-F238E27FC236}">
              <a16:creationId xmlns:a16="http://schemas.microsoft.com/office/drawing/2014/main" id="{00000000-0008-0000-0100-0000CE010000}"/>
            </a:ext>
          </a:extLst>
        </xdr:cNvPr>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463" name="n_3aveValue【学校施設】&#10;有形固定資産減価償却率">
          <a:extLst>
            <a:ext uri="{FF2B5EF4-FFF2-40B4-BE49-F238E27FC236}">
              <a16:creationId xmlns:a16="http://schemas.microsoft.com/office/drawing/2014/main" id="{00000000-0008-0000-0100-0000CF010000}"/>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464" name="n_4aveValue【学校施設】&#10;有形固定資産減価償却率">
          <a:extLst>
            <a:ext uri="{FF2B5EF4-FFF2-40B4-BE49-F238E27FC236}">
              <a16:creationId xmlns:a16="http://schemas.microsoft.com/office/drawing/2014/main" id="{00000000-0008-0000-0100-0000D0010000}"/>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135907</xdr:rowOff>
    </xdr:from>
    <xdr:ext cx="405111" cy="259045"/>
    <xdr:sp macro="" textlink="">
      <xdr:nvSpPr>
        <xdr:cNvPr id="465" name="n_1mainValue【学校施設】&#10;有形固定資産減価償却率">
          <a:extLst>
            <a:ext uri="{FF2B5EF4-FFF2-40B4-BE49-F238E27FC236}">
              <a16:creationId xmlns:a16="http://schemas.microsoft.com/office/drawing/2014/main" id="{00000000-0008-0000-0100-0000D1010000}"/>
            </a:ext>
          </a:extLst>
        </xdr:cNvPr>
        <xdr:cNvSpPr txBox="1"/>
      </xdr:nvSpPr>
      <xdr:spPr>
        <a:xfrm>
          <a:off x="15266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93997</xdr:rowOff>
    </xdr:from>
    <xdr:ext cx="405111" cy="259045"/>
    <xdr:sp macro="" textlink="">
      <xdr:nvSpPr>
        <xdr:cNvPr id="466" name="n_2mainValue【学校施設】&#10;有形固定資産減価償却率">
          <a:extLst>
            <a:ext uri="{FF2B5EF4-FFF2-40B4-BE49-F238E27FC236}">
              <a16:creationId xmlns:a16="http://schemas.microsoft.com/office/drawing/2014/main" id="{00000000-0008-0000-0100-0000D2010000}"/>
            </a:ext>
          </a:extLst>
        </xdr:cNvPr>
        <xdr:cNvSpPr txBox="1"/>
      </xdr:nvSpPr>
      <xdr:spPr>
        <a:xfrm>
          <a:off x="14389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52087</xdr:rowOff>
    </xdr:from>
    <xdr:ext cx="405111" cy="259045"/>
    <xdr:sp macro="" textlink="">
      <xdr:nvSpPr>
        <xdr:cNvPr id="467" name="n_3mainValue【学校施設】&#10;有形固定資産減価償却率">
          <a:extLst>
            <a:ext uri="{FF2B5EF4-FFF2-40B4-BE49-F238E27FC236}">
              <a16:creationId xmlns:a16="http://schemas.microsoft.com/office/drawing/2014/main" id="{00000000-0008-0000-0100-0000D3010000}"/>
            </a:ext>
          </a:extLst>
        </xdr:cNvPr>
        <xdr:cNvSpPr txBox="1"/>
      </xdr:nvSpPr>
      <xdr:spPr>
        <a:xfrm>
          <a:off x="135007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468" name="n_4mainValue【学校施設】&#10;有形固定資産減価償却率">
          <a:extLst>
            <a:ext uri="{FF2B5EF4-FFF2-40B4-BE49-F238E27FC236}">
              <a16:creationId xmlns:a16="http://schemas.microsoft.com/office/drawing/2014/main" id="{00000000-0008-0000-0100-0000D4010000}"/>
            </a:ext>
          </a:extLst>
        </xdr:cNvPr>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00000000-0008-0000-0100-0000E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494" name="【学校施設】&#10;一人当たり面積最小値テキスト">
          <a:extLst>
            <a:ext uri="{FF2B5EF4-FFF2-40B4-BE49-F238E27FC236}">
              <a16:creationId xmlns:a16="http://schemas.microsoft.com/office/drawing/2014/main" id="{00000000-0008-0000-0100-0000EE01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496" name="【学校施設】&#10;一人当たり面積最大値テキスト">
          <a:extLst>
            <a:ext uri="{FF2B5EF4-FFF2-40B4-BE49-F238E27FC236}">
              <a16:creationId xmlns:a16="http://schemas.microsoft.com/office/drawing/2014/main" id="{00000000-0008-0000-0100-0000F001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98" name="【学校施設】&#10;一人当たり面積平均値テキスト">
          <a:extLst>
            <a:ext uri="{FF2B5EF4-FFF2-40B4-BE49-F238E27FC236}">
              <a16:creationId xmlns:a16="http://schemas.microsoft.com/office/drawing/2014/main" id="{00000000-0008-0000-0100-0000F2010000}"/>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106172</xdr:rowOff>
    </xdr:from>
    <xdr:to>
      <xdr:col>116</xdr:col>
      <xdr:colOff>114300</xdr:colOff>
      <xdr:row>60</xdr:row>
      <xdr:rowOff>36322</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22110700" y="102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129049</xdr:rowOff>
    </xdr:from>
    <xdr:ext cx="469744" cy="259045"/>
    <xdr:sp macro="" textlink="">
      <xdr:nvSpPr>
        <xdr:cNvPr id="510" name="【学校施設】&#10;一人当たり面積該当値テキスト">
          <a:extLst>
            <a:ext uri="{FF2B5EF4-FFF2-40B4-BE49-F238E27FC236}">
              <a16:creationId xmlns:a16="http://schemas.microsoft.com/office/drawing/2014/main" id="{00000000-0008-0000-0100-0000FE010000}"/>
            </a:ext>
          </a:extLst>
        </xdr:cNvPr>
        <xdr:cNvSpPr txBox="1"/>
      </xdr:nvSpPr>
      <xdr:spPr>
        <a:xfrm>
          <a:off x="22199600"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122555</xdr:rowOff>
    </xdr:from>
    <xdr:to>
      <xdr:col>112</xdr:col>
      <xdr:colOff>38100</xdr:colOff>
      <xdr:row>60</xdr:row>
      <xdr:rowOff>52705</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21272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156972</xdr:rowOff>
    </xdr:from>
    <xdr:to>
      <xdr:col>116</xdr:col>
      <xdr:colOff>63500</xdr:colOff>
      <xdr:row>60</xdr:row>
      <xdr:rowOff>1905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21323300" y="10272522"/>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164846</xdr:rowOff>
    </xdr:from>
    <xdr:to>
      <xdr:col>107</xdr:col>
      <xdr:colOff>101600</xdr:colOff>
      <xdr:row>60</xdr:row>
      <xdr:rowOff>94996</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20383500" y="102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1905</xdr:rowOff>
    </xdr:from>
    <xdr:to>
      <xdr:col>111</xdr:col>
      <xdr:colOff>177800</xdr:colOff>
      <xdr:row>60</xdr:row>
      <xdr:rowOff>44196</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20434300" y="10288905"/>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12065</xdr:rowOff>
    </xdr:from>
    <xdr:to>
      <xdr:col>102</xdr:col>
      <xdr:colOff>165100</xdr:colOff>
      <xdr:row>60</xdr:row>
      <xdr:rowOff>113665</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9494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44196</xdr:rowOff>
    </xdr:from>
    <xdr:to>
      <xdr:col>107</xdr:col>
      <xdr:colOff>50800</xdr:colOff>
      <xdr:row>60</xdr:row>
      <xdr:rowOff>62865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9545300" y="1033119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xdr:rowOff>
    </xdr:from>
    <xdr:to>
      <xdr:col>98</xdr:col>
      <xdr:colOff>38100</xdr:colOff>
      <xdr:row>61</xdr:row>
      <xdr:rowOff>102235</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8605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62865</xdr:rowOff>
    </xdr:from>
    <xdr:to>
      <xdr:col>102</xdr:col>
      <xdr:colOff>114300</xdr:colOff>
      <xdr:row>61</xdr:row>
      <xdr:rowOff>51435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8656300" y="1034986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519" name="n_1aveValue【学校施設】&#10;一人当たり面積">
          <a:extLst>
            <a:ext uri="{FF2B5EF4-FFF2-40B4-BE49-F238E27FC236}">
              <a16:creationId xmlns:a16="http://schemas.microsoft.com/office/drawing/2014/main" id="{00000000-0008-0000-0100-000007020000}"/>
            </a:ext>
          </a:extLst>
        </xdr:cNvPr>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520" name="n_2aveValue【学校施設】&#10;一人当たり面積">
          <a:extLst>
            <a:ext uri="{FF2B5EF4-FFF2-40B4-BE49-F238E27FC236}">
              <a16:creationId xmlns:a16="http://schemas.microsoft.com/office/drawing/2014/main" id="{00000000-0008-0000-0100-000008020000}"/>
            </a:ext>
          </a:extLst>
        </xdr:cNvPr>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521" name="n_3aveValue【学校施設】&#10;一人当たり面積">
          <a:extLst>
            <a:ext uri="{FF2B5EF4-FFF2-40B4-BE49-F238E27FC236}">
              <a16:creationId xmlns:a16="http://schemas.microsoft.com/office/drawing/2014/main" id="{00000000-0008-0000-0100-000009020000}"/>
            </a:ext>
          </a:extLst>
        </xdr:cNvPr>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522" name="n_4aveValue【学校施設】&#10;一人当たり面積">
          <a:extLst>
            <a:ext uri="{FF2B5EF4-FFF2-40B4-BE49-F238E27FC236}">
              <a16:creationId xmlns:a16="http://schemas.microsoft.com/office/drawing/2014/main" id="{00000000-0008-0000-0100-00000A020000}"/>
            </a:ext>
          </a:extLst>
        </xdr:cNvPr>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69232</xdr:rowOff>
    </xdr:from>
    <xdr:ext cx="469744" cy="259045"/>
    <xdr:sp macro="" textlink="">
      <xdr:nvSpPr>
        <xdr:cNvPr id="523" name="n_1mainValue【学校施設】&#10;一人当たり面積">
          <a:extLst>
            <a:ext uri="{FF2B5EF4-FFF2-40B4-BE49-F238E27FC236}">
              <a16:creationId xmlns:a16="http://schemas.microsoft.com/office/drawing/2014/main" id="{00000000-0008-0000-0100-00000B020000}"/>
            </a:ext>
          </a:extLst>
        </xdr:cNvPr>
        <xdr:cNvSpPr txBox="1"/>
      </xdr:nvSpPr>
      <xdr:spPr>
        <a:xfrm>
          <a:off x="21075727" y="1001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111523</xdr:rowOff>
    </xdr:from>
    <xdr:ext cx="469744" cy="259045"/>
    <xdr:sp macro="" textlink="">
      <xdr:nvSpPr>
        <xdr:cNvPr id="524" name="n_2mainValue【学校施設】&#10;一人当たり面積">
          <a:extLst>
            <a:ext uri="{FF2B5EF4-FFF2-40B4-BE49-F238E27FC236}">
              <a16:creationId xmlns:a16="http://schemas.microsoft.com/office/drawing/2014/main" id="{00000000-0008-0000-0100-00000C020000}"/>
            </a:ext>
          </a:extLst>
        </xdr:cNvPr>
        <xdr:cNvSpPr txBox="1"/>
      </xdr:nvSpPr>
      <xdr:spPr>
        <a:xfrm>
          <a:off x="20199427" y="100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130192</xdr:rowOff>
    </xdr:from>
    <xdr:ext cx="469744" cy="259045"/>
    <xdr:sp macro="" textlink="">
      <xdr:nvSpPr>
        <xdr:cNvPr id="525" name="n_3mainValue【学校施設】&#10;一人当たり面積">
          <a:extLst>
            <a:ext uri="{FF2B5EF4-FFF2-40B4-BE49-F238E27FC236}">
              <a16:creationId xmlns:a16="http://schemas.microsoft.com/office/drawing/2014/main" id="{00000000-0008-0000-0100-00000D020000}"/>
            </a:ext>
          </a:extLst>
        </xdr:cNvPr>
        <xdr:cNvSpPr txBox="1"/>
      </xdr:nvSpPr>
      <xdr:spPr>
        <a:xfrm>
          <a:off x="193104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118762</xdr:rowOff>
    </xdr:from>
    <xdr:ext cx="469744" cy="259045"/>
    <xdr:sp macro="" textlink="">
      <xdr:nvSpPr>
        <xdr:cNvPr id="526" name="n_4mainValue【学校施設】&#10;一人当たり面積">
          <a:extLst>
            <a:ext uri="{FF2B5EF4-FFF2-40B4-BE49-F238E27FC236}">
              <a16:creationId xmlns:a16="http://schemas.microsoft.com/office/drawing/2014/main" id="{00000000-0008-0000-0100-00000E020000}"/>
            </a:ext>
          </a:extLst>
        </xdr:cNvPr>
        <xdr:cNvSpPr txBox="1"/>
      </xdr:nvSpPr>
      <xdr:spPr>
        <a:xfrm>
          <a:off x="18421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a16="http://schemas.microsoft.com/office/drawing/2014/main" id="{00000000-0008-0000-0100-00002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1" name="【児童館】&#10;有形固定資産減価償却率最小値テキスト">
          <a:extLst>
            <a:ext uri="{FF2B5EF4-FFF2-40B4-BE49-F238E27FC236}">
              <a16:creationId xmlns:a16="http://schemas.microsoft.com/office/drawing/2014/main" id="{00000000-0008-0000-0100-000027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3" name="【児童館】&#10;有形固定資産減価償却率最大値テキスト">
          <a:extLst>
            <a:ext uri="{FF2B5EF4-FFF2-40B4-BE49-F238E27FC236}">
              <a16:creationId xmlns:a16="http://schemas.microsoft.com/office/drawing/2014/main" id="{00000000-0008-0000-0100-000029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555" name="【児童館】&#10;有形固定資産減価償却率平均値テキスト">
          <a:extLst>
            <a:ext uri="{FF2B5EF4-FFF2-40B4-BE49-F238E27FC236}">
              <a16:creationId xmlns:a16="http://schemas.microsoft.com/office/drawing/2014/main" id="{00000000-0008-0000-0100-00002B020000}"/>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115570</xdr:rowOff>
    </xdr:from>
    <xdr:to>
      <xdr:col>85</xdr:col>
      <xdr:colOff>177800</xdr:colOff>
      <xdr:row>84</xdr:row>
      <xdr:rowOff>45720</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16268700" y="14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93997</xdr:rowOff>
    </xdr:from>
    <xdr:ext cx="405111" cy="259045"/>
    <xdr:sp macro="" textlink="">
      <xdr:nvSpPr>
        <xdr:cNvPr id="567" name="【児童館】&#10;有形固定資産減価償却率該当値テキスト">
          <a:extLst>
            <a:ext uri="{FF2B5EF4-FFF2-40B4-BE49-F238E27FC236}">
              <a16:creationId xmlns:a16="http://schemas.microsoft.com/office/drawing/2014/main" id="{00000000-0008-0000-0100-000037020000}"/>
            </a:ext>
          </a:extLst>
        </xdr:cNvPr>
        <xdr:cNvSpPr txBox="1"/>
      </xdr:nvSpPr>
      <xdr:spPr>
        <a:xfrm>
          <a:off x="16357600" y="1432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87630</xdr:rowOff>
    </xdr:from>
    <xdr:to>
      <xdr:col>81</xdr:col>
      <xdr:colOff>101600</xdr:colOff>
      <xdr:row>84</xdr:row>
      <xdr:rowOff>17780</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54305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138430</xdr:rowOff>
    </xdr:from>
    <xdr:to>
      <xdr:col>85</xdr:col>
      <xdr:colOff>127000</xdr:colOff>
      <xdr:row>83</xdr:row>
      <xdr:rowOff>166370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5481300" y="143687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59689</xdr:rowOff>
    </xdr:from>
    <xdr:to>
      <xdr:col>76</xdr:col>
      <xdr:colOff>165100</xdr:colOff>
      <xdr:row>83</xdr:row>
      <xdr:rowOff>161289</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4541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110489</xdr:rowOff>
    </xdr:from>
    <xdr:to>
      <xdr:col>81</xdr:col>
      <xdr:colOff>50800</xdr:colOff>
      <xdr:row>83</xdr:row>
      <xdr:rowOff>138430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4592300" y="143408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31750</xdr:rowOff>
    </xdr:from>
    <xdr:to>
      <xdr:col>72</xdr:col>
      <xdr:colOff>38100</xdr:colOff>
      <xdr:row>83</xdr:row>
      <xdr:rowOff>133350</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1365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82550</xdr:rowOff>
    </xdr:from>
    <xdr:to>
      <xdr:col>76</xdr:col>
      <xdr:colOff>114300</xdr:colOff>
      <xdr:row>83</xdr:row>
      <xdr:rowOff>110489</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3703300" y="143129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3811</xdr:rowOff>
    </xdr:from>
    <xdr:to>
      <xdr:col>67</xdr:col>
      <xdr:colOff>101600</xdr:colOff>
      <xdr:row>83</xdr:row>
      <xdr:rowOff>105411</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127635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54611</xdr:rowOff>
    </xdr:from>
    <xdr:to>
      <xdr:col>71</xdr:col>
      <xdr:colOff>177800</xdr:colOff>
      <xdr:row>83</xdr:row>
      <xdr:rowOff>82550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814300" y="142849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576" name="n_1aveValue【児童館】&#10;有形固定資産減価償却率">
          <a:extLst>
            <a:ext uri="{FF2B5EF4-FFF2-40B4-BE49-F238E27FC236}">
              <a16:creationId xmlns:a16="http://schemas.microsoft.com/office/drawing/2014/main" id="{00000000-0008-0000-0100-000040020000}"/>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577" name="n_2aveValue【児童館】&#10;有形固定資産減価償却率">
          <a:extLst>
            <a:ext uri="{FF2B5EF4-FFF2-40B4-BE49-F238E27FC236}">
              <a16:creationId xmlns:a16="http://schemas.microsoft.com/office/drawing/2014/main" id="{00000000-0008-0000-0100-000041020000}"/>
            </a:ext>
          </a:extLst>
        </xdr:cNvPr>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578" name="n_3aveValue【児童館】&#10;有形固定資産減価償却率">
          <a:extLst>
            <a:ext uri="{FF2B5EF4-FFF2-40B4-BE49-F238E27FC236}">
              <a16:creationId xmlns:a16="http://schemas.microsoft.com/office/drawing/2014/main" id="{00000000-0008-0000-0100-000042020000}"/>
            </a:ext>
          </a:extLst>
        </xdr:cNvPr>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579" name="n_4aveValue【児童館】&#10;有形固定資産減価償却率">
          <a:extLst>
            <a:ext uri="{FF2B5EF4-FFF2-40B4-BE49-F238E27FC236}">
              <a16:creationId xmlns:a16="http://schemas.microsoft.com/office/drawing/2014/main" id="{00000000-0008-0000-0100-000043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8907</xdr:rowOff>
    </xdr:from>
    <xdr:ext cx="405111" cy="259045"/>
    <xdr:sp macro="" textlink="">
      <xdr:nvSpPr>
        <xdr:cNvPr id="580" name="n_1mainValue【児童館】&#10;有形固定資産減価償却率">
          <a:extLst>
            <a:ext uri="{FF2B5EF4-FFF2-40B4-BE49-F238E27FC236}">
              <a16:creationId xmlns:a16="http://schemas.microsoft.com/office/drawing/2014/main" id="{00000000-0008-0000-0100-000044020000}"/>
            </a:ext>
          </a:extLst>
        </xdr:cNvPr>
        <xdr:cNvSpPr txBox="1"/>
      </xdr:nvSpPr>
      <xdr:spPr>
        <a:xfrm>
          <a:off x="15266044" y="1441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152416</xdr:rowOff>
    </xdr:from>
    <xdr:ext cx="405111" cy="259045"/>
    <xdr:sp macro="" textlink="">
      <xdr:nvSpPr>
        <xdr:cNvPr id="581" name="n_2mainValue【児童館】&#10;有形固定資産減価償却率">
          <a:extLst>
            <a:ext uri="{FF2B5EF4-FFF2-40B4-BE49-F238E27FC236}">
              <a16:creationId xmlns:a16="http://schemas.microsoft.com/office/drawing/2014/main" id="{00000000-0008-0000-0100-000045020000}"/>
            </a:ext>
          </a:extLst>
        </xdr:cNvPr>
        <xdr:cNvSpPr txBox="1"/>
      </xdr:nvSpPr>
      <xdr:spPr>
        <a:xfrm>
          <a:off x="14389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124477</xdr:rowOff>
    </xdr:from>
    <xdr:ext cx="405111" cy="259045"/>
    <xdr:sp macro="" textlink="">
      <xdr:nvSpPr>
        <xdr:cNvPr id="582" name="n_3mainValue【児童館】&#10;有形固定資産減価償却率">
          <a:extLst>
            <a:ext uri="{FF2B5EF4-FFF2-40B4-BE49-F238E27FC236}">
              <a16:creationId xmlns:a16="http://schemas.microsoft.com/office/drawing/2014/main" id="{00000000-0008-0000-0100-000046020000}"/>
            </a:ext>
          </a:extLst>
        </xdr:cNvPr>
        <xdr:cNvSpPr txBox="1"/>
      </xdr:nvSpPr>
      <xdr:spPr>
        <a:xfrm>
          <a:off x="13500744" y="1435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96538</xdr:rowOff>
    </xdr:from>
    <xdr:ext cx="405111" cy="259045"/>
    <xdr:sp macro="" textlink="">
      <xdr:nvSpPr>
        <xdr:cNvPr id="583" name="n_4mainValue【児童館】&#10;有形固定資産減価償却率">
          <a:extLst>
            <a:ext uri="{FF2B5EF4-FFF2-40B4-BE49-F238E27FC236}">
              <a16:creationId xmlns:a16="http://schemas.microsoft.com/office/drawing/2014/main" id="{00000000-0008-0000-0100-000047020000}"/>
            </a:ext>
          </a:extLst>
        </xdr:cNvPr>
        <xdr:cNvSpPr txBox="1"/>
      </xdr:nvSpPr>
      <xdr:spPr>
        <a:xfrm>
          <a:off x="12611744" y="1432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a:extLst>
            <a:ext uri="{FF2B5EF4-FFF2-40B4-BE49-F238E27FC236}">
              <a16:creationId xmlns:a16="http://schemas.microsoft.com/office/drawing/2014/main" id="{00000000-0008-0000-01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610" name="【児童館】&#10;一人当たり面積最小値テキスト">
          <a:extLst>
            <a:ext uri="{FF2B5EF4-FFF2-40B4-BE49-F238E27FC236}">
              <a16:creationId xmlns:a16="http://schemas.microsoft.com/office/drawing/2014/main" id="{00000000-0008-0000-0100-000062020000}"/>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12" name="【児童館】&#10;一人当たり面積最大値テキスト">
          <a:extLst>
            <a:ext uri="{FF2B5EF4-FFF2-40B4-BE49-F238E27FC236}">
              <a16:creationId xmlns:a16="http://schemas.microsoft.com/office/drawing/2014/main" id="{00000000-0008-0000-0100-000064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614" name="【児童館】&#10;一人当たり面積平均値テキスト">
          <a:extLst>
            <a:ext uri="{FF2B5EF4-FFF2-40B4-BE49-F238E27FC236}">
              <a16:creationId xmlns:a16="http://schemas.microsoft.com/office/drawing/2014/main" id="{00000000-0008-0000-0100-000066020000}"/>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8363</xdr:rowOff>
    </xdr:from>
    <xdr:ext cx="469744" cy="259045"/>
    <xdr:sp macro="" textlink="">
      <xdr:nvSpPr>
        <xdr:cNvPr id="626" name="【児童館】&#10;一人当たり面積該当値テキスト">
          <a:extLst>
            <a:ext uri="{FF2B5EF4-FFF2-40B4-BE49-F238E27FC236}">
              <a16:creationId xmlns:a16="http://schemas.microsoft.com/office/drawing/2014/main" id="{00000000-0008-0000-0100-000072020000}"/>
            </a:ext>
          </a:extLst>
        </xdr:cNvPr>
        <xdr:cNvSpPr txBox="1"/>
      </xdr:nvSpPr>
      <xdr:spPr>
        <a:xfrm>
          <a:off x="22199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144236</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21323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104321</xdr:rowOff>
    </xdr:from>
    <xdr:to>
      <xdr:col>107</xdr:col>
      <xdr:colOff>101600</xdr:colOff>
      <xdr:row>86</xdr:row>
      <xdr:rowOff>34471</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20383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155121</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20434300" y="147174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104321</xdr:rowOff>
    </xdr:from>
    <xdr:to>
      <xdr:col>102</xdr:col>
      <xdr:colOff>165100</xdr:colOff>
      <xdr:row>86</xdr:row>
      <xdr:rowOff>34471</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9494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155121</xdr:rowOff>
    </xdr:from>
    <xdr:to>
      <xdr:col>107</xdr:col>
      <xdr:colOff>50800</xdr:colOff>
      <xdr:row>85</xdr:row>
      <xdr:rowOff>155121</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9545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104321</xdr:rowOff>
    </xdr:from>
    <xdr:to>
      <xdr:col>98</xdr:col>
      <xdr:colOff>38100</xdr:colOff>
      <xdr:row>86</xdr:row>
      <xdr:rowOff>34471</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18605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155121</xdr:rowOff>
    </xdr:from>
    <xdr:to>
      <xdr:col>102</xdr:col>
      <xdr:colOff>114300</xdr:colOff>
      <xdr:row>85</xdr:row>
      <xdr:rowOff>155121</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656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635" name="n_1aveValue【児童館】&#10;一人当たり面積">
          <a:extLst>
            <a:ext uri="{FF2B5EF4-FFF2-40B4-BE49-F238E27FC236}">
              <a16:creationId xmlns:a16="http://schemas.microsoft.com/office/drawing/2014/main" id="{00000000-0008-0000-0100-00007B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36" name="n_2aveValue【児童館】&#10;一人当たり面積">
          <a:extLst>
            <a:ext uri="{FF2B5EF4-FFF2-40B4-BE49-F238E27FC236}">
              <a16:creationId xmlns:a16="http://schemas.microsoft.com/office/drawing/2014/main" id="{00000000-0008-0000-0100-00007C02000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637" name="n_3aveValue【児童館】&#10;一人当たり面積">
          <a:extLst>
            <a:ext uri="{FF2B5EF4-FFF2-40B4-BE49-F238E27FC236}">
              <a16:creationId xmlns:a16="http://schemas.microsoft.com/office/drawing/2014/main" id="{00000000-0008-0000-0100-00007D020000}"/>
            </a:ext>
          </a:extLst>
        </xdr:cNvPr>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638" name="n_4aveValue【児童館】&#10;一人当たり面積">
          <a:extLst>
            <a:ext uri="{FF2B5EF4-FFF2-40B4-BE49-F238E27FC236}">
              <a16:creationId xmlns:a16="http://schemas.microsoft.com/office/drawing/2014/main" id="{00000000-0008-0000-0100-00007E020000}"/>
            </a:ext>
          </a:extLst>
        </xdr:cNvPr>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639" name="n_1mainValue【児童館】&#10;一人当たり面積">
          <a:extLst>
            <a:ext uri="{FF2B5EF4-FFF2-40B4-BE49-F238E27FC236}">
              <a16:creationId xmlns:a16="http://schemas.microsoft.com/office/drawing/2014/main" id="{00000000-0008-0000-0100-00007F020000}"/>
            </a:ext>
          </a:extLst>
        </xdr:cNvPr>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25598</xdr:rowOff>
    </xdr:from>
    <xdr:ext cx="469744" cy="259045"/>
    <xdr:sp macro="" textlink="">
      <xdr:nvSpPr>
        <xdr:cNvPr id="640" name="n_2mainValue【児童館】&#10;一人当たり面積">
          <a:extLst>
            <a:ext uri="{FF2B5EF4-FFF2-40B4-BE49-F238E27FC236}">
              <a16:creationId xmlns:a16="http://schemas.microsoft.com/office/drawing/2014/main" id="{00000000-0008-0000-0100-000080020000}"/>
            </a:ext>
          </a:extLst>
        </xdr:cNvPr>
        <xdr:cNvSpPr txBox="1"/>
      </xdr:nvSpPr>
      <xdr:spPr>
        <a:xfrm>
          <a:off x="20199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25598</xdr:rowOff>
    </xdr:from>
    <xdr:ext cx="469744" cy="259045"/>
    <xdr:sp macro="" textlink="">
      <xdr:nvSpPr>
        <xdr:cNvPr id="641" name="n_3mainValue【児童館】&#10;一人当たり面積">
          <a:extLst>
            <a:ext uri="{FF2B5EF4-FFF2-40B4-BE49-F238E27FC236}">
              <a16:creationId xmlns:a16="http://schemas.microsoft.com/office/drawing/2014/main" id="{00000000-0008-0000-0100-000081020000}"/>
            </a:ext>
          </a:extLst>
        </xdr:cNvPr>
        <xdr:cNvSpPr txBox="1"/>
      </xdr:nvSpPr>
      <xdr:spPr>
        <a:xfrm>
          <a:off x="19310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25598</xdr:rowOff>
    </xdr:from>
    <xdr:ext cx="469744" cy="259045"/>
    <xdr:sp macro="" textlink="">
      <xdr:nvSpPr>
        <xdr:cNvPr id="642" name="n_4mainValue【児童館】&#10;一人当たり面積">
          <a:extLst>
            <a:ext uri="{FF2B5EF4-FFF2-40B4-BE49-F238E27FC236}">
              <a16:creationId xmlns:a16="http://schemas.microsoft.com/office/drawing/2014/main" id="{00000000-0008-0000-0100-000082020000}"/>
            </a:ext>
          </a:extLst>
        </xdr:cNvPr>
        <xdr:cNvSpPr txBox="1"/>
      </xdr:nvSpPr>
      <xdr:spPr>
        <a:xfrm>
          <a:off x="18421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1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公民館】&#10;有形固定資産減価償却率最小値テキスト">
          <a:extLst>
            <a:ext uri="{FF2B5EF4-FFF2-40B4-BE49-F238E27FC236}">
              <a16:creationId xmlns:a16="http://schemas.microsoft.com/office/drawing/2014/main" id="{00000000-0008-0000-0100-00009B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9" name="【公民館】&#10;有形固定資産減価償却率最大値テキスト">
          <a:extLst>
            <a:ext uri="{FF2B5EF4-FFF2-40B4-BE49-F238E27FC236}">
              <a16:creationId xmlns:a16="http://schemas.microsoft.com/office/drawing/2014/main" id="{00000000-0008-0000-0100-00009D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100-00009F020000}"/>
            </a:ext>
          </a:extLst>
        </xdr:cNvPr>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168911</xdr:rowOff>
    </xdr:from>
    <xdr:to>
      <xdr:col>85</xdr:col>
      <xdr:colOff>177800</xdr:colOff>
      <xdr:row>101</xdr:row>
      <xdr:rowOff>99061</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6268700" y="173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20338</xdr:rowOff>
    </xdr:from>
    <xdr:ext cx="405111" cy="259045"/>
    <xdr:sp macro="" textlink="">
      <xdr:nvSpPr>
        <xdr:cNvPr id="683" name="【公民館】&#10;有形固定資産減価償却率該当値テキスト">
          <a:extLst>
            <a:ext uri="{FF2B5EF4-FFF2-40B4-BE49-F238E27FC236}">
              <a16:creationId xmlns:a16="http://schemas.microsoft.com/office/drawing/2014/main" id="{00000000-0008-0000-0100-0000AB020000}"/>
            </a:ext>
          </a:extLst>
        </xdr:cNvPr>
        <xdr:cNvSpPr txBox="1"/>
      </xdr:nvSpPr>
      <xdr:spPr>
        <a:xfrm>
          <a:off x="16357600" y="1716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158750</xdr:rowOff>
    </xdr:from>
    <xdr:to>
      <xdr:col>81</xdr:col>
      <xdr:colOff>101600</xdr:colOff>
      <xdr:row>106</xdr:row>
      <xdr:rowOff>88900</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543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48261</xdr:rowOff>
    </xdr:from>
    <xdr:to>
      <xdr:col>85</xdr:col>
      <xdr:colOff>127000</xdr:colOff>
      <xdr:row>106</xdr:row>
      <xdr:rowOff>38100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15481300" y="17364711"/>
          <a:ext cx="838200" cy="84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38100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4592300" y="18158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52070</xdr:rowOff>
    </xdr:from>
    <xdr:to>
      <xdr:col>72</xdr:col>
      <xdr:colOff>38100</xdr:colOff>
      <xdr:row>105</xdr:row>
      <xdr:rowOff>153670</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365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102870</xdr:rowOff>
    </xdr:from>
    <xdr:to>
      <xdr:col>76</xdr:col>
      <xdr:colOff>114300</xdr:colOff>
      <xdr:row>105</xdr:row>
      <xdr:rowOff>156211</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3703300" y="18105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100-0000B5020000}"/>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80027</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144797</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100-0000B8020000}"/>
            </a:ext>
          </a:extLst>
        </xdr:cNvPr>
        <xdr:cNvSpPr txBox="1"/>
      </xdr:nvSpPr>
      <xdr:spPr>
        <a:xfrm>
          <a:off x="13500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1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100-0000D1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100-0000D302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100-0000D5020000}"/>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66039</xdr:rowOff>
    </xdr:from>
    <xdr:to>
      <xdr:col>116</xdr:col>
      <xdr:colOff>114300</xdr:colOff>
      <xdr:row>108</xdr:row>
      <xdr:rowOff>167639</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21107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152416</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100-0000E1020000}"/>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85089</xdr:rowOff>
    </xdr:from>
    <xdr:to>
      <xdr:col>112</xdr:col>
      <xdr:colOff>38100</xdr:colOff>
      <xdr:row>109</xdr:row>
      <xdr:rowOff>15239</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12725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116839</xdr:rowOff>
    </xdr:from>
    <xdr:to>
      <xdr:col>116</xdr:col>
      <xdr:colOff>63500</xdr:colOff>
      <xdr:row>108</xdr:row>
      <xdr:rowOff>135889</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1323300" y="186334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85089</xdr:rowOff>
    </xdr:from>
    <xdr:to>
      <xdr:col>107</xdr:col>
      <xdr:colOff>101600</xdr:colOff>
      <xdr:row>109</xdr:row>
      <xdr:rowOff>15239</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03835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135889</xdr:rowOff>
    </xdr:from>
    <xdr:to>
      <xdr:col>111</xdr:col>
      <xdr:colOff>177800</xdr:colOff>
      <xdr:row>108</xdr:row>
      <xdr:rowOff>135889</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20434300" y="1865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85089</xdr:rowOff>
    </xdr:from>
    <xdr:to>
      <xdr:col>102</xdr:col>
      <xdr:colOff>165100</xdr:colOff>
      <xdr:row>109</xdr:row>
      <xdr:rowOff>15239</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9494500" y="186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135889</xdr:rowOff>
    </xdr:from>
    <xdr:to>
      <xdr:col>107</xdr:col>
      <xdr:colOff>50800</xdr:colOff>
      <xdr:row>108</xdr:row>
      <xdr:rowOff>135889</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9545300" y="1865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744" name="n_1aveValue【公民館】&#10;一人当たり面積">
          <a:extLst>
            <a:ext uri="{FF2B5EF4-FFF2-40B4-BE49-F238E27FC236}">
              <a16:creationId xmlns:a16="http://schemas.microsoft.com/office/drawing/2014/main" id="{00000000-0008-0000-0100-0000E8020000}"/>
            </a:ext>
          </a:extLst>
        </xdr:cNvPr>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45" name="n_2aveValue【公民館】&#10;一人当たり面積">
          <a:extLst>
            <a:ext uri="{FF2B5EF4-FFF2-40B4-BE49-F238E27FC236}">
              <a16:creationId xmlns:a16="http://schemas.microsoft.com/office/drawing/2014/main" id="{00000000-0008-0000-0100-0000E9020000}"/>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46" name="n_3aveValue【公民館】&#10;一人当たり面積">
          <a:extLst>
            <a:ext uri="{FF2B5EF4-FFF2-40B4-BE49-F238E27FC236}">
              <a16:creationId xmlns:a16="http://schemas.microsoft.com/office/drawing/2014/main" id="{00000000-0008-0000-0100-0000EA020000}"/>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747" name="n_4aveValue【公民館】&#10;一人当たり面積">
          <a:extLst>
            <a:ext uri="{FF2B5EF4-FFF2-40B4-BE49-F238E27FC236}">
              <a16:creationId xmlns:a16="http://schemas.microsoft.com/office/drawing/2014/main" id="{00000000-0008-0000-0100-0000EB020000}"/>
            </a:ext>
          </a:extLst>
        </xdr:cNvPr>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6366</xdr:rowOff>
    </xdr:from>
    <xdr:ext cx="469744" cy="259045"/>
    <xdr:sp macro="" textlink="">
      <xdr:nvSpPr>
        <xdr:cNvPr id="748" name="n_1mainValue【公民館】&#10;一人当たり面積">
          <a:extLst>
            <a:ext uri="{FF2B5EF4-FFF2-40B4-BE49-F238E27FC236}">
              <a16:creationId xmlns:a16="http://schemas.microsoft.com/office/drawing/2014/main" id="{00000000-0008-0000-0100-0000EC020000}"/>
            </a:ext>
          </a:extLst>
        </xdr:cNvPr>
        <xdr:cNvSpPr txBox="1"/>
      </xdr:nvSpPr>
      <xdr:spPr>
        <a:xfrm>
          <a:off x="21075727" y="186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6366</xdr:rowOff>
    </xdr:from>
    <xdr:ext cx="469744" cy="259045"/>
    <xdr:sp macro="" textlink="">
      <xdr:nvSpPr>
        <xdr:cNvPr id="749" name="n_2mainValue【公民館】&#10;一人当たり面積">
          <a:extLst>
            <a:ext uri="{FF2B5EF4-FFF2-40B4-BE49-F238E27FC236}">
              <a16:creationId xmlns:a16="http://schemas.microsoft.com/office/drawing/2014/main" id="{00000000-0008-0000-0100-0000ED020000}"/>
            </a:ext>
          </a:extLst>
        </xdr:cNvPr>
        <xdr:cNvSpPr txBox="1"/>
      </xdr:nvSpPr>
      <xdr:spPr>
        <a:xfrm>
          <a:off x="20199427" y="186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6366</xdr:rowOff>
    </xdr:from>
    <xdr:ext cx="469744" cy="259045"/>
    <xdr:sp macro="" textlink="">
      <xdr:nvSpPr>
        <xdr:cNvPr id="750" name="n_3mainValue【公民館】&#10;一人当たり面積">
          <a:extLst>
            <a:ext uri="{FF2B5EF4-FFF2-40B4-BE49-F238E27FC236}">
              <a16:creationId xmlns:a16="http://schemas.microsoft.com/office/drawing/2014/main" id="{00000000-0008-0000-0100-0000EE020000}"/>
            </a:ext>
          </a:extLst>
        </xdr:cNvPr>
        <xdr:cNvSpPr txBox="1"/>
      </xdr:nvSpPr>
      <xdr:spPr>
        <a:xfrm>
          <a:off x="19310427" y="186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類似団体と比べて特に有形固定資産減価償却率が高くなっている施設は、橋りょう・トンネル、児童館であり、特に低くなっている施設は、公営住宅、学校施設、公民館である。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年代に建設している橋りょうが多く、老朽化が進行している。今後は計画的に適切な修繕、改修を行っていくこととしている。</a:t>
          </a:r>
        </a:p>
        <a:p>
          <a:r>
            <a:rPr kumimoji="1" lang="ja-JP" altLang="en-US" sz="1300">
              <a:latin typeface="ＭＳ Ｐゴシック" panose="020B0600070205080204" pitchFamily="50" charset="-128"/>
              <a:ea typeface="ＭＳ Ｐゴシック" panose="020B0600070205080204" pitchFamily="50" charset="-128"/>
            </a:rPr>
            <a:t>児童館については、築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年以上経過しており、今後も適切に維持管理する必要がある。</a:t>
          </a: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年度以降、建替えや新規整備をしているため、有形固定資産減価償却率が低くなっている。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学校施設については、類似団体と比べて有形固定資産減価償却率が低い。今後は、学校施設の長寿命化・安全性の向上を順次図っていく必要がある。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年度において府領公民館及び中早川集会所の整備を行ったため、有形固定資産減価償却率が前年度より大幅に低くなっている。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10,445
10,366
57.93
9,324,060
8,798,962
488,187
3,821,263
11,288,224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3084</xdr:rowOff>
    </xdr:from>
    <xdr:to>
      <xdr:col>24</xdr:col>
      <xdr:colOff>114300</xdr:colOff>
      <xdr:row>64</xdr:row>
      <xdr:rowOff>104684</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89461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89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132080</xdr:rowOff>
    </xdr:from>
    <xdr:to>
      <xdr:col>20</xdr:col>
      <xdr:colOff>38100</xdr:colOff>
      <xdr:row>64</xdr:row>
      <xdr:rowOff>62230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11430</xdr:rowOff>
    </xdr:from>
    <xdr:to>
      <xdr:col>24</xdr:col>
      <xdr:colOff>63500</xdr:colOff>
      <xdr:row>64</xdr:row>
      <xdr:rowOff>53884</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98423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91259</xdr:rowOff>
    </xdr:from>
    <xdr:to>
      <xdr:col>15</xdr:col>
      <xdr:colOff>101600</xdr:colOff>
      <xdr:row>64</xdr:row>
      <xdr:rowOff>21409</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142059</xdr:rowOff>
    </xdr:from>
    <xdr:to>
      <xdr:col>19</xdr:col>
      <xdr:colOff>177800</xdr:colOff>
      <xdr:row>64</xdr:row>
      <xdr:rowOff>11430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94340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48804</xdr:rowOff>
    </xdr:from>
    <xdr:to>
      <xdr:col>10</xdr:col>
      <xdr:colOff>165100</xdr:colOff>
      <xdr:row>63</xdr:row>
      <xdr:rowOff>150404</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99604</xdr:rowOff>
    </xdr:from>
    <xdr:to>
      <xdr:col>15</xdr:col>
      <xdr:colOff>50800</xdr:colOff>
      <xdr:row>63</xdr:row>
      <xdr:rowOff>142059</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90095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29210</xdr:rowOff>
    </xdr:from>
    <xdr:to>
      <xdr:col>6</xdr:col>
      <xdr:colOff>38100</xdr:colOff>
      <xdr:row>63</xdr:row>
      <xdr:rowOff>130810</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80010</xdr:rowOff>
    </xdr:from>
    <xdr:to>
      <xdr:col>10</xdr:col>
      <xdr:colOff>114300</xdr:colOff>
      <xdr:row>63</xdr:row>
      <xdr:rowOff>99604</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8813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53357</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12536</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141531</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121937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3084</xdr:rowOff>
    </xdr:from>
    <xdr:to>
      <xdr:col>55</xdr:col>
      <xdr:colOff>50800</xdr:colOff>
      <xdr:row>63</xdr:row>
      <xdr:rowOff>104684</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89461</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7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53884</xdr:rowOff>
    </xdr:from>
    <xdr:to>
      <xdr:col>55</xdr:col>
      <xdr:colOff>0</xdr:colOff>
      <xdr:row>63</xdr:row>
      <xdr:rowOff>57150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85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7983</xdr:rowOff>
    </xdr:from>
    <xdr:to>
      <xdr:col>46</xdr:col>
      <xdr:colOff>38100</xdr:colOff>
      <xdr:row>63</xdr:row>
      <xdr:rowOff>109583</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57150</xdr:rowOff>
    </xdr:from>
    <xdr:to>
      <xdr:col>50</xdr:col>
      <xdr:colOff>114300</xdr:colOff>
      <xdr:row>63</xdr:row>
      <xdr:rowOff>58783</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8585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xdr:rowOff>
    </xdr:from>
    <xdr:to>
      <xdr:col>41</xdr:col>
      <xdr:colOff>101600</xdr:colOff>
      <xdr:row>63</xdr:row>
      <xdr:rowOff>114481</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58783</xdr:rowOff>
    </xdr:from>
    <xdr:to>
      <xdr:col>45</xdr:col>
      <xdr:colOff>177800</xdr:colOff>
      <xdr:row>63</xdr:row>
      <xdr:rowOff>63681</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7861300" y="108601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73297</xdr:rowOff>
    </xdr:from>
    <xdr:to>
      <xdr:col>36</xdr:col>
      <xdr:colOff>165100</xdr:colOff>
      <xdr:row>64</xdr:row>
      <xdr:rowOff>3447</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63681</xdr:rowOff>
    </xdr:from>
    <xdr:to>
      <xdr:col>41</xdr:col>
      <xdr:colOff>50800</xdr:colOff>
      <xdr:row>63</xdr:row>
      <xdr:rowOff>124097</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86503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99077</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100710</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166024</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116839</xdr:rowOff>
    </xdr:from>
    <xdr:to>
      <xdr:col>24</xdr:col>
      <xdr:colOff>114300</xdr:colOff>
      <xdr:row>81</xdr:row>
      <xdr:rowOff>46989</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139716</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61595</xdr:rowOff>
    </xdr:from>
    <xdr:to>
      <xdr:col>20</xdr:col>
      <xdr:colOff>38100</xdr:colOff>
      <xdr:row>80</xdr:row>
      <xdr:rowOff>163195</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112395</xdr:rowOff>
    </xdr:from>
    <xdr:to>
      <xdr:col>24</xdr:col>
      <xdr:colOff>63500</xdr:colOff>
      <xdr:row>80</xdr:row>
      <xdr:rowOff>167639</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382839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50164</xdr:rowOff>
    </xdr:from>
    <xdr:to>
      <xdr:col>15</xdr:col>
      <xdr:colOff>101600</xdr:colOff>
      <xdr:row>80</xdr:row>
      <xdr:rowOff>151764</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100964</xdr:rowOff>
    </xdr:from>
    <xdr:to>
      <xdr:col>19</xdr:col>
      <xdr:colOff>177800</xdr:colOff>
      <xdr:row>80</xdr:row>
      <xdr:rowOff>112395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38169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100964</xdr:rowOff>
    </xdr:from>
    <xdr:to>
      <xdr:col>15</xdr:col>
      <xdr:colOff>50800</xdr:colOff>
      <xdr:row>83</xdr:row>
      <xdr:rowOff>7620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2019300" y="13816964"/>
          <a:ext cx="889000" cy="4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215" name="n_1aveValue【福祉施設】&#10;有形固定資産減価償却率">
          <a:extLst>
            <a:ext uri="{FF2B5EF4-FFF2-40B4-BE49-F238E27FC236}">
              <a16:creationId xmlns:a16="http://schemas.microsoft.com/office/drawing/2014/main" id="{00000000-0008-0000-0200-0000D7000000}"/>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16" name="n_2aveValue【福祉施設】&#10;有形固定資産減価償却率">
          <a:extLst>
            <a:ext uri="{FF2B5EF4-FFF2-40B4-BE49-F238E27FC236}">
              <a16:creationId xmlns:a16="http://schemas.microsoft.com/office/drawing/2014/main" id="{00000000-0008-0000-0200-0000D8000000}"/>
            </a:ext>
          </a:extLst>
        </xdr:cNvPr>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217" name="n_3aveValue【福祉施設】&#10;有形固定資産減価償却率">
          <a:extLst>
            <a:ext uri="{FF2B5EF4-FFF2-40B4-BE49-F238E27FC236}">
              <a16:creationId xmlns:a16="http://schemas.microsoft.com/office/drawing/2014/main" id="{00000000-0008-0000-0200-0000D9000000}"/>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218" name="n_4aveValue【福祉施設】&#10;有形固定資産減価償却率">
          <a:extLst>
            <a:ext uri="{FF2B5EF4-FFF2-40B4-BE49-F238E27FC236}">
              <a16:creationId xmlns:a16="http://schemas.microsoft.com/office/drawing/2014/main" id="{00000000-0008-0000-0200-0000DA000000}"/>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8272</xdr:rowOff>
    </xdr:from>
    <xdr:ext cx="405111" cy="259045"/>
    <xdr:sp macro="" textlink="">
      <xdr:nvSpPr>
        <xdr:cNvPr id="219" name="n_1mainValue【福祉施設】&#10;有形固定資産減価償却率">
          <a:extLst>
            <a:ext uri="{FF2B5EF4-FFF2-40B4-BE49-F238E27FC236}">
              <a16:creationId xmlns:a16="http://schemas.microsoft.com/office/drawing/2014/main" id="{00000000-0008-0000-0200-0000DB000000}"/>
            </a:ext>
          </a:extLst>
        </xdr:cNvPr>
        <xdr:cNvSpPr txBox="1"/>
      </xdr:nvSpPr>
      <xdr:spPr>
        <a:xfrm>
          <a:off x="35820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168291</xdr:rowOff>
    </xdr:from>
    <xdr:ext cx="405111" cy="259045"/>
    <xdr:sp macro="" textlink="">
      <xdr:nvSpPr>
        <xdr:cNvPr id="220" name="n_2mainValue【福祉施設】&#10;有形固定資産減価償却率">
          <a:extLst>
            <a:ext uri="{FF2B5EF4-FFF2-40B4-BE49-F238E27FC236}">
              <a16:creationId xmlns:a16="http://schemas.microsoft.com/office/drawing/2014/main" id="{00000000-0008-0000-0200-0000DC000000}"/>
            </a:ext>
          </a:extLst>
        </xdr:cNvPr>
        <xdr:cNvSpPr txBox="1"/>
      </xdr:nvSpPr>
      <xdr:spPr>
        <a:xfrm>
          <a:off x="2705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21" name="n_3mainValue【福祉施設】&#10;有形固定資産減価償却率">
          <a:extLst>
            <a:ext uri="{FF2B5EF4-FFF2-40B4-BE49-F238E27FC236}">
              <a16:creationId xmlns:a16="http://schemas.microsoft.com/office/drawing/2014/main" id="{00000000-0008-0000-0200-0000DD000000}"/>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63500</xdr:rowOff>
    </xdr:from>
    <xdr:to>
      <xdr:col>55</xdr:col>
      <xdr:colOff>50800</xdr:colOff>
      <xdr:row>85</xdr:row>
      <xdr:rowOff>165100</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426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41927</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10515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64770</xdr:rowOff>
    </xdr:from>
    <xdr:to>
      <xdr:col>50</xdr:col>
      <xdr:colOff>165100</xdr:colOff>
      <xdr:row>85</xdr:row>
      <xdr:rowOff>166370</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588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114300</xdr:rowOff>
    </xdr:from>
    <xdr:to>
      <xdr:col>55</xdr:col>
      <xdr:colOff>0</xdr:colOff>
      <xdr:row>85</xdr:row>
      <xdr:rowOff>115570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9639300" y="146875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66039</xdr:rowOff>
    </xdr:from>
    <xdr:to>
      <xdr:col>46</xdr:col>
      <xdr:colOff>38100</xdr:colOff>
      <xdr:row>85</xdr:row>
      <xdr:rowOff>167639</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86995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115570</xdr:rowOff>
    </xdr:from>
    <xdr:to>
      <xdr:col>50</xdr:col>
      <xdr:colOff>114300</xdr:colOff>
      <xdr:row>85</xdr:row>
      <xdr:rowOff>116839</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8750300" y="146888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97789</xdr:rowOff>
    </xdr:from>
    <xdr:to>
      <xdr:col>41</xdr:col>
      <xdr:colOff>101600</xdr:colOff>
      <xdr:row>86</xdr:row>
      <xdr:rowOff>27939</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781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116839</xdr:rowOff>
    </xdr:from>
    <xdr:to>
      <xdr:col>45</xdr:col>
      <xdr:colOff>177800</xdr:colOff>
      <xdr:row>85</xdr:row>
      <xdr:rowOff>148589</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7861300" y="146900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269" name="n_1aveValue【福祉施設】&#10;一人当たり面積">
          <a:extLst>
            <a:ext uri="{FF2B5EF4-FFF2-40B4-BE49-F238E27FC236}">
              <a16:creationId xmlns:a16="http://schemas.microsoft.com/office/drawing/2014/main" id="{00000000-0008-0000-0200-00000D010000}"/>
            </a:ext>
          </a:extLst>
        </xdr:cNvPr>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270" name="n_2aveValue【福祉施設】&#10;一人当たり面積">
          <a:extLst>
            <a:ext uri="{FF2B5EF4-FFF2-40B4-BE49-F238E27FC236}">
              <a16:creationId xmlns:a16="http://schemas.microsoft.com/office/drawing/2014/main" id="{00000000-0008-0000-0200-00000E010000}"/>
            </a:ext>
          </a:extLst>
        </xdr:cNvPr>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271" name="n_3aveValue【福祉施設】&#10;一人当たり面積">
          <a:extLst>
            <a:ext uri="{FF2B5EF4-FFF2-40B4-BE49-F238E27FC236}">
              <a16:creationId xmlns:a16="http://schemas.microsoft.com/office/drawing/2014/main" id="{00000000-0008-0000-0200-00000F010000}"/>
            </a:ext>
          </a:extLst>
        </xdr:cNvPr>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272" name="n_4aveValue【福祉施設】&#10;一人当たり面積">
          <a:extLst>
            <a:ext uri="{FF2B5EF4-FFF2-40B4-BE49-F238E27FC236}">
              <a16:creationId xmlns:a16="http://schemas.microsoft.com/office/drawing/2014/main" id="{00000000-0008-0000-0200-000010010000}"/>
            </a:ext>
          </a:extLst>
        </xdr:cNvPr>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157497</xdr:rowOff>
    </xdr:from>
    <xdr:ext cx="469744" cy="259045"/>
    <xdr:sp macro="" textlink="">
      <xdr:nvSpPr>
        <xdr:cNvPr id="273" name="n_1mainValue【福祉施設】&#10;一人当たり面積">
          <a:extLst>
            <a:ext uri="{FF2B5EF4-FFF2-40B4-BE49-F238E27FC236}">
              <a16:creationId xmlns:a16="http://schemas.microsoft.com/office/drawing/2014/main" id="{00000000-0008-0000-0200-000011010000}"/>
            </a:ext>
          </a:extLst>
        </xdr:cNvPr>
        <xdr:cNvSpPr txBox="1"/>
      </xdr:nvSpPr>
      <xdr:spPr>
        <a:xfrm>
          <a:off x="9391727" y="147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158766</xdr:rowOff>
    </xdr:from>
    <xdr:ext cx="469744" cy="259045"/>
    <xdr:sp macro="" textlink="">
      <xdr:nvSpPr>
        <xdr:cNvPr id="274" name="n_2mainValue【福祉施設】&#10;一人当たり面積">
          <a:extLst>
            <a:ext uri="{FF2B5EF4-FFF2-40B4-BE49-F238E27FC236}">
              <a16:creationId xmlns:a16="http://schemas.microsoft.com/office/drawing/2014/main" id="{00000000-0008-0000-0200-000012010000}"/>
            </a:ext>
          </a:extLst>
        </xdr:cNvPr>
        <xdr:cNvSpPr txBox="1"/>
      </xdr:nvSpPr>
      <xdr:spPr>
        <a:xfrm>
          <a:off x="8515427" y="1473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19066</xdr:rowOff>
    </xdr:from>
    <xdr:ext cx="469744" cy="259045"/>
    <xdr:sp macro="" textlink="">
      <xdr:nvSpPr>
        <xdr:cNvPr id="275" name="n_3mainValue【福祉施設】&#10;一人当たり面積">
          <a:extLst>
            <a:ext uri="{FF2B5EF4-FFF2-40B4-BE49-F238E27FC236}">
              <a16:creationId xmlns:a16="http://schemas.microsoft.com/office/drawing/2014/main" id="{00000000-0008-0000-0200-000013010000}"/>
            </a:ext>
          </a:extLst>
        </xdr:cNvPr>
        <xdr:cNvSpPr txBox="1"/>
      </xdr:nvSpPr>
      <xdr:spPr>
        <a:xfrm>
          <a:off x="7626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00000000-0008-0000-0200-00002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1" name="【市民会館】&#10;有形固定資産減価償却率最小値テキスト">
          <a:extLst>
            <a:ext uri="{FF2B5EF4-FFF2-40B4-BE49-F238E27FC236}">
              <a16:creationId xmlns:a16="http://schemas.microsoft.com/office/drawing/2014/main" id="{00000000-0008-0000-0200-00002D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00000000-0008-0000-0200-00002F010000}"/>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00000000-0008-0000-0200-000031010000}"/>
            </a:ext>
          </a:extLst>
        </xdr:cNvPr>
        <xdr:cNvSpPr txBox="1"/>
      </xdr:nvSpPr>
      <xdr:spPr>
        <a:xfrm>
          <a:off x="4673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61595</xdr:rowOff>
    </xdr:from>
    <xdr:to>
      <xdr:col>24</xdr:col>
      <xdr:colOff>114300</xdr:colOff>
      <xdr:row>101</xdr:row>
      <xdr:rowOff>163195</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45847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84472</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00000000-0008-0000-0200-00003D010000}"/>
            </a:ext>
          </a:extLst>
        </xdr:cNvPr>
        <xdr:cNvSpPr txBox="1"/>
      </xdr:nvSpPr>
      <xdr:spPr>
        <a:xfrm>
          <a:off x="4673600"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99695</xdr:rowOff>
    </xdr:from>
    <xdr:to>
      <xdr:col>20</xdr:col>
      <xdr:colOff>38100</xdr:colOff>
      <xdr:row>102</xdr:row>
      <xdr:rowOff>29845</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3746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112395</xdr:rowOff>
    </xdr:from>
    <xdr:to>
      <xdr:col>24</xdr:col>
      <xdr:colOff>63500</xdr:colOff>
      <xdr:row>101</xdr:row>
      <xdr:rowOff>150495</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flipV="1">
          <a:off x="3797300" y="174288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57786</xdr:rowOff>
    </xdr:from>
    <xdr:to>
      <xdr:col>15</xdr:col>
      <xdr:colOff>101600</xdr:colOff>
      <xdr:row>101</xdr:row>
      <xdr:rowOff>159386</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2857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108586</xdr:rowOff>
    </xdr:from>
    <xdr:to>
      <xdr:col>19</xdr:col>
      <xdr:colOff>177800</xdr:colOff>
      <xdr:row>101</xdr:row>
      <xdr:rowOff>150495</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2908300" y="174250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15875</xdr:rowOff>
    </xdr:from>
    <xdr:to>
      <xdr:col>10</xdr:col>
      <xdr:colOff>165100</xdr:colOff>
      <xdr:row>101</xdr:row>
      <xdr:rowOff>117475</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968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66675</xdr:rowOff>
    </xdr:from>
    <xdr:to>
      <xdr:col>15</xdr:col>
      <xdr:colOff>50800</xdr:colOff>
      <xdr:row>101</xdr:row>
      <xdr:rowOff>108586</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019300" y="173831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31114</xdr:rowOff>
    </xdr:from>
    <xdr:to>
      <xdr:col>6</xdr:col>
      <xdr:colOff>38100</xdr:colOff>
      <xdr:row>100</xdr:row>
      <xdr:rowOff>132714</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0795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81914</xdr:rowOff>
    </xdr:from>
    <xdr:to>
      <xdr:col>10</xdr:col>
      <xdr:colOff>114300</xdr:colOff>
      <xdr:row>101</xdr:row>
      <xdr:rowOff>66675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130300" y="17226914"/>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64788</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200-000046010000}"/>
            </a:ext>
          </a:extLst>
        </xdr:cNvPr>
        <xdr:cNvSpPr txBox="1"/>
      </xdr:nvSpPr>
      <xdr:spPr>
        <a:xfrm>
          <a:off x="3582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327" name="n_2aveValue【市民会館】&#10;有形固定資産減価償却率">
          <a:extLst>
            <a:ext uri="{FF2B5EF4-FFF2-40B4-BE49-F238E27FC236}">
              <a16:creationId xmlns:a16="http://schemas.microsoft.com/office/drawing/2014/main" id="{00000000-0008-0000-0200-000047010000}"/>
            </a:ext>
          </a:extLst>
        </xdr:cNvPr>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13352</xdr:rowOff>
    </xdr:from>
    <xdr:ext cx="405111" cy="259045"/>
    <xdr:sp macro="" textlink="">
      <xdr:nvSpPr>
        <xdr:cNvPr id="328" name="n_3aveValue【市民会館】&#10;有形固定資産減価償却率">
          <a:extLst>
            <a:ext uri="{FF2B5EF4-FFF2-40B4-BE49-F238E27FC236}">
              <a16:creationId xmlns:a16="http://schemas.microsoft.com/office/drawing/2014/main" id="{00000000-0008-0000-0200-000048010000}"/>
            </a:ext>
          </a:extLst>
        </xdr:cNvPr>
        <xdr:cNvSpPr txBox="1"/>
      </xdr:nvSpPr>
      <xdr:spPr>
        <a:xfrm>
          <a:off x="1816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329" name="n_4aveValue【市民会館】&#10;有形固定資産減価償却率">
          <a:extLst>
            <a:ext uri="{FF2B5EF4-FFF2-40B4-BE49-F238E27FC236}">
              <a16:creationId xmlns:a16="http://schemas.microsoft.com/office/drawing/2014/main" id="{00000000-0008-0000-0200-000049010000}"/>
            </a:ext>
          </a:extLst>
        </xdr:cNvPr>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46372</xdr:rowOff>
    </xdr:from>
    <xdr:ext cx="405111" cy="259045"/>
    <xdr:sp macro="" textlink="">
      <xdr:nvSpPr>
        <xdr:cNvPr id="330" name="n_1main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4463</xdr:rowOff>
    </xdr:from>
    <xdr:ext cx="405111" cy="259045"/>
    <xdr:sp macro="" textlink="">
      <xdr:nvSpPr>
        <xdr:cNvPr id="331" name="n_2main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134002</xdr:rowOff>
    </xdr:from>
    <xdr:ext cx="405111" cy="259045"/>
    <xdr:sp macro="" textlink="">
      <xdr:nvSpPr>
        <xdr:cNvPr id="332" name="n_3main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149241</xdr:rowOff>
    </xdr:from>
    <xdr:ext cx="405111" cy="259045"/>
    <xdr:sp macro="" textlink="">
      <xdr:nvSpPr>
        <xdr:cNvPr id="333" name="n_4main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695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100512</xdr:rowOff>
    </xdr:from>
    <xdr:to>
      <xdr:col>55</xdr:col>
      <xdr:colOff>50800</xdr:colOff>
      <xdr:row>107</xdr:row>
      <xdr:rowOff>30662</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426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78939</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200-000078010000}"/>
            </a:ext>
          </a:extLst>
        </xdr:cNvPr>
        <xdr:cNvSpPr txBox="1"/>
      </xdr:nvSpPr>
      <xdr:spPr>
        <a:xfrm>
          <a:off x="10515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151312</xdr:rowOff>
    </xdr:from>
    <xdr:to>
      <xdr:col>55</xdr:col>
      <xdr:colOff>0</xdr:colOff>
      <xdr:row>106</xdr:row>
      <xdr:rowOff>156211</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9639300" y="1832501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107043</xdr:rowOff>
    </xdr:from>
    <xdr:to>
      <xdr:col>46</xdr:col>
      <xdr:colOff>38100</xdr:colOff>
      <xdr:row>107</xdr:row>
      <xdr:rowOff>37193</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699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157843</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8750300" y="183299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115207</xdr:rowOff>
    </xdr:from>
    <xdr:to>
      <xdr:col>41</xdr:col>
      <xdr:colOff>101600</xdr:colOff>
      <xdr:row>107</xdr:row>
      <xdr:rowOff>45357</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810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157843</xdr:rowOff>
    </xdr:from>
    <xdr:to>
      <xdr:col>45</xdr:col>
      <xdr:colOff>177800</xdr:colOff>
      <xdr:row>106</xdr:row>
      <xdr:rowOff>166007</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7861300" y="183315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907</xdr:rowOff>
    </xdr:from>
    <xdr:to>
      <xdr:col>36</xdr:col>
      <xdr:colOff>165100</xdr:colOff>
      <xdr:row>107</xdr:row>
      <xdr:rowOff>102507</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92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166007</xdr:rowOff>
    </xdr:from>
    <xdr:to>
      <xdr:col>41</xdr:col>
      <xdr:colOff>50800</xdr:colOff>
      <xdr:row>107</xdr:row>
      <xdr:rowOff>51707</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6972300" y="183397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385" name="n_1aveValue【市民会館】&#10;一人当たり面積">
          <a:extLst>
            <a:ext uri="{FF2B5EF4-FFF2-40B4-BE49-F238E27FC236}">
              <a16:creationId xmlns:a16="http://schemas.microsoft.com/office/drawing/2014/main" id="{00000000-0008-0000-0200-000081010000}"/>
            </a:ext>
          </a:extLst>
        </xdr:cNvPr>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386" name="n_2aveValue【市民会館】&#10;一人当たり面積">
          <a:extLst>
            <a:ext uri="{FF2B5EF4-FFF2-40B4-BE49-F238E27FC236}">
              <a16:creationId xmlns:a16="http://schemas.microsoft.com/office/drawing/2014/main" id="{00000000-0008-0000-0200-000082010000}"/>
            </a:ext>
          </a:extLst>
        </xdr:cNvPr>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87" name="n_3aveValue【市民会館】&#10;一人当たり面積">
          <a:extLst>
            <a:ext uri="{FF2B5EF4-FFF2-40B4-BE49-F238E27FC236}">
              <a16:creationId xmlns:a16="http://schemas.microsoft.com/office/drawing/2014/main" id="{00000000-0008-0000-0200-000083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388" name="n_4aveValue【市民会館】&#10;一人当たり面積">
          <a:extLst>
            <a:ext uri="{FF2B5EF4-FFF2-40B4-BE49-F238E27FC236}">
              <a16:creationId xmlns:a16="http://schemas.microsoft.com/office/drawing/2014/main" id="{00000000-0008-0000-0200-000084010000}"/>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28320</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36484</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93634</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00000000-0008-0000-02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a:extLst>
            <a:ext uri="{FF2B5EF4-FFF2-40B4-BE49-F238E27FC236}">
              <a16:creationId xmlns:a16="http://schemas.microsoft.com/office/drawing/2014/main" id="{00000000-0008-0000-0200-0000A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00000000-0008-0000-0200-0000A4010000}"/>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00000000-0008-0000-0200-0000A6010000}"/>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6268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20972</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00000000-0008-0000-0200-0000B2010000}"/>
            </a:ext>
          </a:extLst>
        </xdr:cNvPr>
        <xdr:cNvSpPr txBox="1"/>
      </xdr:nvSpPr>
      <xdr:spPr>
        <a:xfrm>
          <a:off x="16357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40005</xdr:rowOff>
    </xdr:from>
    <xdr:to>
      <xdr:col>85</xdr:col>
      <xdr:colOff>127000</xdr:colOff>
      <xdr:row>38</xdr:row>
      <xdr:rowOff>93345</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5481300" y="65551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113030</xdr:rowOff>
    </xdr:from>
    <xdr:to>
      <xdr:col>76</xdr:col>
      <xdr:colOff>165100</xdr:colOff>
      <xdr:row>38</xdr:row>
      <xdr:rowOff>43180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4541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163830</xdr:rowOff>
    </xdr:from>
    <xdr:to>
      <xdr:col>81</xdr:col>
      <xdr:colOff>50800</xdr:colOff>
      <xdr:row>38</xdr:row>
      <xdr:rowOff>40005</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4592300" y="65074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37</xdr:row>
      <xdr:rowOff>163830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3703300" y="6454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4445</xdr:rowOff>
    </xdr:from>
    <xdr:to>
      <xdr:col>67</xdr:col>
      <xdr:colOff>101600</xdr:colOff>
      <xdr:row>37</xdr:row>
      <xdr:rowOff>106045</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2763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55245</xdr:rowOff>
    </xdr:from>
    <xdr:to>
      <xdr:col>71</xdr:col>
      <xdr:colOff>177800</xdr:colOff>
      <xdr:row>37</xdr:row>
      <xdr:rowOff>110490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814300" y="63988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107332</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526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59707</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4389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00000000-0008-0000-02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00000000-0008-0000-0200-0000D9010000}"/>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00000000-0008-0000-0200-0000DB010000}"/>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00000000-0008-0000-0200-0000DD010000}"/>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170746</xdr:rowOff>
    </xdr:from>
    <xdr:to>
      <xdr:col>116</xdr:col>
      <xdr:colOff>114300</xdr:colOff>
      <xdr:row>40</xdr:row>
      <xdr:rowOff>100896</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2110700" y="68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149173</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00000000-0008-0000-0200-0000E9010000}"/>
            </a:ext>
          </a:extLst>
        </xdr:cNvPr>
        <xdr:cNvSpPr txBox="1"/>
      </xdr:nvSpPr>
      <xdr:spPr>
        <a:xfrm>
          <a:off x="22199600" y="683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9926</xdr:rowOff>
    </xdr:from>
    <xdr:to>
      <xdr:col>112</xdr:col>
      <xdr:colOff>38100</xdr:colOff>
      <xdr:row>40</xdr:row>
      <xdr:rowOff>111526</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1272500" y="68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50096</xdr:rowOff>
    </xdr:from>
    <xdr:to>
      <xdr:col>116</xdr:col>
      <xdr:colOff>63500</xdr:colOff>
      <xdr:row>40</xdr:row>
      <xdr:rowOff>60726</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21323300" y="6908096"/>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17161</xdr:rowOff>
    </xdr:from>
    <xdr:to>
      <xdr:col>107</xdr:col>
      <xdr:colOff>101600</xdr:colOff>
      <xdr:row>40</xdr:row>
      <xdr:rowOff>118761</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0383500" y="68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60726</xdr:rowOff>
    </xdr:from>
    <xdr:to>
      <xdr:col>111</xdr:col>
      <xdr:colOff>177800</xdr:colOff>
      <xdr:row>40</xdr:row>
      <xdr:rowOff>67961</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0434300" y="6918726"/>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23153</xdr:rowOff>
    </xdr:from>
    <xdr:to>
      <xdr:col>102</xdr:col>
      <xdr:colOff>165100</xdr:colOff>
      <xdr:row>40</xdr:row>
      <xdr:rowOff>124753</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9494500" y="68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67961</xdr:rowOff>
    </xdr:from>
    <xdr:to>
      <xdr:col>107</xdr:col>
      <xdr:colOff>50800</xdr:colOff>
      <xdr:row>40</xdr:row>
      <xdr:rowOff>73953</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9545300" y="6925961"/>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13444</xdr:rowOff>
    </xdr:from>
    <xdr:to>
      <xdr:col>98</xdr:col>
      <xdr:colOff>38100</xdr:colOff>
      <xdr:row>40</xdr:row>
      <xdr:rowOff>115044</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8605500" y="68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64244</xdr:rowOff>
    </xdr:from>
    <xdr:to>
      <xdr:col>102</xdr:col>
      <xdr:colOff>114300</xdr:colOff>
      <xdr:row>40</xdr:row>
      <xdr:rowOff>73953</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656300" y="6922244"/>
          <a:ext cx="889000" cy="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102653</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11095" y="696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109888</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34795" y="69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115880</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45795" y="697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106171</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356795" y="696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00000000-0008-0000-02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531" name="【保健センター・保健所】&#10;有形固定資産減価償却率最小値テキスト">
          <a:extLst>
            <a:ext uri="{FF2B5EF4-FFF2-40B4-BE49-F238E27FC236}">
              <a16:creationId xmlns:a16="http://schemas.microsoft.com/office/drawing/2014/main" id="{00000000-0008-0000-0200-00001302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00000000-0008-0000-0200-00001502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00000000-0008-0000-0200-00001702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xdr:rowOff>
    </xdr:from>
    <xdr:to>
      <xdr:col>85</xdr:col>
      <xdr:colOff>177800</xdr:colOff>
      <xdr:row>61</xdr:row>
      <xdr:rowOff>104140</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6268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152417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00000000-0008-0000-0200-000023020000}"/>
            </a:ext>
          </a:extLst>
        </xdr:cNvPr>
        <xdr:cNvSpPr txBox="1"/>
      </xdr:nvSpPr>
      <xdr:spPr>
        <a:xfrm>
          <a:off x="16357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xdr:rowOff>
    </xdr:from>
    <xdr:to>
      <xdr:col>81</xdr:col>
      <xdr:colOff>101600</xdr:colOff>
      <xdr:row>61</xdr:row>
      <xdr:rowOff>104140</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53340</xdr:rowOff>
    </xdr:from>
    <xdr:to>
      <xdr:col>85</xdr:col>
      <xdr:colOff>127000</xdr:colOff>
      <xdr:row>61</xdr:row>
      <xdr:rowOff>53340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5481300" y="10511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61</xdr:row>
      <xdr:rowOff>53340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4592300" y="1042606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xdr:rowOff>
    </xdr:from>
    <xdr:to>
      <xdr:col>72</xdr:col>
      <xdr:colOff>38100</xdr:colOff>
      <xdr:row>60</xdr:row>
      <xdr:rowOff>102235</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3652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51435</xdr:rowOff>
    </xdr:from>
    <xdr:to>
      <xdr:col>76</xdr:col>
      <xdr:colOff>114300</xdr:colOff>
      <xdr:row>60</xdr:row>
      <xdr:rowOff>139065</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3703300" y="1033843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95267</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5266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93362</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3500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2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200-000049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200-00004B020000}"/>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200-00004D020000}"/>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90170</xdr:rowOff>
    </xdr:from>
    <xdr:to>
      <xdr:col>116</xdr:col>
      <xdr:colOff>114300</xdr:colOff>
      <xdr:row>61</xdr:row>
      <xdr:rowOff>20320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2110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113047</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200-000059020000}"/>
            </a:ext>
          </a:extLst>
        </xdr:cNvPr>
        <xdr:cNvSpPr txBox="1"/>
      </xdr:nvSpPr>
      <xdr:spPr>
        <a:xfrm>
          <a:off x="22199600"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140970</xdr:rowOff>
    </xdr:from>
    <xdr:to>
      <xdr:col>116</xdr:col>
      <xdr:colOff>63500</xdr:colOff>
      <xdr:row>60</xdr:row>
      <xdr:rowOff>152400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1323300" y="10427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105410</xdr:rowOff>
    </xdr:from>
    <xdr:to>
      <xdr:col>107</xdr:col>
      <xdr:colOff>101600</xdr:colOff>
      <xdr:row>61</xdr:row>
      <xdr:rowOff>35560</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20383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156210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20434300" y="10439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113030</xdr:rowOff>
    </xdr:from>
    <xdr:to>
      <xdr:col>102</xdr:col>
      <xdr:colOff>165100</xdr:colOff>
      <xdr:row>61</xdr:row>
      <xdr:rowOff>43180</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9494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156210</xdr:rowOff>
    </xdr:from>
    <xdr:to>
      <xdr:col>107</xdr:col>
      <xdr:colOff>50800</xdr:colOff>
      <xdr:row>60</xdr:row>
      <xdr:rowOff>163830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9545300" y="10443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608" name="n_1aveValue【保健センター・保健所】&#10;一人当たり面積">
          <a:extLst>
            <a:ext uri="{FF2B5EF4-FFF2-40B4-BE49-F238E27FC236}">
              <a16:creationId xmlns:a16="http://schemas.microsoft.com/office/drawing/2014/main" id="{00000000-0008-0000-0200-000060020000}"/>
            </a:ext>
          </a:extLst>
        </xdr:cNvPr>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609" name="n_2aveValue【保健センター・保健所】&#10;一人当たり面積">
          <a:extLst>
            <a:ext uri="{FF2B5EF4-FFF2-40B4-BE49-F238E27FC236}">
              <a16:creationId xmlns:a16="http://schemas.microsoft.com/office/drawing/2014/main" id="{00000000-0008-0000-0200-000061020000}"/>
            </a:ext>
          </a:extLst>
        </xdr:cNvPr>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610" name="n_3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19310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611" name="n_4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612" name="n_1mainValue【保健センター・保健所】&#10;一人当たり面積">
          <a:extLst>
            <a:ext uri="{FF2B5EF4-FFF2-40B4-BE49-F238E27FC236}">
              <a16:creationId xmlns:a16="http://schemas.microsoft.com/office/drawing/2014/main" id="{00000000-0008-0000-0200-000064020000}"/>
            </a:ext>
          </a:extLst>
        </xdr:cNvPr>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52087</xdr:rowOff>
    </xdr:from>
    <xdr:ext cx="469744" cy="259045"/>
    <xdr:sp macro="" textlink="">
      <xdr:nvSpPr>
        <xdr:cNvPr id="613" name="n_2mainValue【保健センター・保健所】&#10;一人当たり面積">
          <a:extLst>
            <a:ext uri="{FF2B5EF4-FFF2-40B4-BE49-F238E27FC236}">
              <a16:creationId xmlns:a16="http://schemas.microsoft.com/office/drawing/2014/main" id="{00000000-0008-0000-0200-000065020000}"/>
            </a:ext>
          </a:extLst>
        </xdr:cNvPr>
        <xdr:cNvSpPr txBox="1"/>
      </xdr:nvSpPr>
      <xdr:spPr>
        <a:xfrm>
          <a:off x="201994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59707</xdr:rowOff>
    </xdr:from>
    <xdr:ext cx="469744" cy="259045"/>
    <xdr:sp macro="" textlink="">
      <xdr:nvSpPr>
        <xdr:cNvPr id="614" name="n_3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193104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a:extLst>
            <a:ext uri="{FF2B5EF4-FFF2-40B4-BE49-F238E27FC236}">
              <a16:creationId xmlns:a16="http://schemas.microsoft.com/office/drawing/2014/main" id="{00000000-0008-0000-0200-00007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41" name="【消防施設】&#10;有形固定資産減価償却率最小値テキスト">
          <a:extLst>
            <a:ext uri="{FF2B5EF4-FFF2-40B4-BE49-F238E27FC236}">
              <a16:creationId xmlns:a16="http://schemas.microsoft.com/office/drawing/2014/main" id="{00000000-0008-0000-0200-00008102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43" name="【消防施設】&#10;有形固定資産減価償却率最大値テキスト">
          <a:extLst>
            <a:ext uri="{FF2B5EF4-FFF2-40B4-BE49-F238E27FC236}">
              <a16:creationId xmlns:a16="http://schemas.microsoft.com/office/drawing/2014/main" id="{00000000-0008-0000-0200-000083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645" name="【消防施設】&#10;有形固定資産減価償却率平均値テキスト">
          <a:extLst>
            <a:ext uri="{FF2B5EF4-FFF2-40B4-BE49-F238E27FC236}">
              <a16:creationId xmlns:a16="http://schemas.microsoft.com/office/drawing/2014/main" id="{00000000-0008-0000-0200-000085020000}"/>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6268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58800</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00000000-0008-0000-0200-000091020000}"/>
            </a:ext>
          </a:extLst>
        </xdr:cNvPr>
        <xdr:cNvSpPr txBox="1"/>
      </xdr:nvSpPr>
      <xdr:spPr>
        <a:xfrm>
          <a:off x="16357600"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5430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109945</xdr:rowOff>
    </xdr:from>
    <xdr:to>
      <xdr:col>85</xdr:col>
      <xdr:colOff>127000</xdr:colOff>
      <xdr:row>82</xdr:row>
      <xdr:rowOff>131173</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5481300" y="1416884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34652</xdr:rowOff>
    </xdr:from>
    <xdr:to>
      <xdr:col>76</xdr:col>
      <xdr:colOff>165100</xdr:colOff>
      <xdr:row>82</xdr:row>
      <xdr:rowOff>136252</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4541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85452</xdr:rowOff>
    </xdr:from>
    <xdr:to>
      <xdr:col>81</xdr:col>
      <xdr:colOff>50800</xdr:colOff>
      <xdr:row>82</xdr:row>
      <xdr:rowOff>109945</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4592300" y="141443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365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64226</xdr:rowOff>
    </xdr:from>
    <xdr:to>
      <xdr:col>76</xdr:col>
      <xdr:colOff>114300</xdr:colOff>
      <xdr:row>82</xdr:row>
      <xdr:rowOff>85452</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3703300" y="141231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170180</xdr:rowOff>
    </xdr:from>
    <xdr:to>
      <xdr:col>67</xdr:col>
      <xdr:colOff>101600</xdr:colOff>
      <xdr:row>82</xdr:row>
      <xdr:rowOff>100330</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276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64226</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814300" y="141084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666" name="n_1aveValue【消防施設】&#10;有形固定資産減価償却率">
          <a:extLst>
            <a:ext uri="{FF2B5EF4-FFF2-40B4-BE49-F238E27FC236}">
              <a16:creationId xmlns:a16="http://schemas.microsoft.com/office/drawing/2014/main" id="{00000000-0008-0000-0200-00009A020000}"/>
            </a:ext>
          </a:extLst>
        </xdr:cNvPr>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667" name="n_2aveValue【消防施設】&#10;有形固定資産減価償却率">
          <a:extLst>
            <a:ext uri="{FF2B5EF4-FFF2-40B4-BE49-F238E27FC236}">
              <a16:creationId xmlns:a16="http://schemas.microsoft.com/office/drawing/2014/main" id="{00000000-0008-0000-0200-00009B020000}"/>
            </a:ext>
          </a:extLst>
        </xdr:cNvPr>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68" name="n_3aveValue【消防施設】&#10;有形固定資産減価償却率">
          <a:extLst>
            <a:ext uri="{FF2B5EF4-FFF2-40B4-BE49-F238E27FC236}">
              <a16:creationId xmlns:a16="http://schemas.microsoft.com/office/drawing/2014/main" id="{00000000-0008-0000-0200-00009C020000}"/>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669" name="n_4aveValue【消防施設】&#10;有形固定資産減価償却率">
          <a:extLst>
            <a:ext uri="{FF2B5EF4-FFF2-40B4-BE49-F238E27FC236}">
              <a16:creationId xmlns:a16="http://schemas.microsoft.com/office/drawing/2014/main" id="{00000000-0008-0000-0200-00009D020000}"/>
            </a:ext>
          </a:extLst>
        </xdr:cNvPr>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5822</xdr:rowOff>
    </xdr:from>
    <xdr:ext cx="405111" cy="259045"/>
    <xdr:sp macro="" textlink="">
      <xdr:nvSpPr>
        <xdr:cNvPr id="670" name="n_1mainValue【消防施設】&#10;有形固定資産減価償却率">
          <a:extLst>
            <a:ext uri="{FF2B5EF4-FFF2-40B4-BE49-F238E27FC236}">
              <a16:creationId xmlns:a16="http://schemas.microsoft.com/office/drawing/2014/main" id="{00000000-0008-0000-0200-00009E020000}"/>
            </a:ext>
          </a:extLst>
        </xdr:cNvPr>
        <xdr:cNvSpPr txBox="1"/>
      </xdr:nvSpPr>
      <xdr:spPr>
        <a:xfrm>
          <a:off x="152660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152779</xdr:rowOff>
    </xdr:from>
    <xdr:ext cx="405111" cy="259045"/>
    <xdr:sp macro="" textlink="">
      <xdr:nvSpPr>
        <xdr:cNvPr id="671" name="n_2mainValue【消防施設】&#10;有形固定資産減価償却率">
          <a:extLst>
            <a:ext uri="{FF2B5EF4-FFF2-40B4-BE49-F238E27FC236}">
              <a16:creationId xmlns:a16="http://schemas.microsoft.com/office/drawing/2014/main" id="{00000000-0008-0000-0200-00009F020000}"/>
            </a:ext>
          </a:extLst>
        </xdr:cNvPr>
        <xdr:cNvSpPr txBox="1"/>
      </xdr:nvSpPr>
      <xdr:spPr>
        <a:xfrm>
          <a:off x="14389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72" name="n_3mainValue【消防施設】&#10;有形固定資産減価償却率">
          <a:extLst>
            <a:ext uri="{FF2B5EF4-FFF2-40B4-BE49-F238E27FC236}">
              <a16:creationId xmlns:a16="http://schemas.microsoft.com/office/drawing/2014/main" id="{00000000-0008-0000-0200-0000A002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73" name="n_4mainValue【消防施設】&#10;有形固定資産減価償却率">
          <a:extLst>
            <a:ext uri="{FF2B5EF4-FFF2-40B4-BE49-F238E27FC236}">
              <a16:creationId xmlns:a16="http://schemas.microsoft.com/office/drawing/2014/main" id="{00000000-0008-0000-0200-0000A102000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00000000-0008-0000-0200-0000B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98" name="【消防施設】&#10;一人当たり面積最小値テキスト">
          <a:extLst>
            <a:ext uri="{FF2B5EF4-FFF2-40B4-BE49-F238E27FC236}">
              <a16:creationId xmlns:a16="http://schemas.microsoft.com/office/drawing/2014/main" id="{00000000-0008-0000-0200-0000BA02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00" name="【消防施設】&#10;一人当たり面積最大値テキスト">
          <a:extLst>
            <a:ext uri="{FF2B5EF4-FFF2-40B4-BE49-F238E27FC236}">
              <a16:creationId xmlns:a16="http://schemas.microsoft.com/office/drawing/2014/main" id="{00000000-0008-0000-0200-0000BC02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702" name="【消防施設】&#10;一人当たり面積平均値テキスト">
          <a:extLst>
            <a:ext uri="{FF2B5EF4-FFF2-40B4-BE49-F238E27FC236}">
              <a16:creationId xmlns:a16="http://schemas.microsoft.com/office/drawing/2014/main" id="{00000000-0008-0000-0200-0000BE020000}"/>
            </a:ext>
          </a:extLst>
        </xdr:cNvPr>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714" name="【消防施設】&#10;一人当たり面積該当値テキスト">
          <a:extLst>
            <a:ext uri="{FF2B5EF4-FFF2-40B4-BE49-F238E27FC236}">
              <a16:creationId xmlns:a16="http://schemas.microsoft.com/office/drawing/2014/main" id="{00000000-0008-0000-0200-0000CA020000}"/>
            </a:ext>
          </a:extLst>
        </xdr:cNvPr>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xdr:rowOff>
    </xdr:from>
    <xdr:to>
      <xdr:col>112</xdr:col>
      <xdr:colOff>38100</xdr:colOff>
      <xdr:row>84</xdr:row>
      <xdr:rowOff>106045</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1272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55245</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21323300" y="144399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xdr:rowOff>
    </xdr:from>
    <xdr:to>
      <xdr:col>107</xdr:col>
      <xdr:colOff>101600</xdr:colOff>
      <xdr:row>84</xdr:row>
      <xdr:rowOff>109855</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20383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55245</xdr:rowOff>
    </xdr:from>
    <xdr:to>
      <xdr:col>111</xdr:col>
      <xdr:colOff>177800</xdr:colOff>
      <xdr:row>84</xdr:row>
      <xdr:rowOff>59055</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0434300" y="14457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59055</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9545300" y="144399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50164</xdr:rowOff>
    </xdr:from>
    <xdr:to>
      <xdr:col>98</xdr:col>
      <xdr:colOff>38100</xdr:colOff>
      <xdr:row>81</xdr:row>
      <xdr:rowOff>151764</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8605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100964</xdr:rowOff>
    </xdr:from>
    <xdr:to>
      <xdr:col>102</xdr:col>
      <xdr:colOff>114300</xdr:colOff>
      <xdr:row>84</xdr:row>
      <xdr:rowOff>38100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656300" y="13988414"/>
          <a:ext cx="889000" cy="4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723" name="n_1aveValue【消防施設】&#10;一人当たり面積">
          <a:extLst>
            <a:ext uri="{FF2B5EF4-FFF2-40B4-BE49-F238E27FC236}">
              <a16:creationId xmlns:a16="http://schemas.microsoft.com/office/drawing/2014/main" id="{00000000-0008-0000-0200-0000D3020000}"/>
            </a:ext>
          </a:extLst>
        </xdr:cNvPr>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24" name="n_2aveValue【消防施設】&#10;一人当たり面積">
          <a:extLst>
            <a:ext uri="{FF2B5EF4-FFF2-40B4-BE49-F238E27FC236}">
              <a16:creationId xmlns:a16="http://schemas.microsoft.com/office/drawing/2014/main" id="{00000000-0008-0000-0200-0000D402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25" name="n_3aveValue【消防施設】&#10;一人当たり面積">
          <a:extLst>
            <a:ext uri="{FF2B5EF4-FFF2-40B4-BE49-F238E27FC236}">
              <a16:creationId xmlns:a16="http://schemas.microsoft.com/office/drawing/2014/main" id="{00000000-0008-0000-0200-0000D502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726" name="n_4aveValue【消防施設】&#10;一人当たり面積">
          <a:extLst>
            <a:ext uri="{FF2B5EF4-FFF2-40B4-BE49-F238E27FC236}">
              <a16:creationId xmlns:a16="http://schemas.microsoft.com/office/drawing/2014/main" id="{00000000-0008-0000-0200-0000D6020000}"/>
            </a:ext>
          </a:extLst>
        </xdr:cNvPr>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122572</xdr:rowOff>
    </xdr:from>
    <xdr:ext cx="469744" cy="259045"/>
    <xdr:sp macro="" textlink="">
      <xdr:nvSpPr>
        <xdr:cNvPr id="727" name="n_1mainValue【消防施設】&#10;一人当たり面積">
          <a:extLst>
            <a:ext uri="{FF2B5EF4-FFF2-40B4-BE49-F238E27FC236}">
              <a16:creationId xmlns:a16="http://schemas.microsoft.com/office/drawing/2014/main" id="{00000000-0008-0000-0200-0000D7020000}"/>
            </a:ext>
          </a:extLst>
        </xdr:cNvPr>
        <xdr:cNvSpPr txBox="1"/>
      </xdr:nvSpPr>
      <xdr:spPr>
        <a:xfrm>
          <a:off x="21075727" y="14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126382</xdr:rowOff>
    </xdr:from>
    <xdr:ext cx="469744" cy="259045"/>
    <xdr:sp macro="" textlink="">
      <xdr:nvSpPr>
        <xdr:cNvPr id="728" name="n_2mainValue【消防施設】&#10;一人当たり面積">
          <a:extLst>
            <a:ext uri="{FF2B5EF4-FFF2-40B4-BE49-F238E27FC236}">
              <a16:creationId xmlns:a16="http://schemas.microsoft.com/office/drawing/2014/main" id="{00000000-0008-0000-0200-0000D8020000}"/>
            </a:ext>
          </a:extLst>
        </xdr:cNvPr>
        <xdr:cNvSpPr txBox="1"/>
      </xdr:nvSpPr>
      <xdr:spPr>
        <a:xfrm>
          <a:off x="20199427" y="141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29" name="n_3mainValue【消防施設】&#10;一人当たり面積">
          <a:extLst>
            <a:ext uri="{FF2B5EF4-FFF2-40B4-BE49-F238E27FC236}">
              <a16:creationId xmlns:a16="http://schemas.microsoft.com/office/drawing/2014/main" id="{00000000-0008-0000-0200-0000D9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168291</xdr:rowOff>
    </xdr:from>
    <xdr:ext cx="469744" cy="259045"/>
    <xdr:sp macro="" textlink="">
      <xdr:nvSpPr>
        <xdr:cNvPr id="730" name="n_4mainValue【消防施設】&#10;一人当たり面積">
          <a:extLst>
            <a:ext uri="{FF2B5EF4-FFF2-40B4-BE49-F238E27FC236}">
              <a16:creationId xmlns:a16="http://schemas.microsoft.com/office/drawing/2014/main" id="{00000000-0008-0000-0200-0000DA020000}"/>
            </a:ext>
          </a:extLst>
        </xdr:cNvPr>
        <xdr:cNvSpPr txBox="1"/>
      </xdr:nvSpPr>
      <xdr:spPr>
        <a:xfrm>
          <a:off x="18421427" y="1371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a:extLst>
            <a:ext uri="{FF2B5EF4-FFF2-40B4-BE49-F238E27FC236}">
              <a16:creationId xmlns:a16="http://schemas.microsoft.com/office/drawing/2014/main" id="{00000000-0008-0000-02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57" name="【庁舎】&#10;有形固定資産減価償却率最小値テキスト">
          <a:extLst>
            <a:ext uri="{FF2B5EF4-FFF2-40B4-BE49-F238E27FC236}">
              <a16:creationId xmlns:a16="http://schemas.microsoft.com/office/drawing/2014/main" id="{00000000-0008-0000-0200-0000F502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59" name="【庁舎】&#10;有形固定資産減価償却率最大値テキスト">
          <a:extLst>
            <a:ext uri="{FF2B5EF4-FFF2-40B4-BE49-F238E27FC236}">
              <a16:creationId xmlns:a16="http://schemas.microsoft.com/office/drawing/2014/main" id="{00000000-0008-0000-0200-0000F7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761" name="【庁舎】&#10;有形固定資産減価償却率平均値テキスト">
          <a:extLst>
            <a:ext uri="{FF2B5EF4-FFF2-40B4-BE49-F238E27FC236}">
              <a16:creationId xmlns:a16="http://schemas.microsoft.com/office/drawing/2014/main" id="{00000000-0008-0000-0200-0000F9020000}"/>
            </a:ext>
          </a:extLst>
        </xdr:cNvPr>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773" name="【庁舎】&#10;有形固定資産減価償却率該当値テキスト">
          <a:extLst>
            <a:ext uri="{FF2B5EF4-FFF2-40B4-BE49-F238E27FC236}">
              <a16:creationId xmlns:a16="http://schemas.microsoft.com/office/drawing/2014/main" id="{00000000-0008-0000-0200-000005030000}"/>
            </a:ext>
          </a:extLst>
        </xdr:cNvPr>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154577</xdr:rowOff>
    </xdr:from>
    <xdr:to>
      <xdr:col>85</xdr:col>
      <xdr:colOff>127000</xdr:colOff>
      <xdr:row>103</xdr:row>
      <xdr:rowOff>2721</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flipV="1">
          <a:off x="15481300" y="1764247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98879</xdr:rowOff>
    </xdr:from>
    <xdr:to>
      <xdr:col>76</xdr:col>
      <xdr:colOff>165100</xdr:colOff>
      <xdr:row>103</xdr:row>
      <xdr:rowOff>29029</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4541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149679</xdr:rowOff>
    </xdr:from>
    <xdr:to>
      <xdr:col>81</xdr:col>
      <xdr:colOff>50800</xdr:colOff>
      <xdr:row>103</xdr:row>
      <xdr:rowOff>2721</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4592300" y="176375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69487</xdr:rowOff>
    </xdr:from>
    <xdr:to>
      <xdr:col>72</xdr:col>
      <xdr:colOff>38100</xdr:colOff>
      <xdr:row>102</xdr:row>
      <xdr:rowOff>171087</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3652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120287</xdr:rowOff>
    </xdr:from>
    <xdr:to>
      <xdr:col>76</xdr:col>
      <xdr:colOff>114300</xdr:colOff>
      <xdr:row>102</xdr:row>
      <xdr:rowOff>149679</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3703300" y="176081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97245</xdr:rowOff>
    </xdr:from>
    <xdr:to>
      <xdr:col>67</xdr:col>
      <xdr:colOff>101600</xdr:colOff>
      <xdr:row>102</xdr:row>
      <xdr:rowOff>27395</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2763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148045</xdr:rowOff>
    </xdr:from>
    <xdr:to>
      <xdr:col>71</xdr:col>
      <xdr:colOff>177800</xdr:colOff>
      <xdr:row>102</xdr:row>
      <xdr:rowOff>120287</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2814300" y="17464495"/>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782" name="n_1aveValue【庁舎】&#10;有形固定資産減価償却率">
          <a:extLst>
            <a:ext uri="{FF2B5EF4-FFF2-40B4-BE49-F238E27FC236}">
              <a16:creationId xmlns:a16="http://schemas.microsoft.com/office/drawing/2014/main" id="{00000000-0008-0000-0200-00000E030000}"/>
            </a:ext>
          </a:extLst>
        </xdr:cNvPr>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783" name="n_2aveValue【庁舎】&#10;有形固定資産減価償却率">
          <a:extLst>
            <a:ext uri="{FF2B5EF4-FFF2-40B4-BE49-F238E27FC236}">
              <a16:creationId xmlns:a16="http://schemas.microsoft.com/office/drawing/2014/main" id="{00000000-0008-0000-0200-00000F030000}"/>
            </a:ext>
          </a:extLst>
        </xdr:cNvPr>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784" name="n_3aveValue【庁舎】&#10;有形固定資産減価償却率">
          <a:extLst>
            <a:ext uri="{FF2B5EF4-FFF2-40B4-BE49-F238E27FC236}">
              <a16:creationId xmlns:a16="http://schemas.microsoft.com/office/drawing/2014/main" id="{00000000-0008-0000-0200-000010030000}"/>
            </a:ext>
          </a:extLst>
        </xdr:cNvPr>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785" name="n_4aveValue【庁舎】&#10;有形固定資産減価償却率">
          <a:extLst>
            <a:ext uri="{FF2B5EF4-FFF2-40B4-BE49-F238E27FC236}">
              <a16:creationId xmlns:a16="http://schemas.microsoft.com/office/drawing/2014/main" id="{00000000-0008-0000-0200-000011030000}"/>
            </a:ext>
          </a:extLst>
        </xdr:cNvPr>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786" name="n_1mainValue【庁舎】&#10;有形固定資産減価償却率">
          <a:extLst>
            <a:ext uri="{FF2B5EF4-FFF2-40B4-BE49-F238E27FC236}">
              <a16:creationId xmlns:a16="http://schemas.microsoft.com/office/drawing/2014/main" id="{00000000-0008-0000-0200-000012030000}"/>
            </a:ext>
          </a:extLst>
        </xdr:cNvPr>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45556</xdr:rowOff>
    </xdr:from>
    <xdr:ext cx="405111" cy="259045"/>
    <xdr:sp macro="" textlink="">
      <xdr:nvSpPr>
        <xdr:cNvPr id="787" name="n_2mainValue【庁舎】&#10;有形固定資産減価償却率">
          <a:extLst>
            <a:ext uri="{FF2B5EF4-FFF2-40B4-BE49-F238E27FC236}">
              <a16:creationId xmlns:a16="http://schemas.microsoft.com/office/drawing/2014/main" id="{00000000-0008-0000-0200-000013030000}"/>
            </a:ext>
          </a:extLst>
        </xdr:cNvPr>
        <xdr:cNvSpPr txBox="1"/>
      </xdr:nvSpPr>
      <xdr:spPr>
        <a:xfrm>
          <a:off x="14389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16164</xdr:rowOff>
    </xdr:from>
    <xdr:ext cx="405111" cy="259045"/>
    <xdr:sp macro="" textlink="">
      <xdr:nvSpPr>
        <xdr:cNvPr id="788" name="n_3mainValue【庁舎】&#10;有形固定資産減価償却率">
          <a:extLst>
            <a:ext uri="{FF2B5EF4-FFF2-40B4-BE49-F238E27FC236}">
              <a16:creationId xmlns:a16="http://schemas.microsoft.com/office/drawing/2014/main" id="{00000000-0008-0000-0200-000014030000}"/>
            </a:ext>
          </a:extLst>
        </xdr:cNvPr>
        <xdr:cNvSpPr txBox="1"/>
      </xdr:nvSpPr>
      <xdr:spPr>
        <a:xfrm>
          <a:off x="13500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43922</xdr:rowOff>
    </xdr:from>
    <xdr:ext cx="405111" cy="259045"/>
    <xdr:sp macro="" textlink="">
      <xdr:nvSpPr>
        <xdr:cNvPr id="789" name="n_4mainValue【庁舎】&#10;有形固定資産減価償却率">
          <a:extLst>
            <a:ext uri="{FF2B5EF4-FFF2-40B4-BE49-F238E27FC236}">
              <a16:creationId xmlns:a16="http://schemas.microsoft.com/office/drawing/2014/main" id="{00000000-0008-0000-0200-000015030000}"/>
            </a:ext>
          </a:extLst>
        </xdr:cNvPr>
        <xdr:cNvSpPr txBox="1"/>
      </xdr:nvSpPr>
      <xdr:spPr>
        <a:xfrm>
          <a:off x="126117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a:extLst>
            <a:ext uri="{FF2B5EF4-FFF2-40B4-BE49-F238E27FC236}">
              <a16:creationId xmlns:a16="http://schemas.microsoft.com/office/drawing/2014/main" id="{00000000-0008-0000-0200-00002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12" name="【庁舎】&#10;一人当たり面積最小値テキスト">
          <a:extLst>
            <a:ext uri="{FF2B5EF4-FFF2-40B4-BE49-F238E27FC236}">
              <a16:creationId xmlns:a16="http://schemas.microsoft.com/office/drawing/2014/main" id="{00000000-0008-0000-0200-00002C03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14" name="【庁舎】&#10;一人当たり面積最大値テキスト">
          <a:extLst>
            <a:ext uri="{FF2B5EF4-FFF2-40B4-BE49-F238E27FC236}">
              <a16:creationId xmlns:a16="http://schemas.microsoft.com/office/drawing/2014/main" id="{00000000-0008-0000-0200-00002E03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816" name="【庁舎】&#10;一人当たり面積平均値テキスト">
          <a:extLst>
            <a:ext uri="{FF2B5EF4-FFF2-40B4-BE49-F238E27FC236}">
              <a16:creationId xmlns:a16="http://schemas.microsoft.com/office/drawing/2014/main" id="{00000000-0008-0000-0200-000030030000}"/>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8026</xdr:rowOff>
    </xdr:from>
    <xdr:to>
      <xdr:col>116</xdr:col>
      <xdr:colOff>114300</xdr:colOff>
      <xdr:row>107</xdr:row>
      <xdr:rowOff>109626</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2110700" y="183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133671</xdr:rowOff>
    </xdr:from>
    <xdr:ext cx="469744" cy="259045"/>
    <xdr:sp macro="" textlink="">
      <xdr:nvSpPr>
        <xdr:cNvPr id="828" name="【庁舎】&#10;一人当たり面積該当値テキスト">
          <a:extLst>
            <a:ext uri="{FF2B5EF4-FFF2-40B4-BE49-F238E27FC236}">
              <a16:creationId xmlns:a16="http://schemas.microsoft.com/office/drawing/2014/main" id="{00000000-0008-0000-0200-00003C030000}"/>
            </a:ext>
          </a:extLst>
        </xdr:cNvPr>
        <xdr:cNvSpPr txBox="1"/>
      </xdr:nvSpPr>
      <xdr:spPr>
        <a:xfrm>
          <a:off x="22199600" y="183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10770</xdr:rowOff>
    </xdr:from>
    <xdr:to>
      <xdr:col>112</xdr:col>
      <xdr:colOff>38100</xdr:colOff>
      <xdr:row>107</xdr:row>
      <xdr:rowOff>112370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1272500" y="183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58826</xdr:rowOff>
    </xdr:from>
    <xdr:to>
      <xdr:col>116</xdr:col>
      <xdr:colOff>63500</xdr:colOff>
      <xdr:row>107</xdr:row>
      <xdr:rowOff>61570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1323300" y="18403976"/>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11685</xdr:rowOff>
    </xdr:from>
    <xdr:to>
      <xdr:col>107</xdr:col>
      <xdr:colOff>101600</xdr:colOff>
      <xdr:row>107</xdr:row>
      <xdr:rowOff>113285</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0383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61570</xdr:rowOff>
    </xdr:from>
    <xdr:to>
      <xdr:col>111</xdr:col>
      <xdr:colOff>177800</xdr:colOff>
      <xdr:row>107</xdr:row>
      <xdr:rowOff>62485</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20434300" y="1840672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14884</xdr:rowOff>
    </xdr:from>
    <xdr:to>
      <xdr:col>102</xdr:col>
      <xdr:colOff>165100</xdr:colOff>
      <xdr:row>107</xdr:row>
      <xdr:rowOff>116484</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9494500" y="183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62485</xdr:rowOff>
    </xdr:from>
    <xdr:to>
      <xdr:col>107</xdr:col>
      <xdr:colOff>50800</xdr:colOff>
      <xdr:row>107</xdr:row>
      <xdr:rowOff>65684</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9545300" y="18407635"/>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109982</xdr:rowOff>
    </xdr:from>
    <xdr:to>
      <xdr:col>98</xdr:col>
      <xdr:colOff>38100</xdr:colOff>
      <xdr:row>108</xdr:row>
      <xdr:rowOff>40132</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8605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65684</xdr:rowOff>
    </xdr:from>
    <xdr:to>
      <xdr:col>102</xdr:col>
      <xdr:colOff>114300</xdr:colOff>
      <xdr:row>107</xdr:row>
      <xdr:rowOff>160782</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18656300" y="18410834"/>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837" name="n_1aveValue【庁舎】&#10;一人当たり面積">
          <a:extLst>
            <a:ext uri="{FF2B5EF4-FFF2-40B4-BE49-F238E27FC236}">
              <a16:creationId xmlns:a16="http://schemas.microsoft.com/office/drawing/2014/main" id="{00000000-0008-0000-0200-000045030000}"/>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838" name="n_2aveValue【庁舎】&#10;一人当たり面積">
          <a:extLst>
            <a:ext uri="{FF2B5EF4-FFF2-40B4-BE49-F238E27FC236}">
              <a16:creationId xmlns:a16="http://schemas.microsoft.com/office/drawing/2014/main" id="{00000000-0008-0000-0200-000046030000}"/>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839" name="n_3aveValue【庁舎】&#10;一人当たり面積">
          <a:extLst>
            <a:ext uri="{FF2B5EF4-FFF2-40B4-BE49-F238E27FC236}">
              <a16:creationId xmlns:a16="http://schemas.microsoft.com/office/drawing/2014/main" id="{00000000-0008-0000-0200-000047030000}"/>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840" name="n_4aveValue【庁舎】&#10;一人当たり面積">
          <a:extLst>
            <a:ext uri="{FF2B5EF4-FFF2-40B4-BE49-F238E27FC236}">
              <a16:creationId xmlns:a16="http://schemas.microsoft.com/office/drawing/2014/main" id="{00000000-0008-0000-0200-000048030000}"/>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103497</xdr:rowOff>
    </xdr:from>
    <xdr:ext cx="469744" cy="259045"/>
    <xdr:sp macro="" textlink="">
      <xdr:nvSpPr>
        <xdr:cNvPr id="841" name="n_1mainValue【庁舎】&#10;一人当たり面積">
          <a:extLst>
            <a:ext uri="{FF2B5EF4-FFF2-40B4-BE49-F238E27FC236}">
              <a16:creationId xmlns:a16="http://schemas.microsoft.com/office/drawing/2014/main" id="{00000000-0008-0000-0200-000049030000}"/>
            </a:ext>
          </a:extLst>
        </xdr:cNvPr>
        <xdr:cNvSpPr txBox="1"/>
      </xdr:nvSpPr>
      <xdr:spPr>
        <a:xfrm>
          <a:off x="21075727" y="184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104412</xdr:rowOff>
    </xdr:from>
    <xdr:ext cx="469744" cy="259045"/>
    <xdr:sp macro="" textlink="">
      <xdr:nvSpPr>
        <xdr:cNvPr id="842" name="n_2mainValue【庁舎】&#10;一人当たり面積">
          <a:extLst>
            <a:ext uri="{FF2B5EF4-FFF2-40B4-BE49-F238E27FC236}">
              <a16:creationId xmlns:a16="http://schemas.microsoft.com/office/drawing/2014/main" id="{00000000-0008-0000-0200-00004A030000}"/>
            </a:ext>
          </a:extLst>
        </xdr:cNvPr>
        <xdr:cNvSpPr txBox="1"/>
      </xdr:nvSpPr>
      <xdr:spPr>
        <a:xfrm>
          <a:off x="20199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107611</xdr:rowOff>
    </xdr:from>
    <xdr:ext cx="469744" cy="259045"/>
    <xdr:sp macro="" textlink="">
      <xdr:nvSpPr>
        <xdr:cNvPr id="843" name="n_3mainValue【庁舎】&#10;一人当たり面積">
          <a:extLst>
            <a:ext uri="{FF2B5EF4-FFF2-40B4-BE49-F238E27FC236}">
              <a16:creationId xmlns:a16="http://schemas.microsoft.com/office/drawing/2014/main" id="{00000000-0008-0000-0200-00004B030000}"/>
            </a:ext>
          </a:extLst>
        </xdr:cNvPr>
        <xdr:cNvSpPr txBox="1"/>
      </xdr:nvSpPr>
      <xdr:spPr>
        <a:xfrm>
          <a:off x="19310427" y="1845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31259</xdr:rowOff>
    </xdr:from>
    <xdr:ext cx="469744" cy="259045"/>
    <xdr:sp macro="" textlink="">
      <xdr:nvSpPr>
        <xdr:cNvPr id="844" name="n_4mainValue【庁舎】&#10;一人当たり面積">
          <a:extLst>
            <a:ext uri="{FF2B5EF4-FFF2-40B4-BE49-F238E27FC236}">
              <a16:creationId xmlns:a16="http://schemas.microsoft.com/office/drawing/2014/main" id="{00000000-0008-0000-0200-00004C030000}"/>
            </a:ext>
          </a:extLst>
        </xdr:cNvPr>
        <xdr:cNvSpPr txBox="1"/>
      </xdr:nvSpPr>
      <xdr:spPr>
        <a:xfrm>
          <a:off x="18421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有形固定資産減価償却率が高くなっている施設は、体育館・プール、保健センター・保健所であり、特に低くなっている施設は、福祉施設、市民会館（生涯学習センター）、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体育館・プールについては、農林漁業者トレーニングセンター（現：甲佐町トレーニングセンター）の有形固定資産減価償却率が高くなっている。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保健センター・保健所については、総合保健福祉センターの耐用年数である</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年まで残存年数が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年となっており、今後も利用者の安全確保のために、施設の不具合や損傷箇所に対して予防保全型の対策を行う必要がある。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福祉施設・市民会館（生涯学習センター）、庁舎についても、今後も適正に管理していくとともに、施設の予防保全を必要に応じて実施していく必要がある。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10,445
10,366
57.93
9,324,060
8,798,962
488,187
3,821,263
11,288,224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町内に中心となる産業がないため財政基盤が弱く、類似団体平均を大きく下回っている。</a:t>
          </a:r>
          <a:r>
            <a:rPr kumimoji="1" lang="ja-JP" altLang="en-US" sz="1100">
              <a:solidFill>
                <a:schemeClr val="dk1"/>
              </a:solidFill>
              <a:effectLst/>
              <a:latin typeface="+mn-lt"/>
              <a:ea typeface="+mn-ea"/>
              <a:cs typeface="+mn-cs"/>
            </a:rPr>
            <a:t>令和２年度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固定資産税の減価償却分</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、九電発電所の稼働開始による大臣配分の増</a:t>
          </a:r>
          <a:r>
            <a:rPr kumimoji="1" lang="ja-JP" altLang="ja-JP" sz="1100">
              <a:solidFill>
                <a:schemeClr val="dk1"/>
              </a:solidFill>
              <a:effectLst/>
              <a:latin typeface="+mn-lt"/>
              <a:ea typeface="+mn-ea"/>
              <a:cs typeface="+mn-cs"/>
            </a:rPr>
            <a:t>などにより前年度と比べ</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73,307</a:t>
          </a:r>
          <a:r>
            <a:rPr kumimoji="1" lang="ja-JP" altLang="ja-JP" sz="1100">
              <a:solidFill>
                <a:schemeClr val="dk1"/>
              </a:solidFill>
              <a:effectLst/>
              <a:latin typeface="+mn-lt"/>
              <a:ea typeface="+mn-ea"/>
              <a:cs typeface="+mn-cs"/>
            </a:rPr>
            <a:t>千円増収となった。今後も大幅な増収は見込めないため、行財政改革による経費削減を引き続き実施するとともに、税収の徴収率強化（対前年度比プラス目標）の取組みを行い収入の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ポイント下回</a:t>
          </a:r>
          <a:r>
            <a:rPr kumimoji="1" lang="ja-JP" altLang="en-US" sz="1100">
              <a:solidFill>
                <a:schemeClr val="dk1"/>
              </a:solidFill>
              <a:effectLst/>
              <a:latin typeface="+mn-lt"/>
              <a:ea typeface="+mn-ea"/>
              <a:cs typeface="+mn-cs"/>
            </a:rPr>
            <a:t>り、前年度から</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ポイント減少。近年では、扶助費について</a:t>
          </a:r>
          <a:r>
            <a:rPr kumimoji="1" lang="ja-JP" altLang="en-US" sz="1100">
              <a:solidFill>
                <a:schemeClr val="dk1"/>
              </a:solidFill>
              <a:effectLst/>
              <a:latin typeface="+mn-lt"/>
              <a:ea typeface="+mn-ea"/>
              <a:cs typeface="+mn-cs"/>
            </a:rPr>
            <a:t>保育の無償化の通年開始による増加及び</a:t>
          </a:r>
          <a:r>
            <a:rPr kumimoji="1" lang="ja-JP" altLang="ja-JP" sz="1100">
              <a:solidFill>
                <a:schemeClr val="dk1"/>
              </a:solidFill>
              <a:effectLst/>
              <a:latin typeface="+mn-lt"/>
              <a:ea typeface="+mn-ea"/>
              <a:cs typeface="+mn-cs"/>
            </a:rPr>
            <a:t>介護給付・訓練等給付費の増加</a:t>
          </a:r>
          <a:r>
            <a:rPr kumimoji="1" lang="ja-JP" altLang="en-US" sz="1100">
              <a:solidFill>
                <a:schemeClr val="dk1"/>
              </a:solidFill>
              <a:effectLst/>
              <a:latin typeface="+mn-lt"/>
              <a:ea typeface="+mn-ea"/>
              <a:cs typeface="+mn-cs"/>
            </a:rPr>
            <a:t>などにより増加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たものの、人件費のうち退職手当組合特別負担金の減額（△</a:t>
          </a:r>
          <a:r>
            <a:rPr kumimoji="1" lang="en-US" altLang="ja-JP" sz="1100">
              <a:solidFill>
                <a:schemeClr val="dk1"/>
              </a:solidFill>
              <a:effectLst/>
              <a:latin typeface="+mn-lt"/>
              <a:ea typeface="+mn-ea"/>
              <a:cs typeface="+mn-cs"/>
            </a:rPr>
            <a:t>10,976</a:t>
          </a:r>
          <a:r>
            <a:rPr kumimoji="1" lang="ja-JP" altLang="en-US" sz="1100">
              <a:solidFill>
                <a:schemeClr val="dk1"/>
              </a:solidFill>
              <a:effectLst/>
              <a:latin typeface="+mn-lt"/>
              <a:ea typeface="+mn-ea"/>
              <a:cs typeface="+mn-cs"/>
            </a:rPr>
            <a:t>千円）や普通交付税の増額（</a:t>
          </a:r>
          <a:r>
            <a:rPr kumimoji="1" lang="en-US" altLang="ja-JP" sz="1100">
              <a:solidFill>
                <a:schemeClr val="dk1"/>
              </a:solidFill>
              <a:effectLst/>
              <a:latin typeface="+mn-lt"/>
              <a:ea typeface="+mn-ea"/>
              <a:cs typeface="+mn-cs"/>
            </a:rPr>
            <a:t>224,837</a:t>
          </a:r>
          <a:r>
            <a:rPr kumimoji="1" lang="ja-JP" altLang="en-US" sz="1100">
              <a:solidFill>
                <a:schemeClr val="dk1"/>
              </a:solidFill>
              <a:effectLst/>
              <a:latin typeface="+mn-lt"/>
              <a:ea typeface="+mn-ea"/>
              <a:cs typeface="+mn-cs"/>
            </a:rPr>
            <a:t>千円）などにより前年度より減少。</a:t>
          </a:r>
          <a:r>
            <a:rPr kumimoji="1" lang="ja-JP" altLang="ja-JP" sz="1100">
              <a:solidFill>
                <a:schemeClr val="dk1"/>
              </a:solidFill>
              <a:effectLst/>
              <a:latin typeface="+mn-lt"/>
              <a:ea typeface="+mn-ea"/>
              <a:cs typeface="+mn-cs"/>
            </a:rPr>
            <a:t>今後も、扶助費の増加が見込まれるため、比率の上昇を抑えるために、行財政改革等の実施によりその他の経常経費の精査等を行い削減を図る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212</xdr:rowOff>
    </xdr:from>
    <xdr:to>
      <xdr:col>23</xdr:col>
      <xdr:colOff>133350</xdr:colOff>
      <xdr:row>62</xdr:row>
      <xdr:rowOff>88688</xdr:rowOff>
    </xdr:to>
    <xdr:cxnSp macro="">
      <xdr:nvCxnSpPr>
        <xdr:cNvPr id="133" name="直線コネクタ 132"/>
        <xdr:cNvCxnSpPr/>
      </xdr:nvCxnSpPr>
      <xdr:spPr>
        <a:xfrm flipV="1">
          <a:off x="4114800" y="10630112"/>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88688</xdr:rowOff>
    </xdr:from>
    <xdr:to>
      <xdr:col>19</xdr:col>
      <xdr:colOff>133350</xdr:colOff>
      <xdr:row>62</xdr:row>
      <xdr:rowOff>88688</xdr:rowOff>
    </xdr:to>
    <xdr:cxnSp macro="">
      <xdr:nvCxnSpPr>
        <xdr:cNvPr id="136" name="直線コネクタ 135"/>
        <xdr:cNvCxnSpPr/>
      </xdr:nvCxnSpPr>
      <xdr:spPr>
        <a:xfrm>
          <a:off x="3225800" y="10718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88688</xdr:rowOff>
    </xdr:from>
    <xdr:to>
      <xdr:col>15</xdr:col>
      <xdr:colOff>82550</xdr:colOff>
      <xdr:row>62</xdr:row>
      <xdr:rowOff>88688</xdr:rowOff>
    </xdr:to>
    <xdr:cxnSp macro="">
      <xdr:nvCxnSpPr>
        <xdr:cNvPr id="139" name="直線コネクタ 138"/>
        <xdr:cNvCxnSpPr/>
      </xdr:nvCxnSpPr>
      <xdr:spPr>
        <a:xfrm>
          <a:off x="2336800" y="10718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72602</xdr:rowOff>
    </xdr:from>
    <xdr:to>
      <xdr:col>11</xdr:col>
      <xdr:colOff>31750</xdr:colOff>
      <xdr:row>62</xdr:row>
      <xdr:rowOff>88688</xdr:rowOff>
    </xdr:to>
    <xdr:cxnSp macro="">
      <xdr:nvCxnSpPr>
        <xdr:cNvPr id="142" name="直線コネクタ 141"/>
        <xdr:cNvCxnSpPr/>
      </xdr:nvCxnSpPr>
      <xdr:spPr>
        <a:xfrm>
          <a:off x="1447800" y="1070250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120862</xdr:rowOff>
    </xdr:from>
    <xdr:to>
      <xdr:col>23</xdr:col>
      <xdr:colOff>184150</xdr:colOff>
      <xdr:row>62</xdr:row>
      <xdr:rowOff>51012</xdr:rowOff>
    </xdr:to>
    <xdr:sp macro="" textlink="">
      <xdr:nvSpPr>
        <xdr:cNvPr id="152" name="楕円 151"/>
        <xdr:cNvSpPr/>
      </xdr:nvSpPr>
      <xdr:spPr>
        <a:xfrm>
          <a:off x="4902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137389</xdr:rowOff>
    </xdr:from>
    <xdr:ext cx="762000" cy="259045"/>
    <xdr:sp macro="" textlink="">
      <xdr:nvSpPr>
        <xdr:cNvPr id="153" name="財政構造の弾力性該当値テキスト"/>
        <xdr:cNvSpPr txBox="1"/>
      </xdr:nvSpPr>
      <xdr:spPr>
        <a:xfrm>
          <a:off x="5041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37888</xdr:rowOff>
    </xdr:from>
    <xdr:to>
      <xdr:col>19</xdr:col>
      <xdr:colOff>184150</xdr:colOff>
      <xdr:row>62</xdr:row>
      <xdr:rowOff>139488</xdr:rowOff>
    </xdr:to>
    <xdr:sp macro="" textlink="">
      <xdr:nvSpPr>
        <xdr:cNvPr id="154" name="楕円 153"/>
        <xdr:cNvSpPr/>
      </xdr:nvSpPr>
      <xdr:spPr>
        <a:xfrm>
          <a:off x="4064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149665</xdr:rowOff>
    </xdr:from>
    <xdr:ext cx="736600" cy="259045"/>
    <xdr:sp macro="" textlink="">
      <xdr:nvSpPr>
        <xdr:cNvPr id="155" name="テキスト ボックス 154"/>
        <xdr:cNvSpPr txBox="1"/>
      </xdr:nvSpPr>
      <xdr:spPr>
        <a:xfrm>
          <a:off x="3733800" y="1043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37888</xdr:rowOff>
    </xdr:from>
    <xdr:to>
      <xdr:col>15</xdr:col>
      <xdr:colOff>133350</xdr:colOff>
      <xdr:row>62</xdr:row>
      <xdr:rowOff>139488</xdr:rowOff>
    </xdr:to>
    <xdr:sp macro="" textlink="">
      <xdr:nvSpPr>
        <xdr:cNvPr id="156" name="楕円 155"/>
        <xdr:cNvSpPr/>
      </xdr:nvSpPr>
      <xdr:spPr>
        <a:xfrm>
          <a:off x="3175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149665</xdr:rowOff>
    </xdr:from>
    <xdr:ext cx="762000" cy="259045"/>
    <xdr:sp macro="" textlink="">
      <xdr:nvSpPr>
        <xdr:cNvPr id="157" name="テキスト ボックス 156"/>
        <xdr:cNvSpPr txBox="1"/>
      </xdr:nvSpPr>
      <xdr:spPr>
        <a:xfrm>
          <a:off x="2844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37888</xdr:rowOff>
    </xdr:from>
    <xdr:to>
      <xdr:col>11</xdr:col>
      <xdr:colOff>82550</xdr:colOff>
      <xdr:row>62</xdr:row>
      <xdr:rowOff>139488</xdr:rowOff>
    </xdr:to>
    <xdr:sp macro="" textlink="">
      <xdr:nvSpPr>
        <xdr:cNvPr id="158" name="楕円 157"/>
        <xdr:cNvSpPr/>
      </xdr:nvSpPr>
      <xdr:spPr>
        <a:xfrm>
          <a:off x="2286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149665</xdr:rowOff>
    </xdr:from>
    <xdr:ext cx="762000" cy="259045"/>
    <xdr:sp macro="" textlink="">
      <xdr:nvSpPr>
        <xdr:cNvPr id="159" name="テキスト ボックス 158"/>
        <xdr:cNvSpPr txBox="1"/>
      </xdr:nvSpPr>
      <xdr:spPr>
        <a:xfrm>
          <a:off x="1955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21802</xdr:rowOff>
    </xdr:from>
    <xdr:to>
      <xdr:col>7</xdr:col>
      <xdr:colOff>31750</xdr:colOff>
      <xdr:row>62</xdr:row>
      <xdr:rowOff>123402</xdr:rowOff>
    </xdr:to>
    <xdr:sp macro="" textlink="">
      <xdr:nvSpPr>
        <xdr:cNvPr id="160" name="楕円 159"/>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108179</xdr:rowOff>
    </xdr:from>
    <xdr:ext cx="762000" cy="259045"/>
    <xdr:sp macro="" textlink="">
      <xdr:nvSpPr>
        <xdr:cNvPr id="161" name="テキスト ボックス 160"/>
        <xdr:cNvSpPr txBox="1"/>
      </xdr:nvSpPr>
      <xdr:spPr>
        <a:xfrm>
          <a:off x="1066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類似団体の約</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％を占め、前年度からは</a:t>
          </a:r>
          <a:r>
            <a:rPr kumimoji="1" lang="en-US" altLang="ja-JP" sz="1100">
              <a:solidFill>
                <a:schemeClr val="dk1"/>
              </a:solidFill>
              <a:effectLst/>
              <a:latin typeface="+mn-lt"/>
              <a:ea typeface="+mn-ea"/>
              <a:cs typeface="+mn-cs"/>
            </a:rPr>
            <a:t>25,542</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前年度から増加した主な要因としては、物件費については、</a:t>
          </a:r>
          <a:r>
            <a:rPr kumimoji="1" lang="ja-JP" altLang="en-US" sz="1100">
              <a:solidFill>
                <a:schemeClr val="dk1"/>
              </a:solidFill>
              <a:effectLst/>
              <a:latin typeface="+mn-lt"/>
              <a:ea typeface="+mn-ea"/>
              <a:cs typeface="+mn-cs"/>
            </a:rPr>
            <a:t>ＧＩＧＡスクール構想の実施に伴う増（</a:t>
          </a:r>
          <a:r>
            <a:rPr kumimoji="1" lang="en-US" altLang="ja-JP" sz="1100">
              <a:solidFill>
                <a:schemeClr val="dk1"/>
              </a:solidFill>
              <a:effectLst/>
              <a:latin typeface="+mn-lt"/>
              <a:ea typeface="+mn-ea"/>
              <a:cs typeface="+mn-cs"/>
            </a:rPr>
            <a:t>120,505</a:t>
          </a:r>
          <a:r>
            <a:rPr kumimoji="1" lang="ja-JP" altLang="en-US" sz="1100">
              <a:solidFill>
                <a:schemeClr val="dk1"/>
              </a:solidFill>
              <a:effectLst/>
              <a:latin typeface="+mn-lt"/>
              <a:ea typeface="+mn-ea"/>
              <a:cs typeface="+mn-cs"/>
            </a:rPr>
            <a:t>千円）や</a:t>
          </a: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会計年度任用職員の制度開始に伴う会計年度任用職員報酬の増（</a:t>
          </a:r>
          <a:r>
            <a:rPr kumimoji="1" lang="en-US" altLang="ja-JP" sz="1100">
              <a:solidFill>
                <a:schemeClr val="dk1"/>
              </a:solidFill>
              <a:effectLst/>
              <a:latin typeface="+mn-lt"/>
              <a:ea typeface="+mn-ea"/>
              <a:cs typeface="+mn-cs"/>
            </a:rPr>
            <a:t>54,069</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よるものである。引き続き、行財政改革の更なる推進により物件費の抑制に努める。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32196</xdr:rowOff>
    </xdr:from>
    <xdr:to>
      <xdr:col>23</xdr:col>
      <xdr:colOff>133350</xdr:colOff>
      <xdr:row>81</xdr:row>
      <xdr:rowOff>120242</xdr:rowOff>
    </xdr:to>
    <xdr:cxnSp macro="">
      <xdr:nvCxnSpPr>
        <xdr:cNvPr id="198" name="直線コネクタ 197"/>
        <xdr:cNvCxnSpPr/>
      </xdr:nvCxnSpPr>
      <xdr:spPr>
        <a:xfrm>
          <a:off x="4114800" y="13919646"/>
          <a:ext cx="838200" cy="8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14860</xdr:rowOff>
    </xdr:from>
    <xdr:to>
      <xdr:col>19</xdr:col>
      <xdr:colOff>133350</xdr:colOff>
      <xdr:row>81</xdr:row>
      <xdr:rowOff>32196</xdr:rowOff>
    </xdr:to>
    <xdr:cxnSp macro="">
      <xdr:nvCxnSpPr>
        <xdr:cNvPr id="201" name="直線コネクタ 200"/>
        <xdr:cNvCxnSpPr/>
      </xdr:nvCxnSpPr>
      <xdr:spPr>
        <a:xfrm>
          <a:off x="3225800" y="1390231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14860</xdr:rowOff>
    </xdr:from>
    <xdr:to>
      <xdr:col>15</xdr:col>
      <xdr:colOff>82550</xdr:colOff>
      <xdr:row>84</xdr:row>
      <xdr:rowOff>46420</xdr:rowOff>
    </xdr:to>
    <xdr:cxnSp macro="">
      <xdr:nvCxnSpPr>
        <xdr:cNvPr id="204" name="直線コネクタ 203"/>
        <xdr:cNvCxnSpPr/>
      </xdr:nvCxnSpPr>
      <xdr:spPr>
        <a:xfrm flipV="1">
          <a:off x="2336800" y="13902310"/>
          <a:ext cx="889000" cy="5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46420</xdr:rowOff>
    </xdr:from>
    <xdr:to>
      <xdr:col>11</xdr:col>
      <xdr:colOff>31750</xdr:colOff>
      <xdr:row>86</xdr:row>
      <xdr:rowOff>37872</xdr:rowOff>
    </xdr:to>
    <xdr:cxnSp macro="">
      <xdr:nvCxnSpPr>
        <xdr:cNvPr id="207" name="直線コネクタ 206"/>
        <xdr:cNvCxnSpPr/>
      </xdr:nvCxnSpPr>
      <xdr:spPr>
        <a:xfrm flipV="1">
          <a:off x="1447800" y="14448220"/>
          <a:ext cx="889000" cy="3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69442</xdr:rowOff>
    </xdr:from>
    <xdr:to>
      <xdr:col>23</xdr:col>
      <xdr:colOff>184150</xdr:colOff>
      <xdr:row>81</xdr:row>
      <xdr:rowOff>171042</xdr:rowOff>
    </xdr:to>
    <xdr:sp macro="" textlink="">
      <xdr:nvSpPr>
        <xdr:cNvPr id="217" name="楕円 216"/>
        <xdr:cNvSpPr/>
      </xdr:nvSpPr>
      <xdr:spPr>
        <a:xfrm>
          <a:off x="4902200" y="139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85969</xdr:rowOff>
    </xdr:from>
    <xdr:ext cx="762000" cy="259045"/>
    <xdr:sp macro="" textlink="">
      <xdr:nvSpPr>
        <xdr:cNvPr id="218" name="人件費・物件費等の状況該当値テキスト"/>
        <xdr:cNvSpPr txBox="1"/>
      </xdr:nvSpPr>
      <xdr:spPr>
        <a:xfrm>
          <a:off x="5041900" y="138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152846</xdr:rowOff>
    </xdr:from>
    <xdr:to>
      <xdr:col>19</xdr:col>
      <xdr:colOff>184150</xdr:colOff>
      <xdr:row>81</xdr:row>
      <xdr:rowOff>82996</xdr:rowOff>
    </xdr:to>
    <xdr:sp macro="" textlink="">
      <xdr:nvSpPr>
        <xdr:cNvPr id="219" name="楕円 218"/>
        <xdr:cNvSpPr/>
      </xdr:nvSpPr>
      <xdr:spPr>
        <a:xfrm>
          <a:off x="4064000" y="138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93173</xdr:rowOff>
    </xdr:from>
    <xdr:ext cx="736600" cy="259045"/>
    <xdr:sp macro="" textlink="">
      <xdr:nvSpPr>
        <xdr:cNvPr id="220" name="テキスト ボックス 219"/>
        <xdr:cNvSpPr txBox="1"/>
      </xdr:nvSpPr>
      <xdr:spPr>
        <a:xfrm>
          <a:off x="3733800" y="13637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135510</xdr:rowOff>
    </xdr:from>
    <xdr:to>
      <xdr:col>15</xdr:col>
      <xdr:colOff>133350</xdr:colOff>
      <xdr:row>81</xdr:row>
      <xdr:rowOff>65660</xdr:rowOff>
    </xdr:to>
    <xdr:sp macro="" textlink="">
      <xdr:nvSpPr>
        <xdr:cNvPr id="221" name="楕円 220"/>
        <xdr:cNvSpPr/>
      </xdr:nvSpPr>
      <xdr:spPr>
        <a:xfrm>
          <a:off x="3175000" y="13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75837</xdr:rowOff>
    </xdr:from>
    <xdr:ext cx="762000" cy="259045"/>
    <xdr:sp macro="" textlink="">
      <xdr:nvSpPr>
        <xdr:cNvPr id="222" name="テキスト ボックス 221"/>
        <xdr:cNvSpPr txBox="1"/>
      </xdr:nvSpPr>
      <xdr:spPr>
        <a:xfrm>
          <a:off x="2844800" y="1362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167070</xdr:rowOff>
    </xdr:from>
    <xdr:to>
      <xdr:col>11</xdr:col>
      <xdr:colOff>82550</xdr:colOff>
      <xdr:row>84</xdr:row>
      <xdr:rowOff>97220</xdr:rowOff>
    </xdr:to>
    <xdr:sp macro="" textlink="">
      <xdr:nvSpPr>
        <xdr:cNvPr id="223" name="楕円 222"/>
        <xdr:cNvSpPr/>
      </xdr:nvSpPr>
      <xdr:spPr>
        <a:xfrm>
          <a:off x="2286000" y="143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81997</xdr:rowOff>
    </xdr:from>
    <xdr:ext cx="762000" cy="259045"/>
    <xdr:sp macro="" textlink="">
      <xdr:nvSpPr>
        <xdr:cNvPr id="224" name="テキスト ボックス 223"/>
        <xdr:cNvSpPr txBox="1"/>
      </xdr:nvSpPr>
      <xdr:spPr>
        <a:xfrm>
          <a:off x="1955800" y="1448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158522</xdr:rowOff>
    </xdr:from>
    <xdr:to>
      <xdr:col>7</xdr:col>
      <xdr:colOff>31750</xdr:colOff>
      <xdr:row>86</xdr:row>
      <xdr:rowOff>88672</xdr:rowOff>
    </xdr:to>
    <xdr:sp macro="" textlink="">
      <xdr:nvSpPr>
        <xdr:cNvPr id="225" name="楕円 224"/>
        <xdr:cNvSpPr/>
      </xdr:nvSpPr>
      <xdr:spPr>
        <a:xfrm>
          <a:off x="1397000" y="147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73449</xdr:rowOff>
    </xdr:from>
    <xdr:ext cx="762000" cy="259045"/>
    <xdr:sp macro="" textlink="">
      <xdr:nvSpPr>
        <xdr:cNvPr id="226" name="テキスト ボックス 225"/>
        <xdr:cNvSpPr txBox="1"/>
      </xdr:nvSpPr>
      <xdr:spPr>
        <a:xfrm>
          <a:off x="1066800" y="148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ja-JP" altLang="en-US" sz="1100">
              <a:solidFill>
                <a:schemeClr val="dk1"/>
              </a:solidFill>
              <a:effectLst/>
              <a:latin typeface="+mn-lt"/>
              <a:ea typeface="+mn-ea"/>
              <a:cs typeface="+mn-cs"/>
            </a:rPr>
            <a:t>、前年度と同様に</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ポイント低く、</a:t>
          </a:r>
          <a:r>
            <a:rPr kumimoji="1" lang="ja-JP" altLang="en-US" sz="1100">
              <a:solidFill>
                <a:schemeClr val="dk1"/>
              </a:solidFill>
              <a:effectLst/>
              <a:latin typeface="+mn-lt"/>
              <a:ea typeface="+mn-ea"/>
              <a:cs typeface="+mn-cs"/>
            </a:rPr>
            <a:t>本町において</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職員構成において、任期付職員及び民間企業職務経験採用職員の占める割合が</a:t>
          </a:r>
          <a:r>
            <a:rPr kumimoji="1" lang="ja-JP" altLang="en-US" sz="1100">
              <a:solidFill>
                <a:schemeClr val="dk1"/>
              </a:solidFill>
              <a:effectLst/>
              <a:latin typeface="+mn-lt"/>
              <a:ea typeface="+mn-ea"/>
              <a:cs typeface="+mn-cs"/>
            </a:rPr>
            <a:t>大きいため類似団体と比較すると</a:t>
          </a:r>
          <a:r>
            <a:rPr kumimoji="1" lang="ja-JP" altLang="ja-JP" sz="1100">
              <a:solidFill>
                <a:schemeClr val="dk1"/>
              </a:solidFill>
              <a:effectLst/>
              <a:latin typeface="+mn-lt"/>
              <a:ea typeface="+mn-ea"/>
              <a:cs typeface="+mn-cs"/>
            </a:rPr>
            <a:t>依然として低い水準にあ</a:t>
          </a:r>
          <a:r>
            <a:rPr kumimoji="1" lang="ja-JP" altLang="en-US" sz="1100">
              <a:solidFill>
                <a:schemeClr val="dk1"/>
              </a:solidFill>
              <a:effectLst/>
              <a:latin typeface="+mn-lt"/>
              <a:ea typeface="+mn-ea"/>
              <a:cs typeface="+mn-cs"/>
            </a:rPr>
            <a:t>る。前年度と比較して減少した主な要因としては、採用・退職による変動及び職種区分間の異動による。</a:t>
          </a:r>
          <a:endParaRPr lang="ja-JP" altLang="ja-JP" sz="1400" u="sng">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83</xdr:row>
      <xdr:rowOff>52916</xdr:rowOff>
    </xdr:to>
    <xdr:cxnSp macro="">
      <xdr:nvCxnSpPr>
        <xdr:cNvPr id="262" name="直線コネクタ 261"/>
        <xdr:cNvCxnSpPr/>
      </xdr:nvCxnSpPr>
      <xdr:spPr>
        <a:xfrm flipV="1">
          <a:off x="16179800" y="142717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52916</xdr:rowOff>
    </xdr:to>
    <xdr:cxnSp macro="">
      <xdr:nvCxnSpPr>
        <xdr:cNvPr id="265" name="直線コネクタ 264"/>
        <xdr:cNvCxnSpPr/>
      </xdr:nvCxnSpPr>
      <xdr:spPr>
        <a:xfrm>
          <a:off x="15290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75898</xdr:rowOff>
    </xdr:to>
    <xdr:cxnSp macro="">
      <xdr:nvCxnSpPr>
        <xdr:cNvPr id="268" name="直線コネクタ 267"/>
        <xdr:cNvCxnSpPr/>
      </xdr:nvCxnSpPr>
      <xdr:spPr>
        <a:xfrm flipV="1">
          <a:off x="14401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84</xdr:row>
      <xdr:rowOff>42334</xdr:rowOff>
    </xdr:to>
    <xdr:cxnSp macro="">
      <xdr:nvCxnSpPr>
        <xdr:cNvPr id="271" name="直線コネクタ 270"/>
        <xdr:cNvCxnSpPr/>
      </xdr:nvCxnSpPr>
      <xdr:spPr>
        <a:xfrm flipV="1">
          <a:off x="13512800" y="1430624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162077</xdr:rowOff>
    </xdr:from>
    <xdr:to>
      <xdr:col>81</xdr:col>
      <xdr:colOff>95250</xdr:colOff>
      <xdr:row>83</xdr:row>
      <xdr:rowOff>92227</xdr:rowOff>
    </xdr:to>
    <xdr:sp macro="" textlink="">
      <xdr:nvSpPr>
        <xdr:cNvPr id="281" name="楕円 280"/>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7154</xdr:rowOff>
    </xdr:from>
    <xdr:ext cx="762000" cy="259045"/>
    <xdr:sp macro="" textlink="">
      <xdr:nvSpPr>
        <xdr:cNvPr id="282"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3" name="楕円 282"/>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4" name="テキスト ボックス 283"/>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5" name="楕円 284"/>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6" name="テキスト ボックス 285"/>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25098</xdr:rowOff>
    </xdr:from>
    <xdr:to>
      <xdr:col>68</xdr:col>
      <xdr:colOff>203200</xdr:colOff>
      <xdr:row>83</xdr:row>
      <xdr:rowOff>126698</xdr:rowOff>
    </xdr:to>
    <xdr:sp macro="" textlink="">
      <xdr:nvSpPr>
        <xdr:cNvPr id="287" name="楕円 286"/>
        <xdr:cNvSpPr/>
      </xdr:nvSpPr>
      <xdr:spPr>
        <a:xfrm>
          <a:off x="14351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136875</xdr:rowOff>
    </xdr:from>
    <xdr:ext cx="762000" cy="259045"/>
    <xdr:sp macro="" textlink="">
      <xdr:nvSpPr>
        <xdr:cNvPr id="288" name="テキスト ボックス 287"/>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9" name="楕円 288"/>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90" name="テキスト ボックス 289"/>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類似団体平均及び県平均と比較するとほぼ同水準となっており、経年比較すると微増の傾向にある。</a:t>
          </a:r>
          <a:endParaRPr lang="ja-JP" altLang="ja-JP" sz="1400">
            <a:effectLst/>
          </a:endParaRPr>
        </a:p>
        <a:p>
          <a:r>
            <a:rPr kumimoji="1" lang="ja-JP" altLang="ja-JP" sz="1100">
              <a:solidFill>
                <a:schemeClr val="dk1"/>
              </a:solidFill>
              <a:effectLst/>
              <a:latin typeface="+mn-lt"/>
              <a:ea typeface="+mn-ea"/>
              <a:cs typeface="+mn-cs"/>
            </a:rPr>
            <a:t>　引き続き適正な定員管理に努めるだけでなく、今後は、通常業務も多種多様になっているだけなく、個々の事務負担増の現状を勘案し、事務改善と併せてさらなる職員数の適正化を図る対応策を検討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141580</xdr:rowOff>
    </xdr:from>
    <xdr:to>
      <xdr:col>81</xdr:col>
      <xdr:colOff>44450</xdr:colOff>
      <xdr:row>61</xdr:row>
      <xdr:rowOff>167157</xdr:rowOff>
    </xdr:to>
    <xdr:cxnSp macro="">
      <xdr:nvCxnSpPr>
        <xdr:cNvPr id="322" name="直線コネクタ 321"/>
        <xdr:cNvCxnSpPr/>
      </xdr:nvCxnSpPr>
      <xdr:spPr>
        <a:xfrm>
          <a:off x="16179800" y="10600030"/>
          <a:ext cx="8382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119862</xdr:rowOff>
    </xdr:from>
    <xdr:to>
      <xdr:col>77</xdr:col>
      <xdr:colOff>44450</xdr:colOff>
      <xdr:row>61</xdr:row>
      <xdr:rowOff>141580</xdr:rowOff>
    </xdr:to>
    <xdr:cxnSp macro="">
      <xdr:nvCxnSpPr>
        <xdr:cNvPr id="325" name="直線コネクタ 324"/>
        <xdr:cNvCxnSpPr/>
      </xdr:nvCxnSpPr>
      <xdr:spPr>
        <a:xfrm>
          <a:off x="15290800" y="10578312"/>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111176</xdr:rowOff>
    </xdr:from>
    <xdr:to>
      <xdr:col>72</xdr:col>
      <xdr:colOff>203200</xdr:colOff>
      <xdr:row>61</xdr:row>
      <xdr:rowOff>119862</xdr:rowOff>
    </xdr:to>
    <xdr:cxnSp macro="">
      <xdr:nvCxnSpPr>
        <xdr:cNvPr id="328" name="直線コネクタ 327"/>
        <xdr:cNvCxnSpPr/>
      </xdr:nvCxnSpPr>
      <xdr:spPr>
        <a:xfrm>
          <a:off x="14401800" y="1056962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101041</xdr:rowOff>
    </xdr:from>
    <xdr:to>
      <xdr:col>68</xdr:col>
      <xdr:colOff>152400</xdr:colOff>
      <xdr:row>61</xdr:row>
      <xdr:rowOff>111176</xdr:rowOff>
    </xdr:to>
    <xdr:cxnSp macro="">
      <xdr:nvCxnSpPr>
        <xdr:cNvPr id="331" name="直線コネクタ 330"/>
        <xdr:cNvCxnSpPr/>
      </xdr:nvCxnSpPr>
      <xdr:spPr>
        <a:xfrm>
          <a:off x="13512800" y="1055949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116357</xdr:rowOff>
    </xdr:from>
    <xdr:to>
      <xdr:col>81</xdr:col>
      <xdr:colOff>95250</xdr:colOff>
      <xdr:row>62</xdr:row>
      <xdr:rowOff>46507</xdr:rowOff>
    </xdr:to>
    <xdr:sp macro="" textlink="">
      <xdr:nvSpPr>
        <xdr:cNvPr id="341" name="楕円 340"/>
        <xdr:cNvSpPr/>
      </xdr:nvSpPr>
      <xdr:spPr>
        <a:xfrm>
          <a:off x="169672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88434</xdr:rowOff>
    </xdr:from>
    <xdr:ext cx="762000" cy="259045"/>
    <xdr:sp macro="" textlink="">
      <xdr:nvSpPr>
        <xdr:cNvPr id="342" name="定員管理の状況該当値テキスト"/>
        <xdr:cNvSpPr txBox="1"/>
      </xdr:nvSpPr>
      <xdr:spPr>
        <a:xfrm>
          <a:off x="17106900" y="1054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90780</xdr:rowOff>
    </xdr:from>
    <xdr:to>
      <xdr:col>77</xdr:col>
      <xdr:colOff>95250</xdr:colOff>
      <xdr:row>62</xdr:row>
      <xdr:rowOff>20930</xdr:rowOff>
    </xdr:to>
    <xdr:sp macro="" textlink="">
      <xdr:nvSpPr>
        <xdr:cNvPr id="343" name="楕円 342"/>
        <xdr:cNvSpPr/>
      </xdr:nvSpPr>
      <xdr:spPr>
        <a:xfrm>
          <a:off x="161290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5707</xdr:rowOff>
    </xdr:from>
    <xdr:ext cx="736600" cy="259045"/>
    <xdr:sp macro="" textlink="">
      <xdr:nvSpPr>
        <xdr:cNvPr id="344" name="テキスト ボックス 343"/>
        <xdr:cNvSpPr txBox="1"/>
      </xdr:nvSpPr>
      <xdr:spPr>
        <a:xfrm>
          <a:off x="15798800" y="1063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69062</xdr:rowOff>
    </xdr:from>
    <xdr:to>
      <xdr:col>73</xdr:col>
      <xdr:colOff>44450</xdr:colOff>
      <xdr:row>61</xdr:row>
      <xdr:rowOff>170662</xdr:rowOff>
    </xdr:to>
    <xdr:sp macro="" textlink="">
      <xdr:nvSpPr>
        <xdr:cNvPr id="345" name="楕円 344"/>
        <xdr:cNvSpPr/>
      </xdr:nvSpPr>
      <xdr:spPr>
        <a:xfrm>
          <a:off x="15240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155439</xdr:rowOff>
    </xdr:from>
    <xdr:ext cx="762000" cy="259045"/>
    <xdr:sp macro="" textlink="">
      <xdr:nvSpPr>
        <xdr:cNvPr id="346" name="テキスト ボックス 345"/>
        <xdr:cNvSpPr txBox="1"/>
      </xdr:nvSpPr>
      <xdr:spPr>
        <a:xfrm>
          <a:off x="14909800" y="106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60376</xdr:rowOff>
    </xdr:from>
    <xdr:to>
      <xdr:col>68</xdr:col>
      <xdr:colOff>203200</xdr:colOff>
      <xdr:row>61</xdr:row>
      <xdr:rowOff>161976</xdr:rowOff>
    </xdr:to>
    <xdr:sp macro="" textlink="">
      <xdr:nvSpPr>
        <xdr:cNvPr id="347" name="楕円 346"/>
        <xdr:cNvSpPr/>
      </xdr:nvSpPr>
      <xdr:spPr>
        <a:xfrm>
          <a:off x="14351000" y="105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146753</xdr:rowOff>
    </xdr:from>
    <xdr:ext cx="762000" cy="259045"/>
    <xdr:sp macro="" textlink="">
      <xdr:nvSpPr>
        <xdr:cNvPr id="348" name="テキスト ボックス 347"/>
        <xdr:cNvSpPr txBox="1"/>
      </xdr:nvSpPr>
      <xdr:spPr>
        <a:xfrm>
          <a:off x="14020800" y="1060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50241</xdr:rowOff>
    </xdr:from>
    <xdr:to>
      <xdr:col>64</xdr:col>
      <xdr:colOff>152400</xdr:colOff>
      <xdr:row>61</xdr:row>
      <xdr:rowOff>151841</xdr:rowOff>
    </xdr:to>
    <xdr:sp macro="" textlink="">
      <xdr:nvSpPr>
        <xdr:cNvPr id="349" name="楕円 348"/>
        <xdr:cNvSpPr/>
      </xdr:nvSpPr>
      <xdr:spPr>
        <a:xfrm>
          <a:off x="134620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136618</xdr:rowOff>
    </xdr:from>
    <xdr:ext cx="762000" cy="259045"/>
    <xdr:sp macro="" textlink="">
      <xdr:nvSpPr>
        <xdr:cNvPr id="350" name="テキスト ボックス 349"/>
        <xdr:cNvSpPr txBox="1"/>
      </xdr:nvSpPr>
      <xdr:spPr>
        <a:xfrm>
          <a:off x="13131800" y="1059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本町は原則として、交付税措置のない地方債の借入は行わない方針であるため、比率は年々改善し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年度の比率は前年度と比較して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した。この主な要因は、</a:t>
          </a:r>
          <a:r>
            <a:rPr kumimoji="1" lang="ja-JP" altLang="en-US" sz="1100">
              <a:solidFill>
                <a:schemeClr val="dk1"/>
              </a:solidFill>
              <a:effectLst/>
              <a:latin typeface="+mn-lt"/>
              <a:ea typeface="+mn-ea"/>
              <a:cs typeface="+mn-cs"/>
            </a:rPr>
            <a:t>熊本地震関連の災害復旧債の本格償還が開始したことなどにより災害復旧債の元利償還金総額が増加したが、それ以上に普通交付税の増加により標準財政規模が増加したことなどによる。今後は公</a:t>
          </a:r>
          <a:r>
            <a:rPr kumimoji="1" lang="ja-JP" altLang="ja-JP" sz="1100">
              <a:solidFill>
                <a:schemeClr val="dk1"/>
              </a:solidFill>
              <a:effectLst/>
              <a:latin typeface="+mn-lt"/>
              <a:ea typeface="+mn-ea"/>
              <a:cs typeface="+mn-cs"/>
            </a:rPr>
            <a:t>営住宅建替事業に係る地方債の償還が本格化するため、数値は増加することが見込まれる。執行段階において点検等を行い地方債の発行をできるだけ抑えるなど、財政の健全化を図る。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23114</xdr:rowOff>
    </xdr:to>
    <xdr:cxnSp macro="">
      <xdr:nvCxnSpPr>
        <xdr:cNvPr id="381" name="直線コネクタ 380"/>
        <xdr:cNvCxnSpPr/>
      </xdr:nvCxnSpPr>
      <xdr:spPr>
        <a:xfrm flipV="1">
          <a:off x="16179800" y="704773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23114</xdr:rowOff>
    </xdr:to>
    <xdr:cxnSp macro="">
      <xdr:nvCxnSpPr>
        <xdr:cNvPr id="384" name="直線コネクタ 383"/>
        <xdr:cNvCxnSpPr/>
      </xdr:nvCxnSpPr>
      <xdr:spPr>
        <a:xfrm>
          <a:off x="15290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41</xdr:row>
      <xdr:rowOff>13462</xdr:rowOff>
    </xdr:to>
    <xdr:cxnSp macro="">
      <xdr:nvCxnSpPr>
        <xdr:cNvPr id="387" name="直線コネクタ 386"/>
        <xdr:cNvCxnSpPr/>
      </xdr:nvCxnSpPr>
      <xdr:spPr>
        <a:xfrm>
          <a:off x="14401800" y="69994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131826</xdr:rowOff>
    </xdr:from>
    <xdr:to>
      <xdr:col>68</xdr:col>
      <xdr:colOff>152400</xdr:colOff>
      <xdr:row>40</xdr:row>
      <xdr:rowOff>141478</xdr:rowOff>
    </xdr:to>
    <xdr:cxnSp macro="">
      <xdr:nvCxnSpPr>
        <xdr:cNvPr id="390" name="直線コネクタ 389"/>
        <xdr:cNvCxnSpPr/>
      </xdr:nvCxnSpPr>
      <xdr:spPr>
        <a:xfrm>
          <a:off x="13512800" y="69898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400" name="楕円 399"/>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401"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2" name="楕円 401"/>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3" name="テキスト ボックス 402"/>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4" name="楕円 403"/>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5" name="テキスト ボックス 404"/>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6" name="楕円 405"/>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7" name="テキスト ボックス 406"/>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81026</xdr:rowOff>
    </xdr:from>
    <xdr:to>
      <xdr:col>64</xdr:col>
      <xdr:colOff>152400</xdr:colOff>
      <xdr:row>41</xdr:row>
      <xdr:rowOff>11176</xdr:rowOff>
    </xdr:to>
    <xdr:sp macro="" textlink="">
      <xdr:nvSpPr>
        <xdr:cNvPr id="408" name="楕円 407"/>
        <xdr:cNvSpPr/>
      </xdr:nvSpPr>
      <xdr:spPr>
        <a:xfrm>
          <a:off x="13462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21353</xdr:rowOff>
    </xdr:from>
    <xdr:ext cx="762000" cy="259045"/>
    <xdr:sp macro="" textlink="">
      <xdr:nvSpPr>
        <xdr:cNvPr id="409" name="テキスト ボックス 408"/>
        <xdr:cNvSpPr txBox="1"/>
      </xdr:nvSpPr>
      <xdr:spPr>
        <a:xfrm>
          <a:off x="13131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ポイント減少した。この主な要因としては、地方債残高について、公営住宅</a:t>
          </a:r>
          <a:r>
            <a:rPr kumimoji="1" lang="ja-JP" altLang="en-US" sz="1100">
              <a:solidFill>
                <a:schemeClr val="dk1"/>
              </a:solidFill>
              <a:effectLst/>
              <a:latin typeface="+mn-lt"/>
              <a:ea typeface="+mn-ea"/>
              <a:cs typeface="+mn-cs"/>
            </a:rPr>
            <a:t>建替</a:t>
          </a:r>
          <a:r>
            <a:rPr kumimoji="1" lang="ja-JP" altLang="ja-JP" sz="1100">
              <a:solidFill>
                <a:schemeClr val="dk1"/>
              </a:solidFill>
              <a:effectLst/>
              <a:latin typeface="+mn-lt"/>
              <a:ea typeface="+mn-ea"/>
              <a:cs typeface="+mn-cs"/>
            </a:rPr>
            <a:t>事業に係る公営住宅建設事業債の増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137,600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により増加しているが、充当可能財源である財政調整基金や</a:t>
          </a:r>
          <a:r>
            <a:rPr kumimoji="1" lang="ja-JP" altLang="en-US" sz="1100">
              <a:solidFill>
                <a:schemeClr val="dk1"/>
              </a:solidFill>
              <a:effectLst/>
              <a:latin typeface="+mn-lt"/>
              <a:ea typeface="+mn-ea"/>
              <a:cs typeface="+mn-cs"/>
            </a:rPr>
            <a:t>ふるさと応援基金</a:t>
          </a:r>
          <a:r>
            <a:rPr kumimoji="1" lang="ja-JP" altLang="ja-JP" sz="1100">
              <a:solidFill>
                <a:schemeClr val="dk1"/>
              </a:solidFill>
              <a:effectLst/>
              <a:latin typeface="+mn-lt"/>
              <a:ea typeface="+mn-ea"/>
              <a:cs typeface="+mn-cs"/>
            </a:rPr>
            <a:t>の増などにより基金総額が増加したことによる。今後も引き続き、復興事業や公営住宅建設事業を実施するため地方債現在高は増加し比率は上昇する見込みである。今後も通常事業については緊急度等を点検し、地方債の発行額を抑え、後世への負担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54568</xdr:rowOff>
    </xdr:from>
    <xdr:to>
      <xdr:col>81</xdr:col>
      <xdr:colOff>44450</xdr:colOff>
      <xdr:row>16</xdr:row>
      <xdr:rowOff>70654</xdr:rowOff>
    </xdr:to>
    <xdr:cxnSp macro="">
      <xdr:nvCxnSpPr>
        <xdr:cNvPr id="443" name="直線コネクタ 442"/>
        <xdr:cNvCxnSpPr/>
      </xdr:nvCxnSpPr>
      <xdr:spPr>
        <a:xfrm flipV="1">
          <a:off x="16179800" y="279776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70654</xdr:rowOff>
    </xdr:from>
    <xdr:to>
      <xdr:col>77</xdr:col>
      <xdr:colOff>44450</xdr:colOff>
      <xdr:row>16</xdr:row>
      <xdr:rowOff>105241</xdr:rowOff>
    </xdr:to>
    <xdr:cxnSp macro="">
      <xdr:nvCxnSpPr>
        <xdr:cNvPr id="446" name="直線コネクタ 445"/>
        <xdr:cNvCxnSpPr/>
      </xdr:nvCxnSpPr>
      <xdr:spPr>
        <a:xfrm flipV="1">
          <a:off x="15290800" y="2813854"/>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58589</xdr:rowOff>
    </xdr:from>
    <xdr:to>
      <xdr:col>72</xdr:col>
      <xdr:colOff>203200</xdr:colOff>
      <xdr:row>16</xdr:row>
      <xdr:rowOff>105241</xdr:rowOff>
    </xdr:to>
    <xdr:cxnSp macro="">
      <xdr:nvCxnSpPr>
        <xdr:cNvPr id="449" name="直線コネクタ 448"/>
        <xdr:cNvCxnSpPr/>
      </xdr:nvCxnSpPr>
      <xdr:spPr>
        <a:xfrm>
          <a:off x="14401800" y="2801789"/>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58589</xdr:rowOff>
    </xdr:from>
    <xdr:to>
      <xdr:col>68</xdr:col>
      <xdr:colOff>152400</xdr:colOff>
      <xdr:row>16</xdr:row>
      <xdr:rowOff>114893</xdr:rowOff>
    </xdr:to>
    <xdr:cxnSp macro="">
      <xdr:nvCxnSpPr>
        <xdr:cNvPr id="452" name="直線コネクタ 451"/>
        <xdr:cNvCxnSpPr/>
      </xdr:nvCxnSpPr>
      <xdr:spPr>
        <a:xfrm flipV="1">
          <a:off x="13512800" y="280178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3768</xdr:rowOff>
    </xdr:from>
    <xdr:to>
      <xdr:col>81</xdr:col>
      <xdr:colOff>95250</xdr:colOff>
      <xdr:row>16</xdr:row>
      <xdr:rowOff>105368</xdr:rowOff>
    </xdr:to>
    <xdr:sp macro="" textlink="">
      <xdr:nvSpPr>
        <xdr:cNvPr id="462" name="楕円 461"/>
        <xdr:cNvSpPr/>
      </xdr:nvSpPr>
      <xdr:spPr>
        <a:xfrm>
          <a:off x="16967200" y="27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147295</xdr:rowOff>
    </xdr:from>
    <xdr:ext cx="762000" cy="259045"/>
    <xdr:sp macro="" textlink="">
      <xdr:nvSpPr>
        <xdr:cNvPr id="463" name="将来負担の状況該当値テキスト"/>
        <xdr:cNvSpPr txBox="1"/>
      </xdr:nvSpPr>
      <xdr:spPr>
        <a:xfrm>
          <a:off x="17106900" y="271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19854</xdr:rowOff>
    </xdr:from>
    <xdr:to>
      <xdr:col>77</xdr:col>
      <xdr:colOff>95250</xdr:colOff>
      <xdr:row>16</xdr:row>
      <xdr:rowOff>121454</xdr:rowOff>
    </xdr:to>
    <xdr:sp macro="" textlink="">
      <xdr:nvSpPr>
        <xdr:cNvPr id="464" name="楕円 463"/>
        <xdr:cNvSpPr/>
      </xdr:nvSpPr>
      <xdr:spPr>
        <a:xfrm>
          <a:off x="16129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106231</xdr:rowOff>
    </xdr:from>
    <xdr:ext cx="736600" cy="259045"/>
    <xdr:sp macro="" textlink="">
      <xdr:nvSpPr>
        <xdr:cNvPr id="465" name="テキスト ボックス 464"/>
        <xdr:cNvSpPr txBox="1"/>
      </xdr:nvSpPr>
      <xdr:spPr>
        <a:xfrm>
          <a:off x="15798800" y="284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54441</xdr:rowOff>
    </xdr:from>
    <xdr:to>
      <xdr:col>73</xdr:col>
      <xdr:colOff>44450</xdr:colOff>
      <xdr:row>16</xdr:row>
      <xdr:rowOff>156041</xdr:rowOff>
    </xdr:to>
    <xdr:sp macro="" textlink="">
      <xdr:nvSpPr>
        <xdr:cNvPr id="466" name="楕円 465"/>
        <xdr:cNvSpPr/>
      </xdr:nvSpPr>
      <xdr:spPr>
        <a:xfrm>
          <a:off x="15240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140818</xdr:rowOff>
    </xdr:from>
    <xdr:ext cx="762000" cy="259045"/>
    <xdr:sp macro="" textlink="">
      <xdr:nvSpPr>
        <xdr:cNvPr id="467" name="テキスト ボックス 466"/>
        <xdr:cNvSpPr txBox="1"/>
      </xdr:nvSpPr>
      <xdr:spPr>
        <a:xfrm>
          <a:off x="14909800" y="28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7789</xdr:rowOff>
    </xdr:from>
    <xdr:to>
      <xdr:col>68</xdr:col>
      <xdr:colOff>203200</xdr:colOff>
      <xdr:row>16</xdr:row>
      <xdr:rowOff>109389</xdr:rowOff>
    </xdr:to>
    <xdr:sp macro="" textlink="">
      <xdr:nvSpPr>
        <xdr:cNvPr id="468" name="楕円 467"/>
        <xdr:cNvSpPr/>
      </xdr:nvSpPr>
      <xdr:spPr>
        <a:xfrm>
          <a:off x="14351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94166</xdr:rowOff>
    </xdr:from>
    <xdr:ext cx="762000" cy="259045"/>
    <xdr:sp macro="" textlink="">
      <xdr:nvSpPr>
        <xdr:cNvPr id="469" name="テキスト ボックス 468"/>
        <xdr:cNvSpPr txBox="1"/>
      </xdr:nvSpPr>
      <xdr:spPr>
        <a:xfrm>
          <a:off x="14020800" y="283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64093</xdr:rowOff>
    </xdr:from>
    <xdr:to>
      <xdr:col>64</xdr:col>
      <xdr:colOff>152400</xdr:colOff>
      <xdr:row>16</xdr:row>
      <xdr:rowOff>165693</xdr:rowOff>
    </xdr:to>
    <xdr:sp macro="" textlink="">
      <xdr:nvSpPr>
        <xdr:cNvPr id="470" name="楕円 469"/>
        <xdr:cNvSpPr/>
      </xdr:nvSpPr>
      <xdr:spPr>
        <a:xfrm>
          <a:off x="13462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150470</xdr:rowOff>
    </xdr:from>
    <xdr:ext cx="762000" cy="259045"/>
    <xdr:sp macro="" textlink="">
      <xdr:nvSpPr>
        <xdr:cNvPr id="471" name="テキスト ボックス 470"/>
        <xdr:cNvSpPr txBox="1"/>
      </xdr:nvSpPr>
      <xdr:spPr>
        <a:xfrm>
          <a:off x="13131800" y="289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10,445
10,366
57.93
9,324,060
8,798,962
488,187
3,821,263
11,288,224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類似団体及び熊本県平均を</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ポイント下回り、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した主な要因としては、退職手当</a:t>
          </a:r>
          <a:r>
            <a:rPr kumimoji="1" lang="ja-JP" altLang="en-US" sz="1100">
              <a:solidFill>
                <a:schemeClr val="dk1"/>
              </a:solidFill>
              <a:effectLst/>
              <a:latin typeface="+mn-lt"/>
              <a:ea typeface="+mn-ea"/>
              <a:cs typeface="+mn-cs"/>
            </a:rPr>
            <a:t>組合特別</a:t>
          </a:r>
          <a:r>
            <a:rPr kumimoji="1" lang="ja-JP" altLang="ja-JP" sz="1100">
              <a:solidFill>
                <a:schemeClr val="dk1"/>
              </a:solidFill>
              <a:effectLst/>
              <a:latin typeface="+mn-lt"/>
              <a:ea typeface="+mn-ea"/>
              <a:cs typeface="+mn-cs"/>
            </a:rPr>
            <a:t>負担金の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などによるものである。</a:t>
          </a:r>
          <a:r>
            <a:rPr kumimoji="1" lang="ja-JP" altLang="en-US" sz="1100">
              <a:solidFill>
                <a:schemeClr val="dk1"/>
              </a:solidFill>
              <a:effectLst/>
              <a:latin typeface="+mn-lt"/>
              <a:ea typeface="+mn-ea"/>
              <a:cs typeface="+mn-cs"/>
            </a:rPr>
            <a:t>今後は、会計年度任用職員の定期昇格や期末手当の段階的引き上げなどにより増加する見込みであり、</a:t>
          </a:r>
          <a:r>
            <a:rPr kumimoji="1" lang="ja-JP" altLang="ja-JP" sz="1100">
              <a:solidFill>
                <a:schemeClr val="dk1"/>
              </a:solidFill>
              <a:effectLst/>
              <a:latin typeface="+mn-lt"/>
              <a:ea typeface="+mn-ea"/>
              <a:cs typeface="+mn-cs"/>
            </a:rPr>
            <a:t>今後も、引き続き定員管理を行うなど行財政改革の取組みを行うことで財政の健全化を図る。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97282</xdr:rowOff>
    </xdr:from>
    <xdr:to>
      <xdr:col>24</xdr:col>
      <xdr:colOff>25400</xdr:colOff>
      <xdr:row>34</xdr:row>
      <xdr:rowOff>8128</xdr:rowOff>
    </xdr:to>
    <xdr:cxnSp macro="">
      <xdr:nvCxnSpPr>
        <xdr:cNvPr id="64" name="直線コネクタ 63"/>
        <xdr:cNvCxnSpPr/>
      </xdr:nvCxnSpPr>
      <xdr:spPr>
        <a:xfrm flipV="1">
          <a:off x="3987800" y="57551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8128</xdr:rowOff>
    </xdr:to>
    <xdr:cxnSp macro="">
      <xdr:nvCxnSpPr>
        <xdr:cNvPr id="67" name="直線コネクタ 66"/>
        <xdr:cNvCxnSpPr/>
      </xdr:nvCxnSpPr>
      <xdr:spPr>
        <a:xfrm>
          <a:off x="3098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143002</xdr:rowOff>
    </xdr:from>
    <xdr:to>
      <xdr:col>15</xdr:col>
      <xdr:colOff>98425</xdr:colOff>
      <xdr:row>33</xdr:row>
      <xdr:rowOff>161290</xdr:rowOff>
    </xdr:to>
    <xdr:cxnSp macro="">
      <xdr:nvCxnSpPr>
        <xdr:cNvPr id="70" name="直線コネクタ 69"/>
        <xdr:cNvCxnSpPr/>
      </xdr:nvCxnSpPr>
      <xdr:spPr>
        <a:xfrm>
          <a:off x="2209800" y="58008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124714</xdr:rowOff>
    </xdr:from>
    <xdr:to>
      <xdr:col>11</xdr:col>
      <xdr:colOff>9525</xdr:colOff>
      <xdr:row>33</xdr:row>
      <xdr:rowOff>143002</xdr:rowOff>
    </xdr:to>
    <xdr:cxnSp macro="">
      <xdr:nvCxnSpPr>
        <xdr:cNvPr id="73" name="直線コネクタ 72"/>
        <xdr:cNvCxnSpPr/>
      </xdr:nvCxnSpPr>
      <xdr:spPr>
        <a:xfrm>
          <a:off x="1320800" y="5782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46482</xdr:rowOff>
    </xdr:from>
    <xdr:to>
      <xdr:col>24</xdr:col>
      <xdr:colOff>76200</xdr:colOff>
      <xdr:row>33</xdr:row>
      <xdr:rowOff>148082</xdr:rowOff>
    </xdr:to>
    <xdr:sp macro="" textlink="">
      <xdr:nvSpPr>
        <xdr:cNvPr id="83" name="楕円 82"/>
        <xdr:cNvSpPr/>
      </xdr:nvSpPr>
      <xdr:spPr>
        <a:xfrm>
          <a:off x="47752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126509</xdr:rowOff>
    </xdr:from>
    <xdr:ext cx="762000" cy="259045"/>
    <xdr:sp macro="" textlink="">
      <xdr:nvSpPr>
        <xdr:cNvPr id="84" name="人件費該当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128778</xdr:rowOff>
    </xdr:from>
    <xdr:to>
      <xdr:col>20</xdr:col>
      <xdr:colOff>38100</xdr:colOff>
      <xdr:row>34</xdr:row>
      <xdr:rowOff>58928</xdr:rowOff>
    </xdr:to>
    <xdr:sp macro="" textlink="">
      <xdr:nvSpPr>
        <xdr:cNvPr id="85" name="楕円 84"/>
        <xdr:cNvSpPr/>
      </xdr:nvSpPr>
      <xdr:spPr>
        <a:xfrm>
          <a:off x="3937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69105</xdr:rowOff>
    </xdr:from>
    <xdr:ext cx="736600" cy="259045"/>
    <xdr:sp macro="" textlink="">
      <xdr:nvSpPr>
        <xdr:cNvPr id="86" name="テキスト ボックス 85"/>
        <xdr:cNvSpPr txBox="1"/>
      </xdr:nvSpPr>
      <xdr:spPr>
        <a:xfrm>
          <a:off x="3606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7" name="楕円 86"/>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88" name="テキスト ボックス 87"/>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92202</xdr:rowOff>
    </xdr:from>
    <xdr:to>
      <xdr:col>11</xdr:col>
      <xdr:colOff>60325</xdr:colOff>
      <xdr:row>34</xdr:row>
      <xdr:rowOff>22352</xdr:rowOff>
    </xdr:to>
    <xdr:sp macro="" textlink="">
      <xdr:nvSpPr>
        <xdr:cNvPr id="89" name="楕円 88"/>
        <xdr:cNvSpPr/>
      </xdr:nvSpPr>
      <xdr:spPr>
        <a:xfrm>
          <a:off x="2159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32529</xdr:rowOff>
    </xdr:from>
    <xdr:ext cx="762000" cy="259045"/>
    <xdr:sp macro="" textlink="">
      <xdr:nvSpPr>
        <xdr:cNvPr id="90" name="テキスト ボックス 89"/>
        <xdr:cNvSpPr txBox="1"/>
      </xdr:nvSpPr>
      <xdr:spPr>
        <a:xfrm>
          <a:off x="1828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73914</xdr:rowOff>
    </xdr:from>
    <xdr:to>
      <xdr:col>6</xdr:col>
      <xdr:colOff>171450</xdr:colOff>
      <xdr:row>34</xdr:row>
      <xdr:rowOff>4064</xdr:rowOff>
    </xdr:to>
    <xdr:sp macro="" textlink="">
      <xdr:nvSpPr>
        <xdr:cNvPr id="91" name="楕円 90"/>
        <xdr:cNvSpPr/>
      </xdr:nvSpPr>
      <xdr:spPr>
        <a:xfrm>
          <a:off x="1270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14241</xdr:rowOff>
    </xdr:from>
    <xdr:ext cx="762000" cy="259045"/>
    <xdr:sp macro="" textlink="">
      <xdr:nvSpPr>
        <xdr:cNvPr id="92" name="テキスト ボックス 91"/>
        <xdr:cNvSpPr txBox="1"/>
      </xdr:nvSpPr>
      <xdr:spPr>
        <a:xfrm>
          <a:off x="939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下回り</a:t>
          </a:r>
          <a:r>
            <a:rPr kumimoji="1" lang="ja-JP" altLang="ja-JP" sz="1100">
              <a:solidFill>
                <a:schemeClr val="dk1"/>
              </a:solidFill>
              <a:effectLst/>
              <a:latin typeface="+mn-lt"/>
              <a:ea typeface="+mn-ea"/>
              <a:cs typeface="+mn-cs"/>
            </a:rPr>
            <a:t>、前年度と比較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ＧＩＧＡスクール構想の実施に伴い物件費総額は増加したものの、普通交付税が増額したことにより指標としては減少した。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、引き続き行財政改革を実施することにより経費削減を図る。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107950</xdr:rowOff>
    </xdr:from>
    <xdr:to>
      <xdr:col>82</xdr:col>
      <xdr:colOff>107950</xdr:colOff>
      <xdr:row>14</xdr:row>
      <xdr:rowOff>3175</xdr:rowOff>
    </xdr:to>
    <xdr:cxnSp macro="">
      <xdr:nvCxnSpPr>
        <xdr:cNvPr id="129" name="直線コネクタ 128"/>
        <xdr:cNvCxnSpPr/>
      </xdr:nvCxnSpPr>
      <xdr:spPr>
        <a:xfrm flipV="1">
          <a:off x="15671800" y="23368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3175</xdr:rowOff>
    </xdr:from>
    <xdr:to>
      <xdr:col>78</xdr:col>
      <xdr:colOff>69850</xdr:colOff>
      <xdr:row>14</xdr:row>
      <xdr:rowOff>3175</xdr:rowOff>
    </xdr:to>
    <xdr:cxnSp macro="">
      <xdr:nvCxnSpPr>
        <xdr:cNvPr id="132" name="直線コネクタ 131"/>
        <xdr:cNvCxnSpPr/>
      </xdr:nvCxnSpPr>
      <xdr:spPr>
        <a:xfrm>
          <a:off x="14782800" y="2403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3175</xdr:rowOff>
    </xdr:to>
    <xdr:cxnSp macro="">
      <xdr:nvCxnSpPr>
        <xdr:cNvPr id="135" name="直線コネクタ 134"/>
        <xdr:cNvCxnSpPr/>
      </xdr:nvCxnSpPr>
      <xdr:spPr>
        <a:xfrm>
          <a:off x="13893800" y="2374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117475</xdr:rowOff>
    </xdr:from>
    <xdr:to>
      <xdr:col>69</xdr:col>
      <xdr:colOff>92075</xdr:colOff>
      <xdr:row>13</xdr:row>
      <xdr:rowOff>146050</xdr:rowOff>
    </xdr:to>
    <xdr:cxnSp macro="">
      <xdr:nvCxnSpPr>
        <xdr:cNvPr id="138" name="直線コネクタ 137"/>
        <xdr:cNvCxnSpPr/>
      </xdr:nvCxnSpPr>
      <xdr:spPr>
        <a:xfrm>
          <a:off x="13004800" y="2346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57150</xdr:rowOff>
    </xdr:from>
    <xdr:to>
      <xdr:col>82</xdr:col>
      <xdr:colOff>158750</xdr:colOff>
      <xdr:row>13</xdr:row>
      <xdr:rowOff>158750</xdr:rowOff>
    </xdr:to>
    <xdr:sp macro="" textlink="">
      <xdr:nvSpPr>
        <xdr:cNvPr id="148" name="楕円 147"/>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137177</xdr:rowOff>
    </xdr:from>
    <xdr:ext cx="762000" cy="259045"/>
    <xdr:sp macro="" textlink="">
      <xdr:nvSpPr>
        <xdr:cNvPr id="149" name="物件費該当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123825</xdr:rowOff>
    </xdr:from>
    <xdr:to>
      <xdr:col>78</xdr:col>
      <xdr:colOff>120650</xdr:colOff>
      <xdr:row>14</xdr:row>
      <xdr:rowOff>53975</xdr:rowOff>
    </xdr:to>
    <xdr:sp macro="" textlink="">
      <xdr:nvSpPr>
        <xdr:cNvPr id="150" name="楕円 149"/>
        <xdr:cNvSpPr/>
      </xdr:nvSpPr>
      <xdr:spPr>
        <a:xfrm>
          <a:off x="15621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64152</xdr:rowOff>
    </xdr:from>
    <xdr:ext cx="736600" cy="259045"/>
    <xdr:sp macro="" textlink="">
      <xdr:nvSpPr>
        <xdr:cNvPr id="151" name="テキスト ボックス 150"/>
        <xdr:cNvSpPr txBox="1"/>
      </xdr:nvSpPr>
      <xdr:spPr>
        <a:xfrm>
          <a:off x="15290800" y="21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123825</xdr:rowOff>
    </xdr:from>
    <xdr:to>
      <xdr:col>74</xdr:col>
      <xdr:colOff>31750</xdr:colOff>
      <xdr:row>14</xdr:row>
      <xdr:rowOff>53975</xdr:rowOff>
    </xdr:to>
    <xdr:sp macro="" textlink="">
      <xdr:nvSpPr>
        <xdr:cNvPr id="152" name="楕円 151"/>
        <xdr:cNvSpPr/>
      </xdr:nvSpPr>
      <xdr:spPr>
        <a:xfrm>
          <a:off x="14732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64152</xdr:rowOff>
    </xdr:from>
    <xdr:ext cx="762000" cy="259045"/>
    <xdr:sp macro="" textlink="">
      <xdr:nvSpPr>
        <xdr:cNvPr id="153" name="テキスト ボックス 152"/>
        <xdr:cNvSpPr txBox="1"/>
      </xdr:nvSpPr>
      <xdr:spPr>
        <a:xfrm>
          <a:off x="14401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66675</xdr:rowOff>
    </xdr:from>
    <xdr:to>
      <xdr:col>65</xdr:col>
      <xdr:colOff>53975</xdr:colOff>
      <xdr:row>13</xdr:row>
      <xdr:rowOff>168275</xdr:rowOff>
    </xdr:to>
    <xdr:sp macro="" textlink="">
      <xdr:nvSpPr>
        <xdr:cNvPr id="156" name="楕円 155"/>
        <xdr:cNvSpPr/>
      </xdr:nvSpPr>
      <xdr:spPr>
        <a:xfrm>
          <a:off x="129540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7002</xdr:rowOff>
    </xdr:from>
    <xdr:ext cx="762000" cy="259045"/>
    <xdr:sp macro="" textlink="">
      <xdr:nvSpPr>
        <xdr:cNvPr id="157" name="テキスト ボックス 156"/>
        <xdr:cNvSpPr txBox="1"/>
      </xdr:nvSpPr>
      <xdr:spPr>
        <a:xfrm>
          <a:off x="12623800" y="20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した主な要因としては、介護給付・訓練等給付費</a:t>
          </a:r>
          <a:r>
            <a:rPr kumimoji="1" lang="ja-JP" altLang="en-US" sz="1100">
              <a:solidFill>
                <a:schemeClr val="dk1"/>
              </a:solidFill>
              <a:effectLst/>
              <a:latin typeface="+mn-lt"/>
              <a:ea typeface="+mn-ea"/>
              <a:cs typeface="+mn-cs"/>
            </a:rPr>
            <a:t>、障がい児通所給付費などの</a:t>
          </a:r>
          <a:r>
            <a:rPr kumimoji="1" lang="ja-JP" altLang="ja-JP" sz="1100">
              <a:solidFill>
                <a:schemeClr val="dk1"/>
              </a:solidFill>
              <a:effectLst/>
              <a:latin typeface="+mn-lt"/>
              <a:ea typeface="+mn-ea"/>
              <a:cs typeface="+mn-cs"/>
            </a:rPr>
            <a:t>利用者</a:t>
          </a:r>
          <a:r>
            <a:rPr kumimoji="1" lang="ja-JP" altLang="en-US" sz="1100">
              <a:solidFill>
                <a:schemeClr val="dk1"/>
              </a:solidFill>
              <a:effectLst/>
              <a:latin typeface="+mn-lt"/>
              <a:ea typeface="+mn-ea"/>
              <a:cs typeface="+mn-cs"/>
            </a:rPr>
            <a:t>の延人数</a:t>
          </a:r>
          <a:r>
            <a:rPr kumimoji="1" lang="ja-JP" altLang="ja-JP" sz="1100">
              <a:solidFill>
                <a:schemeClr val="dk1"/>
              </a:solidFill>
              <a:effectLst/>
              <a:latin typeface="+mn-lt"/>
              <a:ea typeface="+mn-ea"/>
              <a:cs typeface="+mn-cs"/>
            </a:rPr>
            <a:t>の増等によるものである。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障がい者の利用者</a:t>
          </a:r>
          <a:r>
            <a:rPr kumimoji="1" lang="ja-JP" altLang="en-US" sz="1100">
              <a:solidFill>
                <a:schemeClr val="dk1"/>
              </a:solidFill>
              <a:effectLst/>
              <a:latin typeface="+mn-lt"/>
              <a:ea typeface="+mn-ea"/>
              <a:cs typeface="+mn-cs"/>
            </a:rPr>
            <a:t>延人</a:t>
          </a:r>
          <a:r>
            <a:rPr kumimoji="1" lang="ja-JP" altLang="ja-JP" sz="1100">
              <a:solidFill>
                <a:schemeClr val="dk1"/>
              </a:solidFill>
              <a:effectLst/>
              <a:latin typeface="+mn-lt"/>
              <a:ea typeface="+mn-ea"/>
              <a:cs typeface="+mn-cs"/>
            </a:rPr>
            <a:t>数の増等により扶助費は増加することが</a:t>
          </a:r>
          <a:r>
            <a:rPr kumimoji="1" lang="ja-JP" altLang="en-US" sz="1100">
              <a:solidFill>
                <a:schemeClr val="dk1"/>
              </a:solidFill>
              <a:effectLst/>
              <a:latin typeface="+mn-lt"/>
              <a:ea typeface="+mn-ea"/>
              <a:cs typeface="+mn-cs"/>
            </a:rPr>
            <a:t>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60325</xdr:rowOff>
    </xdr:to>
    <xdr:cxnSp macro="">
      <xdr:nvCxnSpPr>
        <xdr:cNvPr id="193" name="直線コネクタ 192"/>
        <xdr:cNvCxnSpPr/>
      </xdr:nvCxnSpPr>
      <xdr:spPr>
        <a:xfrm>
          <a:off x="3987800" y="98234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88900</xdr:rowOff>
    </xdr:to>
    <xdr:cxnSp macro="">
      <xdr:nvCxnSpPr>
        <xdr:cNvPr id="196" name="直線コネクタ 195"/>
        <xdr:cNvCxnSpPr/>
      </xdr:nvCxnSpPr>
      <xdr:spPr>
        <a:xfrm flipV="1">
          <a:off x="3098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107950</xdr:rowOff>
    </xdr:to>
    <xdr:cxnSp macro="">
      <xdr:nvCxnSpPr>
        <xdr:cNvPr id="199" name="直線コネクタ 198"/>
        <xdr:cNvCxnSpPr/>
      </xdr:nvCxnSpPr>
      <xdr:spPr>
        <a:xfrm flipV="1">
          <a:off x="2209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41275</xdr:rowOff>
    </xdr:from>
    <xdr:to>
      <xdr:col>11</xdr:col>
      <xdr:colOff>9525</xdr:colOff>
      <xdr:row>57</xdr:row>
      <xdr:rowOff>107950</xdr:rowOff>
    </xdr:to>
    <xdr:cxnSp macro="">
      <xdr:nvCxnSpPr>
        <xdr:cNvPr id="202" name="直線コネクタ 201"/>
        <xdr:cNvCxnSpPr/>
      </xdr:nvCxnSpPr>
      <xdr:spPr>
        <a:xfrm>
          <a:off x="1320800" y="98139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xdr:rowOff>
    </xdr:from>
    <xdr:to>
      <xdr:col>24</xdr:col>
      <xdr:colOff>76200</xdr:colOff>
      <xdr:row>57</xdr:row>
      <xdr:rowOff>111125</xdr:rowOff>
    </xdr:to>
    <xdr:sp macro="" textlink="">
      <xdr:nvSpPr>
        <xdr:cNvPr id="212" name="楕円 211"/>
        <xdr:cNvSpPr/>
      </xdr:nvSpPr>
      <xdr:spPr>
        <a:xfrm>
          <a:off x="47752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153052</xdr:rowOff>
    </xdr:from>
    <xdr:ext cx="762000" cy="259045"/>
    <xdr:sp macro="" textlink="">
      <xdr:nvSpPr>
        <xdr:cNvPr id="213" name="扶助費該当値テキスト"/>
        <xdr:cNvSpPr txBox="1"/>
      </xdr:nvSpPr>
      <xdr:spPr>
        <a:xfrm>
          <a:off x="4914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4" name="楕円 213"/>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5" name="テキスト ボックス 214"/>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16" name="楕円 215"/>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7" name="テキスト ボックス 216"/>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8" name="楕円 217"/>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9" name="テキスト ボックス 218"/>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161925</xdr:rowOff>
    </xdr:from>
    <xdr:to>
      <xdr:col>6</xdr:col>
      <xdr:colOff>171450</xdr:colOff>
      <xdr:row>57</xdr:row>
      <xdr:rowOff>92075</xdr:rowOff>
    </xdr:to>
    <xdr:sp macro="" textlink="">
      <xdr:nvSpPr>
        <xdr:cNvPr id="220" name="楕円 219"/>
        <xdr:cNvSpPr/>
      </xdr:nvSpPr>
      <xdr:spPr>
        <a:xfrm>
          <a:off x="1270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76852</xdr:rowOff>
    </xdr:from>
    <xdr:ext cx="762000" cy="259045"/>
    <xdr:sp macro="" textlink="">
      <xdr:nvSpPr>
        <xdr:cNvPr id="221" name="テキスト ボックス 220"/>
        <xdr:cNvSpPr txBox="1"/>
      </xdr:nvSpPr>
      <xdr:spPr>
        <a:xfrm>
          <a:off x="93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指標としては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繰出金について、国保について職員構成等による人件費の増、介護について介護医療院の新規開設による給付費の増などにより総額は増加したが普通交付税の増加などにより減少した。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今後は、高齢化の進展により介護給付費の増加</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伴う繰出金の増加が予想されるため福祉・医療・介護</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連携し給付費の抑制</a:t>
          </a:r>
          <a:r>
            <a:rPr kumimoji="1" lang="ja-JP" altLang="en-US" sz="1100">
              <a:solidFill>
                <a:schemeClr val="dk1"/>
              </a:solidFill>
              <a:effectLst/>
              <a:latin typeface="+mn-lt"/>
              <a:ea typeface="+mn-ea"/>
              <a:cs typeface="+mn-cs"/>
            </a:rPr>
            <a:t>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141696</xdr:rowOff>
    </xdr:from>
    <xdr:to>
      <xdr:col>82</xdr:col>
      <xdr:colOff>107950</xdr:colOff>
      <xdr:row>58</xdr:row>
      <xdr:rowOff>55154</xdr:rowOff>
    </xdr:to>
    <xdr:cxnSp macro="">
      <xdr:nvCxnSpPr>
        <xdr:cNvPr id="255" name="直線コネクタ 254"/>
        <xdr:cNvCxnSpPr/>
      </xdr:nvCxnSpPr>
      <xdr:spPr>
        <a:xfrm flipV="1">
          <a:off x="15671800" y="991434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55154</xdr:rowOff>
    </xdr:from>
    <xdr:to>
      <xdr:col>78</xdr:col>
      <xdr:colOff>69850</xdr:colOff>
      <xdr:row>58</xdr:row>
      <xdr:rowOff>61685</xdr:rowOff>
    </xdr:to>
    <xdr:cxnSp macro="">
      <xdr:nvCxnSpPr>
        <xdr:cNvPr id="258" name="直線コネクタ 257"/>
        <xdr:cNvCxnSpPr/>
      </xdr:nvCxnSpPr>
      <xdr:spPr>
        <a:xfrm flipV="1">
          <a:off x="14782800" y="99992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81280</xdr:rowOff>
    </xdr:to>
    <xdr:cxnSp macro="">
      <xdr:nvCxnSpPr>
        <xdr:cNvPr id="261" name="直線コネクタ 260"/>
        <xdr:cNvCxnSpPr/>
      </xdr:nvCxnSpPr>
      <xdr:spPr>
        <a:xfrm flipV="1">
          <a:off x="13893800" y="100057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81280</xdr:rowOff>
    </xdr:to>
    <xdr:cxnSp macro="">
      <xdr:nvCxnSpPr>
        <xdr:cNvPr id="264" name="直線コネクタ 263"/>
        <xdr:cNvCxnSpPr/>
      </xdr:nvCxnSpPr>
      <xdr:spPr>
        <a:xfrm>
          <a:off x="13004800" y="99731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90896</xdr:rowOff>
    </xdr:from>
    <xdr:to>
      <xdr:col>82</xdr:col>
      <xdr:colOff>158750</xdr:colOff>
      <xdr:row>58</xdr:row>
      <xdr:rowOff>21046</xdr:rowOff>
    </xdr:to>
    <xdr:sp macro="" textlink="">
      <xdr:nvSpPr>
        <xdr:cNvPr id="274" name="楕円 273"/>
        <xdr:cNvSpPr/>
      </xdr:nvSpPr>
      <xdr:spPr>
        <a:xfrm>
          <a:off x="164592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62973</xdr:rowOff>
    </xdr:from>
    <xdr:ext cx="762000" cy="259045"/>
    <xdr:sp macro="" textlink="">
      <xdr:nvSpPr>
        <xdr:cNvPr id="275" name="その他該当値テキスト"/>
        <xdr:cNvSpPr txBox="1"/>
      </xdr:nvSpPr>
      <xdr:spPr>
        <a:xfrm>
          <a:off x="16598900" y="98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4354</xdr:rowOff>
    </xdr:from>
    <xdr:to>
      <xdr:col>78</xdr:col>
      <xdr:colOff>120650</xdr:colOff>
      <xdr:row>58</xdr:row>
      <xdr:rowOff>105954</xdr:rowOff>
    </xdr:to>
    <xdr:sp macro="" textlink="">
      <xdr:nvSpPr>
        <xdr:cNvPr id="276" name="楕円 275"/>
        <xdr:cNvSpPr/>
      </xdr:nvSpPr>
      <xdr:spPr>
        <a:xfrm>
          <a:off x="156210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90731</xdr:rowOff>
    </xdr:from>
    <xdr:ext cx="736600" cy="259045"/>
    <xdr:sp macro="" textlink="">
      <xdr:nvSpPr>
        <xdr:cNvPr id="277" name="テキスト ボックス 276"/>
        <xdr:cNvSpPr txBox="1"/>
      </xdr:nvSpPr>
      <xdr:spPr>
        <a:xfrm>
          <a:off x="15290800" y="1003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8" name="楕円 277"/>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9" name="テキスト ボックス 27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80" name="楕円 279"/>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81" name="テキスト ボックス 280"/>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2" name="楕円 281"/>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83" name="テキスト ボックス 282"/>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ポイント下回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御船町甲佐町衛生施設組合担金の焼却施設の補修費分（令和元年度実施分）の減</a:t>
          </a:r>
          <a:r>
            <a:rPr kumimoji="1" lang="ja-JP" altLang="ja-JP" sz="1100">
              <a:solidFill>
                <a:schemeClr val="dk1"/>
              </a:solidFill>
              <a:effectLst/>
              <a:latin typeface="+mn-lt"/>
              <a:ea typeface="+mn-ea"/>
              <a:cs typeface="+mn-cs"/>
            </a:rPr>
            <a:t>などによる。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今後も、重要性・緊急性を勘案したうえで、引き続き適正な補助金等改革を実施する。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53848</xdr:rowOff>
    </xdr:to>
    <xdr:cxnSp macro="">
      <xdr:nvCxnSpPr>
        <xdr:cNvPr id="313" name="直線コネクタ 312"/>
        <xdr:cNvCxnSpPr/>
      </xdr:nvCxnSpPr>
      <xdr:spPr>
        <a:xfrm flipV="1">
          <a:off x="15671800" y="61666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53848</xdr:rowOff>
    </xdr:to>
    <xdr:cxnSp macro="">
      <xdr:nvCxnSpPr>
        <xdr:cNvPr id="316" name="直線コネクタ 315"/>
        <xdr:cNvCxnSpPr/>
      </xdr:nvCxnSpPr>
      <xdr:spPr>
        <a:xfrm>
          <a:off x="14782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44704</xdr:rowOff>
    </xdr:to>
    <xdr:cxnSp macro="">
      <xdr:nvCxnSpPr>
        <xdr:cNvPr id="319" name="直線コネクタ 318"/>
        <xdr:cNvCxnSpPr/>
      </xdr:nvCxnSpPr>
      <xdr:spPr>
        <a:xfrm>
          <a:off x="13893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40132</xdr:rowOff>
    </xdr:to>
    <xdr:cxnSp macro="">
      <xdr:nvCxnSpPr>
        <xdr:cNvPr id="322" name="直線コネクタ 321"/>
        <xdr:cNvCxnSpPr/>
      </xdr:nvCxnSpPr>
      <xdr:spPr>
        <a:xfrm flipV="1">
          <a:off x="13004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32" name="楕円 331"/>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33"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4" name="楕円 333"/>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5" name="テキスト ボックス 334"/>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6" name="楕円 335"/>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7" name="テキスト ボックス 336"/>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8" name="楕円 337"/>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9" name="テキスト ボックス 338"/>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40" name="楕円 339"/>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41" name="テキスト ボックス 340"/>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。この主な</a:t>
          </a:r>
          <a:r>
            <a:rPr kumimoji="1" lang="ja-JP" altLang="ja-JP" sz="1100">
              <a:solidFill>
                <a:schemeClr val="dk1"/>
              </a:solidFill>
              <a:effectLst/>
              <a:latin typeface="+mn-lt"/>
              <a:ea typeface="+mn-ea"/>
              <a:cs typeface="+mn-cs"/>
            </a:rPr>
            <a:t>要因は、熊本地震関連の災害復旧債の本格償還が開始したことなどに</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る。今後は、震災復旧、公営住宅建設に係る地方債の</a:t>
          </a:r>
          <a:r>
            <a:rPr kumimoji="1" lang="ja-JP" altLang="en-US" sz="1100">
              <a:solidFill>
                <a:schemeClr val="dk1"/>
              </a:solidFill>
              <a:effectLst/>
              <a:latin typeface="+mn-lt"/>
              <a:ea typeface="+mn-ea"/>
              <a:cs typeface="+mn-cs"/>
            </a:rPr>
            <a:t>本格</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が随時開始す</a:t>
          </a:r>
          <a:r>
            <a:rPr kumimoji="1" lang="ja-JP" altLang="ja-JP" sz="1100">
              <a:solidFill>
                <a:schemeClr val="dk1"/>
              </a:solidFill>
              <a:effectLst/>
              <a:latin typeface="+mn-lt"/>
              <a:ea typeface="+mn-ea"/>
              <a:cs typeface="+mn-cs"/>
            </a:rPr>
            <a:t>るため増加することが見込まれる。このため、その他の事業については、緊急度や住民ニーズを的確に把握したうえで事業自体を選択したうえで地方債発行を抑え、公債費の抑制に努める。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80</xdr:row>
      <xdr:rowOff>12700</xdr:rowOff>
    </xdr:to>
    <xdr:cxnSp macro="">
      <xdr:nvCxnSpPr>
        <xdr:cNvPr id="371" name="直線コネクタ 370"/>
        <xdr:cNvCxnSpPr/>
      </xdr:nvCxnSpPr>
      <xdr:spPr>
        <a:xfrm>
          <a:off x="3987800" y="13600685"/>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79</xdr:row>
      <xdr:rowOff>60706</xdr:rowOff>
    </xdr:to>
    <xdr:cxnSp macro="">
      <xdr:nvCxnSpPr>
        <xdr:cNvPr id="374" name="直線コネクタ 373"/>
        <xdr:cNvCxnSpPr/>
      </xdr:nvCxnSpPr>
      <xdr:spPr>
        <a:xfrm flipV="1">
          <a:off x="3098800" y="136006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60706</xdr:rowOff>
    </xdr:from>
    <xdr:to>
      <xdr:col>15</xdr:col>
      <xdr:colOff>98425</xdr:colOff>
      <xdr:row>79</xdr:row>
      <xdr:rowOff>92711</xdr:rowOff>
    </xdr:to>
    <xdr:cxnSp macro="">
      <xdr:nvCxnSpPr>
        <xdr:cNvPr id="377" name="直線コネクタ 376"/>
        <xdr:cNvCxnSpPr/>
      </xdr:nvCxnSpPr>
      <xdr:spPr>
        <a:xfrm flipV="1">
          <a:off x="2209800" y="136052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156718</xdr:rowOff>
    </xdr:to>
    <xdr:cxnSp macro="">
      <xdr:nvCxnSpPr>
        <xdr:cNvPr id="380" name="直線コネクタ 379"/>
        <xdr:cNvCxnSpPr/>
      </xdr:nvCxnSpPr>
      <xdr:spPr>
        <a:xfrm flipV="1">
          <a:off x="1320800" y="136372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133350</xdr:rowOff>
    </xdr:from>
    <xdr:to>
      <xdr:col>24</xdr:col>
      <xdr:colOff>76200</xdr:colOff>
      <xdr:row>80</xdr:row>
      <xdr:rowOff>63500</xdr:rowOff>
    </xdr:to>
    <xdr:sp macro="" textlink="">
      <xdr:nvSpPr>
        <xdr:cNvPr id="390" name="楕円 389"/>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41927</xdr:rowOff>
    </xdr:from>
    <xdr:ext cx="762000" cy="259045"/>
    <xdr:sp macro="" textlink="">
      <xdr:nvSpPr>
        <xdr:cNvPr id="391" name="公債費該当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5335</xdr:rowOff>
    </xdr:from>
    <xdr:to>
      <xdr:col>20</xdr:col>
      <xdr:colOff>38100</xdr:colOff>
      <xdr:row>79</xdr:row>
      <xdr:rowOff>106935</xdr:rowOff>
    </xdr:to>
    <xdr:sp macro="" textlink="">
      <xdr:nvSpPr>
        <xdr:cNvPr id="392" name="楕円 391"/>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91712</xdr:rowOff>
    </xdr:from>
    <xdr:ext cx="736600" cy="259045"/>
    <xdr:sp macro="" textlink="">
      <xdr:nvSpPr>
        <xdr:cNvPr id="393" name="テキスト ボックス 392"/>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xdr:rowOff>
    </xdr:from>
    <xdr:to>
      <xdr:col>15</xdr:col>
      <xdr:colOff>149225</xdr:colOff>
      <xdr:row>79</xdr:row>
      <xdr:rowOff>111506</xdr:rowOff>
    </xdr:to>
    <xdr:sp macro="" textlink="">
      <xdr:nvSpPr>
        <xdr:cNvPr id="394" name="楕円 393"/>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96283</xdr:rowOff>
    </xdr:from>
    <xdr:ext cx="762000" cy="259045"/>
    <xdr:sp macro="" textlink="">
      <xdr:nvSpPr>
        <xdr:cNvPr id="395" name="テキスト ボックス 394"/>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6" name="楕円 395"/>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97" name="テキスト ボックス 396"/>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105918</xdr:rowOff>
    </xdr:from>
    <xdr:to>
      <xdr:col>6</xdr:col>
      <xdr:colOff>171450</xdr:colOff>
      <xdr:row>80</xdr:row>
      <xdr:rowOff>36068</xdr:rowOff>
    </xdr:to>
    <xdr:sp macro="" textlink="">
      <xdr:nvSpPr>
        <xdr:cNvPr id="398" name="楕円 397"/>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20845</xdr:rowOff>
    </xdr:from>
    <xdr:ext cx="762000" cy="259045"/>
    <xdr:sp macro="" textlink="">
      <xdr:nvSpPr>
        <xdr:cNvPr id="399" name="テキスト ボックス 398"/>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ポイント下回</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指標としては、</a:t>
          </a:r>
          <a:r>
            <a:rPr kumimoji="1" lang="ja-JP" altLang="ja-JP" sz="1100">
              <a:solidFill>
                <a:schemeClr val="dk1"/>
              </a:solidFill>
              <a:effectLst/>
              <a:latin typeface="+mn-lt"/>
              <a:ea typeface="+mn-ea"/>
              <a:cs typeface="+mn-cs"/>
            </a:rPr>
            <a:t>人件費、物件費、補助費</a:t>
          </a:r>
          <a:r>
            <a:rPr kumimoji="1" lang="ja-JP" altLang="en-US" sz="1100">
              <a:solidFill>
                <a:schemeClr val="dk1"/>
              </a:solidFill>
              <a:effectLst/>
              <a:latin typeface="+mn-lt"/>
              <a:ea typeface="+mn-ea"/>
              <a:cs typeface="+mn-cs"/>
            </a:rPr>
            <a:t>など経常経費自体は増加したが、普</a:t>
          </a:r>
          <a:r>
            <a:rPr kumimoji="1" lang="ja-JP" altLang="ja-JP" sz="1100">
              <a:solidFill>
                <a:schemeClr val="dk1"/>
              </a:solidFill>
              <a:effectLst/>
              <a:latin typeface="+mn-lt"/>
              <a:ea typeface="+mn-ea"/>
              <a:cs typeface="+mn-cs"/>
            </a:rPr>
            <a:t>通交付税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地域振興費に係る需要額の増加などに</a:t>
          </a:r>
          <a:r>
            <a:rPr kumimoji="1" lang="ja-JP" altLang="en-US" sz="1100">
              <a:solidFill>
                <a:schemeClr val="dk1"/>
              </a:solidFill>
              <a:effectLst/>
              <a:latin typeface="+mn-lt"/>
              <a:ea typeface="+mn-ea"/>
              <a:cs typeface="+mn-cs"/>
            </a:rPr>
            <a:t>増加したことで</a:t>
          </a:r>
          <a:r>
            <a:rPr kumimoji="1" lang="ja-JP" altLang="ja-JP" sz="1100">
              <a:solidFill>
                <a:schemeClr val="dk1"/>
              </a:solidFill>
              <a:effectLst/>
              <a:latin typeface="+mn-lt"/>
              <a:ea typeface="+mn-ea"/>
              <a:cs typeface="+mn-cs"/>
            </a:rPr>
            <a:t>、分子の増加額以上に分母の増加額が上回ったことによ</a:t>
          </a:r>
          <a:r>
            <a:rPr kumimoji="1" lang="ja-JP" altLang="en-US" sz="1100">
              <a:solidFill>
                <a:schemeClr val="dk1"/>
              </a:solidFill>
              <a:effectLst/>
              <a:latin typeface="+mn-lt"/>
              <a:ea typeface="+mn-ea"/>
              <a:cs typeface="+mn-cs"/>
            </a:rPr>
            <a:t>り減少した。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扶助費の増加が見込まれており、その他経費については抑制し経常経費の削減に努める。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110998</xdr:rowOff>
    </xdr:from>
    <xdr:to>
      <xdr:col>82</xdr:col>
      <xdr:colOff>107950</xdr:colOff>
      <xdr:row>74</xdr:row>
      <xdr:rowOff>168148</xdr:rowOff>
    </xdr:to>
    <xdr:cxnSp macro="">
      <xdr:nvCxnSpPr>
        <xdr:cNvPr id="430" name="直線コネクタ 429"/>
        <xdr:cNvCxnSpPr/>
      </xdr:nvCxnSpPr>
      <xdr:spPr>
        <a:xfrm flipV="1">
          <a:off x="15671800" y="1262684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74</xdr:row>
      <xdr:rowOff>168148</xdr:rowOff>
    </xdr:to>
    <xdr:cxnSp macro="">
      <xdr:nvCxnSpPr>
        <xdr:cNvPr id="433" name="直線コネクタ 432"/>
        <xdr:cNvCxnSpPr/>
      </xdr:nvCxnSpPr>
      <xdr:spPr>
        <a:xfrm>
          <a:off x="14782800" y="12850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131572</xdr:rowOff>
    </xdr:from>
    <xdr:to>
      <xdr:col>73</xdr:col>
      <xdr:colOff>180975</xdr:colOff>
      <xdr:row>74</xdr:row>
      <xdr:rowOff>163576</xdr:rowOff>
    </xdr:to>
    <xdr:cxnSp macro="">
      <xdr:nvCxnSpPr>
        <xdr:cNvPr id="436" name="直線コネクタ 435"/>
        <xdr:cNvCxnSpPr/>
      </xdr:nvCxnSpPr>
      <xdr:spPr>
        <a:xfrm>
          <a:off x="13893800" y="12818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49276</xdr:rowOff>
    </xdr:from>
    <xdr:to>
      <xdr:col>69</xdr:col>
      <xdr:colOff>92075</xdr:colOff>
      <xdr:row>74</xdr:row>
      <xdr:rowOff>131572</xdr:rowOff>
    </xdr:to>
    <xdr:cxnSp macro="">
      <xdr:nvCxnSpPr>
        <xdr:cNvPr id="439" name="直線コネクタ 438"/>
        <xdr:cNvCxnSpPr/>
      </xdr:nvCxnSpPr>
      <xdr:spPr>
        <a:xfrm>
          <a:off x="13004800" y="127365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60198</xdr:rowOff>
    </xdr:from>
    <xdr:to>
      <xdr:col>82</xdr:col>
      <xdr:colOff>158750</xdr:colOff>
      <xdr:row>73</xdr:row>
      <xdr:rowOff>161798</xdr:rowOff>
    </xdr:to>
    <xdr:sp macro="" textlink="">
      <xdr:nvSpPr>
        <xdr:cNvPr id="449" name="楕円 448"/>
        <xdr:cNvSpPr/>
      </xdr:nvSpPr>
      <xdr:spPr>
        <a:xfrm>
          <a:off x="164592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140225</xdr:rowOff>
    </xdr:from>
    <xdr:ext cx="762000" cy="259045"/>
    <xdr:sp macro="" textlink="">
      <xdr:nvSpPr>
        <xdr:cNvPr id="450" name="公債費以外該当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117348</xdr:rowOff>
    </xdr:from>
    <xdr:to>
      <xdr:col>78</xdr:col>
      <xdr:colOff>120650</xdr:colOff>
      <xdr:row>75</xdr:row>
      <xdr:rowOff>47498</xdr:rowOff>
    </xdr:to>
    <xdr:sp macro="" textlink="">
      <xdr:nvSpPr>
        <xdr:cNvPr id="451" name="楕円 450"/>
        <xdr:cNvSpPr/>
      </xdr:nvSpPr>
      <xdr:spPr>
        <a:xfrm>
          <a:off x="15621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57675</xdr:rowOff>
    </xdr:from>
    <xdr:ext cx="736600" cy="259045"/>
    <xdr:sp macro="" textlink="">
      <xdr:nvSpPr>
        <xdr:cNvPr id="452" name="テキスト ボックス 451"/>
        <xdr:cNvSpPr txBox="1"/>
      </xdr:nvSpPr>
      <xdr:spPr>
        <a:xfrm>
          <a:off x="15290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53" name="楕円 452"/>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54" name="テキスト ボックス 453"/>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80772</xdr:rowOff>
    </xdr:from>
    <xdr:to>
      <xdr:col>69</xdr:col>
      <xdr:colOff>142875</xdr:colOff>
      <xdr:row>75</xdr:row>
      <xdr:rowOff>10922</xdr:rowOff>
    </xdr:to>
    <xdr:sp macro="" textlink="">
      <xdr:nvSpPr>
        <xdr:cNvPr id="455" name="楕円 454"/>
        <xdr:cNvSpPr/>
      </xdr:nvSpPr>
      <xdr:spPr>
        <a:xfrm>
          <a:off x="13843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21099</xdr:rowOff>
    </xdr:from>
    <xdr:ext cx="762000" cy="259045"/>
    <xdr:sp macro="" textlink="">
      <xdr:nvSpPr>
        <xdr:cNvPr id="456" name="テキスト ボックス 455"/>
        <xdr:cNvSpPr txBox="1"/>
      </xdr:nvSpPr>
      <xdr:spPr>
        <a:xfrm>
          <a:off x="13512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169926</xdr:rowOff>
    </xdr:from>
    <xdr:to>
      <xdr:col>65</xdr:col>
      <xdr:colOff>53975</xdr:colOff>
      <xdr:row>74</xdr:row>
      <xdr:rowOff>100076</xdr:rowOff>
    </xdr:to>
    <xdr:sp macro="" textlink="">
      <xdr:nvSpPr>
        <xdr:cNvPr id="457" name="楕円 456"/>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110253</xdr:rowOff>
    </xdr:from>
    <xdr:ext cx="762000" cy="259045"/>
    <xdr:sp macro="" textlink="">
      <xdr:nvSpPr>
        <xdr:cNvPr id="458" name="テキスト ボックス 457"/>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122359</xdr:rowOff>
    </xdr:from>
    <xdr:to>
      <xdr:col>29</xdr:col>
      <xdr:colOff>127000</xdr:colOff>
      <xdr:row>18</xdr:row>
      <xdr:rowOff>23688</xdr:rowOff>
    </xdr:to>
    <xdr:cxnSp macro="">
      <xdr:nvCxnSpPr>
        <xdr:cNvPr id="50" name="直線コネクタ 49"/>
        <xdr:cNvCxnSpPr/>
      </xdr:nvCxnSpPr>
      <xdr:spPr bwMode="auto">
        <a:xfrm flipV="1">
          <a:off x="5003800" y="3084634"/>
          <a:ext cx="647700" cy="72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23688</xdr:rowOff>
    </xdr:from>
    <xdr:to>
      <xdr:col>26</xdr:col>
      <xdr:colOff>50800</xdr:colOff>
      <xdr:row>18</xdr:row>
      <xdr:rowOff>55806</xdr:rowOff>
    </xdr:to>
    <xdr:cxnSp macro="">
      <xdr:nvCxnSpPr>
        <xdr:cNvPr id="53" name="直線コネクタ 52"/>
        <xdr:cNvCxnSpPr/>
      </xdr:nvCxnSpPr>
      <xdr:spPr bwMode="auto">
        <a:xfrm flipV="1">
          <a:off x="4305300" y="3157413"/>
          <a:ext cx="698500" cy="3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55806</xdr:rowOff>
    </xdr:from>
    <xdr:to>
      <xdr:col>22</xdr:col>
      <xdr:colOff>114300</xdr:colOff>
      <xdr:row>18</xdr:row>
      <xdr:rowOff>79299</xdr:rowOff>
    </xdr:to>
    <xdr:cxnSp macro="">
      <xdr:nvCxnSpPr>
        <xdr:cNvPr id="56" name="直線コネクタ 55"/>
        <xdr:cNvCxnSpPr/>
      </xdr:nvCxnSpPr>
      <xdr:spPr bwMode="auto">
        <a:xfrm flipV="1">
          <a:off x="3606800" y="3189531"/>
          <a:ext cx="698500" cy="2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42654</xdr:rowOff>
    </xdr:from>
    <xdr:to>
      <xdr:col>18</xdr:col>
      <xdr:colOff>177800</xdr:colOff>
      <xdr:row>18</xdr:row>
      <xdr:rowOff>79299</xdr:rowOff>
    </xdr:to>
    <xdr:cxnSp macro="">
      <xdr:nvCxnSpPr>
        <xdr:cNvPr id="59" name="直線コネクタ 58"/>
        <xdr:cNvCxnSpPr/>
      </xdr:nvCxnSpPr>
      <xdr:spPr bwMode="auto">
        <a:xfrm>
          <a:off x="2908300" y="3176379"/>
          <a:ext cx="698500" cy="36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71559</xdr:rowOff>
    </xdr:from>
    <xdr:to>
      <xdr:col>29</xdr:col>
      <xdr:colOff>177800</xdr:colOff>
      <xdr:row>18</xdr:row>
      <xdr:rowOff>1709</xdr:rowOff>
    </xdr:to>
    <xdr:sp macro="" textlink="">
      <xdr:nvSpPr>
        <xdr:cNvPr id="69" name="楕円 68"/>
        <xdr:cNvSpPr/>
      </xdr:nvSpPr>
      <xdr:spPr bwMode="auto">
        <a:xfrm>
          <a:off x="5600700" y="303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43636</xdr:rowOff>
    </xdr:from>
    <xdr:ext cx="762000" cy="259045"/>
    <xdr:sp macro="" textlink="">
      <xdr:nvSpPr>
        <xdr:cNvPr id="70" name="人口1人当たり決算額の推移該当値テキスト130"/>
        <xdr:cNvSpPr txBox="1"/>
      </xdr:nvSpPr>
      <xdr:spPr>
        <a:xfrm>
          <a:off x="5740400" y="300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144338</xdr:rowOff>
    </xdr:from>
    <xdr:to>
      <xdr:col>26</xdr:col>
      <xdr:colOff>101600</xdr:colOff>
      <xdr:row>18</xdr:row>
      <xdr:rowOff>74488</xdr:rowOff>
    </xdr:to>
    <xdr:sp macro="" textlink="">
      <xdr:nvSpPr>
        <xdr:cNvPr id="71" name="楕円 70"/>
        <xdr:cNvSpPr/>
      </xdr:nvSpPr>
      <xdr:spPr bwMode="auto">
        <a:xfrm>
          <a:off x="4953000" y="310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59265</xdr:rowOff>
    </xdr:from>
    <xdr:ext cx="736600" cy="259045"/>
    <xdr:sp macro="" textlink="">
      <xdr:nvSpPr>
        <xdr:cNvPr id="72" name="テキスト ボックス 71"/>
        <xdr:cNvSpPr txBox="1"/>
      </xdr:nvSpPr>
      <xdr:spPr>
        <a:xfrm>
          <a:off x="4622800" y="319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5006</xdr:rowOff>
    </xdr:from>
    <xdr:to>
      <xdr:col>22</xdr:col>
      <xdr:colOff>165100</xdr:colOff>
      <xdr:row>18</xdr:row>
      <xdr:rowOff>106606</xdr:rowOff>
    </xdr:to>
    <xdr:sp macro="" textlink="">
      <xdr:nvSpPr>
        <xdr:cNvPr id="73" name="楕円 72"/>
        <xdr:cNvSpPr/>
      </xdr:nvSpPr>
      <xdr:spPr bwMode="auto">
        <a:xfrm>
          <a:off x="4254500" y="313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91383</xdr:rowOff>
    </xdr:from>
    <xdr:ext cx="762000" cy="259045"/>
    <xdr:sp macro="" textlink="">
      <xdr:nvSpPr>
        <xdr:cNvPr id="74" name="テキスト ボックス 73"/>
        <xdr:cNvSpPr txBox="1"/>
      </xdr:nvSpPr>
      <xdr:spPr>
        <a:xfrm>
          <a:off x="3924300" y="322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28499</xdr:rowOff>
    </xdr:from>
    <xdr:to>
      <xdr:col>19</xdr:col>
      <xdr:colOff>38100</xdr:colOff>
      <xdr:row>18</xdr:row>
      <xdr:rowOff>130099</xdr:rowOff>
    </xdr:to>
    <xdr:sp macro="" textlink="">
      <xdr:nvSpPr>
        <xdr:cNvPr id="75" name="楕円 74"/>
        <xdr:cNvSpPr/>
      </xdr:nvSpPr>
      <xdr:spPr bwMode="auto">
        <a:xfrm>
          <a:off x="3556000" y="316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114876</xdr:rowOff>
    </xdr:from>
    <xdr:ext cx="762000" cy="259045"/>
    <xdr:sp macro="" textlink="">
      <xdr:nvSpPr>
        <xdr:cNvPr id="76" name="テキスト ボックス 75"/>
        <xdr:cNvSpPr txBox="1"/>
      </xdr:nvSpPr>
      <xdr:spPr>
        <a:xfrm>
          <a:off x="3225800" y="324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163304</xdr:rowOff>
    </xdr:from>
    <xdr:to>
      <xdr:col>15</xdr:col>
      <xdr:colOff>101600</xdr:colOff>
      <xdr:row>18</xdr:row>
      <xdr:rowOff>93454</xdr:rowOff>
    </xdr:to>
    <xdr:sp macro="" textlink="">
      <xdr:nvSpPr>
        <xdr:cNvPr id="77" name="楕円 76"/>
        <xdr:cNvSpPr/>
      </xdr:nvSpPr>
      <xdr:spPr bwMode="auto">
        <a:xfrm>
          <a:off x="2857500" y="312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78231</xdr:rowOff>
    </xdr:from>
    <xdr:ext cx="762000" cy="259045"/>
    <xdr:sp macro="" textlink="">
      <xdr:nvSpPr>
        <xdr:cNvPr id="78" name="テキスト ボックス 77"/>
        <xdr:cNvSpPr txBox="1"/>
      </xdr:nvSpPr>
      <xdr:spPr>
        <a:xfrm>
          <a:off x="2527300" y="321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217621</xdr:rowOff>
    </xdr:from>
    <xdr:to>
      <xdr:col>29</xdr:col>
      <xdr:colOff>127000</xdr:colOff>
      <xdr:row>35</xdr:row>
      <xdr:rowOff>238614</xdr:rowOff>
    </xdr:to>
    <xdr:cxnSp macro="">
      <xdr:nvCxnSpPr>
        <xdr:cNvPr id="111" name="直線コネクタ 110"/>
        <xdr:cNvCxnSpPr/>
      </xdr:nvCxnSpPr>
      <xdr:spPr bwMode="auto">
        <a:xfrm flipV="1">
          <a:off x="5003800" y="6827971"/>
          <a:ext cx="647700" cy="20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238614</xdr:rowOff>
    </xdr:from>
    <xdr:to>
      <xdr:col>26</xdr:col>
      <xdr:colOff>50800</xdr:colOff>
      <xdr:row>35</xdr:row>
      <xdr:rowOff>249530</xdr:rowOff>
    </xdr:to>
    <xdr:cxnSp macro="">
      <xdr:nvCxnSpPr>
        <xdr:cNvPr id="114" name="直線コネクタ 113"/>
        <xdr:cNvCxnSpPr/>
      </xdr:nvCxnSpPr>
      <xdr:spPr bwMode="auto">
        <a:xfrm flipV="1">
          <a:off x="4305300" y="6848964"/>
          <a:ext cx="698500" cy="10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242310</xdr:rowOff>
    </xdr:from>
    <xdr:to>
      <xdr:col>22</xdr:col>
      <xdr:colOff>114300</xdr:colOff>
      <xdr:row>35</xdr:row>
      <xdr:rowOff>249530</xdr:rowOff>
    </xdr:to>
    <xdr:cxnSp macro="">
      <xdr:nvCxnSpPr>
        <xdr:cNvPr id="117" name="直線コネクタ 116"/>
        <xdr:cNvCxnSpPr/>
      </xdr:nvCxnSpPr>
      <xdr:spPr bwMode="auto">
        <a:xfrm>
          <a:off x="3606800" y="6852660"/>
          <a:ext cx="698500" cy="7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242310</xdr:rowOff>
    </xdr:from>
    <xdr:to>
      <xdr:col>18</xdr:col>
      <xdr:colOff>177800</xdr:colOff>
      <xdr:row>35</xdr:row>
      <xdr:rowOff>281972</xdr:rowOff>
    </xdr:to>
    <xdr:cxnSp macro="">
      <xdr:nvCxnSpPr>
        <xdr:cNvPr id="120" name="直線コネクタ 119"/>
        <xdr:cNvCxnSpPr/>
      </xdr:nvCxnSpPr>
      <xdr:spPr bwMode="auto">
        <a:xfrm flipV="1">
          <a:off x="2908300" y="6852660"/>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166821</xdr:rowOff>
    </xdr:from>
    <xdr:to>
      <xdr:col>29</xdr:col>
      <xdr:colOff>177800</xdr:colOff>
      <xdr:row>35</xdr:row>
      <xdr:rowOff>268421</xdr:rowOff>
    </xdr:to>
    <xdr:sp macro="" textlink="">
      <xdr:nvSpPr>
        <xdr:cNvPr id="130" name="楕円 129"/>
        <xdr:cNvSpPr/>
      </xdr:nvSpPr>
      <xdr:spPr bwMode="auto">
        <a:xfrm>
          <a:off x="5600700" y="677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138898</xdr:rowOff>
    </xdr:from>
    <xdr:ext cx="762000" cy="259045"/>
    <xdr:sp macro="" textlink="">
      <xdr:nvSpPr>
        <xdr:cNvPr id="131" name="人口1人当たり決算額の推移該当値テキスト445"/>
        <xdr:cNvSpPr txBox="1"/>
      </xdr:nvSpPr>
      <xdr:spPr>
        <a:xfrm>
          <a:off x="5740400" y="674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187814</xdr:rowOff>
    </xdr:from>
    <xdr:to>
      <xdr:col>26</xdr:col>
      <xdr:colOff>101600</xdr:colOff>
      <xdr:row>35</xdr:row>
      <xdr:rowOff>289414</xdr:rowOff>
    </xdr:to>
    <xdr:sp macro="" textlink="">
      <xdr:nvSpPr>
        <xdr:cNvPr id="132" name="楕円 131"/>
        <xdr:cNvSpPr/>
      </xdr:nvSpPr>
      <xdr:spPr bwMode="auto">
        <a:xfrm>
          <a:off x="4953000" y="679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274191</xdr:rowOff>
    </xdr:from>
    <xdr:ext cx="736600" cy="259045"/>
    <xdr:sp macro="" textlink="">
      <xdr:nvSpPr>
        <xdr:cNvPr id="133" name="テキスト ボックス 132"/>
        <xdr:cNvSpPr txBox="1"/>
      </xdr:nvSpPr>
      <xdr:spPr>
        <a:xfrm>
          <a:off x="4622800" y="688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198730</xdr:rowOff>
    </xdr:from>
    <xdr:to>
      <xdr:col>22</xdr:col>
      <xdr:colOff>165100</xdr:colOff>
      <xdr:row>35</xdr:row>
      <xdr:rowOff>300330</xdr:rowOff>
    </xdr:to>
    <xdr:sp macro="" textlink="">
      <xdr:nvSpPr>
        <xdr:cNvPr id="134" name="楕円 133"/>
        <xdr:cNvSpPr/>
      </xdr:nvSpPr>
      <xdr:spPr bwMode="auto">
        <a:xfrm>
          <a:off x="4254500" y="680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285107</xdr:rowOff>
    </xdr:from>
    <xdr:ext cx="762000" cy="259045"/>
    <xdr:sp macro="" textlink="">
      <xdr:nvSpPr>
        <xdr:cNvPr id="135" name="テキスト ボックス 134"/>
        <xdr:cNvSpPr txBox="1"/>
      </xdr:nvSpPr>
      <xdr:spPr>
        <a:xfrm>
          <a:off x="3924300" y="68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191510</xdr:rowOff>
    </xdr:from>
    <xdr:to>
      <xdr:col>19</xdr:col>
      <xdr:colOff>38100</xdr:colOff>
      <xdr:row>35</xdr:row>
      <xdr:rowOff>293110</xdr:rowOff>
    </xdr:to>
    <xdr:sp macro="" textlink="">
      <xdr:nvSpPr>
        <xdr:cNvPr id="136" name="楕円 135"/>
        <xdr:cNvSpPr/>
      </xdr:nvSpPr>
      <xdr:spPr bwMode="auto">
        <a:xfrm>
          <a:off x="3556000" y="680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277887</xdr:rowOff>
    </xdr:from>
    <xdr:ext cx="762000" cy="259045"/>
    <xdr:sp macro="" textlink="">
      <xdr:nvSpPr>
        <xdr:cNvPr id="137" name="テキスト ボックス 136"/>
        <xdr:cNvSpPr txBox="1"/>
      </xdr:nvSpPr>
      <xdr:spPr>
        <a:xfrm>
          <a:off x="3225800" y="688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231172</xdr:rowOff>
    </xdr:from>
    <xdr:to>
      <xdr:col>15</xdr:col>
      <xdr:colOff>101600</xdr:colOff>
      <xdr:row>35</xdr:row>
      <xdr:rowOff>332772</xdr:rowOff>
    </xdr:to>
    <xdr:sp macro="" textlink="">
      <xdr:nvSpPr>
        <xdr:cNvPr id="138" name="楕円 137"/>
        <xdr:cNvSpPr/>
      </xdr:nvSpPr>
      <xdr:spPr bwMode="auto">
        <a:xfrm>
          <a:off x="2857500" y="684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317549</xdr:rowOff>
    </xdr:from>
    <xdr:ext cx="762000" cy="259045"/>
    <xdr:sp macro="" textlink="">
      <xdr:nvSpPr>
        <xdr:cNvPr id="139" name="テキスト ボックス 138"/>
        <xdr:cNvSpPr txBox="1"/>
      </xdr:nvSpPr>
      <xdr:spPr>
        <a:xfrm>
          <a:off x="2527300" y="692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10,445
10,366
57.93
9,324,060
8,798,962
488,187
3,821,263
11,288,224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76177</xdr:rowOff>
    </xdr:from>
    <xdr:to>
      <xdr:col>24</xdr:col>
      <xdr:colOff>63500</xdr:colOff>
      <xdr:row>36</xdr:row>
      <xdr:rowOff>108995</xdr:rowOff>
    </xdr:to>
    <xdr:cxnSp macro="">
      <xdr:nvCxnSpPr>
        <xdr:cNvPr id="58" name="直線コネクタ 57"/>
        <xdr:cNvCxnSpPr/>
      </xdr:nvCxnSpPr>
      <xdr:spPr>
        <a:xfrm flipV="1">
          <a:off x="3797300" y="6248377"/>
          <a:ext cx="838200" cy="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108995</xdr:rowOff>
    </xdr:from>
    <xdr:to>
      <xdr:col>19</xdr:col>
      <xdr:colOff>177800</xdr:colOff>
      <xdr:row>36</xdr:row>
      <xdr:rowOff>130675</xdr:rowOff>
    </xdr:to>
    <xdr:cxnSp macro="">
      <xdr:nvCxnSpPr>
        <xdr:cNvPr id="61" name="直線コネクタ 60"/>
        <xdr:cNvCxnSpPr/>
      </xdr:nvCxnSpPr>
      <xdr:spPr>
        <a:xfrm flipV="1">
          <a:off x="2908300" y="6281195"/>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130675</xdr:rowOff>
    </xdr:from>
    <xdr:to>
      <xdr:col>15</xdr:col>
      <xdr:colOff>50800</xdr:colOff>
      <xdr:row>36</xdr:row>
      <xdr:rowOff>141369</xdr:rowOff>
    </xdr:to>
    <xdr:cxnSp macro="">
      <xdr:nvCxnSpPr>
        <xdr:cNvPr id="64" name="直線コネクタ 63"/>
        <xdr:cNvCxnSpPr/>
      </xdr:nvCxnSpPr>
      <xdr:spPr>
        <a:xfrm flipV="1">
          <a:off x="2019300" y="6302875"/>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128210</xdr:rowOff>
    </xdr:from>
    <xdr:to>
      <xdr:col>10</xdr:col>
      <xdr:colOff>114300</xdr:colOff>
      <xdr:row>36</xdr:row>
      <xdr:rowOff>141369</xdr:rowOff>
    </xdr:to>
    <xdr:cxnSp macro="">
      <xdr:nvCxnSpPr>
        <xdr:cNvPr id="67" name="直線コネクタ 66"/>
        <xdr:cNvCxnSpPr/>
      </xdr:nvCxnSpPr>
      <xdr:spPr>
        <a:xfrm>
          <a:off x="1130300" y="6300410"/>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25377</xdr:rowOff>
    </xdr:from>
    <xdr:to>
      <xdr:col>24</xdr:col>
      <xdr:colOff>114300</xdr:colOff>
      <xdr:row>36</xdr:row>
      <xdr:rowOff>126977</xdr:rowOff>
    </xdr:to>
    <xdr:sp macro="" textlink="">
      <xdr:nvSpPr>
        <xdr:cNvPr id="77" name="楕円 76"/>
        <xdr:cNvSpPr/>
      </xdr:nvSpPr>
      <xdr:spPr>
        <a:xfrm>
          <a:off x="4584700" y="61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3804</xdr:rowOff>
    </xdr:from>
    <xdr:ext cx="534377" cy="259045"/>
    <xdr:sp macro="" textlink="">
      <xdr:nvSpPr>
        <xdr:cNvPr id="78" name="人件費該当値テキスト"/>
        <xdr:cNvSpPr txBox="1"/>
      </xdr:nvSpPr>
      <xdr:spPr>
        <a:xfrm>
          <a:off x="4686300" y="61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58195</xdr:rowOff>
    </xdr:from>
    <xdr:to>
      <xdr:col>20</xdr:col>
      <xdr:colOff>38100</xdr:colOff>
      <xdr:row>36</xdr:row>
      <xdr:rowOff>159795</xdr:rowOff>
    </xdr:to>
    <xdr:sp macro="" textlink="">
      <xdr:nvSpPr>
        <xdr:cNvPr id="79" name="楕円 78"/>
        <xdr:cNvSpPr/>
      </xdr:nvSpPr>
      <xdr:spPr>
        <a:xfrm>
          <a:off x="3746500" y="62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150922</xdr:rowOff>
    </xdr:from>
    <xdr:ext cx="534377" cy="259045"/>
    <xdr:sp macro="" textlink="">
      <xdr:nvSpPr>
        <xdr:cNvPr id="80" name="テキスト ボックス 79"/>
        <xdr:cNvSpPr txBox="1"/>
      </xdr:nvSpPr>
      <xdr:spPr>
        <a:xfrm>
          <a:off x="3530111" y="632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79875</xdr:rowOff>
    </xdr:from>
    <xdr:to>
      <xdr:col>15</xdr:col>
      <xdr:colOff>101600</xdr:colOff>
      <xdr:row>37</xdr:row>
      <xdr:rowOff>10025</xdr:rowOff>
    </xdr:to>
    <xdr:sp macro="" textlink="">
      <xdr:nvSpPr>
        <xdr:cNvPr id="81" name="楕円 80"/>
        <xdr:cNvSpPr/>
      </xdr:nvSpPr>
      <xdr:spPr>
        <a:xfrm>
          <a:off x="2857500" y="6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1152</xdr:rowOff>
    </xdr:from>
    <xdr:ext cx="534377" cy="259045"/>
    <xdr:sp macro="" textlink="">
      <xdr:nvSpPr>
        <xdr:cNvPr id="82" name="テキスト ボックス 81"/>
        <xdr:cNvSpPr txBox="1"/>
      </xdr:nvSpPr>
      <xdr:spPr>
        <a:xfrm>
          <a:off x="2641111" y="63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90569</xdr:rowOff>
    </xdr:from>
    <xdr:to>
      <xdr:col>10</xdr:col>
      <xdr:colOff>165100</xdr:colOff>
      <xdr:row>37</xdr:row>
      <xdr:rowOff>20719</xdr:rowOff>
    </xdr:to>
    <xdr:sp macro="" textlink="">
      <xdr:nvSpPr>
        <xdr:cNvPr id="83" name="楕円 82"/>
        <xdr:cNvSpPr/>
      </xdr:nvSpPr>
      <xdr:spPr>
        <a:xfrm>
          <a:off x="1968500" y="62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11846</xdr:rowOff>
    </xdr:from>
    <xdr:ext cx="534377" cy="259045"/>
    <xdr:sp macro="" textlink="">
      <xdr:nvSpPr>
        <xdr:cNvPr id="84" name="テキスト ボックス 83"/>
        <xdr:cNvSpPr txBox="1"/>
      </xdr:nvSpPr>
      <xdr:spPr>
        <a:xfrm>
          <a:off x="1752111" y="63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77410</xdr:rowOff>
    </xdr:from>
    <xdr:to>
      <xdr:col>6</xdr:col>
      <xdr:colOff>38100</xdr:colOff>
      <xdr:row>37</xdr:row>
      <xdr:rowOff>7560</xdr:rowOff>
    </xdr:to>
    <xdr:sp macro="" textlink="">
      <xdr:nvSpPr>
        <xdr:cNvPr id="85" name="楕円 84"/>
        <xdr:cNvSpPr/>
      </xdr:nvSpPr>
      <xdr:spPr>
        <a:xfrm>
          <a:off x="1079500" y="62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170137</xdr:rowOff>
    </xdr:from>
    <xdr:ext cx="534377" cy="259045"/>
    <xdr:sp macro="" textlink="">
      <xdr:nvSpPr>
        <xdr:cNvPr id="86" name="テキスト ボックス 85"/>
        <xdr:cNvSpPr txBox="1"/>
      </xdr:nvSpPr>
      <xdr:spPr>
        <a:xfrm>
          <a:off x="863111" y="63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94300</xdr:rowOff>
    </xdr:from>
    <xdr:to>
      <xdr:col>24</xdr:col>
      <xdr:colOff>63500</xdr:colOff>
      <xdr:row>57</xdr:row>
      <xdr:rowOff>5242</xdr:rowOff>
    </xdr:to>
    <xdr:cxnSp macro="">
      <xdr:nvCxnSpPr>
        <xdr:cNvPr id="113" name="直線コネクタ 112"/>
        <xdr:cNvCxnSpPr/>
      </xdr:nvCxnSpPr>
      <xdr:spPr>
        <a:xfrm flipV="1">
          <a:off x="3797300" y="9695500"/>
          <a:ext cx="838200" cy="8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5242</xdr:rowOff>
    </xdr:from>
    <xdr:to>
      <xdr:col>19</xdr:col>
      <xdr:colOff>177800</xdr:colOff>
      <xdr:row>57</xdr:row>
      <xdr:rowOff>6650</xdr:rowOff>
    </xdr:to>
    <xdr:cxnSp macro="">
      <xdr:nvCxnSpPr>
        <xdr:cNvPr id="116" name="直線コネクタ 115"/>
        <xdr:cNvCxnSpPr/>
      </xdr:nvCxnSpPr>
      <xdr:spPr>
        <a:xfrm flipV="1">
          <a:off x="2908300" y="9777892"/>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130812</xdr:rowOff>
    </xdr:from>
    <xdr:to>
      <xdr:col>15</xdr:col>
      <xdr:colOff>50800</xdr:colOff>
      <xdr:row>57</xdr:row>
      <xdr:rowOff>6650</xdr:rowOff>
    </xdr:to>
    <xdr:cxnSp macro="">
      <xdr:nvCxnSpPr>
        <xdr:cNvPr id="119" name="直線コネクタ 118"/>
        <xdr:cNvCxnSpPr/>
      </xdr:nvCxnSpPr>
      <xdr:spPr>
        <a:xfrm>
          <a:off x="2019300" y="9046212"/>
          <a:ext cx="889000" cy="7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38572</xdr:rowOff>
    </xdr:from>
    <xdr:to>
      <xdr:col>10</xdr:col>
      <xdr:colOff>114300</xdr:colOff>
      <xdr:row>52</xdr:row>
      <xdr:rowOff>130812</xdr:rowOff>
    </xdr:to>
    <xdr:cxnSp macro="">
      <xdr:nvCxnSpPr>
        <xdr:cNvPr id="122" name="直線コネクタ 121"/>
        <xdr:cNvCxnSpPr/>
      </xdr:nvCxnSpPr>
      <xdr:spPr>
        <a:xfrm>
          <a:off x="1130300" y="8611072"/>
          <a:ext cx="889000" cy="4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43500</xdr:rowOff>
    </xdr:from>
    <xdr:to>
      <xdr:col>24</xdr:col>
      <xdr:colOff>114300</xdr:colOff>
      <xdr:row>56</xdr:row>
      <xdr:rowOff>145100</xdr:rowOff>
    </xdr:to>
    <xdr:sp macro="" textlink="">
      <xdr:nvSpPr>
        <xdr:cNvPr id="132" name="楕円 131"/>
        <xdr:cNvSpPr/>
      </xdr:nvSpPr>
      <xdr:spPr>
        <a:xfrm>
          <a:off x="4584700" y="96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21927</xdr:rowOff>
    </xdr:from>
    <xdr:ext cx="534377" cy="259045"/>
    <xdr:sp macro="" textlink="">
      <xdr:nvSpPr>
        <xdr:cNvPr id="133" name="物件費該当値テキスト"/>
        <xdr:cNvSpPr txBox="1"/>
      </xdr:nvSpPr>
      <xdr:spPr>
        <a:xfrm>
          <a:off x="4686300" y="962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125892</xdr:rowOff>
    </xdr:from>
    <xdr:to>
      <xdr:col>20</xdr:col>
      <xdr:colOff>38100</xdr:colOff>
      <xdr:row>57</xdr:row>
      <xdr:rowOff>56042</xdr:rowOff>
    </xdr:to>
    <xdr:sp macro="" textlink="">
      <xdr:nvSpPr>
        <xdr:cNvPr id="134" name="楕円 133"/>
        <xdr:cNvSpPr/>
      </xdr:nvSpPr>
      <xdr:spPr>
        <a:xfrm>
          <a:off x="3746500" y="97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47169</xdr:rowOff>
    </xdr:from>
    <xdr:ext cx="534377" cy="259045"/>
    <xdr:sp macro="" textlink="">
      <xdr:nvSpPr>
        <xdr:cNvPr id="135" name="テキスト ボックス 134"/>
        <xdr:cNvSpPr txBox="1"/>
      </xdr:nvSpPr>
      <xdr:spPr>
        <a:xfrm>
          <a:off x="3530111" y="98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127300</xdr:rowOff>
    </xdr:from>
    <xdr:to>
      <xdr:col>15</xdr:col>
      <xdr:colOff>101600</xdr:colOff>
      <xdr:row>57</xdr:row>
      <xdr:rowOff>57450</xdr:rowOff>
    </xdr:to>
    <xdr:sp macro="" textlink="">
      <xdr:nvSpPr>
        <xdr:cNvPr id="136" name="楕円 135"/>
        <xdr:cNvSpPr/>
      </xdr:nvSpPr>
      <xdr:spPr>
        <a:xfrm>
          <a:off x="2857500" y="97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48577</xdr:rowOff>
    </xdr:from>
    <xdr:ext cx="534377" cy="259045"/>
    <xdr:sp macro="" textlink="">
      <xdr:nvSpPr>
        <xdr:cNvPr id="137" name="テキスト ボックス 136"/>
        <xdr:cNvSpPr txBox="1"/>
      </xdr:nvSpPr>
      <xdr:spPr>
        <a:xfrm>
          <a:off x="2641111" y="982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80012</xdr:rowOff>
    </xdr:from>
    <xdr:to>
      <xdr:col>10</xdr:col>
      <xdr:colOff>165100</xdr:colOff>
      <xdr:row>53</xdr:row>
      <xdr:rowOff>10162</xdr:rowOff>
    </xdr:to>
    <xdr:sp macro="" textlink="">
      <xdr:nvSpPr>
        <xdr:cNvPr id="138" name="楕円 137"/>
        <xdr:cNvSpPr/>
      </xdr:nvSpPr>
      <xdr:spPr>
        <a:xfrm>
          <a:off x="1968500" y="89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26689</xdr:rowOff>
    </xdr:from>
    <xdr:ext cx="599010" cy="259045"/>
    <xdr:sp macro="" textlink="">
      <xdr:nvSpPr>
        <xdr:cNvPr id="139" name="テキスト ボックス 138"/>
        <xdr:cNvSpPr txBox="1"/>
      </xdr:nvSpPr>
      <xdr:spPr>
        <a:xfrm>
          <a:off x="1719795" y="87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159222</xdr:rowOff>
    </xdr:from>
    <xdr:to>
      <xdr:col>6</xdr:col>
      <xdr:colOff>38100</xdr:colOff>
      <xdr:row>50</xdr:row>
      <xdr:rowOff>89372</xdr:rowOff>
    </xdr:to>
    <xdr:sp macro="" textlink="">
      <xdr:nvSpPr>
        <xdr:cNvPr id="140" name="楕円 139"/>
        <xdr:cNvSpPr/>
      </xdr:nvSpPr>
      <xdr:spPr>
        <a:xfrm>
          <a:off x="1079500" y="85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105899</xdr:rowOff>
    </xdr:from>
    <xdr:ext cx="599010" cy="259045"/>
    <xdr:sp macro="" textlink="">
      <xdr:nvSpPr>
        <xdr:cNvPr id="141" name="テキスト ボックス 140"/>
        <xdr:cNvSpPr txBox="1"/>
      </xdr:nvSpPr>
      <xdr:spPr>
        <a:xfrm>
          <a:off x="830795" y="833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57556</xdr:rowOff>
    </xdr:from>
    <xdr:to>
      <xdr:col>24</xdr:col>
      <xdr:colOff>63500</xdr:colOff>
      <xdr:row>78</xdr:row>
      <xdr:rowOff>67424</xdr:rowOff>
    </xdr:to>
    <xdr:cxnSp macro="">
      <xdr:nvCxnSpPr>
        <xdr:cNvPr id="170" name="直線コネクタ 169"/>
        <xdr:cNvCxnSpPr/>
      </xdr:nvCxnSpPr>
      <xdr:spPr>
        <a:xfrm>
          <a:off x="3797300" y="13430656"/>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57556</xdr:rowOff>
    </xdr:from>
    <xdr:to>
      <xdr:col>19</xdr:col>
      <xdr:colOff>177800</xdr:colOff>
      <xdr:row>78</xdr:row>
      <xdr:rowOff>74130</xdr:rowOff>
    </xdr:to>
    <xdr:cxnSp macro="">
      <xdr:nvCxnSpPr>
        <xdr:cNvPr id="173" name="直線コネクタ 172"/>
        <xdr:cNvCxnSpPr/>
      </xdr:nvCxnSpPr>
      <xdr:spPr>
        <a:xfrm flipV="1">
          <a:off x="2908300" y="13430656"/>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74130</xdr:rowOff>
    </xdr:from>
    <xdr:to>
      <xdr:col>15</xdr:col>
      <xdr:colOff>50800</xdr:colOff>
      <xdr:row>78</xdr:row>
      <xdr:rowOff>77102</xdr:rowOff>
    </xdr:to>
    <xdr:cxnSp macro="">
      <xdr:nvCxnSpPr>
        <xdr:cNvPr id="176" name="直線コネクタ 175"/>
        <xdr:cNvCxnSpPr/>
      </xdr:nvCxnSpPr>
      <xdr:spPr>
        <a:xfrm flipV="1">
          <a:off x="2019300" y="1344723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75997</xdr:rowOff>
    </xdr:from>
    <xdr:to>
      <xdr:col>10</xdr:col>
      <xdr:colOff>114300</xdr:colOff>
      <xdr:row>78</xdr:row>
      <xdr:rowOff>77102</xdr:rowOff>
    </xdr:to>
    <xdr:cxnSp macro="">
      <xdr:nvCxnSpPr>
        <xdr:cNvPr id="179" name="直線コネクタ 178"/>
        <xdr:cNvCxnSpPr/>
      </xdr:nvCxnSpPr>
      <xdr:spPr>
        <a:xfrm>
          <a:off x="1130300" y="1344909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16624</xdr:rowOff>
    </xdr:from>
    <xdr:to>
      <xdr:col>24</xdr:col>
      <xdr:colOff>114300</xdr:colOff>
      <xdr:row>78</xdr:row>
      <xdr:rowOff>118224</xdr:rowOff>
    </xdr:to>
    <xdr:sp macro="" textlink="">
      <xdr:nvSpPr>
        <xdr:cNvPr id="189" name="楕円 188"/>
        <xdr:cNvSpPr/>
      </xdr:nvSpPr>
      <xdr:spPr>
        <a:xfrm>
          <a:off x="4584700" y="133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166501</xdr:rowOff>
    </xdr:from>
    <xdr:ext cx="469744" cy="259045"/>
    <xdr:sp macro="" textlink="">
      <xdr:nvSpPr>
        <xdr:cNvPr id="190" name="維持補修費該当値テキスト"/>
        <xdr:cNvSpPr txBox="1"/>
      </xdr:nvSpPr>
      <xdr:spPr>
        <a:xfrm>
          <a:off x="4686300" y="133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6756</xdr:rowOff>
    </xdr:from>
    <xdr:to>
      <xdr:col>20</xdr:col>
      <xdr:colOff>38100</xdr:colOff>
      <xdr:row>78</xdr:row>
      <xdr:rowOff>108356</xdr:rowOff>
    </xdr:to>
    <xdr:sp macro="" textlink="">
      <xdr:nvSpPr>
        <xdr:cNvPr id="191" name="楕円 190"/>
        <xdr:cNvSpPr/>
      </xdr:nvSpPr>
      <xdr:spPr>
        <a:xfrm>
          <a:off x="3746500" y="133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99483</xdr:rowOff>
    </xdr:from>
    <xdr:ext cx="469744" cy="259045"/>
    <xdr:sp macro="" textlink="">
      <xdr:nvSpPr>
        <xdr:cNvPr id="192" name="テキスト ボックス 191"/>
        <xdr:cNvSpPr txBox="1"/>
      </xdr:nvSpPr>
      <xdr:spPr>
        <a:xfrm>
          <a:off x="3562428" y="134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23330</xdr:rowOff>
    </xdr:from>
    <xdr:to>
      <xdr:col>15</xdr:col>
      <xdr:colOff>101600</xdr:colOff>
      <xdr:row>78</xdr:row>
      <xdr:rowOff>124930</xdr:rowOff>
    </xdr:to>
    <xdr:sp macro="" textlink="">
      <xdr:nvSpPr>
        <xdr:cNvPr id="193" name="楕円 192"/>
        <xdr:cNvSpPr/>
      </xdr:nvSpPr>
      <xdr:spPr>
        <a:xfrm>
          <a:off x="2857500" y="13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116057</xdr:rowOff>
    </xdr:from>
    <xdr:ext cx="469744" cy="259045"/>
    <xdr:sp macro="" textlink="">
      <xdr:nvSpPr>
        <xdr:cNvPr id="194" name="テキスト ボックス 193"/>
        <xdr:cNvSpPr txBox="1"/>
      </xdr:nvSpPr>
      <xdr:spPr>
        <a:xfrm>
          <a:off x="2673428" y="134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26302</xdr:rowOff>
    </xdr:from>
    <xdr:to>
      <xdr:col>10</xdr:col>
      <xdr:colOff>165100</xdr:colOff>
      <xdr:row>78</xdr:row>
      <xdr:rowOff>127902</xdr:rowOff>
    </xdr:to>
    <xdr:sp macro="" textlink="">
      <xdr:nvSpPr>
        <xdr:cNvPr id="195" name="楕円 194"/>
        <xdr:cNvSpPr/>
      </xdr:nvSpPr>
      <xdr:spPr>
        <a:xfrm>
          <a:off x="1968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119029</xdr:rowOff>
    </xdr:from>
    <xdr:ext cx="469744" cy="259045"/>
    <xdr:sp macro="" textlink="">
      <xdr:nvSpPr>
        <xdr:cNvPr id="196" name="テキスト ボックス 195"/>
        <xdr:cNvSpPr txBox="1"/>
      </xdr:nvSpPr>
      <xdr:spPr>
        <a:xfrm>
          <a:off x="1784428" y="134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25197</xdr:rowOff>
    </xdr:from>
    <xdr:to>
      <xdr:col>6</xdr:col>
      <xdr:colOff>38100</xdr:colOff>
      <xdr:row>78</xdr:row>
      <xdr:rowOff>126797</xdr:rowOff>
    </xdr:to>
    <xdr:sp macro="" textlink="">
      <xdr:nvSpPr>
        <xdr:cNvPr id="197" name="楕円 196"/>
        <xdr:cNvSpPr/>
      </xdr:nvSpPr>
      <xdr:spPr>
        <a:xfrm>
          <a:off x="1079500" y="133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117924</xdr:rowOff>
    </xdr:from>
    <xdr:ext cx="469744" cy="259045"/>
    <xdr:sp macro="" textlink="">
      <xdr:nvSpPr>
        <xdr:cNvPr id="198" name="テキスト ボックス 197"/>
        <xdr:cNvSpPr txBox="1"/>
      </xdr:nvSpPr>
      <xdr:spPr>
        <a:xfrm>
          <a:off x="895428" y="1349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77763</xdr:rowOff>
    </xdr:from>
    <xdr:to>
      <xdr:col>24</xdr:col>
      <xdr:colOff>63500</xdr:colOff>
      <xdr:row>92</xdr:row>
      <xdr:rowOff>164198</xdr:rowOff>
    </xdr:to>
    <xdr:cxnSp macro="">
      <xdr:nvCxnSpPr>
        <xdr:cNvPr id="228" name="直線コネクタ 227"/>
        <xdr:cNvCxnSpPr/>
      </xdr:nvCxnSpPr>
      <xdr:spPr>
        <a:xfrm flipV="1">
          <a:off x="3797300" y="15851163"/>
          <a:ext cx="838200" cy="8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164198</xdr:rowOff>
    </xdr:from>
    <xdr:to>
      <xdr:col>19</xdr:col>
      <xdr:colOff>177800</xdr:colOff>
      <xdr:row>93</xdr:row>
      <xdr:rowOff>17565</xdr:rowOff>
    </xdr:to>
    <xdr:cxnSp macro="">
      <xdr:nvCxnSpPr>
        <xdr:cNvPr id="231" name="直線コネクタ 230"/>
        <xdr:cNvCxnSpPr/>
      </xdr:nvCxnSpPr>
      <xdr:spPr>
        <a:xfrm flipV="1">
          <a:off x="2908300" y="15937598"/>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163894</xdr:rowOff>
    </xdr:from>
    <xdr:to>
      <xdr:col>15</xdr:col>
      <xdr:colOff>50800</xdr:colOff>
      <xdr:row>93</xdr:row>
      <xdr:rowOff>17565</xdr:rowOff>
    </xdr:to>
    <xdr:cxnSp macro="">
      <xdr:nvCxnSpPr>
        <xdr:cNvPr id="234" name="直線コネクタ 233"/>
        <xdr:cNvCxnSpPr/>
      </xdr:nvCxnSpPr>
      <xdr:spPr>
        <a:xfrm>
          <a:off x="2019300" y="15937294"/>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163894</xdr:rowOff>
    </xdr:from>
    <xdr:to>
      <xdr:col>10</xdr:col>
      <xdr:colOff>114300</xdr:colOff>
      <xdr:row>93</xdr:row>
      <xdr:rowOff>12294</xdr:rowOff>
    </xdr:to>
    <xdr:cxnSp macro="">
      <xdr:nvCxnSpPr>
        <xdr:cNvPr id="237" name="直線コネクタ 236"/>
        <xdr:cNvCxnSpPr/>
      </xdr:nvCxnSpPr>
      <xdr:spPr>
        <a:xfrm flipV="1">
          <a:off x="1130300" y="15937294"/>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26963</xdr:rowOff>
    </xdr:from>
    <xdr:to>
      <xdr:col>24</xdr:col>
      <xdr:colOff>114300</xdr:colOff>
      <xdr:row>92</xdr:row>
      <xdr:rowOff>128563</xdr:rowOff>
    </xdr:to>
    <xdr:sp macro="" textlink="">
      <xdr:nvSpPr>
        <xdr:cNvPr id="247" name="楕円 246"/>
        <xdr:cNvSpPr/>
      </xdr:nvSpPr>
      <xdr:spPr>
        <a:xfrm>
          <a:off x="4584700" y="158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49840</xdr:rowOff>
    </xdr:from>
    <xdr:ext cx="599010" cy="259045"/>
    <xdr:sp macro="" textlink="">
      <xdr:nvSpPr>
        <xdr:cNvPr id="248" name="扶助費該当値テキスト"/>
        <xdr:cNvSpPr txBox="1"/>
      </xdr:nvSpPr>
      <xdr:spPr>
        <a:xfrm>
          <a:off x="4686300" y="1565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113398</xdr:rowOff>
    </xdr:from>
    <xdr:to>
      <xdr:col>20</xdr:col>
      <xdr:colOff>38100</xdr:colOff>
      <xdr:row>93</xdr:row>
      <xdr:rowOff>43548</xdr:rowOff>
    </xdr:to>
    <xdr:sp macro="" textlink="">
      <xdr:nvSpPr>
        <xdr:cNvPr id="249" name="楕円 248"/>
        <xdr:cNvSpPr/>
      </xdr:nvSpPr>
      <xdr:spPr>
        <a:xfrm>
          <a:off x="3746500" y="158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60075</xdr:rowOff>
    </xdr:from>
    <xdr:ext cx="599010" cy="259045"/>
    <xdr:sp macro="" textlink="">
      <xdr:nvSpPr>
        <xdr:cNvPr id="250" name="テキスト ボックス 249"/>
        <xdr:cNvSpPr txBox="1"/>
      </xdr:nvSpPr>
      <xdr:spPr>
        <a:xfrm>
          <a:off x="3497795" y="156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138215</xdr:rowOff>
    </xdr:from>
    <xdr:to>
      <xdr:col>15</xdr:col>
      <xdr:colOff>101600</xdr:colOff>
      <xdr:row>93</xdr:row>
      <xdr:rowOff>68365</xdr:rowOff>
    </xdr:to>
    <xdr:sp macro="" textlink="">
      <xdr:nvSpPr>
        <xdr:cNvPr id="251" name="楕円 250"/>
        <xdr:cNvSpPr/>
      </xdr:nvSpPr>
      <xdr:spPr>
        <a:xfrm>
          <a:off x="2857500" y="159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84892</xdr:rowOff>
    </xdr:from>
    <xdr:ext cx="599010" cy="259045"/>
    <xdr:sp macro="" textlink="">
      <xdr:nvSpPr>
        <xdr:cNvPr id="252" name="テキスト ボックス 251"/>
        <xdr:cNvSpPr txBox="1"/>
      </xdr:nvSpPr>
      <xdr:spPr>
        <a:xfrm>
          <a:off x="2608795" y="156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113094</xdr:rowOff>
    </xdr:from>
    <xdr:to>
      <xdr:col>10</xdr:col>
      <xdr:colOff>165100</xdr:colOff>
      <xdr:row>93</xdr:row>
      <xdr:rowOff>43244</xdr:rowOff>
    </xdr:to>
    <xdr:sp macro="" textlink="">
      <xdr:nvSpPr>
        <xdr:cNvPr id="253" name="楕円 252"/>
        <xdr:cNvSpPr/>
      </xdr:nvSpPr>
      <xdr:spPr>
        <a:xfrm>
          <a:off x="1968500" y="158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59771</xdr:rowOff>
    </xdr:from>
    <xdr:ext cx="599010" cy="259045"/>
    <xdr:sp macro="" textlink="">
      <xdr:nvSpPr>
        <xdr:cNvPr id="254" name="テキスト ボックス 253"/>
        <xdr:cNvSpPr txBox="1"/>
      </xdr:nvSpPr>
      <xdr:spPr>
        <a:xfrm>
          <a:off x="1719795" y="1566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132944</xdr:rowOff>
    </xdr:from>
    <xdr:to>
      <xdr:col>6</xdr:col>
      <xdr:colOff>38100</xdr:colOff>
      <xdr:row>93</xdr:row>
      <xdr:rowOff>63094</xdr:rowOff>
    </xdr:to>
    <xdr:sp macro="" textlink="">
      <xdr:nvSpPr>
        <xdr:cNvPr id="255" name="楕円 254"/>
        <xdr:cNvSpPr/>
      </xdr:nvSpPr>
      <xdr:spPr>
        <a:xfrm>
          <a:off x="1079500" y="159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79621</xdr:rowOff>
    </xdr:from>
    <xdr:ext cx="599010" cy="259045"/>
    <xdr:sp macro="" textlink="">
      <xdr:nvSpPr>
        <xdr:cNvPr id="256" name="テキスト ボックス 255"/>
        <xdr:cNvSpPr txBox="1"/>
      </xdr:nvSpPr>
      <xdr:spPr>
        <a:xfrm>
          <a:off x="830795" y="1568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63614</xdr:rowOff>
    </xdr:from>
    <xdr:to>
      <xdr:col>55</xdr:col>
      <xdr:colOff>0</xdr:colOff>
      <xdr:row>37</xdr:row>
      <xdr:rowOff>135574</xdr:rowOff>
    </xdr:to>
    <xdr:cxnSp macro="">
      <xdr:nvCxnSpPr>
        <xdr:cNvPr id="285" name="直線コネクタ 284"/>
        <xdr:cNvCxnSpPr/>
      </xdr:nvCxnSpPr>
      <xdr:spPr>
        <a:xfrm flipV="1">
          <a:off x="9639300" y="6064364"/>
          <a:ext cx="838200" cy="4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39870</xdr:rowOff>
    </xdr:from>
    <xdr:to>
      <xdr:col>50</xdr:col>
      <xdr:colOff>114300</xdr:colOff>
      <xdr:row>37</xdr:row>
      <xdr:rowOff>135574</xdr:rowOff>
    </xdr:to>
    <xdr:cxnSp macro="">
      <xdr:nvCxnSpPr>
        <xdr:cNvPr id="288" name="直線コネクタ 287"/>
        <xdr:cNvCxnSpPr/>
      </xdr:nvCxnSpPr>
      <xdr:spPr>
        <a:xfrm>
          <a:off x="8750300" y="6383520"/>
          <a:ext cx="889000" cy="9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66342</xdr:rowOff>
    </xdr:from>
    <xdr:to>
      <xdr:col>45</xdr:col>
      <xdr:colOff>177800</xdr:colOff>
      <xdr:row>37</xdr:row>
      <xdr:rowOff>39870</xdr:rowOff>
    </xdr:to>
    <xdr:cxnSp macro="">
      <xdr:nvCxnSpPr>
        <xdr:cNvPr id="291" name="直線コネクタ 290"/>
        <xdr:cNvCxnSpPr/>
      </xdr:nvCxnSpPr>
      <xdr:spPr>
        <a:xfrm>
          <a:off x="7861300" y="6067092"/>
          <a:ext cx="889000" cy="3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98782</xdr:rowOff>
    </xdr:from>
    <xdr:ext cx="534377" cy="259045"/>
    <xdr:sp macro="" textlink="">
      <xdr:nvSpPr>
        <xdr:cNvPr id="293" name="テキスト ボックス 292"/>
        <xdr:cNvSpPr txBox="1"/>
      </xdr:nvSpPr>
      <xdr:spPr>
        <a:xfrm>
          <a:off x="8483111" y="64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66342</xdr:rowOff>
    </xdr:from>
    <xdr:to>
      <xdr:col>41</xdr:col>
      <xdr:colOff>50800</xdr:colOff>
      <xdr:row>36</xdr:row>
      <xdr:rowOff>132633</xdr:rowOff>
    </xdr:to>
    <xdr:cxnSp macro="">
      <xdr:nvCxnSpPr>
        <xdr:cNvPr id="294" name="直線コネクタ 293"/>
        <xdr:cNvCxnSpPr/>
      </xdr:nvCxnSpPr>
      <xdr:spPr>
        <a:xfrm flipV="1">
          <a:off x="6972300" y="6067092"/>
          <a:ext cx="889000" cy="23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120137</xdr:rowOff>
    </xdr:from>
    <xdr:ext cx="534377" cy="259045"/>
    <xdr:sp macro="" textlink="">
      <xdr:nvSpPr>
        <xdr:cNvPr id="296" name="テキスト ボックス 295"/>
        <xdr:cNvSpPr txBox="1"/>
      </xdr:nvSpPr>
      <xdr:spPr>
        <a:xfrm>
          <a:off x="7594111" y="64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130181</xdr:rowOff>
    </xdr:from>
    <xdr:ext cx="534377" cy="259045"/>
    <xdr:sp macro="" textlink="">
      <xdr:nvSpPr>
        <xdr:cNvPr id="298" name="テキスト ボックス 297"/>
        <xdr:cNvSpPr txBox="1"/>
      </xdr:nvSpPr>
      <xdr:spPr>
        <a:xfrm>
          <a:off x="6705111" y="64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12814</xdr:rowOff>
    </xdr:from>
    <xdr:to>
      <xdr:col>55</xdr:col>
      <xdr:colOff>50800</xdr:colOff>
      <xdr:row>35</xdr:row>
      <xdr:rowOff>114414</xdr:rowOff>
    </xdr:to>
    <xdr:sp macro="" textlink="">
      <xdr:nvSpPr>
        <xdr:cNvPr id="304" name="楕円 303"/>
        <xdr:cNvSpPr/>
      </xdr:nvSpPr>
      <xdr:spPr>
        <a:xfrm>
          <a:off x="10426700" y="60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162691</xdr:rowOff>
    </xdr:from>
    <xdr:ext cx="599010" cy="259045"/>
    <xdr:sp macro="" textlink="">
      <xdr:nvSpPr>
        <xdr:cNvPr id="305" name="補助費等該当値テキスト"/>
        <xdr:cNvSpPr txBox="1"/>
      </xdr:nvSpPr>
      <xdr:spPr>
        <a:xfrm>
          <a:off x="10528300" y="599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84774</xdr:rowOff>
    </xdr:from>
    <xdr:to>
      <xdr:col>50</xdr:col>
      <xdr:colOff>165100</xdr:colOff>
      <xdr:row>38</xdr:row>
      <xdr:rowOff>14924</xdr:rowOff>
    </xdr:to>
    <xdr:sp macro="" textlink="">
      <xdr:nvSpPr>
        <xdr:cNvPr id="306" name="楕円 305"/>
        <xdr:cNvSpPr/>
      </xdr:nvSpPr>
      <xdr:spPr>
        <a:xfrm>
          <a:off x="9588500" y="64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6051</xdr:rowOff>
    </xdr:from>
    <xdr:ext cx="534377" cy="259045"/>
    <xdr:sp macro="" textlink="">
      <xdr:nvSpPr>
        <xdr:cNvPr id="307" name="テキスト ボックス 306"/>
        <xdr:cNvSpPr txBox="1"/>
      </xdr:nvSpPr>
      <xdr:spPr>
        <a:xfrm>
          <a:off x="9372111" y="652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160520</xdr:rowOff>
    </xdr:from>
    <xdr:to>
      <xdr:col>46</xdr:col>
      <xdr:colOff>38100</xdr:colOff>
      <xdr:row>37</xdr:row>
      <xdr:rowOff>90670</xdr:rowOff>
    </xdr:to>
    <xdr:sp macro="" textlink="">
      <xdr:nvSpPr>
        <xdr:cNvPr id="308" name="楕円 307"/>
        <xdr:cNvSpPr/>
      </xdr:nvSpPr>
      <xdr:spPr>
        <a:xfrm>
          <a:off x="8699500" y="6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107197</xdr:rowOff>
    </xdr:from>
    <xdr:ext cx="534377" cy="259045"/>
    <xdr:sp macro="" textlink="">
      <xdr:nvSpPr>
        <xdr:cNvPr id="309" name="テキスト ボックス 308"/>
        <xdr:cNvSpPr txBox="1"/>
      </xdr:nvSpPr>
      <xdr:spPr>
        <a:xfrm>
          <a:off x="8483111" y="61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15542</xdr:rowOff>
    </xdr:from>
    <xdr:to>
      <xdr:col>41</xdr:col>
      <xdr:colOff>101600</xdr:colOff>
      <xdr:row>35</xdr:row>
      <xdr:rowOff>117142</xdr:rowOff>
    </xdr:to>
    <xdr:sp macro="" textlink="">
      <xdr:nvSpPr>
        <xdr:cNvPr id="310" name="楕円 309"/>
        <xdr:cNvSpPr/>
      </xdr:nvSpPr>
      <xdr:spPr>
        <a:xfrm>
          <a:off x="7810500" y="601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133669</xdr:rowOff>
    </xdr:from>
    <xdr:ext cx="599010" cy="259045"/>
    <xdr:sp macro="" textlink="">
      <xdr:nvSpPr>
        <xdr:cNvPr id="311" name="テキスト ボックス 310"/>
        <xdr:cNvSpPr txBox="1"/>
      </xdr:nvSpPr>
      <xdr:spPr>
        <a:xfrm>
          <a:off x="7561795" y="579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81833</xdr:rowOff>
    </xdr:from>
    <xdr:to>
      <xdr:col>36</xdr:col>
      <xdr:colOff>165100</xdr:colOff>
      <xdr:row>37</xdr:row>
      <xdr:rowOff>11983</xdr:rowOff>
    </xdr:to>
    <xdr:sp macro="" textlink="">
      <xdr:nvSpPr>
        <xdr:cNvPr id="312" name="楕円 311"/>
        <xdr:cNvSpPr/>
      </xdr:nvSpPr>
      <xdr:spPr>
        <a:xfrm>
          <a:off x="6921500" y="62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28510</xdr:rowOff>
    </xdr:from>
    <xdr:ext cx="599010" cy="259045"/>
    <xdr:sp macro="" textlink="">
      <xdr:nvSpPr>
        <xdr:cNvPr id="313" name="テキスト ボックス 312"/>
        <xdr:cNvSpPr txBox="1"/>
      </xdr:nvSpPr>
      <xdr:spPr>
        <a:xfrm>
          <a:off x="6672795" y="60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40918</xdr:rowOff>
    </xdr:from>
    <xdr:to>
      <xdr:col>55</xdr:col>
      <xdr:colOff>0</xdr:colOff>
      <xdr:row>55</xdr:row>
      <xdr:rowOff>86093</xdr:rowOff>
    </xdr:to>
    <xdr:cxnSp macro="">
      <xdr:nvCxnSpPr>
        <xdr:cNvPr id="342" name="直線コネクタ 341"/>
        <xdr:cNvCxnSpPr/>
      </xdr:nvCxnSpPr>
      <xdr:spPr>
        <a:xfrm>
          <a:off x="9639300" y="9299218"/>
          <a:ext cx="838200" cy="2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128369</xdr:rowOff>
    </xdr:from>
    <xdr:to>
      <xdr:col>50</xdr:col>
      <xdr:colOff>114300</xdr:colOff>
      <xdr:row>54</xdr:row>
      <xdr:rowOff>40918</xdr:rowOff>
    </xdr:to>
    <xdr:cxnSp macro="">
      <xdr:nvCxnSpPr>
        <xdr:cNvPr id="345" name="直線コネクタ 344"/>
        <xdr:cNvCxnSpPr/>
      </xdr:nvCxnSpPr>
      <xdr:spPr>
        <a:xfrm>
          <a:off x="8750300" y="9215219"/>
          <a:ext cx="889000" cy="8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7" name="テキスト ボックス 346"/>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128369</xdr:rowOff>
    </xdr:from>
    <xdr:to>
      <xdr:col>45</xdr:col>
      <xdr:colOff>177800</xdr:colOff>
      <xdr:row>54</xdr:row>
      <xdr:rowOff>133779</xdr:rowOff>
    </xdr:to>
    <xdr:cxnSp macro="">
      <xdr:nvCxnSpPr>
        <xdr:cNvPr id="348" name="直線コネクタ 347"/>
        <xdr:cNvCxnSpPr/>
      </xdr:nvCxnSpPr>
      <xdr:spPr>
        <a:xfrm flipV="1">
          <a:off x="7861300" y="9215219"/>
          <a:ext cx="889000" cy="1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50" name="テキスト ボックス 349"/>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133779</xdr:rowOff>
    </xdr:from>
    <xdr:to>
      <xdr:col>41</xdr:col>
      <xdr:colOff>50800</xdr:colOff>
      <xdr:row>57</xdr:row>
      <xdr:rowOff>40652</xdr:rowOff>
    </xdr:to>
    <xdr:cxnSp macro="">
      <xdr:nvCxnSpPr>
        <xdr:cNvPr id="351" name="直線コネクタ 350"/>
        <xdr:cNvCxnSpPr/>
      </xdr:nvCxnSpPr>
      <xdr:spPr>
        <a:xfrm flipV="1">
          <a:off x="6972300" y="9392079"/>
          <a:ext cx="889000" cy="4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3" name="テキスト ボックス 352"/>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5" name="テキスト ボックス 354"/>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35293</xdr:rowOff>
    </xdr:from>
    <xdr:to>
      <xdr:col>55</xdr:col>
      <xdr:colOff>50800</xdr:colOff>
      <xdr:row>55</xdr:row>
      <xdr:rowOff>136893</xdr:rowOff>
    </xdr:to>
    <xdr:sp macro="" textlink="">
      <xdr:nvSpPr>
        <xdr:cNvPr id="361" name="楕円 360"/>
        <xdr:cNvSpPr/>
      </xdr:nvSpPr>
      <xdr:spPr>
        <a:xfrm>
          <a:off x="10426700" y="94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58170</xdr:rowOff>
    </xdr:from>
    <xdr:ext cx="599010" cy="259045"/>
    <xdr:sp macro="" textlink="">
      <xdr:nvSpPr>
        <xdr:cNvPr id="362" name="普通建設事業費該当値テキスト"/>
        <xdr:cNvSpPr txBox="1"/>
      </xdr:nvSpPr>
      <xdr:spPr>
        <a:xfrm>
          <a:off x="10528300" y="931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161568</xdr:rowOff>
    </xdr:from>
    <xdr:to>
      <xdr:col>50</xdr:col>
      <xdr:colOff>165100</xdr:colOff>
      <xdr:row>54</xdr:row>
      <xdr:rowOff>91718</xdr:rowOff>
    </xdr:to>
    <xdr:sp macro="" textlink="">
      <xdr:nvSpPr>
        <xdr:cNvPr id="363" name="楕円 362"/>
        <xdr:cNvSpPr/>
      </xdr:nvSpPr>
      <xdr:spPr>
        <a:xfrm>
          <a:off x="9588500" y="92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108245</xdr:rowOff>
    </xdr:from>
    <xdr:ext cx="599010" cy="259045"/>
    <xdr:sp macro="" textlink="">
      <xdr:nvSpPr>
        <xdr:cNvPr id="364" name="テキスト ボックス 363"/>
        <xdr:cNvSpPr txBox="1"/>
      </xdr:nvSpPr>
      <xdr:spPr>
        <a:xfrm>
          <a:off x="9339795" y="902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77569</xdr:rowOff>
    </xdr:from>
    <xdr:to>
      <xdr:col>46</xdr:col>
      <xdr:colOff>38100</xdr:colOff>
      <xdr:row>54</xdr:row>
      <xdr:rowOff>7719</xdr:rowOff>
    </xdr:to>
    <xdr:sp macro="" textlink="">
      <xdr:nvSpPr>
        <xdr:cNvPr id="365" name="楕円 364"/>
        <xdr:cNvSpPr/>
      </xdr:nvSpPr>
      <xdr:spPr>
        <a:xfrm>
          <a:off x="8699500" y="916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24246</xdr:rowOff>
    </xdr:from>
    <xdr:ext cx="599010" cy="259045"/>
    <xdr:sp macro="" textlink="">
      <xdr:nvSpPr>
        <xdr:cNvPr id="366" name="テキスト ボックス 365"/>
        <xdr:cNvSpPr txBox="1"/>
      </xdr:nvSpPr>
      <xdr:spPr>
        <a:xfrm>
          <a:off x="8450795" y="893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82979</xdr:rowOff>
    </xdr:from>
    <xdr:to>
      <xdr:col>41</xdr:col>
      <xdr:colOff>101600</xdr:colOff>
      <xdr:row>55</xdr:row>
      <xdr:rowOff>13129</xdr:rowOff>
    </xdr:to>
    <xdr:sp macro="" textlink="">
      <xdr:nvSpPr>
        <xdr:cNvPr id="367" name="楕円 366"/>
        <xdr:cNvSpPr/>
      </xdr:nvSpPr>
      <xdr:spPr>
        <a:xfrm>
          <a:off x="7810500" y="93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29656</xdr:rowOff>
    </xdr:from>
    <xdr:ext cx="599010" cy="259045"/>
    <xdr:sp macro="" textlink="">
      <xdr:nvSpPr>
        <xdr:cNvPr id="368" name="テキスト ボックス 367"/>
        <xdr:cNvSpPr txBox="1"/>
      </xdr:nvSpPr>
      <xdr:spPr>
        <a:xfrm>
          <a:off x="7561795" y="911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161302</xdr:rowOff>
    </xdr:from>
    <xdr:to>
      <xdr:col>36</xdr:col>
      <xdr:colOff>165100</xdr:colOff>
      <xdr:row>57</xdr:row>
      <xdr:rowOff>91452</xdr:rowOff>
    </xdr:to>
    <xdr:sp macro="" textlink="">
      <xdr:nvSpPr>
        <xdr:cNvPr id="369" name="楕円 368"/>
        <xdr:cNvSpPr/>
      </xdr:nvSpPr>
      <xdr:spPr>
        <a:xfrm>
          <a:off x="6921500" y="97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107979</xdr:rowOff>
    </xdr:from>
    <xdr:ext cx="534377" cy="259045"/>
    <xdr:sp macro="" textlink="">
      <xdr:nvSpPr>
        <xdr:cNvPr id="370" name="テキスト ボックス 369"/>
        <xdr:cNvSpPr txBox="1"/>
      </xdr:nvSpPr>
      <xdr:spPr>
        <a:xfrm>
          <a:off x="6705111" y="953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143015</xdr:rowOff>
    </xdr:from>
    <xdr:to>
      <xdr:col>55</xdr:col>
      <xdr:colOff>0</xdr:colOff>
      <xdr:row>76</xdr:row>
      <xdr:rowOff>75020</xdr:rowOff>
    </xdr:to>
    <xdr:cxnSp macro="">
      <xdr:nvCxnSpPr>
        <xdr:cNvPr id="397" name="直線コネクタ 396"/>
        <xdr:cNvCxnSpPr/>
      </xdr:nvCxnSpPr>
      <xdr:spPr>
        <a:xfrm>
          <a:off x="9639300" y="13001765"/>
          <a:ext cx="838200" cy="10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56668</xdr:rowOff>
    </xdr:from>
    <xdr:to>
      <xdr:col>50</xdr:col>
      <xdr:colOff>114300</xdr:colOff>
      <xdr:row>75</xdr:row>
      <xdr:rowOff>143015</xdr:rowOff>
    </xdr:to>
    <xdr:cxnSp macro="">
      <xdr:nvCxnSpPr>
        <xdr:cNvPr id="400" name="直線コネクタ 399"/>
        <xdr:cNvCxnSpPr/>
      </xdr:nvCxnSpPr>
      <xdr:spPr>
        <a:xfrm>
          <a:off x="8750300" y="12743968"/>
          <a:ext cx="889000" cy="25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2" name="テキスト ボックス 401"/>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56668</xdr:rowOff>
    </xdr:from>
    <xdr:to>
      <xdr:col>45</xdr:col>
      <xdr:colOff>177800</xdr:colOff>
      <xdr:row>78</xdr:row>
      <xdr:rowOff>13782</xdr:rowOff>
    </xdr:to>
    <xdr:cxnSp macro="">
      <xdr:nvCxnSpPr>
        <xdr:cNvPr id="403" name="直線コネクタ 402"/>
        <xdr:cNvCxnSpPr/>
      </xdr:nvCxnSpPr>
      <xdr:spPr>
        <a:xfrm flipV="1">
          <a:off x="7861300" y="12743968"/>
          <a:ext cx="889000" cy="6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5" name="テキスト ボックス 404"/>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13782</xdr:rowOff>
    </xdr:from>
    <xdr:to>
      <xdr:col>41</xdr:col>
      <xdr:colOff>50800</xdr:colOff>
      <xdr:row>78</xdr:row>
      <xdr:rowOff>109488</xdr:rowOff>
    </xdr:to>
    <xdr:cxnSp macro="">
      <xdr:nvCxnSpPr>
        <xdr:cNvPr id="406" name="直線コネクタ 405"/>
        <xdr:cNvCxnSpPr/>
      </xdr:nvCxnSpPr>
      <xdr:spPr>
        <a:xfrm flipV="1">
          <a:off x="6972300" y="13386882"/>
          <a:ext cx="889000" cy="9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8" name="テキスト ボックス 407"/>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24220</xdr:rowOff>
    </xdr:from>
    <xdr:to>
      <xdr:col>55</xdr:col>
      <xdr:colOff>50800</xdr:colOff>
      <xdr:row>76</xdr:row>
      <xdr:rowOff>125820</xdr:rowOff>
    </xdr:to>
    <xdr:sp macro="" textlink="">
      <xdr:nvSpPr>
        <xdr:cNvPr id="416" name="楕円 415"/>
        <xdr:cNvSpPr/>
      </xdr:nvSpPr>
      <xdr:spPr>
        <a:xfrm>
          <a:off x="10426700" y="130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47097</xdr:rowOff>
    </xdr:from>
    <xdr:ext cx="534377" cy="259045"/>
    <xdr:sp macro="" textlink="">
      <xdr:nvSpPr>
        <xdr:cNvPr id="417" name="普通建設事業費 （ うち新規整備　）該当値テキスト"/>
        <xdr:cNvSpPr txBox="1"/>
      </xdr:nvSpPr>
      <xdr:spPr>
        <a:xfrm>
          <a:off x="10528300" y="129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92215</xdr:rowOff>
    </xdr:from>
    <xdr:to>
      <xdr:col>50</xdr:col>
      <xdr:colOff>165100</xdr:colOff>
      <xdr:row>76</xdr:row>
      <xdr:rowOff>22365</xdr:rowOff>
    </xdr:to>
    <xdr:sp macro="" textlink="">
      <xdr:nvSpPr>
        <xdr:cNvPr id="418" name="楕円 417"/>
        <xdr:cNvSpPr/>
      </xdr:nvSpPr>
      <xdr:spPr>
        <a:xfrm>
          <a:off x="9588500" y="129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38892</xdr:rowOff>
    </xdr:from>
    <xdr:ext cx="599010" cy="259045"/>
    <xdr:sp macro="" textlink="">
      <xdr:nvSpPr>
        <xdr:cNvPr id="419" name="テキスト ボックス 418"/>
        <xdr:cNvSpPr txBox="1"/>
      </xdr:nvSpPr>
      <xdr:spPr>
        <a:xfrm>
          <a:off x="9339795" y="1272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5868</xdr:rowOff>
    </xdr:from>
    <xdr:to>
      <xdr:col>46</xdr:col>
      <xdr:colOff>38100</xdr:colOff>
      <xdr:row>74</xdr:row>
      <xdr:rowOff>107468</xdr:rowOff>
    </xdr:to>
    <xdr:sp macro="" textlink="">
      <xdr:nvSpPr>
        <xdr:cNvPr id="420" name="楕円 419"/>
        <xdr:cNvSpPr/>
      </xdr:nvSpPr>
      <xdr:spPr>
        <a:xfrm>
          <a:off x="8699500" y="126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123995</xdr:rowOff>
    </xdr:from>
    <xdr:ext cx="599010" cy="259045"/>
    <xdr:sp macro="" textlink="">
      <xdr:nvSpPr>
        <xdr:cNvPr id="421" name="テキスト ボックス 420"/>
        <xdr:cNvSpPr txBox="1"/>
      </xdr:nvSpPr>
      <xdr:spPr>
        <a:xfrm>
          <a:off x="8450795" y="1246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134432</xdr:rowOff>
    </xdr:from>
    <xdr:to>
      <xdr:col>41</xdr:col>
      <xdr:colOff>101600</xdr:colOff>
      <xdr:row>78</xdr:row>
      <xdr:rowOff>64582</xdr:rowOff>
    </xdr:to>
    <xdr:sp macro="" textlink="">
      <xdr:nvSpPr>
        <xdr:cNvPr id="422" name="楕円 421"/>
        <xdr:cNvSpPr/>
      </xdr:nvSpPr>
      <xdr:spPr>
        <a:xfrm>
          <a:off x="7810500" y="133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81109</xdr:rowOff>
    </xdr:from>
    <xdr:ext cx="534377" cy="259045"/>
    <xdr:sp macro="" textlink="">
      <xdr:nvSpPr>
        <xdr:cNvPr id="423" name="テキスト ボックス 422"/>
        <xdr:cNvSpPr txBox="1"/>
      </xdr:nvSpPr>
      <xdr:spPr>
        <a:xfrm>
          <a:off x="7594111" y="131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58688</xdr:rowOff>
    </xdr:from>
    <xdr:to>
      <xdr:col>36</xdr:col>
      <xdr:colOff>165100</xdr:colOff>
      <xdr:row>78</xdr:row>
      <xdr:rowOff>160288</xdr:rowOff>
    </xdr:to>
    <xdr:sp macro="" textlink="">
      <xdr:nvSpPr>
        <xdr:cNvPr id="424" name="楕円 423"/>
        <xdr:cNvSpPr/>
      </xdr:nvSpPr>
      <xdr:spPr>
        <a:xfrm>
          <a:off x="6921500" y="13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151415</xdr:rowOff>
    </xdr:from>
    <xdr:ext cx="469744" cy="259045"/>
    <xdr:sp macro="" textlink="">
      <xdr:nvSpPr>
        <xdr:cNvPr id="425" name="テキスト ボックス 424"/>
        <xdr:cNvSpPr txBox="1"/>
      </xdr:nvSpPr>
      <xdr:spPr>
        <a:xfrm>
          <a:off x="6737428" y="13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35088</xdr:rowOff>
    </xdr:from>
    <xdr:to>
      <xdr:col>55</xdr:col>
      <xdr:colOff>0</xdr:colOff>
      <xdr:row>97</xdr:row>
      <xdr:rowOff>39725</xdr:rowOff>
    </xdr:to>
    <xdr:cxnSp macro="">
      <xdr:nvCxnSpPr>
        <xdr:cNvPr id="452" name="直線コネクタ 451"/>
        <xdr:cNvCxnSpPr/>
      </xdr:nvCxnSpPr>
      <xdr:spPr>
        <a:xfrm>
          <a:off x="9639300" y="16494288"/>
          <a:ext cx="838200" cy="17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35088</xdr:rowOff>
    </xdr:from>
    <xdr:to>
      <xdr:col>50</xdr:col>
      <xdr:colOff>114300</xdr:colOff>
      <xdr:row>97</xdr:row>
      <xdr:rowOff>24947</xdr:rowOff>
    </xdr:to>
    <xdr:cxnSp macro="">
      <xdr:nvCxnSpPr>
        <xdr:cNvPr id="455" name="直線コネクタ 454"/>
        <xdr:cNvCxnSpPr/>
      </xdr:nvCxnSpPr>
      <xdr:spPr>
        <a:xfrm flipV="1">
          <a:off x="8750300" y="16494288"/>
          <a:ext cx="889000" cy="16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7" name="テキスト ボックス 456"/>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24947</xdr:rowOff>
    </xdr:from>
    <xdr:to>
      <xdr:col>45</xdr:col>
      <xdr:colOff>177800</xdr:colOff>
      <xdr:row>97</xdr:row>
      <xdr:rowOff>117073</xdr:rowOff>
    </xdr:to>
    <xdr:cxnSp macro="">
      <xdr:nvCxnSpPr>
        <xdr:cNvPr id="458" name="直線コネクタ 457"/>
        <xdr:cNvCxnSpPr/>
      </xdr:nvCxnSpPr>
      <xdr:spPr>
        <a:xfrm flipV="1">
          <a:off x="7861300" y="16655597"/>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60" name="テキスト ボックス 459"/>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33479</xdr:rowOff>
    </xdr:from>
    <xdr:to>
      <xdr:col>41</xdr:col>
      <xdr:colOff>50800</xdr:colOff>
      <xdr:row>97</xdr:row>
      <xdr:rowOff>117073</xdr:rowOff>
    </xdr:to>
    <xdr:cxnSp macro="">
      <xdr:nvCxnSpPr>
        <xdr:cNvPr id="461" name="直線コネクタ 460"/>
        <xdr:cNvCxnSpPr/>
      </xdr:nvCxnSpPr>
      <xdr:spPr>
        <a:xfrm>
          <a:off x="6972300" y="16664129"/>
          <a:ext cx="889000" cy="8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5" name="テキスト ボックス 464"/>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160375</xdr:rowOff>
    </xdr:from>
    <xdr:to>
      <xdr:col>55</xdr:col>
      <xdr:colOff>50800</xdr:colOff>
      <xdr:row>97</xdr:row>
      <xdr:rowOff>90525</xdr:rowOff>
    </xdr:to>
    <xdr:sp macro="" textlink="">
      <xdr:nvSpPr>
        <xdr:cNvPr id="471" name="楕円 470"/>
        <xdr:cNvSpPr/>
      </xdr:nvSpPr>
      <xdr:spPr>
        <a:xfrm>
          <a:off x="10426700" y="166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138802</xdr:rowOff>
    </xdr:from>
    <xdr:ext cx="534377" cy="259045"/>
    <xdr:sp macro="" textlink="">
      <xdr:nvSpPr>
        <xdr:cNvPr id="472" name="普通建設事業費 （ うち更新整備　）該当値テキスト"/>
        <xdr:cNvSpPr txBox="1"/>
      </xdr:nvSpPr>
      <xdr:spPr>
        <a:xfrm>
          <a:off x="10528300" y="165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155738</xdr:rowOff>
    </xdr:from>
    <xdr:to>
      <xdr:col>50</xdr:col>
      <xdr:colOff>165100</xdr:colOff>
      <xdr:row>96</xdr:row>
      <xdr:rowOff>85888</xdr:rowOff>
    </xdr:to>
    <xdr:sp macro="" textlink="">
      <xdr:nvSpPr>
        <xdr:cNvPr id="473" name="楕円 472"/>
        <xdr:cNvSpPr/>
      </xdr:nvSpPr>
      <xdr:spPr>
        <a:xfrm>
          <a:off x="9588500" y="164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102415</xdr:rowOff>
    </xdr:from>
    <xdr:ext cx="534377" cy="259045"/>
    <xdr:sp macro="" textlink="">
      <xdr:nvSpPr>
        <xdr:cNvPr id="474" name="テキスト ボックス 473"/>
        <xdr:cNvSpPr txBox="1"/>
      </xdr:nvSpPr>
      <xdr:spPr>
        <a:xfrm>
          <a:off x="9372111" y="162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145597</xdr:rowOff>
    </xdr:from>
    <xdr:to>
      <xdr:col>46</xdr:col>
      <xdr:colOff>38100</xdr:colOff>
      <xdr:row>97</xdr:row>
      <xdr:rowOff>75747</xdr:rowOff>
    </xdr:to>
    <xdr:sp macro="" textlink="">
      <xdr:nvSpPr>
        <xdr:cNvPr id="475" name="楕円 474"/>
        <xdr:cNvSpPr/>
      </xdr:nvSpPr>
      <xdr:spPr>
        <a:xfrm>
          <a:off x="8699500" y="166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92274</xdr:rowOff>
    </xdr:from>
    <xdr:ext cx="534377" cy="259045"/>
    <xdr:sp macro="" textlink="">
      <xdr:nvSpPr>
        <xdr:cNvPr id="476" name="テキスト ボックス 475"/>
        <xdr:cNvSpPr txBox="1"/>
      </xdr:nvSpPr>
      <xdr:spPr>
        <a:xfrm>
          <a:off x="8483111" y="163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66273</xdr:rowOff>
    </xdr:from>
    <xdr:to>
      <xdr:col>41</xdr:col>
      <xdr:colOff>101600</xdr:colOff>
      <xdr:row>97</xdr:row>
      <xdr:rowOff>167873</xdr:rowOff>
    </xdr:to>
    <xdr:sp macro="" textlink="">
      <xdr:nvSpPr>
        <xdr:cNvPr id="477" name="楕円 476"/>
        <xdr:cNvSpPr/>
      </xdr:nvSpPr>
      <xdr:spPr>
        <a:xfrm>
          <a:off x="7810500" y="166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159000</xdr:rowOff>
    </xdr:from>
    <xdr:ext cx="534377" cy="259045"/>
    <xdr:sp macro="" textlink="">
      <xdr:nvSpPr>
        <xdr:cNvPr id="478" name="テキスト ボックス 477"/>
        <xdr:cNvSpPr txBox="1"/>
      </xdr:nvSpPr>
      <xdr:spPr>
        <a:xfrm>
          <a:off x="7594111" y="16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154129</xdr:rowOff>
    </xdr:from>
    <xdr:to>
      <xdr:col>36</xdr:col>
      <xdr:colOff>165100</xdr:colOff>
      <xdr:row>97</xdr:row>
      <xdr:rowOff>84279</xdr:rowOff>
    </xdr:to>
    <xdr:sp macro="" textlink="">
      <xdr:nvSpPr>
        <xdr:cNvPr id="479" name="楕円 478"/>
        <xdr:cNvSpPr/>
      </xdr:nvSpPr>
      <xdr:spPr>
        <a:xfrm>
          <a:off x="6921500" y="166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100806</xdr:rowOff>
    </xdr:from>
    <xdr:ext cx="534377" cy="259045"/>
    <xdr:sp macro="" textlink="">
      <xdr:nvSpPr>
        <xdr:cNvPr id="480" name="テキスト ボックス 479"/>
        <xdr:cNvSpPr txBox="1"/>
      </xdr:nvSpPr>
      <xdr:spPr>
        <a:xfrm>
          <a:off x="6705111" y="1638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75857</xdr:rowOff>
    </xdr:from>
    <xdr:to>
      <xdr:col>85</xdr:col>
      <xdr:colOff>126364</xdr:colOff>
      <xdr:row>39</xdr:row>
      <xdr:rowOff>44450</xdr:rowOff>
    </xdr:to>
    <xdr:cxnSp macro="">
      <xdr:nvCxnSpPr>
        <xdr:cNvPr id="504" name="直線コネクタ 503"/>
        <xdr:cNvCxnSpPr/>
      </xdr:nvCxnSpPr>
      <xdr:spPr>
        <a:xfrm flipV="1">
          <a:off x="16317595" y="6076607"/>
          <a:ext cx="1269" cy="654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22534</xdr:rowOff>
    </xdr:from>
    <xdr:ext cx="534377" cy="259045"/>
    <xdr:sp macro="" textlink="">
      <xdr:nvSpPr>
        <xdr:cNvPr id="507" name="災害復旧事業費最大値テキスト"/>
        <xdr:cNvSpPr txBox="1"/>
      </xdr:nvSpPr>
      <xdr:spPr>
        <a:xfrm>
          <a:off x="16370300" y="58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75857</xdr:rowOff>
    </xdr:from>
    <xdr:to>
      <xdr:col>86</xdr:col>
      <xdr:colOff>25400</xdr:colOff>
      <xdr:row>35</xdr:row>
      <xdr:rowOff>75857</xdr:rowOff>
    </xdr:to>
    <xdr:cxnSp macro="">
      <xdr:nvCxnSpPr>
        <xdr:cNvPr id="508" name="直線コネクタ 507"/>
        <xdr:cNvCxnSpPr/>
      </xdr:nvCxnSpPr>
      <xdr:spPr>
        <a:xfrm>
          <a:off x="16230600" y="607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119443</xdr:rowOff>
    </xdr:from>
    <xdr:to>
      <xdr:col>85</xdr:col>
      <xdr:colOff>127000</xdr:colOff>
      <xdr:row>37</xdr:row>
      <xdr:rowOff>32118</xdr:rowOff>
    </xdr:to>
    <xdr:cxnSp macro="">
      <xdr:nvCxnSpPr>
        <xdr:cNvPr id="509" name="直線コネクタ 508"/>
        <xdr:cNvCxnSpPr/>
      </xdr:nvCxnSpPr>
      <xdr:spPr>
        <a:xfrm>
          <a:off x="15481300" y="5434393"/>
          <a:ext cx="838200" cy="9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76878</xdr:rowOff>
    </xdr:from>
    <xdr:ext cx="469744" cy="259045"/>
    <xdr:sp macro="" textlink="">
      <xdr:nvSpPr>
        <xdr:cNvPr id="510" name="災害復旧事業費平均値テキスト"/>
        <xdr:cNvSpPr txBox="1"/>
      </xdr:nvSpPr>
      <xdr:spPr>
        <a:xfrm>
          <a:off x="16370300" y="6591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98451</xdr:rowOff>
    </xdr:from>
    <xdr:to>
      <xdr:col>85</xdr:col>
      <xdr:colOff>177800</xdr:colOff>
      <xdr:row>39</xdr:row>
      <xdr:rowOff>28601</xdr:rowOff>
    </xdr:to>
    <xdr:sp macro="" textlink="">
      <xdr:nvSpPr>
        <xdr:cNvPr id="511" name="フローチャート: 判断 510"/>
        <xdr:cNvSpPr/>
      </xdr:nvSpPr>
      <xdr:spPr>
        <a:xfrm>
          <a:off x="16268700" y="6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163766</xdr:rowOff>
    </xdr:from>
    <xdr:to>
      <xdr:col>81</xdr:col>
      <xdr:colOff>50800</xdr:colOff>
      <xdr:row>31</xdr:row>
      <xdr:rowOff>119443</xdr:rowOff>
    </xdr:to>
    <xdr:cxnSp macro="">
      <xdr:nvCxnSpPr>
        <xdr:cNvPr id="512" name="直線コネクタ 511"/>
        <xdr:cNvCxnSpPr/>
      </xdr:nvCxnSpPr>
      <xdr:spPr>
        <a:xfrm>
          <a:off x="14592300" y="5307266"/>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82093</xdr:rowOff>
    </xdr:from>
    <xdr:to>
      <xdr:col>81</xdr:col>
      <xdr:colOff>101600</xdr:colOff>
      <xdr:row>39</xdr:row>
      <xdr:rowOff>12243</xdr:rowOff>
    </xdr:to>
    <xdr:sp macro="" textlink="">
      <xdr:nvSpPr>
        <xdr:cNvPr id="513" name="フローチャート: 判断 512"/>
        <xdr:cNvSpPr/>
      </xdr:nvSpPr>
      <xdr:spPr>
        <a:xfrm>
          <a:off x="154305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3370</xdr:rowOff>
    </xdr:from>
    <xdr:ext cx="469744" cy="259045"/>
    <xdr:sp macro="" textlink="">
      <xdr:nvSpPr>
        <xdr:cNvPr id="514" name="テキスト ボックス 513"/>
        <xdr:cNvSpPr txBox="1"/>
      </xdr:nvSpPr>
      <xdr:spPr>
        <a:xfrm>
          <a:off x="15246428" y="66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72644</xdr:rowOff>
    </xdr:from>
    <xdr:to>
      <xdr:col>76</xdr:col>
      <xdr:colOff>114300</xdr:colOff>
      <xdr:row>30</xdr:row>
      <xdr:rowOff>163766</xdr:rowOff>
    </xdr:to>
    <xdr:cxnSp macro="">
      <xdr:nvCxnSpPr>
        <xdr:cNvPr id="515" name="直線コネクタ 514"/>
        <xdr:cNvCxnSpPr/>
      </xdr:nvCxnSpPr>
      <xdr:spPr>
        <a:xfrm>
          <a:off x="13703300" y="5216144"/>
          <a:ext cx="889000" cy="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105511</xdr:rowOff>
    </xdr:from>
    <xdr:to>
      <xdr:col>76</xdr:col>
      <xdr:colOff>165100</xdr:colOff>
      <xdr:row>39</xdr:row>
      <xdr:rowOff>35661</xdr:rowOff>
    </xdr:to>
    <xdr:sp macro="" textlink="">
      <xdr:nvSpPr>
        <xdr:cNvPr id="516" name="フローチャート: 判断 515"/>
        <xdr:cNvSpPr/>
      </xdr:nvSpPr>
      <xdr:spPr>
        <a:xfrm>
          <a:off x="14541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26788</xdr:rowOff>
    </xdr:from>
    <xdr:ext cx="469744" cy="259045"/>
    <xdr:sp macro="" textlink="">
      <xdr:nvSpPr>
        <xdr:cNvPr id="517" name="テキスト ボックス 516"/>
        <xdr:cNvSpPr txBox="1"/>
      </xdr:nvSpPr>
      <xdr:spPr>
        <a:xfrm>
          <a:off x="14357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72644</xdr:rowOff>
    </xdr:from>
    <xdr:to>
      <xdr:col>71</xdr:col>
      <xdr:colOff>177800</xdr:colOff>
      <xdr:row>32</xdr:row>
      <xdr:rowOff>162217</xdr:rowOff>
    </xdr:to>
    <xdr:cxnSp macro="">
      <xdr:nvCxnSpPr>
        <xdr:cNvPr id="518" name="直線コネクタ 517"/>
        <xdr:cNvCxnSpPr/>
      </xdr:nvCxnSpPr>
      <xdr:spPr>
        <a:xfrm flipV="1">
          <a:off x="12814300" y="5216144"/>
          <a:ext cx="889000" cy="4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145542</xdr:rowOff>
    </xdr:from>
    <xdr:to>
      <xdr:col>72</xdr:col>
      <xdr:colOff>38100</xdr:colOff>
      <xdr:row>39</xdr:row>
      <xdr:rowOff>75692</xdr:rowOff>
    </xdr:to>
    <xdr:sp macro="" textlink="">
      <xdr:nvSpPr>
        <xdr:cNvPr id="519" name="フローチャート: 判断 518"/>
        <xdr:cNvSpPr/>
      </xdr:nvSpPr>
      <xdr:spPr>
        <a:xfrm>
          <a:off x="13652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66819</xdr:rowOff>
    </xdr:from>
    <xdr:ext cx="469744" cy="259045"/>
    <xdr:sp macro="" textlink="">
      <xdr:nvSpPr>
        <xdr:cNvPr id="520" name="テキスト ボックス 519"/>
        <xdr:cNvSpPr txBox="1"/>
      </xdr:nvSpPr>
      <xdr:spPr>
        <a:xfrm>
          <a:off x="13468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123292</xdr:rowOff>
    </xdr:from>
    <xdr:to>
      <xdr:col>67</xdr:col>
      <xdr:colOff>101600</xdr:colOff>
      <xdr:row>39</xdr:row>
      <xdr:rowOff>53442</xdr:rowOff>
    </xdr:to>
    <xdr:sp macro="" textlink="">
      <xdr:nvSpPr>
        <xdr:cNvPr id="521" name="フローチャート: 判断 520"/>
        <xdr:cNvSpPr/>
      </xdr:nvSpPr>
      <xdr:spPr>
        <a:xfrm>
          <a:off x="12763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44569</xdr:rowOff>
    </xdr:from>
    <xdr:ext cx="469744" cy="259045"/>
    <xdr:sp macro="" textlink="">
      <xdr:nvSpPr>
        <xdr:cNvPr id="522" name="テキスト ボックス 521"/>
        <xdr:cNvSpPr txBox="1"/>
      </xdr:nvSpPr>
      <xdr:spPr>
        <a:xfrm>
          <a:off x="12579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152768</xdr:rowOff>
    </xdr:from>
    <xdr:to>
      <xdr:col>85</xdr:col>
      <xdr:colOff>177800</xdr:colOff>
      <xdr:row>37</xdr:row>
      <xdr:rowOff>82918</xdr:rowOff>
    </xdr:to>
    <xdr:sp macro="" textlink="">
      <xdr:nvSpPr>
        <xdr:cNvPr id="528" name="楕円 527"/>
        <xdr:cNvSpPr/>
      </xdr:nvSpPr>
      <xdr:spPr>
        <a:xfrm>
          <a:off x="16268700" y="63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4195</xdr:rowOff>
    </xdr:from>
    <xdr:ext cx="534377" cy="259045"/>
    <xdr:sp macro="" textlink="">
      <xdr:nvSpPr>
        <xdr:cNvPr id="529" name="災害復旧事業費該当値テキスト"/>
        <xdr:cNvSpPr txBox="1"/>
      </xdr:nvSpPr>
      <xdr:spPr>
        <a:xfrm>
          <a:off x="16370300" y="61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68643</xdr:rowOff>
    </xdr:from>
    <xdr:to>
      <xdr:col>81</xdr:col>
      <xdr:colOff>101600</xdr:colOff>
      <xdr:row>31</xdr:row>
      <xdr:rowOff>170243</xdr:rowOff>
    </xdr:to>
    <xdr:sp macro="" textlink="">
      <xdr:nvSpPr>
        <xdr:cNvPr id="530" name="楕円 529"/>
        <xdr:cNvSpPr/>
      </xdr:nvSpPr>
      <xdr:spPr>
        <a:xfrm>
          <a:off x="15430500" y="53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15320</xdr:rowOff>
    </xdr:from>
    <xdr:ext cx="599010" cy="259045"/>
    <xdr:sp macro="" textlink="">
      <xdr:nvSpPr>
        <xdr:cNvPr id="531" name="テキスト ボックス 530"/>
        <xdr:cNvSpPr txBox="1"/>
      </xdr:nvSpPr>
      <xdr:spPr>
        <a:xfrm>
          <a:off x="15181795" y="515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112966</xdr:rowOff>
    </xdr:from>
    <xdr:to>
      <xdr:col>76</xdr:col>
      <xdr:colOff>165100</xdr:colOff>
      <xdr:row>31</xdr:row>
      <xdr:rowOff>43116</xdr:rowOff>
    </xdr:to>
    <xdr:sp macro="" textlink="">
      <xdr:nvSpPr>
        <xdr:cNvPr id="532" name="楕円 531"/>
        <xdr:cNvSpPr/>
      </xdr:nvSpPr>
      <xdr:spPr>
        <a:xfrm>
          <a:off x="14541500" y="52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59643</xdr:rowOff>
    </xdr:from>
    <xdr:ext cx="599010" cy="259045"/>
    <xdr:sp macro="" textlink="">
      <xdr:nvSpPr>
        <xdr:cNvPr id="533" name="テキスト ボックス 532"/>
        <xdr:cNvSpPr txBox="1"/>
      </xdr:nvSpPr>
      <xdr:spPr>
        <a:xfrm>
          <a:off x="14292795" y="50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21844</xdr:rowOff>
    </xdr:from>
    <xdr:to>
      <xdr:col>72</xdr:col>
      <xdr:colOff>38100</xdr:colOff>
      <xdr:row>30</xdr:row>
      <xdr:rowOff>123444</xdr:rowOff>
    </xdr:to>
    <xdr:sp macro="" textlink="">
      <xdr:nvSpPr>
        <xdr:cNvPr id="534" name="楕円 533"/>
        <xdr:cNvSpPr/>
      </xdr:nvSpPr>
      <xdr:spPr>
        <a:xfrm>
          <a:off x="13652500" y="51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139971</xdr:rowOff>
    </xdr:from>
    <xdr:ext cx="599010" cy="259045"/>
    <xdr:sp macro="" textlink="">
      <xdr:nvSpPr>
        <xdr:cNvPr id="535" name="テキスト ボックス 534"/>
        <xdr:cNvSpPr txBox="1"/>
      </xdr:nvSpPr>
      <xdr:spPr>
        <a:xfrm>
          <a:off x="13403795" y="494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111417</xdr:rowOff>
    </xdr:from>
    <xdr:to>
      <xdr:col>67</xdr:col>
      <xdr:colOff>101600</xdr:colOff>
      <xdr:row>33</xdr:row>
      <xdr:rowOff>41567</xdr:rowOff>
    </xdr:to>
    <xdr:sp macro="" textlink="">
      <xdr:nvSpPr>
        <xdr:cNvPr id="536" name="楕円 535"/>
        <xdr:cNvSpPr/>
      </xdr:nvSpPr>
      <xdr:spPr>
        <a:xfrm>
          <a:off x="12763500" y="5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58094</xdr:rowOff>
    </xdr:from>
    <xdr:ext cx="534377" cy="259045"/>
    <xdr:sp macro="" textlink="">
      <xdr:nvSpPr>
        <xdr:cNvPr id="537" name="テキスト ボックス 536"/>
        <xdr:cNvSpPr txBox="1"/>
      </xdr:nvSpPr>
      <xdr:spPr>
        <a:xfrm>
          <a:off x="12547111" y="53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0" name="直線コネクタ 609"/>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1"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2" name="直線コネクタ 611"/>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3"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4" name="直線コネクタ 613"/>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35649</xdr:rowOff>
    </xdr:from>
    <xdr:to>
      <xdr:col>85</xdr:col>
      <xdr:colOff>127000</xdr:colOff>
      <xdr:row>76</xdr:row>
      <xdr:rowOff>6031</xdr:rowOff>
    </xdr:to>
    <xdr:cxnSp macro="">
      <xdr:nvCxnSpPr>
        <xdr:cNvPr id="615" name="直線コネクタ 614"/>
        <xdr:cNvCxnSpPr/>
      </xdr:nvCxnSpPr>
      <xdr:spPr>
        <a:xfrm flipV="1">
          <a:off x="15481300" y="12894399"/>
          <a:ext cx="838200" cy="14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6"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7" name="フローチャート: 判断 616"/>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6031</xdr:rowOff>
    </xdr:from>
    <xdr:to>
      <xdr:col>81</xdr:col>
      <xdr:colOff>50800</xdr:colOff>
      <xdr:row>76</xdr:row>
      <xdr:rowOff>6669</xdr:rowOff>
    </xdr:to>
    <xdr:cxnSp macro="">
      <xdr:nvCxnSpPr>
        <xdr:cNvPr id="618" name="直線コネクタ 617"/>
        <xdr:cNvCxnSpPr/>
      </xdr:nvCxnSpPr>
      <xdr:spPr>
        <a:xfrm flipV="1">
          <a:off x="14592300" y="13036231"/>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9" name="フローチャート: 判断 618"/>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20" name="テキスト ボックス 619"/>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5040</xdr:rowOff>
    </xdr:from>
    <xdr:to>
      <xdr:col>76</xdr:col>
      <xdr:colOff>114300</xdr:colOff>
      <xdr:row>76</xdr:row>
      <xdr:rowOff>6669</xdr:rowOff>
    </xdr:to>
    <xdr:cxnSp macro="">
      <xdr:nvCxnSpPr>
        <xdr:cNvPr id="621" name="直線コネクタ 620"/>
        <xdr:cNvCxnSpPr/>
      </xdr:nvCxnSpPr>
      <xdr:spPr>
        <a:xfrm>
          <a:off x="13703300" y="13035240"/>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2" name="フローチャート: 判断 621"/>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3" name="テキスト ボックス 622"/>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149530</xdr:rowOff>
    </xdr:from>
    <xdr:to>
      <xdr:col>71</xdr:col>
      <xdr:colOff>177800</xdr:colOff>
      <xdr:row>76</xdr:row>
      <xdr:rowOff>5040</xdr:rowOff>
    </xdr:to>
    <xdr:cxnSp macro="">
      <xdr:nvCxnSpPr>
        <xdr:cNvPr id="624" name="直線コネクタ 623"/>
        <xdr:cNvCxnSpPr/>
      </xdr:nvCxnSpPr>
      <xdr:spPr>
        <a:xfrm>
          <a:off x="12814300" y="13008280"/>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5" name="フローチャート: 判断 624"/>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6" name="テキスト ボックス 625"/>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7" name="フローチャート: 判断 626"/>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8" name="テキスト ボックス 627"/>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156299</xdr:rowOff>
    </xdr:from>
    <xdr:to>
      <xdr:col>85</xdr:col>
      <xdr:colOff>177800</xdr:colOff>
      <xdr:row>75</xdr:row>
      <xdr:rowOff>86449</xdr:rowOff>
    </xdr:to>
    <xdr:sp macro="" textlink="">
      <xdr:nvSpPr>
        <xdr:cNvPr id="634" name="楕円 633"/>
        <xdr:cNvSpPr/>
      </xdr:nvSpPr>
      <xdr:spPr>
        <a:xfrm>
          <a:off x="16268700" y="128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7726</xdr:rowOff>
    </xdr:from>
    <xdr:ext cx="534377" cy="259045"/>
    <xdr:sp macro="" textlink="">
      <xdr:nvSpPr>
        <xdr:cNvPr id="635" name="公債費該当値テキスト"/>
        <xdr:cNvSpPr txBox="1"/>
      </xdr:nvSpPr>
      <xdr:spPr>
        <a:xfrm>
          <a:off x="16370300" y="1269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126680</xdr:rowOff>
    </xdr:from>
    <xdr:to>
      <xdr:col>81</xdr:col>
      <xdr:colOff>101600</xdr:colOff>
      <xdr:row>76</xdr:row>
      <xdr:rowOff>56831</xdr:rowOff>
    </xdr:to>
    <xdr:sp macro="" textlink="">
      <xdr:nvSpPr>
        <xdr:cNvPr id="636" name="楕円 635"/>
        <xdr:cNvSpPr/>
      </xdr:nvSpPr>
      <xdr:spPr>
        <a:xfrm>
          <a:off x="15430500" y="12985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73357</xdr:rowOff>
    </xdr:from>
    <xdr:ext cx="534377" cy="259045"/>
    <xdr:sp macro="" textlink="">
      <xdr:nvSpPr>
        <xdr:cNvPr id="637" name="テキスト ボックス 636"/>
        <xdr:cNvSpPr txBox="1"/>
      </xdr:nvSpPr>
      <xdr:spPr>
        <a:xfrm>
          <a:off x="15214111" y="127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127320</xdr:rowOff>
    </xdr:from>
    <xdr:to>
      <xdr:col>76</xdr:col>
      <xdr:colOff>165100</xdr:colOff>
      <xdr:row>76</xdr:row>
      <xdr:rowOff>57469</xdr:rowOff>
    </xdr:to>
    <xdr:sp macro="" textlink="">
      <xdr:nvSpPr>
        <xdr:cNvPr id="638" name="楕円 637"/>
        <xdr:cNvSpPr/>
      </xdr:nvSpPr>
      <xdr:spPr>
        <a:xfrm>
          <a:off x="14541500" y="12986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73997</xdr:rowOff>
    </xdr:from>
    <xdr:ext cx="534377" cy="259045"/>
    <xdr:sp macro="" textlink="">
      <xdr:nvSpPr>
        <xdr:cNvPr id="639" name="テキスト ボックス 638"/>
        <xdr:cNvSpPr txBox="1"/>
      </xdr:nvSpPr>
      <xdr:spPr>
        <a:xfrm>
          <a:off x="14325111" y="1276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125689</xdr:rowOff>
    </xdr:from>
    <xdr:to>
      <xdr:col>72</xdr:col>
      <xdr:colOff>38100</xdr:colOff>
      <xdr:row>76</xdr:row>
      <xdr:rowOff>55838</xdr:rowOff>
    </xdr:to>
    <xdr:sp macro="" textlink="">
      <xdr:nvSpPr>
        <xdr:cNvPr id="640" name="楕円 639"/>
        <xdr:cNvSpPr/>
      </xdr:nvSpPr>
      <xdr:spPr>
        <a:xfrm>
          <a:off x="13652500" y="129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72366</xdr:rowOff>
    </xdr:from>
    <xdr:ext cx="534377" cy="259045"/>
    <xdr:sp macro="" textlink="">
      <xdr:nvSpPr>
        <xdr:cNvPr id="641" name="テキスト ボックス 640"/>
        <xdr:cNvSpPr txBox="1"/>
      </xdr:nvSpPr>
      <xdr:spPr>
        <a:xfrm>
          <a:off x="13436111" y="127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98730</xdr:rowOff>
    </xdr:from>
    <xdr:to>
      <xdr:col>67</xdr:col>
      <xdr:colOff>101600</xdr:colOff>
      <xdr:row>76</xdr:row>
      <xdr:rowOff>28879</xdr:rowOff>
    </xdr:to>
    <xdr:sp macro="" textlink="">
      <xdr:nvSpPr>
        <xdr:cNvPr id="642" name="楕円 641"/>
        <xdr:cNvSpPr/>
      </xdr:nvSpPr>
      <xdr:spPr>
        <a:xfrm>
          <a:off x="12763500" y="129574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45407</xdr:rowOff>
    </xdr:from>
    <xdr:ext cx="534377" cy="259045"/>
    <xdr:sp macro="" textlink="">
      <xdr:nvSpPr>
        <xdr:cNvPr id="643" name="テキスト ボックス 642"/>
        <xdr:cNvSpPr txBox="1"/>
      </xdr:nvSpPr>
      <xdr:spPr>
        <a:xfrm>
          <a:off x="12547111" y="127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7" name="直線コネクタ 666"/>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8"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9" name="直線コネクタ 668"/>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0"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1" name="直線コネクタ 670"/>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70065</xdr:rowOff>
    </xdr:from>
    <xdr:to>
      <xdr:col>85</xdr:col>
      <xdr:colOff>127000</xdr:colOff>
      <xdr:row>97</xdr:row>
      <xdr:rowOff>145669</xdr:rowOff>
    </xdr:to>
    <xdr:cxnSp macro="">
      <xdr:nvCxnSpPr>
        <xdr:cNvPr id="672" name="直線コネクタ 671"/>
        <xdr:cNvCxnSpPr/>
      </xdr:nvCxnSpPr>
      <xdr:spPr>
        <a:xfrm>
          <a:off x="15481300" y="16700715"/>
          <a:ext cx="838200" cy="7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3"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4" name="フローチャート: 判断 673"/>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144793</xdr:rowOff>
    </xdr:from>
    <xdr:to>
      <xdr:col>81</xdr:col>
      <xdr:colOff>50800</xdr:colOff>
      <xdr:row>97</xdr:row>
      <xdr:rowOff>70065</xdr:rowOff>
    </xdr:to>
    <xdr:cxnSp macro="">
      <xdr:nvCxnSpPr>
        <xdr:cNvPr id="675" name="直線コネクタ 674"/>
        <xdr:cNvCxnSpPr/>
      </xdr:nvCxnSpPr>
      <xdr:spPr>
        <a:xfrm>
          <a:off x="14592300" y="16603993"/>
          <a:ext cx="889000" cy="9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6" name="フローチャート: 判断 675"/>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7" name="テキスト ボックス 676"/>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144793</xdr:rowOff>
    </xdr:from>
    <xdr:to>
      <xdr:col>76</xdr:col>
      <xdr:colOff>114300</xdr:colOff>
      <xdr:row>97</xdr:row>
      <xdr:rowOff>70434</xdr:rowOff>
    </xdr:to>
    <xdr:cxnSp macro="">
      <xdr:nvCxnSpPr>
        <xdr:cNvPr id="678" name="直線コネクタ 677"/>
        <xdr:cNvCxnSpPr/>
      </xdr:nvCxnSpPr>
      <xdr:spPr>
        <a:xfrm flipV="1">
          <a:off x="13703300" y="16603993"/>
          <a:ext cx="889000" cy="9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9" name="フローチャート: 判断 678"/>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80" name="テキスト ボックス 679"/>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70434</xdr:rowOff>
    </xdr:from>
    <xdr:to>
      <xdr:col>71</xdr:col>
      <xdr:colOff>177800</xdr:colOff>
      <xdr:row>99</xdr:row>
      <xdr:rowOff>2857</xdr:rowOff>
    </xdr:to>
    <xdr:cxnSp macro="">
      <xdr:nvCxnSpPr>
        <xdr:cNvPr id="681" name="直線コネクタ 680"/>
        <xdr:cNvCxnSpPr/>
      </xdr:nvCxnSpPr>
      <xdr:spPr>
        <a:xfrm flipV="1">
          <a:off x="12814300" y="16701084"/>
          <a:ext cx="889000" cy="2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2" name="フローチャート: 判断 681"/>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3" name="テキスト ボックス 682"/>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4" name="フローチャート: 判断 683"/>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5" name="テキスト ボックス 684"/>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94869</xdr:rowOff>
    </xdr:from>
    <xdr:to>
      <xdr:col>85</xdr:col>
      <xdr:colOff>177800</xdr:colOff>
      <xdr:row>98</xdr:row>
      <xdr:rowOff>25019</xdr:rowOff>
    </xdr:to>
    <xdr:sp macro="" textlink="">
      <xdr:nvSpPr>
        <xdr:cNvPr id="691" name="楕円 690"/>
        <xdr:cNvSpPr/>
      </xdr:nvSpPr>
      <xdr:spPr>
        <a:xfrm>
          <a:off x="16268700" y="167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73296</xdr:rowOff>
    </xdr:from>
    <xdr:ext cx="534377" cy="259045"/>
    <xdr:sp macro="" textlink="">
      <xdr:nvSpPr>
        <xdr:cNvPr id="692" name="積立金該当値テキスト"/>
        <xdr:cNvSpPr txBox="1"/>
      </xdr:nvSpPr>
      <xdr:spPr>
        <a:xfrm>
          <a:off x="16370300" y="167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19265</xdr:rowOff>
    </xdr:from>
    <xdr:to>
      <xdr:col>81</xdr:col>
      <xdr:colOff>101600</xdr:colOff>
      <xdr:row>97</xdr:row>
      <xdr:rowOff>120865</xdr:rowOff>
    </xdr:to>
    <xdr:sp macro="" textlink="">
      <xdr:nvSpPr>
        <xdr:cNvPr id="693" name="楕円 692"/>
        <xdr:cNvSpPr/>
      </xdr:nvSpPr>
      <xdr:spPr>
        <a:xfrm>
          <a:off x="15430500" y="1664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111992</xdr:rowOff>
    </xdr:from>
    <xdr:ext cx="534377" cy="259045"/>
    <xdr:sp macro="" textlink="">
      <xdr:nvSpPr>
        <xdr:cNvPr id="694" name="テキスト ボックス 693"/>
        <xdr:cNvSpPr txBox="1"/>
      </xdr:nvSpPr>
      <xdr:spPr>
        <a:xfrm>
          <a:off x="15214111" y="1674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93993</xdr:rowOff>
    </xdr:from>
    <xdr:to>
      <xdr:col>76</xdr:col>
      <xdr:colOff>165100</xdr:colOff>
      <xdr:row>97</xdr:row>
      <xdr:rowOff>24143</xdr:rowOff>
    </xdr:to>
    <xdr:sp macro="" textlink="">
      <xdr:nvSpPr>
        <xdr:cNvPr id="695" name="楕円 694"/>
        <xdr:cNvSpPr/>
      </xdr:nvSpPr>
      <xdr:spPr>
        <a:xfrm>
          <a:off x="14541500" y="165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40670</xdr:rowOff>
    </xdr:from>
    <xdr:ext cx="534377" cy="259045"/>
    <xdr:sp macro="" textlink="">
      <xdr:nvSpPr>
        <xdr:cNvPr id="696" name="テキスト ボックス 695"/>
        <xdr:cNvSpPr txBox="1"/>
      </xdr:nvSpPr>
      <xdr:spPr>
        <a:xfrm>
          <a:off x="14325111" y="16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19634</xdr:rowOff>
    </xdr:from>
    <xdr:to>
      <xdr:col>72</xdr:col>
      <xdr:colOff>38100</xdr:colOff>
      <xdr:row>97</xdr:row>
      <xdr:rowOff>121234</xdr:rowOff>
    </xdr:to>
    <xdr:sp macro="" textlink="">
      <xdr:nvSpPr>
        <xdr:cNvPr id="697" name="楕円 696"/>
        <xdr:cNvSpPr/>
      </xdr:nvSpPr>
      <xdr:spPr>
        <a:xfrm>
          <a:off x="13652500" y="166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137761</xdr:rowOff>
    </xdr:from>
    <xdr:ext cx="534377" cy="259045"/>
    <xdr:sp macro="" textlink="">
      <xdr:nvSpPr>
        <xdr:cNvPr id="698" name="テキスト ボックス 697"/>
        <xdr:cNvSpPr txBox="1"/>
      </xdr:nvSpPr>
      <xdr:spPr>
        <a:xfrm>
          <a:off x="13436111" y="164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123507</xdr:rowOff>
    </xdr:from>
    <xdr:to>
      <xdr:col>67</xdr:col>
      <xdr:colOff>101600</xdr:colOff>
      <xdr:row>99</xdr:row>
      <xdr:rowOff>53657</xdr:rowOff>
    </xdr:to>
    <xdr:sp macro="" textlink="">
      <xdr:nvSpPr>
        <xdr:cNvPr id="699" name="楕円 698"/>
        <xdr:cNvSpPr/>
      </xdr:nvSpPr>
      <xdr:spPr>
        <a:xfrm>
          <a:off x="12763500" y="169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44784</xdr:rowOff>
    </xdr:from>
    <xdr:ext cx="469744" cy="259045"/>
    <xdr:sp macro="" textlink="">
      <xdr:nvSpPr>
        <xdr:cNvPr id="700" name="テキスト ボックス 699"/>
        <xdr:cNvSpPr txBox="1"/>
      </xdr:nvSpPr>
      <xdr:spPr>
        <a:xfrm>
          <a:off x="12579428" y="1701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4" name="テキスト ボックス 71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2" name="直線コネクタ 721"/>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5"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6" name="直線コネクタ 725"/>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7" name="直線コネクタ 72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8"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9" name="フローチャート: 判断 728"/>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0" name="直線コネクタ 72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31" name="フローチャート: 判断 730"/>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2" name="テキスト ボックス 731"/>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3" name="直線コネクタ 73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4" name="フローチャート: 判断 733"/>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5" name="テキスト ボックス 734"/>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6" name="直線コネクタ 73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7" name="フローチャート: 判断 736"/>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8" name="テキスト ボックス 737"/>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9" name="フローチャート: 判断 738"/>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40" name="テキスト ボックス 739"/>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楕円 74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8" name="楕円 74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9" name="テキスト ボックス 74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0" name="楕円 74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2" name="楕円 75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3" name="テキスト ボックス 75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4" name="楕円 75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5" name="テキスト ボックス 75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9" name="直線コネクタ 778"/>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2"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3" name="直線コネクタ 782"/>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4" name="直線コネクタ 78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5"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6" name="フローチャート: 判断 785"/>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7" name="直線コネクタ 78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8" name="フローチャート: 判断 787"/>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9" name="テキスト ボックス 788"/>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0" name="直線コネクタ 78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91" name="フローチャート: 判断 790"/>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2" name="テキスト ボックス 791"/>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34049</xdr:rowOff>
    </xdr:from>
    <xdr:to>
      <xdr:col>102</xdr:col>
      <xdr:colOff>114300</xdr:colOff>
      <xdr:row>59</xdr:row>
      <xdr:rowOff>44450</xdr:rowOff>
    </xdr:to>
    <xdr:cxnSp macro="">
      <xdr:nvCxnSpPr>
        <xdr:cNvPr id="793" name="直線コネクタ 792"/>
        <xdr:cNvCxnSpPr/>
      </xdr:nvCxnSpPr>
      <xdr:spPr>
        <a:xfrm>
          <a:off x="18656300" y="1014959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4" name="フローチャート: 判断 793"/>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5" name="テキスト ボックス 794"/>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6" name="フローチャート: 判断 795"/>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7" name="テキスト ボックス 796"/>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楕円 80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5" name="楕円 80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6" name="テキスト ボックス 80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7" name="楕円 80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8" name="テキスト ボックス 80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9" name="楕円 80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0" name="テキスト ボックス 80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154699</xdr:rowOff>
    </xdr:from>
    <xdr:to>
      <xdr:col>98</xdr:col>
      <xdr:colOff>38100</xdr:colOff>
      <xdr:row>59</xdr:row>
      <xdr:rowOff>84849</xdr:rowOff>
    </xdr:to>
    <xdr:sp macro="" textlink="">
      <xdr:nvSpPr>
        <xdr:cNvPr id="811" name="楕円 810"/>
        <xdr:cNvSpPr/>
      </xdr:nvSpPr>
      <xdr:spPr>
        <a:xfrm>
          <a:off x="18605500" y="100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75976</xdr:rowOff>
    </xdr:from>
    <xdr:ext cx="378565" cy="259045"/>
    <xdr:sp macro="" textlink="">
      <xdr:nvSpPr>
        <xdr:cNvPr id="812" name="テキスト ボックス 811"/>
        <xdr:cNvSpPr txBox="1"/>
      </xdr:nvSpPr>
      <xdr:spPr>
        <a:xfrm>
          <a:off x="18467017" y="10191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8" name="直線コネクタ 837"/>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9"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0" name="直線コネクタ 839"/>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1"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2" name="直線コネクタ 841"/>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124841</xdr:rowOff>
    </xdr:from>
    <xdr:to>
      <xdr:col>116</xdr:col>
      <xdr:colOff>63500</xdr:colOff>
      <xdr:row>75</xdr:row>
      <xdr:rowOff>155440</xdr:rowOff>
    </xdr:to>
    <xdr:cxnSp macro="">
      <xdr:nvCxnSpPr>
        <xdr:cNvPr id="843" name="直線コネクタ 842"/>
        <xdr:cNvCxnSpPr/>
      </xdr:nvCxnSpPr>
      <xdr:spPr>
        <a:xfrm flipV="1">
          <a:off x="21323300" y="12983591"/>
          <a:ext cx="838200" cy="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4"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5" name="フローチャート: 判断 844"/>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152763</xdr:rowOff>
    </xdr:from>
    <xdr:to>
      <xdr:col>111</xdr:col>
      <xdr:colOff>177800</xdr:colOff>
      <xdr:row>75</xdr:row>
      <xdr:rowOff>155440</xdr:rowOff>
    </xdr:to>
    <xdr:cxnSp macro="">
      <xdr:nvCxnSpPr>
        <xdr:cNvPr id="846" name="直線コネクタ 845"/>
        <xdr:cNvCxnSpPr/>
      </xdr:nvCxnSpPr>
      <xdr:spPr>
        <a:xfrm>
          <a:off x="20434300" y="13011513"/>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7" name="フローチャート: 判断 846"/>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8" name="テキスト ボックス 847"/>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152002</xdr:rowOff>
    </xdr:from>
    <xdr:to>
      <xdr:col>107</xdr:col>
      <xdr:colOff>50800</xdr:colOff>
      <xdr:row>75</xdr:row>
      <xdr:rowOff>152763</xdr:rowOff>
    </xdr:to>
    <xdr:cxnSp macro="">
      <xdr:nvCxnSpPr>
        <xdr:cNvPr id="849" name="直線コネクタ 848"/>
        <xdr:cNvCxnSpPr/>
      </xdr:nvCxnSpPr>
      <xdr:spPr>
        <a:xfrm>
          <a:off x="19545300" y="130107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50" name="フローチャート: 判断 849"/>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51" name="テキスト ボックス 850"/>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152002</xdr:rowOff>
    </xdr:from>
    <xdr:to>
      <xdr:col>102</xdr:col>
      <xdr:colOff>114300</xdr:colOff>
      <xdr:row>75</xdr:row>
      <xdr:rowOff>166567</xdr:rowOff>
    </xdr:to>
    <xdr:cxnSp macro="">
      <xdr:nvCxnSpPr>
        <xdr:cNvPr id="852" name="直線コネクタ 851"/>
        <xdr:cNvCxnSpPr/>
      </xdr:nvCxnSpPr>
      <xdr:spPr>
        <a:xfrm flipV="1">
          <a:off x="18656300" y="13010752"/>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3" name="フローチャート: 判断 852"/>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4" name="テキスト ボックス 853"/>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5" name="フローチャート: 判断 854"/>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6" name="テキスト ボックス 855"/>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74041</xdr:rowOff>
    </xdr:from>
    <xdr:to>
      <xdr:col>116</xdr:col>
      <xdr:colOff>114300</xdr:colOff>
      <xdr:row>76</xdr:row>
      <xdr:rowOff>4192</xdr:rowOff>
    </xdr:to>
    <xdr:sp macro="" textlink="">
      <xdr:nvSpPr>
        <xdr:cNvPr id="862" name="楕円 861"/>
        <xdr:cNvSpPr/>
      </xdr:nvSpPr>
      <xdr:spPr>
        <a:xfrm>
          <a:off x="22110700" y="129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52468</xdr:rowOff>
    </xdr:from>
    <xdr:ext cx="534377" cy="259045"/>
    <xdr:sp macro="" textlink="">
      <xdr:nvSpPr>
        <xdr:cNvPr id="863" name="繰出金該当値テキスト"/>
        <xdr:cNvSpPr txBox="1"/>
      </xdr:nvSpPr>
      <xdr:spPr>
        <a:xfrm>
          <a:off x="22212300" y="129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104641</xdr:rowOff>
    </xdr:from>
    <xdr:to>
      <xdr:col>112</xdr:col>
      <xdr:colOff>38100</xdr:colOff>
      <xdr:row>76</xdr:row>
      <xdr:rowOff>34792</xdr:rowOff>
    </xdr:to>
    <xdr:sp macro="" textlink="">
      <xdr:nvSpPr>
        <xdr:cNvPr id="864" name="楕円 863"/>
        <xdr:cNvSpPr/>
      </xdr:nvSpPr>
      <xdr:spPr>
        <a:xfrm>
          <a:off x="21272500" y="12963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25917</xdr:rowOff>
    </xdr:from>
    <xdr:ext cx="534377" cy="259045"/>
    <xdr:sp macro="" textlink="">
      <xdr:nvSpPr>
        <xdr:cNvPr id="865" name="テキスト ボックス 864"/>
        <xdr:cNvSpPr txBox="1"/>
      </xdr:nvSpPr>
      <xdr:spPr>
        <a:xfrm>
          <a:off x="21056111" y="130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101963</xdr:rowOff>
    </xdr:from>
    <xdr:to>
      <xdr:col>107</xdr:col>
      <xdr:colOff>101600</xdr:colOff>
      <xdr:row>76</xdr:row>
      <xdr:rowOff>32113</xdr:rowOff>
    </xdr:to>
    <xdr:sp macro="" textlink="">
      <xdr:nvSpPr>
        <xdr:cNvPr id="866" name="楕円 865"/>
        <xdr:cNvSpPr/>
      </xdr:nvSpPr>
      <xdr:spPr>
        <a:xfrm>
          <a:off x="20383500" y="129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23240</xdr:rowOff>
    </xdr:from>
    <xdr:ext cx="534377" cy="259045"/>
    <xdr:sp macro="" textlink="">
      <xdr:nvSpPr>
        <xdr:cNvPr id="867" name="テキスト ボックス 866"/>
        <xdr:cNvSpPr txBox="1"/>
      </xdr:nvSpPr>
      <xdr:spPr>
        <a:xfrm>
          <a:off x="20167111" y="130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101201</xdr:rowOff>
    </xdr:from>
    <xdr:to>
      <xdr:col>102</xdr:col>
      <xdr:colOff>165100</xdr:colOff>
      <xdr:row>76</xdr:row>
      <xdr:rowOff>31350</xdr:rowOff>
    </xdr:to>
    <xdr:sp macro="" textlink="">
      <xdr:nvSpPr>
        <xdr:cNvPr id="868" name="楕円 867"/>
        <xdr:cNvSpPr/>
      </xdr:nvSpPr>
      <xdr:spPr>
        <a:xfrm>
          <a:off x="19494500" y="12959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22479</xdr:rowOff>
    </xdr:from>
    <xdr:ext cx="534377" cy="259045"/>
    <xdr:sp macro="" textlink="">
      <xdr:nvSpPr>
        <xdr:cNvPr id="869" name="テキスト ボックス 868"/>
        <xdr:cNvSpPr txBox="1"/>
      </xdr:nvSpPr>
      <xdr:spPr>
        <a:xfrm>
          <a:off x="19278111" y="130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115766</xdr:rowOff>
    </xdr:from>
    <xdr:to>
      <xdr:col>98</xdr:col>
      <xdr:colOff>38100</xdr:colOff>
      <xdr:row>76</xdr:row>
      <xdr:rowOff>45917</xdr:rowOff>
    </xdr:to>
    <xdr:sp macro="" textlink="">
      <xdr:nvSpPr>
        <xdr:cNvPr id="870" name="楕円 869"/>
        <xdr:cNvSpPr/>
      </xdr:nvSpPr>
      <xdr:spPr>
        <a:xfrm>
          <a:off x="18605500" y="12974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37044</xdr:rowOff>
    </xdr:from>
    <xdr:ext cx="534377" cy="259045"/>
    <xdr:sp macro="" textlink="">
      <xdr:nvSpPr>
        <xdr:cNvPr id="871" name="テキスト ボックス 870"/>
        <xdr:cNvSpPr txBox="1"/>
      </xdr:nvSpPr>
      <xdr:spPr>
        <a:xfrm>
          <a:off x="18389111" y="130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a:t>
          </a:r>
          <a:r>
            <a:rPr kumimoji="1" lang="ja-JP" altLang="en-US" sz="1100">
              <a:solidFill>
                <a:schemeClr val="dk1"/>
              </a:solidFill>
              <a:effectLst/>
              <a:latin typeface="+mn-lt"/>
              <a:ea typeface="+mn-ea"/>
              <a:cs typeface="+mn-cs"/>
            </a:rPr>
            <a:t>災害復旧費と</a:t>
          </a:r>
          <a:r>
            <a:rPr kumimoji="1" lang="ja-JP" altLang="ja-JP" sz="1100">
              <a:solidFill>
                <a:schemeClr val="dk1"/>
              </a:solidFill>
              <a:effectLst/>
              <a:latin typeface="+mn-lt"/>
              <a:ea typeface="+mn-ea"/>
              <a:cs typeface="+mn-cs"/>
            </a:rPr>
            <a:t>扶助費である。</a:t>
          </a:r>
          <a:endParaRPr lang="ja-JP" altLang="ja-JP" sz="1400">
            <a:effectLst/>
          </a:endParaRPr>
        </a:p>
        <a:p>
          <a:r>
            <a:rPr kumimoji="1" lang="ja-JP" altLang="ja-JP" sz="1100">
              <a:solidFill>
                <a:schemeClr val="dk1"/>
              </a:solidFill>
              <a:effectLst/>
              <a:latin typeface="+mn-lt"/>
              <a:ea typeface="+mn-ea"/>
              <a:cs typeface="+mn-cs"/>
            </a:rPr>
            <a:t>　災害復旧事業費については、平成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月に発生した熊本地震及び</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月に発生した豪雨災害に係る各種復旧事業</a:t>
          </a:r>
          <a:r>
            <a:rPr kumimoji="1" lang="ja-JP" altLang="en-US" sz="1100">
              <a:solidFill>
                <a:schemeClr val="dk1"/>
              </a:solidFill>
              <a:effectLst/>
              <a:latin typeface="+mn-lt"/>
              <a:ea typeface="+mn-ea"/>
              <a:cs typeface="+mn-cs"/>
            </a:rPr>
            <a:t>は前年度にほぼ完了したため</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74,124</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円減少し</a:t>
          </a:r>
          <a:r>
            <a:rPr kumimoji="1" lang="ja-JP" altLang="en-US" sz="1100">
              <a:solidFill>
                <a:schemeClr val="dk1"/>
              </a:solidFill>
              <a:effectLst/>
              <a:latin typeface="+mn-lt"/>
              <a:ea typeface="+mn-ea"/>
              <a:cs typeface="+mn-cs"/>
            </a:rPr>
            <a:t>たものの、令和元年度及び令和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年度の豪雨災害に係る災害復旧事業を実施しており、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順位</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位と高順位を</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て</a:t>
          </a:r>
          <a:r>
            <a:rPr kumimoji="1" lang="ja-JP" altLang="en-US"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扶助費については、介護給付・訓練等給付費の増などにより増加</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、類似団体内順位について</a:t>
          </a:r>
          <a:r>
            <a:rPr kumimoji="1" lang="ja-JP" altLang="en-US" sz="1100">
              <a:solidFill>
                <a:schemeClr val="dk1"/>
              </a:solidFill>
              <a:effectLst/>
              <a:latin typeface="+mn-lt"/>
              <a:ea typeface="+mn-ea"/>
              <a:cs typeface="+mn-cs"/>
            </a:rPr>
            <a:t>は前年度の</a:t>
          </a:r>
          <a:r>
            <a:rPr kumimoji="1" lang="ja-JP" altLang="ja-JP" sz="1100">
              <a:solidFill>
                <a:schemeClr val="dk1"/>
              </a:solidFill>
              <a:effectLst/>
              <a:latin typeface="+mn-lt"/>
              <a:ea typeface="+mn-ea"/>
              <a:cs typeface="+mn-cs"/>
            </a:rPr>
            <a:t>４位</a:t>
          </a:r>
          <a:r>
            <a:rPr kumimoji="1" lang="ja-JP" altLang="en-US" sz="1100">
              <a:solidFill>
                <a:schemeClr val="dk1"/>
              </a:solidFill>
              <a:effectLst/>
              <a:latin typeface="+mn-lt"/>
              <a:ea typeface="+mn-ea"/>
              <a:cs typeface="+mn-cs"/>
            </a:rPr>
            <a:t>から１段階上がり３位と</a:t>
          </a:r>
          <a:r>
            <a:rPr kumimoji="1" lang="ja-JP" altLang="ja-JP" sz="1100">
              <a:solidFill>
                <a:schemeClr val="dk1"/>
              </a:solidFill>
              <a:effectLst/>
              <a:latin typeface="+mn-lt"/>
              <a:ea typeface="+mn-ea"/>
              <a:cs typeface="+mn-cs"/>
            </a:rPr>
            <a:t>高い順位</a:t>
          </a:r>
          <a:r>
            <a:rPr kumimoji="1" lang="ja-JP" altLang="en-US" sz="1100">
              <a:solidFill>
                <a:schemeClr val="dk1"/>
              </a:solidFill>
              <a:effectLst/>
              <a:latin typeface="+mn-lt"/>
              <a:ea typeface="+mn-ea"/>
              <a:cs typeface="+mn-cs"/>
            </a:rPr>
            <a:t>を維持している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災害関連事業に係る経費については、いずれも復旧完了後は減少するが、扶助費については、今後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増加していくことが予測されるため、福祉・医療・介護が連携した対策を行うことで経費削減に努める。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10,445
10,366
57.93
9,324,060
8,798,962
488,187
3,821,263
11,288,224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67691</xdr:rowOff>
    </xdr:from>
    <xdr:to>
      <xdr:col>24</xdr:col>
      <xdr:colOff>63500</xdr:colOff>
      <xdr:row>34</xdr:row>
      <xdr:rowOff>84150</xdr:rowOff>
    </xdr:to>
    <xdr:cxnSp macro="">
      <xdr:nvCxnSpPr>
        <xdr:cNvPr id="59" name="直線コネクタ 58"/>
        <xdr:cNvCxnSpPr/>
      </xdr:nvCxnSpPr>
      <xdr:spPr>
        <a:xfrm flipV="1">
          <a:off x="3797300" y="5896991"/>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69291</xdr:rowOff>
    </xdr:from>
    <xdr:to>
      <xdr:col>19</xdr:col>
      <xdr:colOff>177800</xdr:colOff>
      <xdr:row>34</xdr:row>
      <xdr:rowOff>84150</xdr:rowOff>
    </xdr:to>
    <xdr:cxnSp macro="">
      <xdr:nvCxnSpPr>
        <xdr:cNvPr id="62" name="直線コネクタ 61"/>
        <xdr:cNvCxnSpPr/>
      </xdr:nvCxnSpPr>
      <xdr:spPr>
        <a:xfrm>
          <a:off x="2908300" y="589859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66319</xdr:rowOff>
    </xdr:from>
    <xdr:to>
      <xdr:col>15</xdr:col>
      <xdr:colOff>50800</xdr:colOff>
      <xdr:row>34</xdr:row>
      <xdr:rowOff>69291</xdr:rowOff>
    </xdr:to>
    <xdr:cxnSp macro="">
      <xdr:nvCxnSpPr>
        <xdr:cNvPr id="65" name="直線コネクタ 64"/>
        <xdr:cNvCxnSpPr/>
      </xdr:nvCxnSpPr>
      <xdr:spPr>
        <a:xfrm>
          <a:off x="2019300" y="589561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66319</xdr:rowOff>
    </xdr:from>
    <xdr:to>
      <xdr:col>10</xdr:col>
      <xdr:colOff>114300</xdr:colOff>
      <xdr:row>34</xdr:row>
      <xdr:rowOff>103810</xdr:rowOff>
    </xdr:to>
    <xdr:cxnSp macro="">
      <xdr:nvCxnSpPr>
        <xdr:cNvPr id="68" name="直線コネクタ 67"/>
        <xdr:cNvCxnSpPr/>
      </xdr:nvCxnSpPr>
      <xdr:spPr>
        <a:xfrm flipV="1">
          <a:off x="1130300" y="589561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16891</xdr:rowOff>
    </xdr:from>
    <xdr:to>
      <xdr:col>24</xdr:col>
      <xdr:colOff>114300</xdr:colOff>
      <xdr:row>34</xdr:row>
      <xdr:rowOff>118491</xdr:rowOff>
    </xdr:to>
    <xdr:sp macro="" textlink="">
      <xdr:nvSpPr>
        <xdr:cNvPr id="78" name="楕円 77"/>
        <xdr:cNvSpPr/>
      </xdr:nvSpPr>
      <xdr:spPr>
        <a:xfrm>
          <a:off x="45847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39768</xdr:rowOff>
    </xdr:from>
    <xdr:ext cx="469744" cy="259045"/>
    <xdr:sp macro="" textlink="">
      <xdr:nvSpPr>
        <xdr:cNvPr id="79" name="議会費該当値テキスト"/>
        <xdr:cNvSpPr txBox="1"/>
      </xdr:nvSpPr>
      <xdr:spPr>
        <a:xfrm>
          <a:off x="4686300" y="569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33350</xdr:rowOff>
    </xdr:from>
    <xdr:to>
      <xdr:col>20</xdr:col>
      <xdr:colOff>38100</xdr:colOff>
      <xdr:row>34</xdr:row>
      <xdr:rowOff>134950</xdr:rowOff>
    </xdr:to>
    <xdr:sp macro="" textlink="">
      <xdr:nvSpPr>
        <xdr:cNvPr id="80" name="楕円 79"/>
        <xdr:cNvSpPr/>
      </xdr:nvSpPr>
      <xdr:spPr>
        <a:xfrm>
          <a:off x="3746500" y="58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151477</xdr:rowOff>
    </xdr:from>
    <xdr:ext cx="469744" cy="259045"/>
    <xdr:sp macro="" textlink="">
      <xdr:nvSpPr>
        <xdr:cNvPr id="81" name="テキスト ボックス 80"/>
        <xdr:cNvSpPr txBox="1"/>
      </xdr:nvSpPr>
      <xdr:spPr>
        <a:xfrm>
          <a:off x="3562428" y="56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18491</xdr:rowOff>
    </xdr:from>
    <xdr:to>
      <xdr:col>15</xdr:col>
      <xdr:colOff>101600</xdr:colOff>
      <xdr:row>34</xdr:row>
      <xdr:rowOff>120091</xdr:rowOff>
    </xdr:to>
    <xdr:sp macro="" textlink="">
      <xdr:nvSpPr>
        <xdr:cNvPr id="82" name="楕円 81"/>
        <xdr:cNvSpPr/>
      </xdr:nvSpPr>
      <xdr:spPr>
        <a:xfrm>
          <a:off x="2857500" y="58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83" name="テキスト ボックス 82"/>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15519</xdr:rowOff>
    </xdr:from>
    <xdr:to>
      <xdr:col>10</xdr:col>
      <xdr:colOff>165100</xdr:colOff>
      <xdr:row>34</xdr:row>
      <xdr:rowOff>117119</xdr:rowOff>
    </xdr:to>
    <xdr:sp macro="" textlink="">
      <xdr:nvSpPr>
        <xdr:cNvPr id="84" name="楕円 83"/>
        <xdr:cNvSpPr/>
      </xdr:nvSpPr>
      <xdr:spPr>
        <a:xfrm>
          <a:off x="1968500" y="58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133646</xdr:rowOff>
    </xdr:from>
    <xdr:ext cx="469744" cy="259045"/>
    <xdr:sp macro="" textlink="">
      <xdr:nvSpPr>
        <xdr:cNvPr id="85" name="テキスト ボックス 84"/>
        <xdr:cNvSpPr txBox="1"/>
      </xdr:nvSpPr>
      <xdr:spPr>
        <a:xfrm>
          <a:off x="1784428" y="562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53010</xdr:rowOff>
    </xdr:from>
    <xdr:to>
      <xdr:col>6</xdr:col>
      <xdr:colOff>38100</xdr:colOff>
      <xdr:row>34</xdr:row>
      <xdr:rowOff>154610</xdr:rowOff>
    </xdr:to>
    <xdr:sp macro="" textlink="">
      <xdr:nvSpPr>
        <xdr:cNvPr id="86" name="楕円 85"/>
        <xdr:cNvSpPr/>
      </xdr:nvSpPr>
      <xdr:spPr>
        <a:xfrm>
          <a:off x="1079500" y="5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171137</xdr:rowOff>
    </xdr:from>
    <xdr:ext cx="469744" cy="259045"/>
    <xdr:sp macro="" textlink="">
      <xdr:nvSpPr>
        <xdr:cNvPr id="87" name="テキスト ボックス 86"/>
        <xdr:cNvSpPr txBox="1"/>
      </xdr:nvSpPr>
      <xdr:spPr>
        <a:xfrm>
          <a:off x="895428" y="56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101694</xdr:rowOff>
    </xdr:from>
    <xdr:to>
      <xdr:col>24</xdr:col>
      <xdr:colOff>63500</xdr:colOff>
      <xdr:row>59</xdr:row>
      <xdr:rowOff>71199</xdr:rowOff>
    </xdr:to>
    <xdr:cxnSp macro="">
      <xdr:nvCxnSpPr>
        <xdr:cNvPr id="119" name="直線コネクタ 118"/>
        <xdr:cNvCxnSpPr/>
      </xdr:nvCxnSpPr>
      <xdr:spPr>
        <a:xfrm flipV="1">
          <a:off x="3797300" y="9874344"/>
          <a:ext cx="838200" cy="3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161948</xdr:rowOff>
    </xdr:from>
    <xdr:ext cx="599010" cy="259045"/>
    <xdr:sp macro="" textlink="">
      <xdr:nvSpPr>
        <xdr:cNvPr id="120" name="総務費平均値テキスト"/>
        <xdr:cNvSpPr txBox="1"/>
      </xdr:nvSpPr>
      <xdr:spPr>
        <a:xfrm>
          <a:off x="4686300" y="959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71090</xdr:rowOff>
    </xdr:from>
    <xdr:to>
      <xdr:col>19</xdr:col>
      <xdr:colOff>177800</xdr:colOff>
      <xdr:row>59</xdr:row>
      <xdr:rowOff>71199</xdr:rowOff>
    </xdr:to>
    <xdr:cxnSp macro="">
      <xdr:nvCxnSpPr>
        <xdr:cNvPr id="122" name="直線コネクタ 121"/>
        <xdr:cNvCxnSpPr/>
      </xdr:nvCxnSpPr>
      <xdr:spPr>
        <a:xfrm>
          <a:off x="2908300" y="1018664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89919</xdr:rowOff>
    </xdr:from>
    <xdr:ext cx="599010" cy="259045"/>
    <xdr:sp macro="" textlink="">
      <xdr:nvSpPr>
        <xdr:cNvPr id="124" name="テキスト ボックス 123"/>
        <xdr:cNvSpPr txBox="1"/>
      </xdr:nvSpPr>
      <xdr:spPr>
        <a:xfrm>
          <a:off x="3497795" y="986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71090</xdr:rowOff>
    </xdr:from>
    <xdr:to>
      <xdr:col>15</xdr:col>
      <xdr:colOff>50800</xdr:colOff>
      <xdr:row>59</xdr:row>
      <xdr:rowOff>121647</xdr:rowOff>
    </xdr:to>
    <xdr:cxnSp macro="">
      <xdr:nvCxnSpPr>
        <xdr:cNvPr id="125" name="直線コネクタ 124"/>
        <xdr:cNvCxnSpPr/>
      </xdr:nvCxnSpPr>
      <xdr:spPr>
        <a:xfrm flipV="1">
          <a:off x="2019300" y="10186640"/>
          <a:ext cx="889000" cy="5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122432</xdr:rowOff>
    </xdr:from>
    <xdr:ext cx="599010" cy="259045"/>
    <xdr:sp macro="" textlink="">
      <xdr:nvSpPr>
        <xdr:cNvPr id="127" name="テキスト ボックス 126"/>
        <xdr:cNvSpPr txBox="1"/>
      </xdr:nvSpPr>
      <xdr:spPr>
        <a:xfrm>
          <a:off x="2608795" y="989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121647</xdr:rowOff>
    </xdr:from>
    <xdr:to>
      <xdr:col>10</xdr:col>
      <xdr:colOff>114300</xdr:colOff>
      <xdr:row>59</xdr:row>
      <xdr:rowOff>143475</xdr:rowOff>
    </xdr:to>
    <xdr:cxnSp macro="">
      <xdr:nvCxnSpPr>
        <xdr:cNvPr id="128" name="直線コネクタ 127"/>
        <xdr:cNvCxnSpPr/>
      </xdr:nvCxnSpPr>
      <xdr:spPr>
        <a:xfrm flipV="1">
          <a:off x="1130300" y="10237197"/>
          <a:ext cx="889000" cy="2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143646</xdr:rowOff>
    </xdr:from>
    <xdr:ext cx="599010" cy="259045"/>
    <xdr:sp macro="" textlink="">
      <xdr:nvSpPr>
        <xdr:cNvPr id="130" name="テキスト ボックス 129"/>
        <xdr:cNvSpPr txBox="1"/>
      </xdr:nvSpPr>
      <xdr:spPr>
        <a:xfrm>
          <a:off x="1719795" y="991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4853</xdr:rowOff>
    </xdr:from>
    <xdr:ext cx="534377" cy="259045"/>
    <xdr:sp macro="" textlink="">
      <xdr:nvSpPr>
        <xdr:cNvPr id="132" name="テキスト ボックス 131"/>
        <xdr:cNvSpPr txBox="1"/>
      </xdr:nvSpPr>
      <xdr:spPr>
        <a:xfrm>
          <a:off x="863111" y="99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50894</xdr:rowOff>
    </xdr:from>
    <xdr:to>
      <xdr:col>24</xdr:col>
      <xdr:colOff>114300</xdr:colOff>
      <xdr:row>57</xdr:row>
      <xdr:rowOff>152494</xdr:rowOff>
    </xdr:to>
    <xdr:sp macro="" textlink="">
      <xdr:nvSpPr>
        <xdr:cNvPr id="138" name="楕円 137"/>
        <xdr:cNvSpPr/>
      </xdr:nvSpPr>
      <xdr:spPr>
        <a:xfrm>
          <a:off x="4584700" y="98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29321</xdr:rowOff>
    </xdr:from>
    <xdr:ext cx="599010" cy="259045"/>
    <xdr:sp macro="" textlink="">
      <xdr:nvSpPr>
        <xdr:cNvPr id="139" name="総務費該当値テキスト"/>
        <xdr:cNvSpPr txBox="1"/>
      </xdr:nvSpPr>
      <xdr:spPr>
        <a:xfrm>
          <a:off x="4686300" y="980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20399</xdr:rowOff>
    </xdr:from>
    <xdr:to>
      <xdr:col>20</xdr:col>
      <xdr:colOff>38100</xdr:colOff>
      <xdr:row>59</xdr:row>
      <xdr:rowOff>121999</xdr:rowOff>
    </xdr:to>
    <xdr:sp macro="" textlink="">
      <xdr:nvSpPr>
        <xdr:cNvPr id="140" name="楕円 139"/>
        <xdr:cNvSpPr/>
      </xdr:nvSpPr>
      <xdr:spPr>
        <a:xfrm>
          <a:off x="3746500" y="101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113126</xdr:rowOff>
    </xdr:from>
    <xdr:ext cx="599010" cy="259045"/>
    <xdr:sp macro="" textlink="">
      <xdr:nvSpPr>
        <xdr:cNvPr id="141" name="テキスト ボックス 140"/>
        <xdr:cNvSpPr txBox="1"/>
      </xdr:nvSpPr>
      <xdr:spPr>
        <a:xfrm>
          <a:off x="3497795" y="102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20290</xdr:rowOff>
    </xdr:from>
    <xdr:to>
      <xdr:col>15</xdr:col>
      <xdr:colOff>101600</xdr:colOff>
      <xdr:row>59</xdr:row>
      <xdr:rowOff>121890</xdr:rowOff>
    </xdr:to>
    <xdr:sp macro="" textlink="">
      <xdr:nvSpPr>
        <xdr:cNvPr id="142" name="楕円 141"/>
        <xdr:cNvSpPr/>
      </xdr:nvSpPr>
      <xdr:spPr>
        <a:xfrm>
          <a:off x="2857500" y="101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113017</xdr:rowOff>
    </xdr:from>
    <xdr:ext cx="599010" cy="259045"/>
    <xdr:sp macro="" textlink="">
      <xdr:nvSpPr>
        <xdr:cNvPr id="143" name="テキスト ボックス 142"/>
        <xdr:cNvSpPr txBox="1"/>
      </xdr:nvSpPr>
      <xdr:spPr>
        <a:xfrm>
          <a:off x="2608795" y="1022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70847</xdr:rowOff>
    </xdr:from>
    <xdr:to>
      <xdr:col>10</xdr:col>
      <xdr:colOff>165100</xdr:colOff>
      <xdr:row>60</xdr:row>
      <xdr:rowOff>997</xdr:rowOff>
    </xdr:to>
    <xdr:sp macro="" textlink="">
      <xdr:nvSpPr>
        <xdr:cNvPr id="144" name="楕円 143"/>
        <xdr:cNvSpPr/>
      </xdr:nvSpPr>
      <xdr:spPr>
        <a:xfrm>
          <a:off x="1968500" y="101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163574</xdr:rowOff>
    </xdr:from>
    <xdr:ext cx="534377" cy="259045"/>
    <xdr:sp macro="" textlink="">
      <xdr:nvSpPr>
        <xdr:cNvPr id="145" name="テキスト ボックス 144"/>
        <xdr:cNvSpPr txBox="1"/>
      </xdr:nvSpPr>
      <xdr:spPr>
        <a:xfrm>
          <a:off x="1752111" y="1027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92675</xdr:rowOff>
    </xdr:from>
    <xdr:to>
      <xdr:col>6</xdr:col>
      <xdr:colOff>38100</xdr:colOff>
      <xdr:row>60</xdr:row>
      <xdr:rowOff>22825</xdr:rowOff>
    </xdr:to>
    <xdr:sp macro="" textlink="">
      <xdr:nvSpPr>
        <xdr:cNvPr id="146" name="楕円 145"/>
        <xdr:cNvSpPr/>
      </xdr:nvSpPr>
      <xdr:spPr>
        <a:xfrm>
          <a:off x="1079500" y="102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13952</xdr:rowOff>
    </xdr:from>
    <xdr:ext cx="534377" cy="259045"/>
    <xdr:sp macro="" textlink="">
      <xdr:nvSpPr>
        <xdr:cNvPr id="147" name="テキスト ボックス 146"/>
        <xdr:cNvSpPr txBox="1"/>
      </xdr:nvSpPr>
      <xdr:spPr>
        <a:xfrm>
          <a:off x="863111" y="103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123218</xdr:rowOff>
    </xdr:from>
    <xdr:to>
      <xdr:col>24</xdr:col>
      <xdr:colOff>63500</xdr:colOff>
      <xdr:row>75</xdr:row>
      <xdr:rowOff>19708</xdr:rowOff>
    </xdr:to>
    <xdr:cxnSp macro="">
      <xdr:nvCxnSpPr>
        <xdr:cNvPr id="177" name="直線コネクタ 176"/>
        <xdr:cNvCxnSpPr/>
      </xdr:nvCxnSpPr>
      <xdr:spPr>
        <a:xfrm flipV="1">
          <a:off x="3797300" y="12810518"/>
          <a:ext cx="8382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145491</xdr:rowOff>
    </xdr:from>
    <xdr:to>
      <xdr:col>19</xdr:col>
      <xdr:colOff>177800</xdr:colOff>
      <xdr:row>75</xdr:row>
      <xdr:rowOff>19708</xdr:rowOff>
    </xdr:to>
    <xdr:cxnSp macro="">
      <xdr:nvCxnSpPr>
        <xdr:cNvPr id="180" name="直線コネクタ 179"/>
        <xdr:cNvCxnSpPr/>
      </xdr:nvCxnSpPr>
      <xdr:spPr>
        <a:xfrm>
          <a:off x="2908300" y="12832791"/>
          <a:ext cx="889000" cy="4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121199</xdr:rowOff>
    </xdr:from>
    <xdr:to>
      <xdr:col>15</xdr:col>
      <xdr:colOff>50800</xdr:colOff>
      <xdr:row>74</xdr:row>
      <xdr:rowOff>145491</xdr:rowOff>
    </xdr:to>
    <xdr:cxnSp macro="">
      <xdr:nvCxnSpPr>
        <xdr:cNvPr id="183" name="直線コネクタ 182"/>
        <xdr:cNvCxnSpPr/>
      </xdr:nvCxnSpPr>
      <xdr:spPr>
        <a:xfrm>
          <a:off x="2019300" y="12808499"/>
          <a:ext cx="889000" cy="2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33729</xdr:rowOff>
    </xdr:from>
    <xdr:to>
      <xdr:col>10</xdr:col>
      <xdr:colOff>114300</xdr:colOff>
      <xdr:row>74</xdr:row>
      <xdr:rowOff>121199</xdr:rowOff>
    </xdr:to>
    <xdr:cxnSp macro="">
      <xdr:nvCxnSpPr>
        <xdr:cNvPr id="186" name="直線コネクタ 185"/>
        <xdr:cNvCxnSpPr/>
      </xdr:nvCxnSpPr>
      <xdr:spPr>
        <a:xfrm>
          <a:off x="1130300" y="12721029"/>
          <a:ext cx="889000" cy="8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72418</xdr:rowOff>
    </xdr:from>
    <xdr:to>
      <xdr:col>24</xdr:col>
      <xdr:colOff>114300</xdr:colOff>
      <xdr:row>75</xdr:row>
      <xdr:rowOff>2568</xdr:rowOff>
    </xdr:to>
    <xdr:sp macro="" textlink="">
      <xdr:nvSpPr>
        <xdr:cNvPr id="196" name="楕円 195"/>
        <xdr:cNvSpPr/>
      </xdr:nvSpPr>
      <xdr:spPr>
        <a:xfrm>
          <a:off x="4584700" y="127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95295</xdr:rowOff>
    </xdr:from>
    <xdr:ext cx="599010" cy="259045"/>
    <xdr:sp macro="" textlink="">
      <xdr:nvSpPr>
        <xdr:cNvPr id="197" name="民生費該当値テキスト"/>
        <xdr:cNvSpPr txBox="1"/>
      </xdr:nvSpPr>
      <xdr:spPr>
        <a:xfrm>
          <a:off x="4686300" y="1261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140358</xdr:rowOff>
    </xdr:from>
    <xdr:to>
      <xdr:col>20</xdr:col>
      <xdr:colOff>38100</xdr:colOff>
      <xdr:row>75</xdr:row>
      <xdr:rowOff>70508</xdr:rowOff>
    </xdr:to>
    <xdr:sp macro="" textlink="">
      <xdr:nvSpPr>
        <xdr:cNvPr id="198" name="楕円 197"/>
        <xdr:cNvSpPr/>
      </xdr:nvSpPr>
      <xdr:spPr>
        <a:xfrm>
          <a:off x="3746500" y="128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87035</xdr:rowOff>
    </xdr:from>
    <xdr:ext cx="599010" cy="259045"/>
    <xdr:sp macro="" textlink="">
      <xdr:nvSpPr>
        <xdr:cNvPr id="199" name="テキスト ボックス 198"/>
        <xdr:cNvSpPr txBox="1"/>
      </xdr:nvSpPr>
      <xdr:spPr>
        <a:xfrm>
          <a:off x="3497795" y="1260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94691</xdr:rowOff>
    </xdr:from>
    <xdr:to>
      <xdr:col>15</xdr:col>
      <xdr:colOff>101600</xdr:colOff>
      <xdr:row>75</xdr:row>
      <xdr:rowOff>24841</xdr:rowOff>
    </xdr:to>
    <xdr:sp macro="" textlink="">
      <xdr:nvSpPr>
        <xdr:cNvPr id="200" name="楕円 199"/>
        <xdr:cNvSpPr/>
      </xdr:nvSpPr>
      <xdr:spPr>
        <a:xfrm>
          <a:off x="2857500" y="127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41368</xdr:rowOff>
    </xdr:from>
    <xdr:ext cx="599010" cy="259045"/>
    <xdr:sp macro="" textlink="">
      <xdr:nvSpPr>
        <xdr:cNvPr id="201" name="テキスト ボックス 200"/>
        <xdr:cNvSpPr txBox="1"/>
      </xdr:nvSpPr>
      <xdr:spPr>
        <a:xfrm>
          <a:off x="2608795" y="1255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70399</xdr:rowOff>
    </xdr:from>
    <xdr:to>
      <xdr:col>10</xdr:col>
      <xdr:colOff>165100</xdr:colOff>
      <xdr:row>75</xdr:row>
      <xdr:rowOff>549</xdr:rowOff>
    </xdr:to>
    <xdr:sp macro="" textlink="">
      <xdr:nvSpPr>
        <xdr:cNvPr id="202" name="楕円 201"/>
        <xdr:cNvSpPr/>
      </xdr:nvSpPr>
      <xdr:spPr>
        <a:xfrm>
          <a:off x="1968500" y="1275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17076</xdr:rowOff>
    </xdr:from>
    <xdr:ext cx="599010" cy="259045"/>
    <xdr:sp macro="" textlink="">
      <xdr:nvSpPr>
        <xdr:cNvPr id="203" name="テキスト ボックス 202"/>
        <xdr:cNvSpPr txBox="1"/>
      </xdr:nvSpPr>
      <xdr:spPr>
        <a:xfrm>
          <a:off x="1719795" y="1253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154379</xdr:rowOff>
    </xdr:from>
    <xdr:to>
      <xdr:col>6</xdr:col>
      <xdr:colOff>38100</xdr:colOff>
      <xdr:row>74</xdr:row>
      <xdr:rowOff>84529</xdr:rowOff>
    </xdr:to>
    <xdr:sp macro="" textlink="">
      <xdr:nvSpPr>
        <xdr:cNvPr id="204" name="楕円 203"/>
        <xdr:cNvSpPr/>
      </xdr:nvSpPr>
      <xdr:spPr>
        <a:xfrm>
          <a:off x="1079500" y="126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101056</xdr:rowOff>
    </xdr:from>
    <xdr:ext cx="599010" cy="259045"/>
    <xdr:sp macro="" textlink="">
      <xdr:nvSpPr>
        <xdr:cNvPr id="205" name="テキスト ボックス 204"/>
        <xdr:cNvSpPr txBox="1"/>
      </xdr:nvSpPr>
      <xdr:spPr>
        <a:xfrm>
          <a:off x="830795" y="1244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7" name="テキスト ボックス 216"/>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9" name="テキスト ボックス 218"/>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122349</xdr:rowOff>
    </xdr:from>
    <xdr:to>
      <xdr:col>24</xdr:col>
      <xdr:colOff>62865</xdr:colOff>
      <xdr:row>98</xdr:row>
      <xdr:rowOff>43405</xdr:rowOff>
    </xdr:to>
    <xdr:cxnSp macro="">
      <xdr:nvCxnSpPr>
        <xdr:cNvPr id="227" name="直線コネクタ 226"/>
        <xdr:cNvCxnSpPr/>
      </xdr:nvCxnSpPr>
      <xdr:spPr>
        <a:xfrm flipV="1">
          <a:off x="4633595" y="16238649"/>
          <a:ext cx="1270" cy="6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47232</xdr:rowOff>
    </xdr:from>
    <xdr:ext cx="534377" cy="259045"/>
    <xdr:sp macro="" textlink="">
      <xdr:nvSpPr>
        <xdr:cNvPr id="228" name="衛生費最小値テキスト"/>
        <xdr:cNvSpPr txBox="1"/>
      </xdr:nvSpPr>
      <xdr:spPr>
        <a:xfrm>
          <a:off x="4686300" y="1684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43405</xdr:rowOff>
    </xdr:from>
    <xdr:to>
      <xdr:col>24</xdr:col>
      <xdr:colOff>152400</xdr:colOff>
      <xdr:row>98</xdr:row>
      <xdr:rowOff>43405</xdr:rowOff>
    </xdr:to>
    <xdr:cxnSp macro="">
      <xdr:nvCxnSpPr>
        <xdr:cNvPr id="229" name="直線コネクタ 228"/>
        <xdr:cNvCxnSpPr/>
      </xdr:nvCxnSpPr>
      <xdr:spPr>
        <a:xfrm>
          <a:off x="4546600" y="168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69026</xdr:rowOff>
    </xdr:from>
    <xdr:ext cx="599010" cy="259045"/>
    <xdr:sp macro="" textlink="">
      <xdr:nvSpPr>
        <xdr:cNvPr id="230" name="衛生費最大値テキスト"/>
        <xdr:cNvSpPr txBox="1"/>
      </xdr:nvSpPr>
      <xdr:spPr>
        <a:xfrm>
          <a:off x="4686300" y="1601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122349</xdr:rowOff>
    </xdr:from>
    <xdr:to>
      <xdr:col>24</xdr:col>
      <xdr:colOff>152400</xdr:colOff>
      <xdr:row>94</xdr:row>
      <xdr:rowOff>122349</xdr:rowOff>
    </xdr:to>
    <xdr:cxnSp macro="">
      <xdr:nvCxnSpPr>
        <xdr:cNvPr id="231" name="直線コネクタ 230"/>
        <xdr:cNvCxnSpPr/>
      </xdr:nvCxnSpPr>
      <xdr:spPr>
        <a:xfrm>
          <a:off x="4546600" y="162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101895</xdr:rowOff>
    </xdr:from>
    <xdr:to>
      <xdr:col>24</xdr:col>
      <xdr:colOff>63500</xdr:colOff>
      <xdr:row>97</xdr:row>
      <xdr:rowOff>114316</xdr:rowOff>
    </xdr:to>
    <xdr:cxnSp macro="">
      <xdr:nvCxnSpPr>
        <xdr:cNvPr id="232" name="直線コネクタ 231"/>
        <xdr:cNvCxnSpPr/>
      </xdr:nvCxnSpPr>
      <xdr:spPr>
        <a:xfrm>
          <a:off x="3797300" y="16732545"/>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4491</xdr:rowOff>
    </xdr:from>
    <xdr:ext cx="534377" cy="259045"/>
    <xdr:sp macro="" textlink="">
      <xdr:nvSpPr>
        <xdr:cNvPr id="233" name="衛生費平均値テキスト"/>
        <xdr:cNvSpPr txBox="1"/>
      </xdr:nvSpPr>
      <xdr:spPr>
        <a:xfrm>
          <a:off x="4686300" y="16463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153064</xdr:rowOff>
    </xdr:from>
    <xdr:to>
      <xdr:col>24</xdr:col>
      <xdr:colOff>114300</xdr:colOff>
      <xdr:row>97</xdr:row>
      <xdr:rowOff>83214</xdr:rowOff>
    </xdr:to>
    <xdr:sp macro="" textlink="">
      <xdr:nvSpPr>
        <xdr:cNvPr id="234" name="フローチャート: 判断 233"/>
        <xdr:cNvSpPr/>
      </xdr:nvSpPr>
      <xdr:spPr>
        <a:xfrm>
          <a:off x="45847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77992</xdr:rowOff>
    </xdr:from>
    <xdr:to>
      <xdr:col>19</xdr:col>
      <xdr:colOff>177800</xdr:colOff>
      <xdr:row>97</xdr:row>
      <xdr:rowOff>101895</xdr:rowOff>
    </xdr:to>
    <xdr:cxnSp macro="">
      <xdr:nvCxnSpPr>
        <xdr:cNvPr id="235" name="直線コネクタ 234"/>
        <xdr:cNvCxnSpPr/>
      </xdr:nvCxnSpPr>
      <xdr:spPr>
        <a:xfrm>
          <a:off x="2908300" y="16708642"/>
          <a:ext cx="889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10613</xdr:rowOff>
    </xdr:from>
    <xdr:to>
      <xdr:col>20</xdr:col>
      <xdr:colOff>38100</xdr:colOff>
      <xdr:row>97</xdr:row>
      <xdr:rowOff>112213</xdr:rowOff>
    </xdr:to>
    <xdr:sp macro="" textlink="">
      <xdr:nvSpPr>
        <xdr:cNvPr id="236" name="フローチャート: 判断 235"/>
        <xdr:cNvSpPr/>
      </xdr:nvSpPr>
      <xdr:spPr>
        <a:xfrm>
          <a:off x="3746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128740</xdr:rowOff>
    </xdr:from>
    <xdr:ext cx="534377" cy="259045"/>
    <xdr:sp macro="" textlink="">
      <xdr:nvSpPr>
        <xdr:cNvPr id="237" name="テキスト ボックス 236"/>
        <xdr:cNvSpPr txBox="1"/>
      </xdr:nvSpPr>
      <xdr:spPr>
        <a:xfrm>
          <a:off x="3530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54756</xdr:rowOff>
    </xdr:from>
    <xdr:to>
      <xdr:col>15</xdr:col>
      <xdr:colOff>50800</xdr:colOff>
      <xdr:row>97</xdr:row>
      <xdr:rowOff>77992</xdr:rowOff>
    </xdr:to>
    <xdr:cxnSp macro="">
      <xdr:nvCxnSpPr>
        <xdr:cNvPr id="238" name="直線コネクタ 237"/>
        <xdr:cNvCxnSpPr/>
      </xdr:nvCxnSpPr>
      <xdr:spPr>
        <a:xfrm>
          <a:off x="2019300" y="15999606"/>
          <a:ext cx="889000" cy="70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14990</xdr:rowOff>
    </xdr:from>
    <xdr:to>
      <xdr:col>15</xdr:col>
      <xdr:colOff>101600</xdr:colOff>
      <xdr:row>97</xdr:row>
      <xdr:rowOff>116590</xdr:rowOff>
    </xdr:to>
    <xdr:sp macro="" textlink="">
      <xdr:nvSpPr>
        <xdr:cNvPr id="239" name="フローチャート: 判断 238"/>
        <xdr:cNvSpPr/>
      </xdr:nvSpPr>
      <xdr:spPr>
        <a:xfrm>
          <a:off x="2857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133117</xdr:rowOff>
    </xdr:from>
    <xdr:ext cx="534377" cy="259045"/>
    <xdr:sp macro="" textlink="">
      <xdr:nvSpPr>
        <xdr:cNvPr id="240" name="テキスト ボックス 239"/>
        <xdr:cNvSpPr txBox="1"/>
      </xdr:nvSpPr>
      <xdr:spPr>
        <a:xfrm>
          <a:off x="2641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78339</xdr:rowOff>
    </xdr:from>
    <xdr:to>
      <xdr:col>10</xdr:col>
      <xdr:colOff>114300</xdr:colOff>
      <xdr:row>93</xdr:row>
      <xdr:rowOff>54756</xdr:rowOff>
    </xdr:to>
    <xdr:cxnSp macro="">
      <xdr:nvCxnSpPr>
        <xdr:cNvPr id="241" name="直線コネクタ 240"/>
        <xdr:cNvCxnSpPr/>
      </xdr:nvCxnSpPr>
      <xdr:spPr>
        <a:xfrm>
          <a:off x="1130300" y="15508839"/>
          <a:ext cx="889000" cy="4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21788</xdr:rowOff>
    </xdr:from>
    <xdr:to>
      <xdr:col>10</xdr:col>
      <xdr:colOff>165100</xdr:colOff>
      <xdr:row>97</xdr:row>
      <xdr:rowOff>123388</xdr:rowOff>
    </xdr:to>
    <xdr:sp macro="" textlink="">
      <xdr:nvSpPr>
        <xdr:cNvPr id="242" name="フローチャート: 判断 241"/>
        <xdr:cNvSpPr/>
      </xdr:nvSpPr>
      <xdr:spPr>
        <a:xfrm>
          <a:off x="1968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114515</xdr:rowOff>
    </xdr:from>
    <xdr:ext cx="534377" cy="259045"/>
    <xdr:sp macro="" textlink="">
      <xdr:nvSpPr>
        <xdr:cNvPr id="243" name="テキスト ボックス 242"/>
        <xdr:cNvSpPr txBox="1"/>
      </xdr:nvSpPr>
      <xdr:spPr>
        <a:xfrm>
          <a:off x="1752111" y="167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20727</xdr:rowOff>
    </xdr:from>
    <xdr:to>
      <xdr:col>6</xdr:col>
      <xdr:colOff>38100</xdr:colOff>
      <xdr:row>97</xdr:row>
      <xdr:rowOff>122327</xdr:rowOff>
    </xdr:to>
    <xdr:sp macro="" textlink="">
      <xdr:nvSpPr>
        <xdr:cNvPr id="244" name="フローチャート: 判断 243"/>
        <xdr:cNvSpPr/>
      </xdr:nvSpPr>
      <xdr:spPr>
        <a:xfrm>
          <a:off x="1079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113454</xdr:rowOff>
    </xdr:from>
    <xdr:ext cx="534377" cy="259045"/>
    <xdr:sp macro="" textlink="">
      <xdr:nvSpPr>
        <xdr:cNvPr id="245" name="テキスト ボックス 244"/>
        <xdr:cNvSpPr txBox="1"/>
      </xdr:nvSpPr>
      <xdr:spPr>
        <a:xfrm>
          <a:off x="863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63516</xdr:rowOff>
    </xdr:from>
    <xdr:to>
      <xdr:col>24</xdr:col>
      <xdr:colOff>114300</xdr:colOff>
      <xdr:row>97</xdr:row>
      <xdr:rowOff>165116</xdr:rowOff>
    </xdr:to>
    <xdr:sp macro="" textlink="">
      <xdr:nvSpPr>
        <xdr:cNvPr id="251" name="楕円 250"/>
        <xdr:cNvSpPr/>
      </xdr:nvSpPr>
      <xdr:spPr>
        <a:xfrm>
          <a:off x="4584700" y="16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149893</xdr:rowOff>
    </xdr:from>
    <xdr:ext cx="534377" cy="259045"/>
    <xdr:sp macro="" textlink="">
      <xdr:nvSpPr>
        <xdr:cNvPr id="252" name="衛生費該当値テキスト"/>
        <xdr:cNvSpPr txBox="1"/>
      </xdr:nvSpPr>
      <xdr:spPr>
        <a:xfrm>
          <a:off x="4686300" y="1660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51095</xdr:rowOff>
    </xdr:from>
    <xdr:to>
      <xdr:col>20</xdr:col>
      <xdr:colOff>38100</xdr:colOff>
      <xdr:row>97</xdr:row>
      <xdr:rowOff>152695</xdr:rowOff>
    </xdr:to>
    <xdr:sp macro="" textlink="">
      <xdr:nvSpPr>
        <xdr:cNvPr id="253" name="楕円 252"/>
        <xdr:cNvSpPr/>
      </xdr:nvSpPr>
      <xdr:spPr>
        <a:xfrm>
          <a:off x="3746500" y="166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143822</xdr:rowOff>
    </xdr:from>
    <xdr:ext cx="534377" cy="259045"/>
    <xdr:sp macro="" textlink="">
      <xdr:nvSpPr>
        <xdr:cNvPr id="254" name="テキスト ボックス 253"/>
        <xdr:cNvSpPr txBox="1"/>
      </xdr:nvSpPr>
      <xdr:spPr>
        <a:xfrm>
          <a:off x="3530111" y="167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27192</xdr:rowOff>
    </xdr:from>
    <xdr:to>
      <xdr:col>15</xdr:col>
      <xdr:colOff>101600</xdr:colOff>
      <xdr:row>97</xdr:row>
      <xdr:rowOff>128792</xdr:rowOff>
    </xdr:to>
    <xdr:sp macro="" textlink="">
      <xdr:nvSpPr>
        <xdr:cNvPr id="255" name="楕円 254"/>
        <xdr:cNvSpPr/>
      </xdr:nvSpPr>
      <xdr:spPr>
        <a:xfrm>
          <a:off x="2857500" y="16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119919</xdr:rowOff>
    </xdr:from>
    <xdr:ext cx="534377" cy="259045"/>
    <xdr:sp macro="" textlink="">
      <xdr:nvSpPr>
        <xdr:cNvPr id="256" name="テキスト ボックス 255"/>
        <xdr:cNvSpPr txBox="1"/>
      </xdr:nvSpPr>
      <xdr:spPr>
        <a:xfrm>
          <a:off x="2641111" y="167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3956</xdr:rowOff>
    </xdr:from>
    <xdr:to>
      <xdr:col>10</xdr:col>
      <xdr:colOff>165100</xdr:colOff>
      <xdr:row>93</xdr:row>
      <xdr:rowOff>105556</xdr:rowOff>
    </xdr:to>
    <xdr:sp macro="" textlink="">
      <xdr:nvSpPr>
        <xdr:cNvPr id="257" name="楕円 256"/>
        <xdr:cNvSpPr/>
      </xdr:nvSpPr>
      <xdr:spPr>
        <a:xfrm>
          <a:off x="1968500" y="159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122083</xdr:rowOff>
    </xdr:from>
    <xdr:ext cx="599010" cy="259045"/>
    <xdr:sp macro="" textlink="">
      <xdr:nvSpPr>
        <xdr:cNvPr id="258" name="テキスト ボックス 257"/>
        <xdr:cNvSpPr txBox="1"/>
      </xdr:nvSpPr>
      <xdr:spPr>
        <a:xfrm>
          <a:off x="1719795" y="1572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27539</xdr:rowOff>
    </xdr:from>
    <xdr:to>
      <xdr:col>6</xdr:col>
      <xdr:colOff>38100</xdr:colOff>
      <xdr:row>90</xdr:row>
      <xdr:rowOff>129139</xdr:rowOff>
    </xdr:to>
    <xdr:sp macro="" textlink="">
      <xdr:nvSpPr>
        <xdr:cNvPr id="259" name="楕円 258"/>
        <xdr:cNvSpPr/>
      </xdr:nvSpPr>
      <xdr:spPr>
        <a:xfrm>
          <a:off x="1079500" y="154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145666</xdr:rowOff>
    </xdr:from>
    <xdr:ext cx="599010" cy="259045"/>
    <xdr:sp macro="" textlink="">
      <xdr:nvSpPr>
        <xdr:cNvPr id="260" name="テキスト ボックス 259"/>
        <xdr:cNvSpPr txBox="1"/>
      </xdr:nvSpPr>
      <xdr:spPr>
        <a:xfrm>
          <a:off x="830795" y="1523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4" name="直線コネクタ 283"/>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7"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8" name="直線コネクタ 287"/>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0"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1" name="フローチャート: 判断 290"/>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3" name="フローチャート: 判断 292"/>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4" name="テキスト ボックス 293"/>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6" name="フローチャート: 判断 295"/>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7" name="テキスト ボックス 296"/>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9" name="フローチャート: 判断 298"/>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0" name="テキスト ボックス 299"/>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1" name="フローチャート: 判断 300"/>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2" name="テキスト ボックス 301"/>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3" name="テキスト ボックス 332"/>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7" name="直線コネクタ 336"/>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8"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9" name="直線コネクタ 338"/>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0"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1" name="直線コネクタ 340"/>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58370</xdr:rowOff>
    </xdr:from>
    <xdr:to>
      <xdr:col>55</xdr:col>
      <xdr:colOff>0</xdr:colOff>
      <xdr:row>57</xdr:row>
      <xdr:rowOff>62022</xdr:rowOff>
    </xdr:to>
    <xdr:cxnSp macro="">
      <xdr:nvCxnSpPr>
        <xdr:cNvPr id="342" name="直線コネクタ 341"/>
        <xdr:cNvCxnSpPr/>
      </xdr:nvCxnSpPr>
      <xdr:spPr>
        <a:xfrm flipV="1">
          <a:off x="9639300" y="9831020"/>
          <a:ext cx="838200" cy="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3"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4" name="フローチャート: 判断 343"/>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131716</xdr:rowOff>
    </xdr:from>
    <xdr:to>
      <xdr:col>50</xdr:col>
      <xdr:colOff>114300</xdr:colOff>
      <xdr:row>57</xdr:row>
      <xdr:rowOff>62022</xdr:rowOff>
    </xdr:to>
    <xdr:cxnSp macro="">
      <xdr:nvCxnSpPr>
        <xdr:cNvPr id="345" name="直線コネクタ 344"/>
        <xdr:cNvCxnSpPr/>
      </xdr:nvCxnSpPr>
      <xdr:spPr>
        <a:xfrm>
          <a:off x="8750300" y="9732916"/>
          <a:ext cx="889000" cy="10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6" name="フローチャート: 判断 345"/>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7" name="テキスト ボックス 346"/>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166452</xdr:rowOff>
    </xdr:from>
    <xdr:to>
      <xdr:col>45</xdr:col>
      <xdr:colOff>177800</xdr:colOff>
      <xdr:row>56</xdr:row>
      <xdr:rowOff>131716</xdr:rowOff>
    </xdr:to>
    <xdr:cxnSp macro="">
      <xdr:nvCxnSpPr>
        <xdr:cNvPr id="348" name="直線コネクタ 347"/>
        <xdr:cNvCxnSpPr/>
      </xdr:nvCxnSpPr>
      <xdr:spPr>
        <a:xfrm>
          <a:off x="7861300" y="8738952"/>
          <a:ext cx="889000" cy="9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9" name="フローチャート: 判断 348"/>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0" name="テキスト ボックス 349"/>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166452</xdr:rowOff>
    </xdr:from>
    <xdr:to>
      <xdr:col>41</xdr:col>
      <xdr:colOff>50800</xdr:colOff>
      <xdr:row>56</xdr:row>
      <xdr:rowOff>109182</xdr:rowOff>
    </xdr:to>
    <xdr:cxnSp macro="">
      <xdr:nvCxnSpPr>
        <xdr:cNvPr id="351" name="直線コネクタ 350"/>
        <xdr:cNvCxnSpPr/>
      </xdr:nvCxnSpPr>
      <xdr:spPr>
        <a:xfrm flipV="1">
          <a:off x="6972300" y="8738952"/>
          <a:ext cx="889000" cy="9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2" name="フローチャート: 判断 351"/>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3" name="テキスト ボックス 352"/>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4" name="フローチャート: 判断 353"/>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5" name="テキスト ボックス 354"/>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7570</xdr:rowOff>
    </xdr:from>
    <xdr:to>
      <xdr:col>55</xdr:col>
      <xdr:colOff>50800</xdr:colOff>
      <xdr:row>57</xdr:row>
      <xdr:rowOff>109170</xdr:rowOff>
    </xdr:to>
    <xdr:sp macro="" textlink="">
      <xdr:nvSpPr>
        <xdr:cNvPr id="361" name="楕円 360"/>
        <xdr:cNvSpPr/>
      </xdr:nvSpPr>
      <xdr:spPr>
        <a:xfrm>
          <a:off x="10426700" y="97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157447</xdr:rowOff>
    </xdr:from>
    <xdr:ext cx="534377" cy="259045"/>
    <xdr:sp macro="" textlink="">
      <xdr:nvSpPr>
        <xdr:cNvPr id="362" name="農林水産業費該当値テキスト"/>
        <xdr:cNvSpPr txBox="1"/>
      </xdr:nvSpPr>
      <xdr:spPr>
        <a:xfrm>
          <a:off x="10528300" y="975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11222</xdr:rowOff>
    </xdr:from>
    <xdr:to>
      <xdr:col>50</xdr:col>
      <xdr:colOff>165100</xdr:colOff>
      <xdr:row>57</xdr:row>
      <xdr:rowOff>112822</xdr:rowOff>
    </xdr:to>
    <xdr:sp macro="" textlink="">
      <xdr:nvSpPr>
        <xdr:cNvPr id="363" name="楕円 362"/>
        <xdr:cNvSpPr/>
      </xdr:nvSpPr>
      <xdr:spPr>
        <a:xfrm>
          <a:off x="9588500" y="97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103949</xdr:rowOff>
    </xdr:from>
    <xdr:ext cx="534377" cy="259045"/>
    <xdr:sp macro="" textlink="">
      <xdr:nvSpPr>
        <xdr:cNvPr id="364" name="テキスト ボックス 363"/>
        <xdr:cNvSpPr txBox="1"/>
      </xdr:nvSpPr>
      <xdr:spPr>
        <a:xfrm>
          <a:off x="9372111" y="98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80916</xdr:rowOff>
    </xdr:from>
    <xdr:to>
      <xdr:col>46</xdr:col>
      <xdr:colOff>38100</xdr:colOff>
      <xdr:row>57</xdr:row>
      <xdr:rowOff>11066</xdr:rowOff>
    </xdr:to>
    <xdr:sp macro="" textlink="">
      <xdr:nvSpPr>
        <xdr:cNvPr id="365" name="楕円 364"/>
        <xdr:cNvSpPr/>
      </xdr:nvSpPr>
      <xdr:spPr>
        <a:xfrm>
          <a:off x="8699500" y="96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27593</xdr:rowOff>
    </xdr:from>
    <xdr:ext cx="534377" cy="259045"/>
    <xdr:sp macro="" textlink="">
      <xdr:nvSpPr>
        <xdr:cNvPr id="366" name="テキスト ボックス 365"/>
        <xdr:cNvSpPr txBox="1"/>
      </xdr:nvSpPr>
      <xdr:spPr>
        <a:xfrm>
          <a:off x="8483111" y="94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115652</xdr:rowOff>
    </xdr:from>
    <xdr:to>
      <xdr:col>41</xdr:col>
      <xdr:colOff>101600</xdr:colOff>
      <xdr:row>51</xdr:row>
      <xdr:rowOff>45802</xdr:rowOff>
    </xdr:to>
    <xdr:sp macro="" textlink="">
      <xdr:nvSpPr>
        <xdr:cNvPr id="367" name="楕円 366"/>
        <xdr:cNvSpPr/>
      </xdr:nvSpPr>
      <xdr:spPr>
        <a:xfrm>
          <a:off x="7810500" y="86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62329</xdr:rowOff>
    </xdr:from>
    <xdr:ext cx="599010" cy="259045"/>
    <xdr:sp macro="" textlink="">
      <xdr:nvSpPr>
        <xdr:cNvPr id="368" name="テキスト ボックス 367"/>
        <xdr:cNvSpPr txBox="1"/>
      </xdr:nvSpPr>
      <xdr:spPr>
        <a:xfrm>
          <a:off x="7561795" y="846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58382</xdr:rowOff>
    </xdr:from>
    <xdr:to>
      <xdr:col>36</xdr:col>
      <xdr:colOff>165100</xdr:colOff>
      <xdr:row>56</xdr:row>
      <xdr:rowOff>159982</xdr:rowOff>
    </xdr:to>
    <xdr:sp macro="" textlink="">
      <xdr:nvSpPr>
        <xdr:cNvPr id="369" name="楕円 368"/>
        <xdr:cNvSpPr/>
      </xdr:nvSpPr>
      <xdr:spPr>
        <a:xfrm>
          <a:off x="6921500" y="96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5059</xdr:rowOff>
    </xdr:from>
    <xdr:ext cx="534377" cy="259045"/>
    <xdr:sp macro="" textlink="">
      <xdr:nvSpPr>
        <xdr:cNvPr id="370" name="テキスト ボックス 369"/>
        <xdr:cNvSpPr txBox="1"/>
      </xdr:nvSpPr>
      <xdr:spPr>
        <a:xfrm>
          <a:off x="6705111" y="9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4" name="直線コネクタ 393"/>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5"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6" name="直線コネクタ 395"/>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7"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8" name="直線コネクタ 397"/>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19025</xdr:rowOff>
    </xdr:from>
    <xdr:to>
      <xdr:col>55</xdr:col>
      <xdr:colOff>0</xdr:colOff>
      <xdr:row>78</xdr:row>
      <xdr:rowOff>3339</xdr:rowOff>
    </xdr:to>
    <xdr:cxnSp macro="">
      <xdr:nvCxnSpPr>
        <xdr:cNvPr id="399" name="直線コネクタ 398"/>
        <xdr:cNvCxnSpPr/>
      </xdr:nvCxnSpPr>
      <xdr:spPr>
        <a:xfrm>
          <a:off x="9639300" y="13220675"/>
          <a:ext cx="838200" cy="15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400"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1" name="フローチャート: 判断 400"/>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19025</xdr:rowOff>
    </xdr:from>
    <xdr:to>
      <xdr:col>50</xdr:col>
      <xdr:colOff>114300</xdr:colOff>
      <xdr:row>78</xdr:row>
      <xdr:rowOff>149110</xdr:rowOff>
    </xdr:to>
    <xdr:cxnSp macro="">
      <xdr:nvCxnSpPr>
        <xdr:cNvPr id="402" name="直線コネクタ 401"/>
        <xdr:cNvCxnSpPr/>
      </xdr:nvCxnSpPr>
      <xdr:spPr>
        <a:xfrm flipV="1">
          <a:off x="8750300" y="13220675"/>
          <a:ext cx="889000" cy="30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3" name="フローチャート: 判断 402"/>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4" name="テキスト ボックス 403"/>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149110</xdr:rowOff>
    </xdr:from>
    <xdr:to>
      <xdr:col>45</xdr:col>
      <xdr:colOff>177800</xdr:colOff>
      <xdr:row>78</xdr:row>
      <xdr:rowOff>159486</xdr:rowOff>
    </xdr:to>
    <xdr:cxnSp macro="">
      <xdr:nvCxnSpPr>
        <xdr:cNvPr id="405" name="直線コネクタ 404"/>
        <xdr:cNvCxnSpPr/>
      </xdr:nvCxnSpPr>
      <xdr:spPr>
        <a:xfrm flipV="1">
          <a:off x="7861300" y="13522210"/>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6" name="フローチャート: 判断 405"/>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7" name="テキスト ボックス 406"/>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159486</xdr:rowOff>
    </xdr:from>
    <xdr:to>
      <xdr:col>41</xdr:col>
      <xdr:colOff>50800</xdr:colOff>
      <xdr:row>79</xdr:row>
      <xdr:rowOff>406</xdr:rowOff>
    </xdr:to>
    <xdr:cxnSp macro="">
      <xdr:nvCxnSpPr>
        <xdr:cNvPr id="408" name="直線コネクタ 407"/>
        <xdr:cNvCxnSpPr/>
      </xdr:nvCxnSpPr>
      <xdr:spPr>
        <a:xfrm flipV="1">
          <a:off x="6972300" y="13532586"/>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9" name="フローチャート: 判断 408"/>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10" name="テキスト ボックス 409"/>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1" name="フローチャート: 判断 410"/>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2" name="テキスト ボックス 411"/>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123989</xdr:rowOff>
    </xdr:from>
    <xdr:to>
      <xdr:col>55</xdr:col>
      <xdr:colOff>50800</xdr:colOff>
      <xdr:row>78</xdr:row>
      <xdr:rowOff>54139</xdr:rowOff>
    </xdr:to>
    <xdr:sp macro="" textlink="">
      <xdr:nvSpPr>
        <xdr:cNvPr id="418" name="楕円 417"/>
        <xdr:cNvSpPr/>
      </xdr:nvSpPr>
      <xdr:spPr>
        <a:xfrm>
          <a:off x="10426700" y="13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102416</xdr:rowOff>
    </xdr:from>
    <xdr:ext cx="534377" cy="259045"/>
    <xdr:sp macro="" textlink="">
      <xdr:nvSpPr>
        <xdr:cNvPr id="419" name="商工費該当値テキスト"/>
        <xdr:cNvSpPr txBox="1"/>
      </xdr:nvSpPr>
      <xdr:spPr>
        <a:xfrm>
          <a:off x="10528300" y="13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139675</xdr:rowOff>
    </xdr:from>
    <xdr:to>
      <xdr:col>50</xdr:col>
      <xdr:colOff>165100</xdr:colOff>
      <xdr:row>77</xdr:row>
      <xdr:rowOff>69825</xdr:rowOff>
    </xdr:to>
    <xdr:sp macro="" textlink="">
      <xdr:nvSpPr>
        <xdr:cNvPr id="420" name="楕円 419"/>
        <xdr:cNvSpPr/>
      </xdr:nvSpPr>
      <xdr:spPr>
        <a:xfrm>
          <a:off x="9588500" y="131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86351</xdr:rowOff>
    </xdr:from>
    <xdr:ext cx="534377" cy="259045"/>
    <xdr:sp macro="" textlink="">
      <xdr:nvSpPr>
        <xdr:cNvPr id="421" name="テキスト ボックス 420"/>
        <xdr:cNvSpPr txBox="1"/>
      </xdr:nvSpPr>
      <xdr:spPr>
        <a:xfrm>
          <a:off x="9372111" y="129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98310</xdr:rowOff>
    </xdr:from>
    <xdr:to>
      <xdr:col>46</xdr:col>
      <xdr:colOff>38100</xdr:colOff>
      <xdr:row>79</xdr:row>
      <xdr:rowOff>28460</xdr:rowOff>
    </xdr:to>
    <xdr:sp macro="" textlink="">
      <xdr:nvSpPr>
        <xdr:cNvPr id="422" name="楕円 421"/>
        <xdr:cNvSpPr/>
      </xdr:nvSpPr>
      <xdr:spPr>
        <a:xfrm>
          <a:off x="8699500" y="13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19587</xdr:rowOff>
    </xdr:from>
    <xdr:ext cx="469744" cy="259045"/>
    <xdr:sp macro="" textlink="">
      <xdr:nvSpPr>
        <xdr:cNvPr id="423" name="テキスト ボックス 422"/>
        <xdr:cNvSpPr txBox="1"/>
      </xdr:nvSpPr>
      <xdr:spPr>
        <a:xfrm>
          <a:off x="8515428" y="135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108686</xdr:rowOff>
    </xdr:from>
    <xdr:to>
      <xdr:col>41</xdr:col>
      <xdr:colOff>101600</xdr:colOff>
      <xdr:row>79</xdr:row>
      <xdr:rowOff>38836</xdr:rowOff>
    </xdr:to>
    <xdr:sp macro="" textlink="">
      <xdr:nvSpPr>
        <xdr:cNvPr id="424" name="楕円 423"/>
        <xdr:cNvSpPr/>
      </xdr:nvSpPr>
      <xdr:spPr>
        <a:xfrm>
          <a:off x="7810500" y="134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29963</xdr:rowOff>
    </xdr:from>
    <xdr:ext cx="469744" cy="259045"/>
    <xdr:sp macro="" textlink="">
      <xdr:nvSpPr>
        <xdr:cNvPr id="425" name="テキスト ボックス 424"/>
        <xdr:cNvSpPr txBox="1"/>
      </xdr:nvSpPr>
      <xdr:spPr>
        <a:xfrm>
          <a:off x="7626428" y="1357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121056</xdr:rowOff>
    </xdr:from>
    <xdr:to>
      <xdr:col>36</xdr:col>
      <xdr:colOff>165100</xdr:colOff>
      <xdr:row>79</xdr:row>
      <xdr:rowOff>51206</xdr:rowOff>
    </xdr:to>
    <xdr:sp macro="" textlink="">
      <xdr:nvSpPr>
        <xdr:cNvPr id="426" name="楕円 425"/>
        <xdr:cNvSpPr/>
      </xdr:nvSpPr>
      <xdr:spPr>
        <a:xfrm>
          <a:off x="6921500" y="134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42333</xdr:rowOff>
    </xdr:from>
    <xdr:ext cx="469744" cy="259045"/>
    <xdr:sp macro="" textlink="">
      <xdr:nvSpPr>
        <xdr:cNvPr id="427" name="テキスト ボックス 426"/>
        <xdr:cNvSpPr txBox="1"/>
      </xdr:nvSpPr>
      <xdr:spPr>
        <a:xfrm>
          <a:off x="6737428" y="1358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7" name="直線コネクタ 446"/>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8"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9" name="直線コネクタ 448"/>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0"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1" name="直線コネクタ 450"/>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79097</xdr:rowOff>
    </xdr:from>
    <xdr:to>
      <xdr:col>55</xdr:col>
      <xdr:colOff>0</xdr:colOff>
      <xdr:row>94</xdr:row>
      <xdr:rowOff>165384</xdr:rowOff>
    </xdr:to>
    <xdr:cxnSp macro="">
      <xdr:nvCxnSpPr>
        <xdr:cNvPr id="452" name="直線コネクタ 451"/>
        <xdr:cNvCxnSpPr/>
      </xdr:nvCxnSpPr>
      <xdr:spPr>
        <a:xfrm>
          <a:off x="9639300" y="16195397"/>
          <a:ext cx="838200" cy="8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3"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4" name="フローチャート: 判断 453"/>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75440</xdr:rowOff>
    </xdr:from>
    <xdr:to>
      <xdr:col>50</xdr:col>
      <xdr:colOff>114300</xdr:colOff>
      <xdr:row>94</xdr:row>
      <xdr:rowOff>79097</xdr:rowOff>
    </xdr:to>
    <xdr:cxnSp macro="">
      <xdr:nvCxnSpPr>
        <xdr:cNvPr id="455" name="直線コネクタ 454"/>
        <xdr:cNvCxnSpPr/>
      </xdr:nvCxnSpPr>
      <xdr:spPr>
        <a:xfrm>
          <a:off x="8750300" y="15677390"/>
          <a:ext cx="889000" cy="5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6" name="フローチャート: 判断 455"/>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57" name="テキスト ボックス 456"/>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75440</xdr:rowOff>
    </xdr:from>
    <xdr:to>
      <xdr:col>45</xdr:col>
      <xdr:colOff>177800</xdr:colOff>
      <xdr:row>95</xdr:row>
      <xdr:rowOff>79155</xdr:rowOff>
    </xdr:to>
    <xdr:cxnSp macro="">
      <xdr:nvCxnSpPr>
        <xdr:cNvPr id="458" name="直線コネクタ 457"/>
        <xdr:cNvCxnSpPr/>
      </xdr:nvCxnSpPr>
      <xdr:spPr>
        <a:xfrm flipV="1">
          <a:off x="7861300" y="15677390"/>
          <a:ext cx="889000" cy="68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9" name="フローチャート: 判断 458"/>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0" name="テキスト ボックス 459"/>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79155</xdr:rowOff>
    </xdr:from>
    <xdr:to>
      <xdr:col>41</xdr:col>
      <xdr:colOff>50800</xdr:colOff>
      <xdr:row>96</xdr:row>
      <xdr:rowOff>111257</xdr:rowOff>
    </xdr:to>
    <xdr:cxnSp macro="">
      <xdr:nvCxnSpPr>
        <xdr:cNvPr id="461" name="直線コネクタ 460"/>
        <xdr:cNvCxnSpPr/>
      </xdr:nvCxnSpPr>
      <xdr:spPr>
        <a:xfrm flipV="1">
          <a:off x="6972300" y="16366905"/>
          <a:ext cx="889000" cy="20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2" name="フローチャート: 判断 461"/>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3" name="テキスト ボックス 462"/>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4" name="フローチャート: 判断 463"/>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5" name="テキスト ボックス 464"/>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114584</xdr:rowOff>
    </xdr:from>
    <xdr:to>
      <xdr:col>55</xdr:col>
      <xdr:colOff>50800</xdr:colOff>
      <xdr:row>95</xdr:row>
      <xdr:rowOff>44734</xdr:rowOff>
    </xdr:to>
    <xdr:sp macro="" textlink="">
      <xdr:nvSpPr>
        <xdr:cNvPr id="471" name="楕円 470"/>
        <xdr:cNvSpPr/>
      </xdr:nvSpPr>
      <xdr:spPr>
        <a:xfrm>
          <a:off x="10426700" y="162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137461</xdr:rowOff>
    </xdr:from>
    <xdr:ext cx="534377" cy="259045"/>
    <xdr:sp macro="" textlink="">
      <xdr:nvSpPr>
        <xdr:cNvPr id="472" name="土木費該当値テキスト"/>
        <xdr:cNvSpPr txBox="1"/>
      </xdr:nvSpPr>
      <xdr:spPr>
        <a:xfrm>
          <a:off x="10528300" y="160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28297</xdr:rowOff>
    </xdr:from>
    <xdr:to>
      <xdr:col>50</xdr:col>
      <xdr:colOff>165100</xdr:colOff>
      <xdr:row>94</xdr:row>
      <xdr:rowOff>129897</xdr:rowOff>
    </xdr:to>
    <xdr:sp macro="" textlink="">
      <xdr:nvSpPr>
        <xdr:cNvPr id="473" name="楕円 472"/>
        <xdr:cNvSpPr/>
      </xdr:nvSpPr>
      <xdr:spPr>
        <a:xfrm>
          <a:off x="9588500" y="161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146424</xdr:rowOff>
    </xdr:from>
    <xdr:ext cx="599010" cy="259045"/>
    <xdr:sp macro="" textlink="">
      <xdr:nvSpPr>
        <xdr:cNvPr id="474" name="テキスト ボックス 473"/>
        <xdr:cNvSpPr txBox="1"/>
      </xdr:nvSpPr>
      <xdr:spPr>
        <a:xfrm>
          <a:off x="9339795" y="1591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24640</xdr:rowOff>
    </xdr:from>
    <xdr:to>
      <xdr:col>46</xdr:col>
      <xdr:colOff>38100</xdr:colOff>
      <xdr:row>91</xdr:row>
      <xdr:rowOff>126240</xdr:rowOff>
    </xdr:to>
    <xdr:sp macro="" textlink="">
      <xdr:nvSpPr>
        <xdr:cNvPr id="475" name="楕円 474"/>
        <xdr:cNvSpPr/>
      </xdr:nvSpPr>
      <xdr:spPr>
        <a:xfrm>
          <a:off x="8699500" y="15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142767</xdr:rowOff>
    </xdr:from>
    <xdr:ext cx="599010" cy="259045"/>
    <xdr:sp macro="" textlink="">
      <xdr:nvSpPr>
        <xdr:cNvPr id="476" name="テキスト ボックス 475"/>
        <xdr:cNvSpPr txBox="1"/>
      </xdr:nvSpPr>
      <xdr:spPr>
        <a:xfrm>
          <a:off x="8450795" y="1540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28355</xdr:rowOff>
    </xdr:from>
    <xdr:to>
      <xdr:col>41</xdr:col>
      <xdr:colOff>101600</xdr:colOff>
      <xdr:row>95</xdr:row>
      <xdr:rowOff>129955</xdr:rowOff>
    </xdr:to>
    <xdr:sp macro="" textlink="">
      <xdr:nvSpPr>
        <xdr:cNvPr id="477" name="楕円 476"/>
        <xdr:cNvSpPr/>
      </xdr:nvSpPr>
      <xdr:spPr>
        <a:xfrm>
          <a:off x="7810500" y="1631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146482</xdr:rowOff>
    </xdr:from>
    <xdr:ext cx="534377" cy="259045"/>
    <xdr:sp macro="" textlink="">
      <xdr:nvSpPr>
        <xdr:cNvPr id="478" name="テキスト ボックス 477"/>
        <xdr:cNvSpPr txBox="1"/>
      </xdr:nvSpPr>
      <xdr:spPr>
        <a:xfrm>
          <a:off x="7594111" y="1609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60457</xdr:rowOff>
    </xdr:from>
    <xdr:to>
      <xdr:col>36</xdr:col>
      <xdr:colOff>165100</xdr:colOff>
      <xdr:row>96</xdr:row>
      <xdr:rowOff>162057</xdr:rowOff>
    </xdr:to>
    <xdr:sp macro="" textlink="">
      <xdr:nvSpPr>
        <xdr:cNvPr id="479" name="楕円 478"/>
        <xdr:cNvSpPr/>
      </xdr:nvSpPr>
      <xdr:spPr>
        <a:xfrm>
          <a:off x="6921500" y="165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153184</xdr:rowOff>
    </xdr:from>
    <xdr:ext cx="534377" cy="259045"/>
    <xdr:sp macro="" textlink="">
      <xdr:nvSpPr>
        <xdr:cNvPr id="480" name="テキスト ボックス 479"/>
        <xdr:cNvSpPr txBox="1"/>
      </xdr:nvSpPr>
      <xdr:spPr>
        <a:xfrm>
          <a:off x="6705111" y="1661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6" name="直線コネクタ 505"/>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7"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8" name="直線コネクタ 507"/>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9"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0" name="直線コネクタ 509"/>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108197</xdr:rowOff>
    </xdr:from>
    <xdr:to>
      <xdr:col>85</xdr:col>
      <xdr:colOff>127000</xdr:colOff>
      <xdr:row>37</xdr:row>
      <xdr:rowOff>125320</xdr:rowOff>
    </xdr:to>
    <xdr:cxnSp macro="">
      <xdr:nvCxnSpPr>
        <xdr:cNvPr id="511" name="直線コネクタ 510"/>
        <xdr:cNvCxnSpPr/>
      </xdr:nvCxnSpPr>
      <xdr:spPr>
        <a:xfrm flipV="1">
          <a:off x="15481300" y="6451847"/>
          <a:ext cx="8382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2"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3" name="フローチャート: 判断 512"/>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125320</xdr:rowOff>
    </xdr:from>
    <xdr:to>
      <xdr:col>81</xdr:col>
      <xdr:colOff>50800</xdr:colOff>
      <xdr:row>37</xdr:row>
      <xdr:rowOff>143880</xdr:rowOff>
    </xdr:to>
    <xdr:cxnSp macro="">
      <xdr:nvCxnSpPr>
        <xdr:cNvPr id="514" name="直線コネクタ 513"/>
        <xdr:cNvCxnSpPr/>
      </xdr:nvCxnSpPr>
      <xdr:spPr>
        <a:xfrm flipV="1">
          <a:off x="14592300" y="6468970"/>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5" name="フローチャート: 判断 514"/>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16" name="テキスト ボックス 515"/>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143880</xdr:rowOff>
    </xdr:from>
    <xdr:to>
      <xdr:col>76</xdr:col>
      <xdr:colOff>114300</xdr:colOff>
      <xdr:row>37</xdr:row>
      <xdr:rowOff>157716</xdr:rowOff>
    </xdr:to>
    <xdr:cxnSp macro="">
      <xdr:nvCxnSpPr>
        <xdr:cNvPr id="517" name="直線コネクタ 516"/>
        <xdr:cNvCxnSpPr/>
      </xdr:nvCxnSpPr>
      <xdr:spPr>
        <a:xfrm flipV="1">
          <a:off x="13703300" y="6487530"/>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8" name="フローチャート: 判断 517"/>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9" name="テキスト ボックス 518"/>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157716</xdr:rowOff>
    </xdr:from>
    <xdr:to>
      <xdr:col>71</xdr:col>
      <xdr:colOff>177800</xdr:colOff>
      <xdr:row>38</xdr:row>
      <xdr:rowOff>35295</xdr:rowOff>
    </xdr:to>
    <xdr:cxnSp macro="">
      <xdr:nvCxnSpPr>
        <xdr:cNvPr id="520" name="直線コネクタ 519"/>
        <xdr:cNvCxnSpPr/>
      </xdr:nvCxnSpPr>
      <xdr:spPr>
        <a:xfrm flipV="1">
          <a:off x="12814300" y="6501366"/>
          <a:ext cx="889000" cy="4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1" name="フローチャート: 判断 520"/>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2" name="テキスト ボックス 521"/>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3" name="フローチャート: 判断 522"/>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4" name="テキスト ボックス 523"/>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57397</xdr:rowOff>
    </xdr:from>
    <xdr:to>
      <xdr:col>85</xdr:col>
      <xdr:colOff>177800</xdr:colOff>
      <xdr:row>37</xdr:row>
      <xdr:rowOff>158996</xdr:rowOff>
    </xdr:to>
    <xdr:sp macro="" textlink="">
      <xdr:nvSpPr>
        <xdr:cNvPr id="530" name="楕円 529"/>
        <xdr:cNvSpPr/>
      </xdr:nvSpPr>
      <xdr:spPr>
        <a:xfrm>
          <a:off x="16268700" y="64010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35824</xdr:rowOff>
    </xdr:from>
    <xdr:ext cx="534377" cy="259045"/>
    <xdr:sp macro="" textlink="">
      <xdr:nvSpPr>
        <xdr:cNvPr id="531" name="消防費該当値テキスト"/>
        <xdr:cNvSpPr txBox="1"/>
      </xdr:nvSpPr>
      <xdr:spPr>
        <a:xfrm>
          <a:off x="16370300" y="637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74520</xdr:rowOff>
    </xdr:from>
    <xdr:to>
      <xdr:col>81</xdr:col>
      <xdr:colOff>101600</xdr:colOff>
      <xdr:row>38</xdr:row>
      <xdr:rowOff>4669</xdr:rowOff>
    </xdr:to>
    <xdr:sp macro="" textlink="">
      <xdr:nvSpPr>
        <xdr:cNvPr id="532" name="楕円 531"/>
        <xdr:cNvSpPr/>
      </xdr:nvSpPr>
      <xdr:spPr>
        <a:xfrm>
          <a:off x="15430500" y="64181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21197</xdr:rowOff>
    </xdr:from>
    <xdr:ext cx="534377" cy="259045"/>
    <xdr:sp macro="" textlink="">
      <xdr:nvSpPr>
        <xdr:cNvPr id="533" name="テキスト ボックス 532"/>
        <xdr:cNvSpPr txBox="1"/>
      </xdr:nvSpPr>
      <xdr:spPr>
        <a:xfrm>
          <a:off x="15214111" y="619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93080</xdr:rowOff>
    </xdr:from>
    <xdr:to>
      <xdr:col>76</xdr:col>
      <xdr:colOff>165100</xdr:colOff>
      <xdr:row>38</xdr:row>
      <xdr:rowOff>23230</xdr:rowOff>
    </xdr:to>
    <xdr:sp macro="" textlink="">
      <xdr:nvSpPr>
        <xdr:cNvPr id="534" name="楕円 533"/>
        <xdr:cNvSpPr/>
      </xdr:nvSpPr>
      <xdr:spPr>
        <a:xfrm>
          <a:off x="14541500" y="64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14357</xdr:rowOff>
    </xdr:from>
    <xdr:ext cx="534377" cy="259045"/>
    <xdr:sp macro="" textlink="">
      <xdr:nvSpPr>
        <xdr:cNvPr id="535" name="テキスト ボックス 534"/>
        <xdr:cNvSpPr txBox="1"/>
      </xdr:nvSpPr>
      <xdr:spPr>
        <a:xfrm>
          <a:off x="14325111" y="6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106916</xdr:rowOff>
    </xdr:from>
    <xdr:to>
      <xdr:col>72</xdr:col>
      <xdr:colOff>38100</xdr:colOff>
      <xdr:row>38</xdr:row>
      <xdr:rowOff>37066</xdr:rowOff>
    </xdr:to>
    <xdr:sp macro="" textlink="">
      <xdr:nvSpPr>
        <xdr:cNvPr id="536" name="楕円 535"/>
        <xdr:cNvSpPr/>
      </xdr:nvSpPr>
      <xdr:spPr>
        <a:xfrm>
          <a:off x="13652500" y="64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53593</xdr:rowOff>
    </xdr:from>
    <xdr:ext cx="534377" cy="259045"/>
    <xdr:sp macro="" textlink="">
      <xdr:nvSpPr>
        <xdr:cNvPr id="537" name="テキスト ボックス 536"/>
        <xdr:cNvSpPr txBox="1"/>
      </xdr:nvSpPr>
      <xdr:spPr>
        <a:xfrm>
          <a:off x="13436111" y="62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155945</xdr:rowOff>
    </xdr:from>
    <xdr:to>
      <xdr:col>67</xdr:col>
      <xdr:colOff>101600</xdr:colOff>
      <xdr:row>38</xdr:row>
      <xdr:rowOff>86096</xdr:rowOff>
    </xdr:to>
    <xdr:sp macro="" textlink="">
      <xdr:nvSpPr>
        <xdr:cNvPr id="538" name="楕円 537"/>
        <xdr:cNvSpPr/>
      </xdr:nvSpPr>
      <xdr:spPr>
        <a:xfrm>
          <a:off x="12763500" y="6499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77222</xdr:rowOff>
    </xdr:from>
    <xdr:ext cx="534377" cy="259045"/>
    <xdr:sp macro="" textlink="">
      <xdr:nvSpPr>
        <xdr:cNvPr id="539" name="テキスト ボックス 538"/>
        <xdr:cNvSpPr txBox="1"/>
      </xdr:nvSpPr>
      <xdr:spPr>
        <a:xfrm>
          <a:off x="12547111" y="659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3" name="直線コネクタ 562"/>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4"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5" name="直線コネクタ 564"/>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6"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7" name="直線コネクタ 566"/>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8266</xdr:rowOff>
    </xdr:from>
    <xdr:to>
      <xdr:col>85</xdr:col>
      <xdr:colOff>127000</xdr:colOff>
      <xdr:row>57</xdr:row>
      <xdr:rowOff>22943</xdr:rowOff>
    </xdr:to>
    <xdr:cxnSp macro="">
      <xdr:nvCxnSpPr>
        <xdr:cNvPr id="568" name="直線コネクタ 567"/>
        <xdr:cNvCxnSpPr/>
      </xdr:nvCxnSpPr>
      <xdr:spPr>
        <a:xfrm flipV="1">
          <a:off x="15481300" y="9780916"/>
          <a:ext cx="8382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9"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0" name="フローチャート: 判断 569"/>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22943</xdr:rowOff>
    </xdr:from>
    <xdr:to>
      <xdr:col>81</xdr:col>
      <xdr:colOff>50800</xdr:colOff>
      <xdr:row>58</xdr:row>
      <xdr:rowOff>29522</xdr:rowOff>
    </xdr:to>
    <xdr:cxnSp macro="">
      <xdr:nvCxnSpPr>
        <xdr:cNvPr id="571" name="直線コネクタ 570"/>
        <xdr:cNvCxnSpPr/>
      </xdr:nvCxnSpPr>
      <xdr:spPr>
        <a:xfrm flipV="1">
          <a:off x="14592300" y="9795593"/>
          <a:ext cx="889000" cy="1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2" name="フローチャート: 判断 571"/>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3" name="テキスト ボックス 572"/>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29522</xdr:rowOff>
    </xdr:from>
    <xdr:to>
      <xdr:col>76</xdr:col>
      <xdr:colOff>114300</xdr:colOff>
      <xdr:row>58</xdr:row>
      <xdr:rowOff>48671</xdr:rowOff>
    </xdr:to>
    <xdr:cxnSp macro="">
      <xdr:nvCxnSpPr>
        <xdr:cNvPr id="574" name="直線コネクタ 573"/>
        <xdr:cNvCxnSpPr/>
      </xdr:nvCxnSpPr>
      <xdr:spPr>
        <a:xfrm flipV="1">
          <a:off x="13703300" y="9973622"/>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5" name="フローチャート: 判断 574"/>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6" name="テキスト ボックス 575"/>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48671</xdr:rowOff>
    </xdr:from>
    <xdr:to>
      <xdr:col>71</xdr:col>
      <xdr:colOff>177800</xdr:colOff>
      <xdr:row>58</xdr:row>
      <xdr:rowOff>48965</xdr:rowOff>
    </xdr:to>
    <xdr:cxnSp macro="">
      <xdr:nvCxnSpPr>
        <xdr:cNvPr id="577" name="直線コネクタ 576"/>
        <xdr:cNvCxnSpPr/>
      </xdr:nvCxnSpPr>
      <xdr:spPr>
        <a:xfrm flipV="1">
          <a:off x="12814300" y="9992771"/>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8" name="フローチャート: 判断 577"/>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9" name="テキスト ボックス 578"/>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0" name="フローチャート: 判断 579"/>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1" name="テキスト ボックス 580"/>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128916</xdr:rowOff>
    </xdr:from>
    <xdr:to>
      <xdr:col>85</xdr:col>
      <xdr:colOff>177800</xdr:colOff>
      <xdr:row>57</xdr:row>
      <xdr:rowOff>59066</xdr:rowOff>
    </xdr:to>
    <xdr:sp macro="" textlink="">
      <xdr:nvSpPr>
        <xdr:cNvPr id="587" name="楕円 586"/>
        <xdr:cNvSpPr/>
      </xdr:nvSpPr>
      <xdr:spPr>
        <a:xfrm>
          <a:off x="16268700" y="97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151793</xdr:rowOff>
    </xdr:from>
    <xdr:ext cx="534377" cy="259045"/>
    <xdr:sp macro="" textlink="">
      <xdr:nvSpPr>
        <xdr:cNvPr id="588" name="教育費該当値テキスト"/>
        <xdr:cNvSpPr txBox="1"/>
      </xdr:nvSpPr>
      <xdr:spPr>
        <a:xfrm>
          <a:off x="16370300" y="95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143593</xdr:rowOff>
    </xdr:from>
    <xdr:to>
      <xdr:col>81</xdr:col>
      <xdr:colOff>101600</xdr:colOff>
      <xdr:row>57</xdr:row>
      <xdr:rowOff>73743</xdr:rowOff>
    </xdr:to>
    <xdr:sp macro="" textlink="">
      <xdr:nvSpPr>
        <xdr:cNvPr id="589" name="楕円 588"/>
        <xdr:cNvSpPr/>
      </xdr:nvSpPr>
      <xdr:spPr>
        <a:xfrm>
          <a:off x="15430500" y="97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90270</xdr:rowOff>
    </xdr:from>
    <xdr:ext cx="534377" cy="259045"/>
    <xdr:sp macro="" textlink="">
      <xdr:nvSpPr>
        <xdr:cNvPr id="590" name="テキスト ボックス 589"/>
        <xdr:cNvSpPr txBox="1"/>
      </xdr:nvSpPr>
      <xdr:spPr>
        <a:xfrm>
          <a:off x="15214111" y="95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150172</xdr:rowOff>
    </xdr:from>
    <xdr:to>
      <xdr:col>76</xdr:col>
      <xdr:colOff>165100</xdr:colOff>
      <xdr:row>58</xdr:row>
      <xdr:rowOff>80322</xdr:rowOff>
    </xdr:to>
    <xdr:sp macro="" textlink="">
      <xdr:nvSpPr>
        <xdr:cNvPr id="591" name="楕円 590"/>
        <xdr:cNvSpPr/>
      </xdr:nvSpPr>
      <xdr:spPr>
        <a:xfrm>
          <a:off x="14541500" y="99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71449</xdr:rowOff>
    </xdr:from>
    <xdr:ext cx="534377" cy="259045"/>
    <xdr:sp macro="" textlink="">
      <xdr:nvSpPr>
        <xdr:cNvPr id="592" name="テキスト ボックス 591"/>
        <xdr:cNvSpPr txBox="1"/>
      </xdr:nvSpPr>
      <xdr:spPr>
        <a:xfrm>
          <a:off x="14325111"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169321</xdr:rowOff>
    </xdr:from>
    <xdr:to>
      <xdr:col>72</xdr:col>
      <xdr:colOff>38100</xdr:colOff>
      <xdr:row>58</xdr:row>
      <xdr:rowOff>99471</xdr:rowOff>
    </xdr:to>
    <xdr:sp macro="" textlink="">
      <xdr:nvSpPr>
        <xdr:cNvPr id="593" name="楕円 592"/>
        <xdr:cNvSpPr/>
      </xdr:nvSpPr>
      <xdr:spPr>
        <a:xfrm>
          <a:off x="13652500" y="99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90598</xdr:rowOff>
    </xdr:from>
    <xdr:ext cx="534377" cy="259045"/>
    <xdr:sp macro="" textlink="">
      <xdr:nvSpPr>
        <xdr:cNvPr id="594" name="テキスト ボックス 593"/>
        <xdr:cNvSpPr txBox="1"/>
      </xdr:nvSpPr>
      <xdr:spPr>
        <a:xfrm>
          <a:off x="13436111" y="1003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169615</xdr:rowOff>
    </xdr:from>
    <xdr:to>
      <xdr:col>67</xdr:col>
      <xdr:colOff>101600</xdr:colOff>
      <xdr:row>58</xdr:row>
      <xdr:rowOff>99765</xdr:rowOff>
    </xdr:to>
    <xdr:sp macro="" textlink="">
      <xdr:nvSpPr>
        <xdr:cNvPr id="595" name="楕円 594"/>
        <xdr:cNvSpPr/>
      </xdr:nvSpPr>
      <xdr:spPr>
        <a:xfrm>
          <a:off x="12763500" y="99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90892</xdr:rowOff>
    </xdr:from>
    <xdr:ext cx="534377" cy="259045"/>
    <xdr:sp macro="" textlink="">
      <xdr:nvSpPr>
        <xdr:cNvPr id="596" name="テキスト ボックス 595"/>
        <xdr:cNvSpPr txBox="1"/>
      </xdr:nvSpPr>
      <xdr:spPr>
        <a:xfrm>
          <a:off x="12547111" y="1003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75857</xdr:rowOff>
    </xdr:from>
    <xdr:to>
      <xdr:col>85</xdr:col>
      <xdr:colOff>126364</xdr:colOff>
      <xdr:row>79</xdr:row>
      <xdr:rowOff>44450</xdr:rowOff>
    </xdr:to>
    <xdr:cxnSp macro="">
      <xdr:nvCxnSpPr>
        <xdr:cNvPr id="620" name="直線コネクタ 619"/>
        <xdr:cNvCxnSpPr/>
      </xdr:nvCxnSpPr>
      <xdr:spPr>
        <a:xfrm flipV="1">
          <a:off x="16317595" y="12934607"/>
          <a:ext cx="1269" cy="654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22534</xdr:rowOff>
    </xdr:from>
    <xdr:ext cx="534377" cy="259045"/>
    <xdr:sp macro="" textlink="">
      <xdr:nvSpPr>
        <xdr:cNvPr id="623" name="災害復旧費最大値テキスト"/>
        <xdr:cNvSpPr txBox="1"/>
      </xdr:nvSpPr>
      <xdr:spPr>
        <a:xfrm>
          <a:off x="16370300" y="127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75857</xdr:rowOff>
    </xdr:from>
    <xdr:to>
      <xdr:col>86</xdr:col>
      <xdr:colOff>25400</xdr:colOff>
      <xdr:row>75</xdr:row>
      <xdr:rowOff>75857</xdr:rowOff>
    </xdr:to>
    <xdr:cxnSp macro="">
      <xdr:nvCxnSpPr>
        <xdr:cNvPr id="624" name="直線コネクタ 623"/>
        <xdr:cNvCxnSpPr/>
      </xdr:nvCxnSpPr>
      <xdr:spPr>
        <a:xfrm>
          <a:off x="16230600" y="1293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119444</xdr:rowOff>
    </xdr:from>
    <xdr:to>
      <xdr:col>85</xdr:col>
      <xdr:colOff>127000</xdr:colOff>
      <xdr:row>77</xdr:row>
      <xdr:rowOff>32119</xdr:rowOff>
    </xdr:to>
    <xdr:cxnSp macro="">
      <xdr:nvCxnSpPr>
        <xdr:cNvPr id="625" name="直線コネクタ 624"/>
        <xdr:cNvCxnSpPr/>
      </xdr:nvCxnSpPr>
      <xdr:spPr>
        <a:xfrm>
          <a:off x="15481300" y="12292394"/>
          <a:ext cx="838200" cy="9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76864</xdr:rowOff>
    </xdr:from>
    <xdr:ext cx="469744" cy="259045"/>
    <xdr:sp macro="" textlink="">
      <xdr:nvSpPr>
        <xdr:cNvPr id="626" name="災害復旧費平均値テキスト"/>
        <xdr:cNvSpPr txBox="1"/>
      </xdr:nvSpPr>
      <xdr:spPr>
        <a:xfrm>
          <a:off x="16370300" y="1344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98437</xdr:rowOff>
    </xdr:from>
    <xdr:to>
      <xdr:col>85</xdr:col>
      <xdr:colOff>177800</xdr:colOff>
      <xdr:row>79</xdr:row>
      <xdr:rowOff>28587</xdr:rowOff>
    </xdr:to>
    <xdr:sp macro="" textlink="">
      <xdr:nvSpPr>
        <xdr:cNvPr id="627" name="フローチャート: 判断 626"/>
        <xdr:cNvSpPr/>
      </xdr:nvSpPr>
      <xdr:spPr>
        <a:xfrm>
          <a:off x="16268700" y="134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163767</xdr:rowOff>
    </xdr:from>
    <xdr:to>
      <xdr:col>81</xdr:col>
      <xdr:colOff>50800</xdr:colOff>
      <xdr:row>71</xdr:row>
      <xdr:rowOff>119444</xdr:rowOff>
    </xdr:to>
    <xdr:cxnSp macro="">
      <xdr:nvCxnSpPr>
        <xdr:cNvPr id="628" name="直線コネクタ 627"/>
        <xdr:cNvCxnSpPr/>
      </xdr:nvCxnSpPr>
      <xdr:spPr>
        <a:xfrm>
          <a:off x="14592300" y="12165267"/>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82093</xdr:rowOff>
    </xdr:from>
    <xdr:to>
      <xdr:col>81</xdr:col>
      <xdr:colOff>101600</xdr:colOff>
      <xdr:row>79</xdr:row>
      <xdr:rowOff>12243</xdr:rowOff>
    </xdr:to>
    <xdr:sp macro="" textlink="">
      <xdr:nvSpPr>
        <xdr:cNvPr id="629" name="フローチャート: 判断 628"/>
        <xdr:cNvSpPr/>
      </xdr:nvSpPr>
      <xdr:spPr>
        <a:xfrm>
          <a:off x="154305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3370</xdr:rowOff>
    </xdr:from>
    <xdr:ext cx="469744" cy="259045"/>
    <xdr:sp macro="" textlink="">
      <xdr:nvSpPr>
        <xdr:cNvPr id="630" name="テキスト ボックス 629"/>
        <xdr:cNvSpPr txBox="1"/>
      </xdr:nvSpPr>
      <xdr:spPr>
        <a:xfrm>
          <a:off x="15246428" y="1354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72644</xdr:rowOff>
    </xdr:from>
    <xdr:to>
      <xdr:col>76</xdr:col>
      <xdr:colOff>114300</xdr:colOff>
      <xdr:row>70</xdr:row>
      <xdr:rowOff>163767</xdr:rowOff>
    </xdr:to>
    <xdr:cxnSp macro="">
      <xdr:nvCxnSpPr>
        <xdr:cNvPr id="631" name="直線コネクタ 630"/>
        <xdr:cNvCxnSpPr/>
      </xdr:nvCxnSpPr>
      <xdr:spPr>
        <a:xfrm>
          <a:off x="13703300" y="12074144"/>
          <a:ext cx="889000" cy="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105511</xdr:rowOff>
    </xdr:from>
    <xdr:to>
      <xdr:col>76</xdr:col>
      <xdr:colOff>165100</xdr:colOff>
      <xdr:row>79</xdr:row>
      <xdr:rowOff>35661</xdr:rowOff>
    </xdr:to>
    <xdr:sp macro="" textlink="">
      <xdr:nvSpPr>
        <xdr:cNvPr id="632" name="フローチャート: 判断 631"/>
        <xdr:cNvSpPr/>
      </xdr:nvSpPr>
      <xdr:spPr>
        <a:xfrm>
          <a:off x="14541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26788</xdr:rowOff>
    </xdr:from>
    <xdr:ext cx="469744" cy="259045"/>
    <xdr:sp macro="" textlink="">
      <xdr:nvSpPr>
        <xdr:cNvPr id="633" name="テキスト ボックス 632"/>
        <xdr:cNvSpPr txBox="1"/>
      </xdr:nvSpPr>
      <xdr:spPr>
        <a:xfrm>
          <a:off x="14357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72644</xdr:rowOff>
    </xdr:from>
    <xdr:to>
      <xdr:col>71</xdr:col>
      <xdr:colOff>177800</xdr:colOff>
      <xdr:row>72</xdr:row>
      <xdr:rowOff>162217</xdr:rowOff>
    </xdr:to>
    <xdr:cxnSp macro="">
      <xdr:nvCxnSpPr>
        <xdr:cNvPr id="634" name="直線コネクタ 633"/>
        <xdr:cNvCxnSpPr/>
      </xdr:nvCxnSpPr>
      <xdr:spPr>
        <a:xfrm flipV="1">
          <a:off x="12814300" y="12074144"/>
          <a:ext cx="889000" cy="4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145542</xdr:rowOff>
    </xdr:from>
    <xdr:to>
      <xdr:col>72</xdr:col>
      <xdr:colOff>38100</xdr:colOff>
      <xdr:row>79</xdr:row>
      <xdr:rowOff>75692</xdr:rowOff>
    </xdr:to>
    <xdr:sp macro="" textlink="">
      <xdr:nvSpPr>
        <xdr:cNvPr id="635" name="フローチャート: 判断 634"/>
        <xdr:cNvSpPr/>
      </xdr:nvSpPr>
      <xdr:spPr>
        <a:xfrm>
          <a:off x="13652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66819</xdr:rowOff>
    </xdr:from>
    <xdr:ext cx="469744" cy="259045"/>
    <xdr:sp macro="" textlink="">
      <xdr:nvSpPr>
        <xdr:cNvPr id="636" name="テキスト ボックス 635"/>
        <xdr:cNvSpPr txBox="1"/>
      </xdr:nvSpPr>
      <xdr:spPr>
        <a:xfrm>
          <a:off x="13468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123292</xdr:rowOff>
    </xdr:from>
    <xdr:to>
      <xdr:col>67</xdr:col>
      <xdr:colOff>101600</xdr:colOff>
      <xdr:row>79</xdr:row>
      <xdr:rowOff>53442</xdr:rowOff>
    </xdr:to>
    <xdr:sp macro="" textlink="">
      <xdr:nvSpPr>
        <xdr:cNvPr id="637" name="フローチャート: 判断 636"/>
        <xdr:cNvSpPr/>
      </xdr:nvSpPr>
      <xdr:spPr>
        <a:xfrm>
          <a:off x="12763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44569</xdr:rowOff>
    </xdr:from>
    <xdr:ext cx="469744" cy="259045"/>
    <xdr:sp macro="" textlink="">
      <xdr:nvSpPr>
        <xdr:cNvPr id="638" name="テキスト ボックス 637"/>
        <xdr:cNvSpPr txBox="1"/>
      </xdr:nvSpPr>
      <xdr:spPr>
        <a:xfrm>
          <a:off x="12579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152769</xdr:rowOff>
    </xdr:from>
    <xdr:to>
      <xdr:col>85</xdr:col>
      <xdr:colOff>177800</xdr:colOff>
      <xdr:row>77</xdr:row>
      <xdr:rowOff>82919</xdr:rowOff>
    </xdr:to>
    <xdr:sp macro="" textlink="">
      <xdr:nvSpPr>
        <xdr:cNvPr id="644" name="楕円 643"/>
        <xdr:cNvSpPr/>
      </xdr:nvSpPr>
      <xdr:spPr>
        <a:xfrm>
          <a:off x="16268700" y="131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4196</xdr:rowOff>
    </xdr:from>
    <xdr:ext cx="534377" cy="259045"/>
    <xdr:sp macro="" textlink="">
      <xdr:nvSpPr>
        <xdr:cNvPr id="645" name="災害復旧費該当値テキスト"/>
        <xdr:cNvSpPr txBox="1"/>
      </xdr:nvSpPr>
      <xdr:spPr>
        <a:xfrm>
          <a:off x="16370300" y="130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68644</xdr:rowOff>
    </xdr:from>
    <xdr:to>
      <xdr:col>81</xdr:col>
      <xdr:colOff>101600</xdr:colOff>
      <xdr:row>71</xdr:row>
      <xdr:rowOff>170244</xdr:rowOff>
    </xdr:to>
    <xdr:sp macro="" textlink="">
      <xdr:nvSpPr>
        <xdr:cNvPr id="646" name="楕円 645"/>
        <xdr:cNvSpPr/>
      </xdr:nvSpPr>
      <xdr:spPr>
        <a:xfrm>
          <a:off x="15430500" y="122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15321</xdr:rowOff>
    </xdr:from>
    <xdr:ext cx="599010" cy="259045"/>
    <xdr:sp macro="" textlink="">
      <xdr:nvSpPr>
        <xdr:cNvPr id="647" name="テキスト ボックス 646"/>
        <xdr:cNvSpPr txBox="1"/>
      </xdr:nvSpPr>
      <xdr:spPr>
        <a:xfrm>
          <a:off x="15181795" y="1201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112967</xdr:rowOff>
    </xdr:from>
    <xdr:to>
      <xdr:col>76</xdr:col>
      <xdr:colOff>165100</xdr:colOff>
      <xdr:row>71</xdr:row>
      <xdr:rowOff>43117</xdr:rowOff>
    </xdr:to>
    <xdr:sp macro="" textlink="">
      <xdr:nvSpPr>
        <xdr:cNvPr id="648" name="楕円 647"/>
        <xdr:cNvSpPr/>
      </xdr:nvSpPr>
      <xdr:spPr>
        <a:xfrm>
          <a:off x="14541500" y="1211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59644</xdr:rowOff>
    </xdr:from>
    <xdr:ext cx="599010" cy="259045"/>
    <xdr:sp macro="" textlink="">
      <xdr:nvSpPr>
        <xdr:cNvPr id="649" name="テキスト ボックス 648"/>
        <xdr:cNvSpPr txBox="1"/>
      </xdr:nvSpPr>
      <xdr:spPr>
        <a:xfrm>
          <a:off x="14292795" y="1188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21844</xdr:rowOff>
    </xdr:from>
    <xdr:to>
      <xdr:col>72</xdr:col>
      <xdr:colOff>38100</xdr:colOff>
      <xdr:row>70</xdr:row>
      <xdr:rowOff>123444</xdr:rowOff>
    </xdr:to>
    <xdr:sp macro="" textlink="">
      <xdr:nvSpPr>
        <xdr:cNvPr id="650" name="楕円 649"/>
        <xdr:cNvSpPr/>
      </xdr:nvSpPr>
      <xdr:spPr>
        <a:xfrm>
          <a:off x="13652500" y="120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139971</xdr:rowOff>
    </xdr:from>
    <xdr:ext cx="599010" cy="259045"/>
    <xdr:sp macro="" textlink="">
      <xdr:nvSpPr>
        <xdr:cNvPr id="651" name="テキスト ボックス 650"/>
        <xdr:cNvSpPr txBox="1"/>
      </xdr:nvSpPr>
      <xdr:spPr>
        <a:xfrm>
          <a:off x="13403795" y="1179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111417</xdr:rowOff>
    </xdr:from>
    <xdr:to>
      <xdr:col>67</xdr:col>
      <xdr:colOff>101600</xdr:colOff>
      <xdr:row>73</xdr:row>
      <xdr:rowOff>41567</xdr:rowOff>
    </xdr:to>
    <xdr:sp macro="" textlink="">
      <xdr:nvSpPr>
        <xdr:cNvPr id="652" name="楕円 651"/>
        <xdr:cNvSpPr/>
      </xdr:nvSpPr>
      <xdr:spPr>
        <a:xfrm>
          <a:off x="12763500" y="124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58094</xdr:rowOff>
    </xdr:from>
    <xdr:ext cx="534377" cy="259045"/>
    <xdr:sp macro="" textlink="">
      <xdr:nvSpPr>
        <xdr:cNvPr id="653" name="テキスト ボックス 652"/>
        <xdr:cNvSpPr txBox="1"/>
      </xdr:nvSpPr>
      <xdr:spPr>
        <a:xfrm>
          <a:off x="12547111" y="122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7" name="直線コネクタ 676"/>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8"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9" name="直線コネクタ 678"/>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0"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1" name="直線コネクタ 680"/>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35649</xdr:rowOff>
    </xdr:from>
    <xdr:to>
      <xdr:col>85</xdr:col>
      <xdr:colOff>127000</xdr:colOff>
      <xdr:row>96</xdr:row>
      <xdr:rowOff>6031</xdr:rowOff>
    </xdr:to>
    <xdr:cxnSp macro="">
      <xdr:nvCxnSpPr>
        <xdr:cNvPr id="682" name="直線コネクタ 681"/>
        <xdr:cNvCxnSpPr/>
      </xdr:nvCxnSpPr>
      <xdr:spPr>
        <a:xfrm flipV="1">
          <a:off x="15481300" y="16323399"/>
          <a:ext cx="838200" cy="14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3"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4" name="フローチャート: 判断 683"/>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6031</xdr:rowOff>
    </xdr:from>
    <xdr:to>
      <xdr:col>81</xdr:col>
      <xdr:colOff>50800</xdr:colOff>
      <xdr:row>96</xdr:row>
      <xdr:rowOff>6669</xdr:rowOff>
    </xdr:to>
    <xdr:cxnSp macro="">
      <xdr:nvCxnSpPr>
        <xdr:cNvPr id="685" name="直線コネクタ 684"/>
        <xdr:cNvCxnSpPr/>
      </xdr:nvCxnSpPr>
      <xdr:spPr>
        <a:xfrm flipV="1">
          <a:off x="14592300" y="16465231"/>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6" name="フローチャート: 判断 685"/>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7" name="テキスト ボックス 686"/>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5040</xdr:rowOff>
    </xdr:from>
    <xdr:to>
      <xdr:col>76</xdr:col>
      <xdr:colOff>114300</xdr:colOff>
      <xdr:row>96</xdr:row>
      <xdr:rowOff>6669</xdr:rowOff>
    </xdr:to>
    <xdr:cxnSp macro="">
      <xdr:nvCxnSpPr>
        <xdr:cNvPr id="688" name="直線コネクタ 687"/>
        <xdr:cNvCxnSpPr/>
      </xdr:nvCxnSpPr>
      <xdr:spPr>
        <a:xfrm>
          <a:off x="13703300" y="16464240"/>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9" name="フローチャート: 判断 688"/>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0" name="テキスト ボックス 689"/>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149530</xdr:rowOff>
    </xdr:from>
    <xdr:to>
      <xdr:col>71</xdr:col>
      <xdr:colOff>177800</xdr:colOff>
      <xdr:row>96</xdr:row>
      <xdr:rowOff>5040</xdr:rowOff>
    </xdr:to>
    <xdr:cxnSp macro="">
      <xdr:nvCxnSpPr>
        <xdr:cNvPr id="691" name="直線コネクタ 690"/>
        <xdr:cNvCxnSpPr/>
      </xdr:nvCxnSpPr>
      <xdr:spPr>
        <a:xfrm>
          <a:off x="12814300" y="16437280"/>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2" name="フローチャート: 判断 691"/>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3" name="テキスト ボックス 692"/>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4" name="フローチャート: 判断 693"/>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5" name="テキスト ボックス 694"/>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156299</xdr:rowOff>
    </xdr:from>
    <xdr:to>
      <xdr:col>85</xdr:col>
      <xdr:colOff>177800</xdr:colOff>
      <xdr:row>95</xdr:row>
      <xdr:rowOff>86449</xdr:rowOff>
    </xdr:to>
    <xdr:sp macro="" textlink="">
      <xdr:nvSpPr>
        <xdr:cNvPr id="701" name="楕円 700"/>
        <xdr:cNvSpPr/>
      </xdr:nvSpPr>
      <xdr:spPr>
        <a:xfrm>
          <a:off x="16268700" y="162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7726</xdr:rowOff>
    </xdr:from>
    <xdr:ext cx="534377" cy="259045"/>
    <xdr:sp macro="" textlink="">
      <xdr:nvSpPr>
        <xdr:cNvPr id="702" name="公債費該当値テキスト"/>
        <xdr:cNvSpPr txBox="1"/>
      </xdr:nvSpPr>
      <xdr:spPr>
        <a:xfrm>
          <a:off x="16370300" y="1612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126681</xdr:rowOff>
    </xdr:from>
    <xdr:to>
      <xdr:col>81</xdr:col>
      <xdr:colOff>101600</xdr:colOff>
      <xdr:row>96</xdr:row>
      <xdr:rowOff>56831</xdr:rowOff>
    </xdr:to>
    <xdr:sp macro="" textlink="">
      <xdr:nvSpPr>
        <xdr:cNvPr id="703" name="楕円 702"/>
        <xdr:cNvSpPr/>
      </xdr:nvSpPr>
      <xdr:spPr>
        <a:xfrm>
          <a:off x="15430500" y="164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73358</xdr:rowOff>
    </xdr:from>
    <xdr:ext cx="534377" cy="259045"/>
    <xdr:sp macro="" textlink="">
      <xdr:nvSpPr>
        <xdr:cNvPr id="704" name="テキスト ボックス 703"/>
        <xdr:cNvSpPr txBox="1"/>
      </xdr:nvSpPr>
      <xdr:spPr>
        <a:xfrm>
          <a:off x="15214111" y="1618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127319</xdr:rowOff>
    </xdr:from>
    <xdr:to>
      <xdr:col>76</xdr:col>
      <xdr:colOff>165100</xdr:colOff>
      <xdr:row>96</xdr:row>
      <xdr:rowOff>57469</xdr:rowOff>
    </xdr:to>
    <xdr:sp macro="" textlink="">
      <xdr:nvSpPr>
        <xdr:cNvPr id="705" name="楕円 704"/>
        <xdr:cNvSpPr/>
      </xdr:nvSpPr>
      <xdr:spPr>
        <a:xfrm>
          <a:off x="14541500" y="1641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73996</xdr:rowOff>
    </xdr:from>
    <xdr:ext cx="534377" cy="259045"/>
    <xdr:sp macro="" textlink="">
      <xdr:nvSpPr>
        <xdr:cNvPr id="706" name="テキスト ボックス 705"/>
        <xdr:cNvSpPr txBox="1"/>
      </xdr:nvSpPr>
      <xdr:spPr>
        <a:xfrm>
          <a:off x="14325111" y="1619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125690</xdr:rowOff>
    </xdr:from>
    <xdr:to>
      <xdr:col>72</xdr:col>
      <xdr:colOff>38100</xdr:colOff>
      <xdr:row>96</xdr:row>
      <xdr:rowOff>55840</xdr:rowOff>
    </xdr:to>
    <xdr:sp macro="" textlink="">
      <xdr:nvSpPr>
        <xdr:cNvPr id="707" name="楕円 706"/>
        <xdr:cNvSpPr/>
      </xdr:nvSpPr>
      <xdr:spPr>
        <a:xfrm>
          <a:off x="13652500" y="164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72367</xdr:rowOff>
    </xdr:from>
    <xdr:ext cx="534377" cy="259045"/>
    <xdr:sp macro="" textlink="">
      <xdr:nvSpPr>
        <xdr:cNvPr id="708" name="テキスト ボックス 707"/>
        <xdr:cNvSpPr txBox="1"/>
      </xdr:nvSpPr>
      <xdr:spPr>
        <a:xfrm>
          <a:off x="13436111" y="1618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98730</xdr:rowOff>
    </xdr:from>
    <xdr:to>
      <xdr:col>67</xdr:col>
      <xdr:colOff>101600</xdr:colOff>
      <xdr:row>96</xdr:row>
      <xdr:rowOff>28880</xdr:rowOff>
    </xdr:to>
    <xdr:sp macro="" textlink="">
      <xdr:nvSpPr>
        <xdr:cNvPr id="709" name="楕円 708"/>
        <xdr:cNvSpPr/>
      </xdr:nvSpPr>
      <xdr:spPr>
        <a:xfrm>
          <a:off x="12763500" y="163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45407</xdr:rowOff>
    </xdr:from>
    <xdr:ext cx="534377" cy="259045"/>
    <xdr:sp macro="" textlink="">
      <xdr:nvSpPr>
        <xdr:cNvPr id="710" name="テキスト ボックス 709"/>
        <xdr:cNvSpPr txBox="1"/>
      </xdr:nvSpPr>
      <xdr:spPr>
        <a:xfrm>
          <a:off x="12547111" y="161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4" name="テキスト ボックス 72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6" name="テキスト ボックス 72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8" name="テキスト ボックス 72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6" name="直線コネクタ 735"/>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7"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9"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0" name="直線コネクタ 739"/>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2"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3" name="フローチャート: 判断 742"/>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5" name="フローチャート: 判断 744"/>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6" name="テキスト ボックス 745"/>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8" name="フローチャート: 判断 747"/>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9" name="テキスト ボックス 748"/>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1" name="フローチャート: 判断 750"/>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2" name="テキスト ボックス 751"/>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3" name="フローチャート: 判断 752"/>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4" name="テキスト ボックス 753"/>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1"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位以内に入ったものが、災害復旧費である。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災害復旧費については、（性質別）災害復旧費に記載したとおりである。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災害関連事業に係る経費については、いずれも復旧完了後は減少するが、扶助費については、今後も増加していくことが予測されるため、福祉・医療・介護が連携した対策を行うことで経費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年度は震災復旧の財源として多額の財政調整基金を取崩したため基金残高が減少し実質単年度収支は平成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年度以降マイナス値が最大となった。平成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年度は回復しつつも過去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年間では前年度の次にマイナス値が高くなった。平成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年度は、過年度事業分の収入増などにより実質単年度収支は</a:t>
          </a:r>
          <a:r>
            <a:rPr kumimoji="1" lang="en-US" altLang="ja-JP" sz="1100">
              <a:solidFill>
                <a:schemeClr val="dk1"/>
              </a:solidFill>
              <a:effectLst/>
              <a:latin typeface="+mn-lt"/>
              <a:ea typeface="+mn-ea"/>
              <a:cs typeface="+mn-cs"/>
            </a:rPr>
            <a:t>18.15</a:t>
          </a:r>
          <a:r>
            <a:rPr kumimoji="1" lang="ja-JP" altLang="ja-JP" sz="1100">
              <a:solidFill>
                <a:schemeClr val="dk1"/>
              </a:solidFill>
              <a:effectLst/>
              <a:latin typeface="+mn-lt"/>
              <a:ea typeface="+mn-ea"/>
              <a:cs typeface="+mn-cs"/>
            </a:rPr>
            <a:t>％増加した。令和元年度は、震災関連事業等の一部について補助金等が翌年度に交付されることなどにより実質単年度収支は減少し</a:t>
          </a:r>
          <a:r>
            <a:rPr kumimoji="1" lang="ja-JP" altLang="en-US" sz="1100">
              <a:solidFill>
                <a:schemeClr val="dk1"/>
              </a:solidFill>
              <a:effectLst/>
              <a:latin typeface="+mn-lt"/>
              <a:ea typeface="+mn-ea"/>
              <a:cs typeface="+mn-cs"/>
            </a:rPr>
            <a:t>たが、令和２年度は令和元年度の理由などにより前年度と比較し約</a:t>
          </a:r>
          <a:r>
            <a:rPr kumimoji="1" lang="en-US" altLang="ja-JP" sz="1100">
              <a:solidFill>
                <a:schemeClr val="dk1"/>
              </a:solidFill>
              <a:effectLst/>
              <a:latin typeface="+mn-lt"/>
              <a:ea typeface="+mn-ea"/>
              <a:cs typeface="+mn-cs"/>
            </a:rPr>
            <a:t>15.82</a:t>
          </a:r>
          <a:r>
            <a:rPr kumimoji="1" lang="ja-JP" altLang="en-US" sz="1100">
              <a:solidFill>
                <a:schemeClr val="dk1"/>
              </a:solidFill>
              <a:effectLst/>
              <a:latin typeface="+mn-lt"/>
              <a:ea typeface="+mn-ea"/>
              <a:cs typeface="+mn-cs"/>
            </a:rPr>
            <a:t>％増加した。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は、一般会計について</a:t>
          </a:r>
          <a:r>
            <a:rPr kumimoji="1" lang="ja-JP" altLang="ja-JP" sz="1100">
              <a:solidFill>
                <a:schemeClr val="dk1"/>
              </a:solidFill>
              <a:effectLst/>
              <a:latin typeface="+mn-lt"/>
              <a:ea typeface="+mn-ea"/>
              <a:cs typeface="+mn-cs"/>
            </a:rPr>
            <a:t>前年度と比較すると、標準財政規模比</a:t>
          </a:r>
          <a:r>
            <a:rPr kumimoji="1" lang="en-US" altLang="ja-JP" sz="1100">
              <a:solidFill>
                <a:schemeClr val="dk1"/>
              </a:solidFill>
              <a:effectLst/>
              <a:latin typeface="+mn-lt"/>
              <a:ea typeface="+mn-ea"/>
              <a:cs typeface="+mn-cs"/>
            </a:rPr>
            <a:t>2.64</a:t>
          </a:r>
          <a:r>
            <a:rPr kumimoji="1" lang="ja-JP" altLang="ja-JP" sz="1100">
              <a:solidFill>
                <a:schemeClr val="dk1"/>
              </a:solidFill>
              <a:effectLst/>
              <a:latin typeface="+mn-lt"/>
              <a:ea typeface="+mn-ea"/>
              <a:cs typeface="+mn-cs"/>
            </a:rPr>
            <a:t>％黒字が増加したが、この主な要因は、震災復旧の財源として多額の財政調整基金を取り崩したことによるものである。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年度については、一般会計については扶助費等の増加により前年度より</a:t>
          </a:r>
          <a:r>
            <a:rPr kumimoji="1" lang="en-US" altLang="ja-JP" sz="1100">
              <a:solidFill>
                <a:schemeClr val="dk1"/>
              </a:solidFill>
              <a:effectLst/>
              <a:latin typeface="+mn-lt"/>
              <a:ea typeface="+mn-ea"/>
              <a:cs typeface="+mn-cs"/>
            </a:rPr>
            <a:t>3.24</a:t>
          </a:r>
          <a:r>
            <a:rPr kumimoji="1" lang="ja-JP" altLang="ja-JP" sz="1100">
              <a:solidFill>
                <a:schemeClr val="dk1"/>
              </a:solidFill>
              <a:effectLst/>
              <a:latin typeface="+mn-lt"/>
              <a:ea typeface="+mn-ea"/>
              <a:cs typeface="+mn-cs"/>
            </a:rPr>
            <a:t>％黒字が減少している。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年度については、過年度事業に係る収入（災害等廃棄物処理事業補助金等）があったことなどにより前年度より</a:t>
          </a:r>
          <a:r>
            <a:rPr kumimoji="1" lang="en-US" altLang="ja-JP" sz="1100">
              <a:solidFill>
                <a:schemeClr val="dk1"/>
              </a:solidFill>
              <a:effectLst/>
              <a:latin typeface="+mn-lt"/>
              <a:ea typeface="+mn-ea"/>
              <a:cs typeface="+mn-cs"/>
            </a:rPr>
            <a:t>7.35</a:t>
          </a:r>
          <a:r>
            <a:rPr kumimoji="1" lang="ja-JP" altLang="ja-JP" sz="1100">
              <a:solidFill>
                <a:schemeClr val="dk1"/>
              </a:solidFill>
              <a:effectLst/>
              <a:latin typeface="+mn-lt"/>
              <a:ea typeface="+mn-ea"/>
              <a:cs typeface="+mn-cs"/>
            </a:rPr>
            <a:t>％黒字が増加している。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令和元年度は、震災関連事業等の一部について補助金等が翌年度に交付されることなどにより、前年度より</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％黒字が減少した。</a:t>
          </a:r>
          <a:endParaRPr kumimoji="1" lang="en-US" altLang="ja-JP" sz="1100">
            <a:solidFill>
              <a:schemeClr val="dk1"/>
            </a:solidFill>
            <a:effectLst/>
            <a:latin typeface="+mn-lt"/>
            <a:ea typeface="+mn-ea"/>
            <a:cs typeface="+mn-cs"/>
          </a:endParaRPr>
        </a:p>
        <a:p>
          <a:pPr eaLnBrk="1" fontAlgn="auto" latinLnBrk="0" hangingPunct="1"/>
          <a:r>
            <a:rPr lang="ja-JP" altLang="en-US" sz="1400">
              <a:effectLst/>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令和元年度の理由（</a:t>
          </a:r>
          <a:r>
            <a:rPr kumimoji="1" lang="ja-JP" altLang="ja-JP" sz="1100">
              <a:solidFill>
                <a:schemeClr val="dk1"/>
              </a:solidFill>
              <a:effectLst/>
              <a:latin typeface="+mn-lt"/>
              <a:ea typeface="+mn-ea"/>
              <a:cs typeface="+mn-cs"/>
            </a:rPr>
            <a:t>震災関連事業等の一部について</a:t>
          </a:r>
          <a:r>
            <a:rPr kumimoji="1" lang="ja-JP" altLang="en-US" sz="1100">
              <a:solidFill>
                <a:schemeClr val="dk1"/>
              </a:solidFill>
              <a:effectLst/>
              <a:latin typeface="+mn-lt"/>
              <a:ea typeface="+mn-ea"/>
              <a:cs typeface="+mn-cs"/>
            </a:rPr>
            <a:t>令和元年度に実施した事業の</a:t>
          </a:r>
          <a:r>
            <a:rPr kumimoji="1" lang="ja-JP" altLang="ja-JP" sz="1100">
              <a:solidFill>
                <a:schemeClr val="dk1"/>
              </a:solidFill>
              <a:effectLst/>
              <a:latin typeface="+mn-lt"/>
              <a:ea typeface="+mn-ea"/>
              <a:cs typeface="+mn-cs"/>
            </a:rPr>
            <a:t>補助金等が</a:t>
          </a:r>
          <a:r>
            <a:rPr kumimoji="1" lang="ja-JP" altLang="en-US" sz="1100">
              <a:solidFill>
                <a:schemeClr val="dk1"/>
              </a:solidFill>
              <a:effectLst/>
              <a:latin typeface="+mn-lt"/>
              <a:ea typeface="+mn-ea"/>
              <a:cs typeface="+mn-cs"/>
            </a:rPr>
            <a:t>令和２年度に</a:t>
          </a:r>
          <a:r>
            <a:rPr kumimoji="1" lang="ja-JP" altLang="ja-JP" sz="1100">
              <a:solidFill>
                <a:schemeClr val="dk1"/>
              </a:solidFill>
              <a:effectLst/>
              <a:latin typeface="+mn-lt"/>
              <a:ea typeface="+mn-ea"/>
              <a:cs typeface="+mn-cs"/>
            </a:rPr>
            <a:t>交付され</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ことなど</a:t>
          </a:r>
          <a:r>
            <a:rPr kumimoji="1" lang="ja-JP" altLang="en-US" sz="1100">
              <a:solidFill>
                <a:schemeClr val="dk1"/>
              </a:solidFill>
              <a:effectLst/>
              <a:latin typeface="+mn-lt"/>
              <a:ea typeface="+mn-ea"/>
              <a:cs typeface="+mn-cs"/>
            </a:rPr>
            <a:t>により、前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％黒字が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今後は、震災復旧事業に係る地方債償還費（交付税を除いた一般財源）や扶助費の増加が想定されるため、黒字額は減少することが見込まれる。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今後は、災害復旧事業を最優先に行うほか、それ以外の通常経費については総点検を行い、緊急度、住民ニーズを勘案し選択することで、財政健全化を図る。</a:t>
          </a:r>
          <a:endParaRPr lang="ja-JP" altLang="ja-JP" sz="1400">
            <a:effectLst/>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4442_&#30002;&#20304;&#30010;_2020(2&#22238;&#30446;)_&#22320;&#22495;&#31185;&#23398;&#20837;&#211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60.6</v>
          </cell>
          <cell r="BX51">
            <v>53.6</v>
          </cell>
          <cell r="CF51">
            <v>59.4</v>
          </cell>
          <cell r="CN51">
            <v>55.1</v>
          </cell>
          <cell r="CV51">
            <v>53.1</v>
          </cell>
        </row>
        <row r="53">
          <cell r="BP53">
            <v>43.6</v>
          </cell>
          <cell r="BX53">
            <v>45.1</v>
          </cell>
          <cell r="CF53">
            <v>43.4</v>
          </cell>
          <cell r="CN53">
            <v>44.7</v>
          </cell>
          <cell r="CV53">
            <v>49.1</v>
          </cell>
        </row>
        <row r="55">
          <cell r="AN55" t="str">
            <v>類似団体内平均値</v>
          </cell>
          <cell r="BP55">
            <v>0</v>
          </cell>
          <cell r="BX55">
            <v>0</v>
          </cell>
          <cell r="CF55">
            <v>0</v>
          </cell>
          <cell r="CN55">
            <v>3.1</v>
          </cell>
          <cell r="CV55">
            <v>13.7</v>
          </cell>
        </row>
        <row r="57">
          <cell r="BP57">
            <v>52.3</v>
          </cell>
          <cell r="BX57">
            <v>59.3</v>
          </cell>
          <cell r="CF57">
            <v>59.9</v>
          </cell>
          <cell r="CN57">
            <v>61</v>
          </cell>
          <cell r="CV57">
            <v>61.9</v>
          </cell>
        </row>
        <row r="72">
          <cell r="BP72" t="str">
            <v>H28</v>
          </cell>
          <cell r="BX72" t="str">
            <v>H29</v>
          </cell>
          <cell r="CF72" t="str">
            <v>H30</v>
          </cell>
          <cell r="CN72" t="str">
            <v>R01</v>
          </cell>
          <cell r="CV72" t="str">
            <v>R02</v>
          </cell>
        </row>
        <row r="73">
          <cell r="AN73" t="str">
            <v>当該団体値</v>
          </cell>
          <cell r="BP73">
            <v>60.6</v>
          </cell>
          <cell r="BX73">
            <v>53.6</v>
          </cell>
          <cell r="CF73">
            <v>59.4</v>
          </cell>
          <cell r="CN73">
            <v>55.1</v>
          </cell>
          <cell r="CV73">
            <v>53.1</v>
          </cell>
        </row>
        <row r="75">
          <cell r="BP75">
            <v>5.0999999999999996</v>
          </cell>
          <cell r="BX75">
            <v>5.3</v>
          </cell>
          <cell r="CF75">
            <v>6.2</v>
          </cell>
          <cell r="CN75">
            <v>6.4</v>
          </cell>
          <cell r="CV75">
            <v>6.3</v>
          </cell>
        </row>
        <row r="77">
          <cell r="AN77" t="str">
            <v>類似団体内平均値</v>
          </cell>
          <cell r="BP77">
            <v>0</v>
          </cell>
          <cell r="BX77">
            <v>0</v>
          </cell>
          <cell r="CF77">
            <v>0</v>
          </cell>
          <cell r="CN77">
            <v>3.1</v>
          </cell>
          <cell r="CV77">
            <v>13.7</v>
          </cell>
        </row>
        <row r="79">
          <cell r="BP79">
            <v>7.9</v>
          </cell>
          <cell r="BX79">
            <v>7.9</v>
          </cell>
          <cell r="CF79">
            <v>7.8</v>
          </cell>
          <cell r="CN79">
            <v>7.9</v>
          </cell>
          <cell r="CV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8"/>
      <c r="AO4" s="448"/>
      <c r="AP4" s="448"/>
      <c r="AQ4" s="448"/>
      <c r="AR4" s="448"/>
      <c r="AS4" s="448"/>
      <c r="AT4" s="448"/>
      <c r="AU4" s="448"/>
      <c r="AV4" s="448"/>
      <c r="AW4" s="448"/>
      <c r="AX4" s="621"/>
      <c r="AY4" s="422" t="s">
        <v>91</v>
      </c>
      <c r="AZ4" s="423"/>
      <c r="BA4" s="423"/>
      <c r="BB4" s="423"/>
      <c r="BC4" s="423"/>
      <c r="BD4" s="423"/>
      <c r="BE4" s="423"/>
      <c r="BF4" s="423"/>
      <c r="BG4" s="423"/>
      <c r="BH4" s="423"/>
      <c r="BI4" s="423"/>
      <c r="BJ4" s="423"/>
      <c r="BK4" s="423"/>
      <c r="BL4" s="423"/>
      <c r="BM4" s="424"/>
      <c r="BN4" s="425">
        <v>9324060</v>
      </c>
      <c r="BO4" s="426"/>
      <c r="BP4" s="426"/>
      <c r="BQ4" s="426"/>
      <c r="BR4" s="426"/>
      <c r="BS4" s="426"/>
      <c r="BT4" s="426"/>
      <c r="BU4" s="427"/>
      <c r="BV4" s="425">
        <v>9066756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12.8</v>
      </c>
      <c r="CU4" s="610"/>
      <c r="CV4" s="610"/>
      <c r="CW4" s="610"/>
      <c r="CX4" s="610"/>
      <c r="CY4" s="610"/>
      <c r="CZ4" s="610"/>
      <c r="DA4" s="611"/>
      <c r="DB4" s="609">
        <v>10.199999999999999</v>
      </c>
      <c r="DC4" s="610"/>
      <c r="DD4" s="610"/>
      <c r="DE4" s="610"/>
      <c r="DF4" s="610"/>
      <c r="DG4" s="610"/>
      <c r="DH4" s="610"/>
      <c r="DI4" s="611"/>
      <c r="DJ4" s="186"/>
      <c r="DK4" s="186"/>
      <c r="DL4" s="186"/>
      <c r="DM4" s="186"/>
      <c r="DN4" s="186"/>
      <c r="DO4" s="186"/>
    </row>
    <row r="5" spans="1:119" ht="18.75" customHeight="1" x14ac:dyDescent="0.15">
      <c r="A5" s="187"/>
      <c r="B5" s="616"/>
      <c r="C5" s="449"/>
      <c r="D5" s="449"/>
      <c r="E5" s="617"/>
      <c r="F5" s="617"/>
      <c r="G5" s="617"/>
      <c r="H5" s="617"/>
      <c r="I5" s="617"/>
      <c r="J5" s="617"/>
      <c r="K5" s="617"/>
      <c r="L5" s="617"/>
      <c r="M5" s="617"/>
      <c r="N5" s="617"/>
      <c r="O5" s="617"/>
      <c r="P5" s="617"/>
      <c r="Q5" s="617"/>
      <c r="R5" s="447"/>
      <c r="S5" s="447"/>
      <c r="T5" s="447"/>
      <c r="U5" s="447"/>
      <c r="V5" s="620"/>
      <c r="W5" s="536"/>
      <c r="X5" s="448"/>
      <c r="Y5" s="448"/>
      <c r="Z5" s="448"/>
      <c r="AA5" s="448"/>
      <c r="AB5" s="449"/>
      <c r="AC5" s="447"/>
      <c r="AD5" s="448"/>
      <c r="AE5" s="448"/>
      <c r="AF5" s="448"/>
      <c r="AG5" s="448"/>
      <c r="AH5" s="448"/>
      <c r="AI5" s="448"/>
      <c r="AJ5" s="448"/>
      <c r="AK5" s="448"/>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8798962</v>
      </c>
      <c r="BO5" s="431"/>
      <c r="BP5" s="431"/>
      <c r="BQ5" s="431"/>
      <c r="BR5" s="431"/>
      <c r="BS5" s="431"/>
      <c r="BT5" s="431"/>
      <c r="BU5" s="432"/>
      <c r="BV5" s="430">
        <v>8652611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85.9</v>
      </c>
      <c r="CU5" s="401"/>
      <c r="CV5" s="401"/>
      <c r="CW5" s="401"/>
      <c r="CX5" s="401"/>
      <c r="CY5" s="401"/>
      <c r="CZ5" s="401"/>
      <c r="DA5" s="402"/>
      <c r="DB5" s="400">
        <v>88.1</v>
      </c>
      <c r="DC5" s="401"/>
      <c r="DD5" s="401"/>
      <c r="DE5" s="401"/>
      <c r="DF5" s="401"/>
      <c r="DG5" s="401"/>
      <c r="DH5" s="401"/>
      <c r="DI5" s="402"/>
      <c r="DJ5" s="186"/>
      <c r="DK5" s="186"/>
      <c r="DL5" s="186"/>
      <c r="DM5" s="186"/>
      <c r="DN5" s="186"/>
      <c r="DO5" s="186"/>
    </row>
    <row r="6" spans="1:119" ht="18.75" customHeight="1" x14ac:dyDescent="0.15">
      <c r="A6" s="187"/>
      <c r="B6" s="586" t="s">
        <v>97</v>
      </c>
      <c r="C6" s="446"/>
      <c r="D6" s="446"/>
      <c r="E6" s="587"/>
      <c r="F6" s="587"/>
      <c r="G6" s="587"/>
      <c r="H6" s="587"/>
      <c r="I6" s="587"/>
      <c r="J6" s="587"/>
      <c r="K6" s="587"/>
      <c r="L6" s="587" t="s">
        <v>98</v>
      </c>
      <c r="M6" s="587"/>
      <c r="N6" s="587"/>
      <c r="O6" s="587"/>
      <c r="P6" s="587"/>
      <c r="Q6" s="587"/>
      <c r="R6" s="470"/>
      <c r="S6" s="470"/>
      <c r="T6" s="470"/>
      <c r="U6" s="470"/>
      <c r="V6" s="593"/>
      <c r="W6" s="521" t="s">
        <v>99</v>
      </c>
      <c r="X6" s="445"/>
      <c r="Y6" s="445"/>
      <c r="Z6" s="445"/>
      <c r="AA6" s="445"/>
      <c r="AB6" s="446"/>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525098</v>
      </c>
      <c r="BO6" s="431"/>
      <c r="BP6" s="431"/>
      <c r="BQ6" s="431"/>
      <c r="BR6" s="431"/>
      <c r="BS6" s="431"/>
      <c r="BT6" s="431"/>
      <c r="BU6" s="432"/>
      <c r="BV6" s="430">
        <v>414145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88.6</v>
      </c>
      <c r="CU6" s="584"/>
      <c r="CV6" s="584"/>
      <c r="CW6" s="584"/>
      <c r="CX6" s="584"/>
      <c r="CY6" s="584"/>
      <c r="CZ6" s="584"/>
      <c r="DA6" s="585"/>
      <c r="DB6" s="583">
        <v>91.1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36911</v>
      </c>
      <c r="BO7" s="431"/>
      <c r="BP7" s="431"/>
      <c r="BQ7" s="431"/>
      <c r="BR7" s="431"/>
      <c r="BS7" s="431"/>
      <c r="BT7" s="431"/>
      <c r="BU7" s="432"/>
      <c r="BV7" s="430">
        <v>61843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3821263</v>
      </c>
      <c r="CU7" s="431"/>
      <c r="CV7" s="431"/>
      <c r="CW7" s="431"/>
      <c r="CX7" s="431"/>
      <c r="CY7" s="431"/>
      <c r="CZ7" s="431"/>
      <c r="DA7" s="432"/>
      <c r="DB7" s="430">
        <v>3447457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488187</v>
      </c>
      <c r="BO8" s="431"/>
      <c r="BP8" s="431"/>
      <c r="BQ8" s="431"/>
      <c r="BR8" s="431"/>
      <c r="BS8" s="431"/>
      <c r="BT8" s="431"/>
      <c r="BU8" s="432"/>
      <c r="BV8" s="430">
        <v>352302</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0.32</v>
      </c>
      <c r="CU8" s="544"/>
      <c r="CV8" s="544"/>
      <c r="CW8" s="544"/>
      <c r="CX8" s="544"/>
      <c r="CY8" s="544"/>
      <c r="CZ8" s="544"/>
      <c r="DA8" s="545"/>
      <c r="DB8" s="543">
        <v>0.31</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10132</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135885</v>
      </c>
      <c r="BO9" s="431"/>
      <c r="BP9" s="431"/>
      <c r="BQ9" s="431"/>
      <c r="BR9" s="431"/>
      <c r="BS9" s="431"/>
      <c r="BT9" s="431"/>
      <c r="BU9" s="432"/>
      <c r="BV9" s="430">
        <v>-338956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19.600000000000001</v>
      </c>
      <c r="CU9" s="401"/>
      <c r="CV9" s="401"/>
      <c r="CW9" s="401"/>
      <c r="CX9" s="401"/>
      <c r="CY9" s="401"/>
      <c r="CZ9" s="401"/>
      <c r="DA9" s="402"/>
      <c r="DB9" s="400">
        <v>17.8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10717</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333</v>
      </c>
      <c r="BO10" s="431"/>
      <c r="BP10" s="431"/>
      <c r="BQ10" s="431"/>
      <c r="BR10" s="431"/>
      <c r="BS10" s="431"/>
      <c r="BT10" s="431"/>
      <c r="BU10" s="432"/>
      <c r="BV10" s="430">
        <v>22843</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8" t="s">
        <v>124</v>
      </c>
      <c r="M11" s="479"/>
      <c r="N11" s="479"/>
      <c r="O11" s="479"/>
      <c r="P11" s="479"/>
      <c r="Q11" s="480"/>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121</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10445</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100558</v>
      </c>
      <c r="BO12" s="431"/>
      <c r="BP12" s="431"/>
      <c r="BQ12" s="431"/>
      <c r="BR12" s="431"/>
      <c r="BS12" s="431"/>
      <c r="BT12" s="431"/>
      <c r="BU12" s="432"/>
      <c r="BV12" s="430">
        <v>197075</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10366</v>
      </c>
      <c r="S13" s="534"/>
      <c r="T13" s="534"/>
      <c r="U13" s="534"/>
      <c r="V13" s="535"/>
      <c r="W13" s="521" t="s">
        <v>141</v>
      </c>
      <c r="X13" s="445"/>
      <c r="Y13" s="445"/>
      <c r="Z13" s="445"/>
      <c r="AA13" s="445"/>
      <c r="AB13" s="446"/>
      <c r="AC13" s="406">
        <v>851</v>
      </c>
      <c r="AD13" s="407"/>
      <c r="AE13" s="407"/>
      <c r="AF13" s="407"/>
      <c r="AG13" s="408"/>
      <c r="AH13" s="406">
        <v>1018</v>
      </c>
      <c r="AI13" s="407"/>
      <c r="AJ13" s="407"/>
      <c r="AK13" s="407"/>
      <c r="AL13" s="409"/>
      <c r="AM13" s="499" t="s">
        <v>142</v>
      </c>
      <c r="AN13" s="404"/>
      <c r="AO13" s="404"/>
      <c r="AP13" s="404"/>
      <c r="AQ13" s="404"/>
      <c r="AR13" s="404"/>
      <c r="AS13" s="404"/>
      <c r="AT13" s="405"/>
      <c r="AU13" s="487" t="s">
        <v>116</v>
      </c>
      <c r="AV13" s="488"/>
      <c r="AW13" s="488"/>
      <c r="AX13" s="488"/>
      <c r="AY13" s="410" t="s">
        <v>143</v>
      </c>
      <c r="AZ13" s="411"/>
      <c r="BA13" s="411"/>
      <c r="BB13" s="411"/>
      <c r="BC13" s="411"/>
      <c r="BD13" s="411"/>
      <c r="BE13" s="411"/>
      <c r="BF13" s="411"/>
      <c r="BG13" s="411"/>
      <c r="BH13" s="411"/>
      <c r="BI13" s="411"/>
      <c r="BJ13" s="411"/>
      <c r="BK13" s="411"/>
      <c r="BL13" s="411"/>
      <c r="BM13" s="412"/>
      <c r="BN13" s="430">
        <v>35660</v>
      </c>
      <c r="BO13" s="431"/>
      <c r="BP13" s="431"/>
      <c r="BQ13" s="431"/>
      <c r="BR13" s="431"/>
      <c r="BS13" s="431"/>
      <c r="BT13" s="431"/>
      <c r="BU13" s="432"/>
      <c r="BV13" s="430">
        <v>-513188</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6.3</v>
      </c>
      <c r="CU13" s="401"/>
      <c r="CV13" s="401"/>
      <c r="CW13" s="401"/>
      <c r="CX13" s="401"/>
      <c r="CY13" s="401"/>
      <c r="CZ13" s="401"/>
      <c r="DA13" s="402"/>
      <c r="DB13" s="400">
        <v>6.4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10587</v>
      </c>
      <c r="S14" s="534"/>
      <c r="T14" s="534"/>
      <c r="U14" s="534"/>
      <c r="V14" s="535"/>
      <c r="W14" s="536"/>
      <c r="X14" s="448"/>
      <c r="Y14" s="448"/>
      <c r="Z14" s="448"/>
      <c r="AA14" s="448"/>
      <c r="AB14" s="449"/>
      <c r="AC14" s="526">
        <v>16.399999999999999</v>
      </c>
      <c r="AD14" s="527"/>
      <c r="AE14" s="527"/>
      <c r="AF14" s="527"/>
      <c r="AG14" s="528"/>
      <c r="AH14" s="526">
        <v>18.5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53.1</v>
      </c>
      <c r="CU14" s="538"/>
      <c r="CV14" s="538"/>
      <c r="CW14" s="538"/>
      <c r="CX14" s="538"/>
      <c r="CY14" s="538"/>
      <c r="CZ14" s="538"/>
      <c r="DA14" s="539"/>
      <c r="DB14" s="537">
        <v>55.1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10515</v>
      </c>
      <c r="S15" s="534"/>
      <c r="T15" s="534"/>
      <c r="U15" s="534"/>
      <c r="V15" s="535"/>
      <c r="W15" s="521" t="s">
        <v>148</v>
      </c>
      <c r="X15" s="445"/>
      <c r="Y15" s="445"/>
      <c r="Z15" s="445"/>
      <c r="AA15" s="445"/>
      <c r="AB15" s="446"/>
      <c r="AC15" s="406">
        <v>1160</v>
      </c>
      <c r="AD15" s="407"/>
      <c r="AE15" s="407"/>
      <c r="AF15" s="407"/>
      <c r="AG15" s="408"/>
      <c r="AH15" s="406">
        <v>1281</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1100482</v>
      </c>
      <c r="BO15" s="426"/>
      <c r="BP15" s="426"/>
      <c r="BQ15" s="426"/>
      <c r="BR15" s="426"/>
      <c r="BS15" s="426"/>
      <c r="BT15" s="426"/>
      <c r="BU15" s="427"/>
      <c r="BV15" s="425">
        <v>972538</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8"/>
      <c r="Y16" s="448"/>
      <c r="Z16" s="448"/>
      <c r="AA16" s="448"/>
      <c r="AB16" s="449"/>
      <c r="AC16" s="526">
        <v>22.3</v>
      </c>
      <c r="AD16" s="527"/>
      <c r="AE16" s="527"/>
      <c r="AF16" s="527"/>
      <c r="AG16" s="528"/>
      <c r="AH16" s="526">
        <v>23.2</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3427779</v>
      </c>
      <c r="BO16" s="431"/>
      <c r="BP16" s="431"/>
      <c r="BQ16" s="431"/>
      <c r="BR16" s="431"/>
      <c r="BS16" s="431"/>
      <c r="BT16" s="431"/>
      <c r="BU16" s="432"/>
      <c r="BV16" s="430">
        <v>3076606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5"/>
      <c r="Y17" s="445"/>
      <c r="Z17" s="445"/>
      <c r="AA17" s="445"/>
      <c r="AB17" s="446"/>
      <c r="AC17" s="406">
        <v>3180</v>
      </c>
      <c r="AD17" s="407"/>
      <c r="AE17" s="407"/>
      <c r="AF17" s="407"/>
      <c r="AG17" s="408"/>
      <c r="AH17" s="406">
        <v>3215</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1376088</v>
      </c>
      <c r="BO17" s="431"/>
      <c r="BP17" s="431"/>
      <c r="BQ17" s="431"/>
      <c r="BR17" s="431"/>
      <c r="BS17" s="431"/>
      <c r="BT17" s="431"/>
      <c r="BU17" s="432"/>
      <c r="BV17" s="430">
        <v>1230924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57.93</v>
      </c>
      <c r="M18" s="495"/>
      <c r="N18" s="495"/>
      <c r="O18" s="495"/>
      <c r="P18" s="495"/>
      <c r="Q18" s="495"/>
      <c r="R18" s="496"/>
      <c r="S18" s="496"/>
      <c r="T18" s="496"/>
      <c r="U18" s="496"/>
      <c r="V18" s="497"/>
      <c r="W18" s="511"/>
      <c r="X18" s="512"/>
      <c r="Y18" s="512"/>
      <c r="Z18" s="512"/>
      <c r="AA18" s="512"/>
      <c r="AB18" s="522"/>
      <c r="AC18" s="394">
        <v>61.3</v>
      </c>
      <c r="AD18" s="395"/>
      <c r="AE18" s="395"/>
      <c r="AF18" s="395"/>
      <c r="AG18" s="498"/>
      <c r="AH18" s="394">
        <v>58.3</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3266526</v>
      </c>
      <c r="BO18" s="431"/>
      <c r="BP18" s="431"/>
      <c r="BQ18" s="431"/>
      <c r="BR18" s="431"/>
      <c r="BS18" s="431"/>
      <c r="BT18" s="431"/>
      <c r="BU18" s="432"/>
      <c r="BV18" s="430">
        <v>3051431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175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4851189</v>
      </c>
      <c r="BO19" s="431"/>
      <c r="BP19" s="431"/>
      <c r="BQ19" s="431"/>
      <c r="BR19" s="431"/>
      <c r="BS19" s="431"/>
      <c r="BT19" s="431"/>
      <c r="BU19" s="432"/>
      <c r="BV19" s="430">
        <v>4315088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3678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9"/>
      <c r="AO20" s="479"/>
      <c r="AP20" s="479"/>
      <c r="AQ20" s="479"/>
      <c r="AR20" s="479"/>
      <c r="AS20" s="479"/>
      <c r="AT20" s="480"/>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61" t="s">
        <v>164</v>
      </c>
      <c r="C22" s="462"/>
      <c r="D22" s="463"/>
      <c r="E22" s="470" t="s">
        <v>1</v>
      </c>
      <c r="F22" s="445"/>
      <c r="G22" s="445"/>
      <c r="H22" s="445"/>
      <c r="I22" s="445"/>
      <c r="J22" s="445"/>
      <c r="K22" s="446"/>
      <c r="L22" s="470" t="s">
        <v>165</v>
      </c>
      <c r="M22" s="445"/>
      <c r="N22" s="445"/>
      <c r="O22" s="445"/>
      <c r="P22" s="446"/>
      <c r="Q22" s="455" t="s">
        <v>166</v>
      </c>
      <c r="R22" s="456"/>
      <c r="S22" s="456"/>
      <c r="T22" s="456"/>
      <c r="U22" s="456"/>
      <c r="V22" s="471"/>
      <c r="W22" s="473" t="s">
        <v>167</v>
      </c>
      <c r="X22" s="462"/>
      <c r="Y22" s="463"/>
      <c r="Z22" s="470" t="s">
        <v>1</v>
      </c>
      <c r="AA22" s="445"/>
      <c r="AB22" s="445"/>
      <c r="AC22" s="445"/>
      <c r="AD22" s="445"/>
      <c r="AE22" s="445"/>
      <c r="AF22" s="445"/>
      <c r="AG22" s="446"/>
      <c r="AH22" s="444" t="s">
        <v>168</v>
      </c>
      <c r="AI22" s="445"/>
      <c r="AJ22" s="445"/>
      <c r="AK22" s="445"/>
      <c r="AL22" s="446"/>
      <c r="AM22" s="444" t="s">
        <v>169</v>
      </c>
      <c r="AN22" s="450"/>
      <c r="AO22" s="450"/>
      <c r="AP22" s="450"/>
      <c r="AQ22" s="450"/>
      <c r="AR22" s="451"/>
      <c r="AS22" s="455" t="s">
        <v>166</v>
      </c>
      <c r="AT22" s="456"/>
      <c r="AU22" s="456"/>
      <c r="AV22" s="456"/>
      <c r="AW22" s="456"/>
      <c r="AX22" s="457"/>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2" t="s">
        <v>170</v>
      </c>
      <c r="AZ23" s="423"/>
      <c r="BA23" s="423"/>
      <c r="BB23" s="423"/>
      <c r="BC23" s="423"/>
      <c r="BD23" s="423"/>
      <c r="BE23" s="423"/>
      <c r="BF23" s="423"/>
      <c r="BG23" s="423"/>
      <c r="BH23" s="423"/>
      <c r="BI23" s="423"/>
      <c r="BJ23" s="423"/>
      <c r="BK23" s="423"/>
      <c r="BL23" s="423"/>
      <c r="BM23" s="424"/>
      <c r="BN23" s="430">
        <v>11288224</v>
      </c>
      <c r="BO23" s="431"/>
      <c r="BP23" s="431"/>
      <c r="BQ23" s="431"/>
      <c r="BR23" s="431"/>
      <c r="BS23" s="431"/>
      <c r="BT23" s="431"/>
      <c r="BU23" s="432"/>
      <c r="BV23" s="430">
        <v>11177465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4"/>
      <c r="C24" s="465"/>
      <c r="D24" s="466"/>
      <c r="E24" s="403" t="s">
        <v>171</v>
      </c>
      <c r="F24" s="404"/>
      <c r="G24" s="404"/>
      <c r="H24" s="404"/>
      <c r="I24" s="404"/>
      <c r="J24" s="404"/>
      <c r="K24" s="405"/>
      <c r="L24" s="406">
        <v>1</v>
      </c>
      <c r="M24" s="407"/>
      <c r="N24" s="407"/>
      <c r="O24" s="407"/>
      <c r="P24" s="408"/>
      <c r="Q24" s="406">
        <v>7907</v>
      </c>
      <c r="R24" s="407"/>
      <c r="S24" s="407"/>
      <c r="T24" s="407"/>
      <c r="U24" s="407"/>
      <c r="V24" s="408"/>
      <c r="W24" s="474"/>
      <c r="X24" s="465"/>
      <c r="Y24" s="466"/>
      <c r="Z24" s="403" t="s">
        <v>172</v>
      </c>
      <c r="AA24" s="404"/>
      <c r="AB24" s="404"/>
      <c r="AC24" s="404"/>
      <c r="AD24" s="404"/>
      <c r="AE24" s="404"/>
      <c r="AF24" s="404"/>
      <c r="AG24" s="405"/>
      <c r="AH24" s="406">
        <v>120</v>
      </c>
      <c r="AI24" s="407"/>
      <c r="AJ24" s="407"/>
      <c r="AK24" s="407"/>
      <c r="AL24" s="408"/>
      <c r="AM24" s="406">
        <v>336360</v>
      </c>
      <c r="AN24" s="407"/>
      <c r="AO24" s="407"/>
      <c r="AP24" s="407"/>
      <c r="AQ24" s="407"/>
      <c r="AR24" s="408"/>
      <c r="AS24" s="406">
        <v>2803</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10507190</v>
      </c>
      <c r="BO24" s="431"/>
      <c r="BP24" s="431"/>
      <c r="BQ24" s="431"/>
      <c r="BR24" s="431"/>
      <c r="BS24" s="431"/>
      <c r="BT24" s="431"/>
      <c r="BU24" s="432"/>
      <c r="BV24" s="430">
        <v>10483615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4"/>
      <c r="C25" s="465"/>
      <c r="D25" s="466"/>
      <c r="E25" s="403" t="s">
        <v>174</v>
      </c>
      <c r="F25" s="404"/>
      <c r="G25" s="404"/>
      <c r="H25" s="404"/>
      <c r="I25" s="404"/>
      <c r="J25" s="404"/>
      <c r="K25" s="405"/>
      <c r="L25" s="406">
        <v>1</v>
      </c>
      <c r="M25" s="407"/>
      <c r="N25" s="407"/>
      <c r="O25" s="407"/>
      <c r="P25" s="408"/>
      <c r="Q25" s="406">
        <v>5930</v>
      </c>
      <c r="R25" s="407"/>
      <c r="S25" s="407"/>
      <c r="T25" s="407"/>
      <c r="U25" s="407"/>
      <c r="V25" s="408"/>
      <c r="W25" s="474"/>
      <c r="X25" s="465"/>
      <c r="Y25" s="466"/>
      <c r="Z25" s="403" t="s">
        <v>175</v>
      </c>
      <c r="AA25" s="404"/>
      <c r="AB25" s="404"/>
      <c r="AC25" s="404"/>
      <c r="AD25" s="404"/>
      <c r="AE25" s="404"/>
      <c r="AF25" s="404"/>
      <c r="AG25" s="405"/>
      <c r="AH25" s="406" t="s">
        <v>139</v>
      </c>
      <c r="AI25" s="407"/>
      <c r="AJ25" s="407"/>
      <c r="AK25" s="407"/>
      <c r="AL25" s="408"/>
      <c r="AM25" s="406" t="s">
        <v>176</v>
      </c>
      <c r="AN25" s="407"/>
      <c r="AO25" s="407"/>
      <c r="AP25" s="407"/>
      <c r="AQ25" s="407"/>
      <c r="AR25" s="408"/>
      <c r="AS25" s="406" t="s">
        <v>176</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665748</v>
      </c>
      <c r="BO25" s="426"/>
      <c r="BP25" s="426"/>
      <c r="BQ25" s="426"/>
      <c r="BR25" s="426"/>
      <c r="BS25" s="426"/>
      <c r="BT25" s="426"/>
      <c r="BU25" s="427"/>
      <c r="BV25" s="425">
        <v>702546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4"/>
      <c r="C26" s="465"/>
      <c r="D26" s="466"/>
      <c r="E26" s="403" t="s">
        <v>178</v>
      </c>
      <c r="F26" s="404"/>
      <c r="G26" s="404"/>
      <c r="H26" s="404"/>
      <c r="I26" s="404"/>
      <c r="J26" s="404"/>
      <c r="K26" s="405"/>
      <c r="L26" s="406">
        <v>1</v>
      </c>
      <c r="M26" s="407"/>
      <c r="N26" s="407"/>
      <c r="O26" s="407"/>
      <c r="P26" s="408"/>
      <c r="Q26" s="406">
        <v>5532</v>
      </c>
      <c r="R26" s="407"/>
      <c r="S26" s="407"/>
      <c r="T26" s="407"/>
      <c r="U26" s="407"/>
      <c r="V26" s="408"/>
      <c r="W26" s="474"/>
      <c r="X26" s="465"/>
      <c r="Y26" s="466"/>
      <c r="Z26" s="403" t="s">
        <v>179</v>
      </c>
      <c r="AA26" s="442"/>
      <c r="AB26" s="442"/>
      <c r="AC26" s="442"/>
      <c r="AD26" s="442"/>
      <c r="AE26" s="442"/>
      <c r="AF26" s="442"/>
      <c r="AG26" s="443"/>
      <c r="AH26" s="406" t="s">
        <v>139</v>
      </c>
      <c r="AI26" s="407"/>
      <c r="AJ26" s="407"/>
      <c r="AK26" s="407"/>
      <c r="AL26" s="408"/>
      <c r="AM26" s="406" t="s">
        <v>139</v>
      </c>
      <c r="AN26" s="407"/>
      <c r="AO26" s="407"/>
      <c r="AP26" s="407"/>
      <c r="AQ26" s="407"/>
      <c r="AR26" s="408"/>
      <c r="AS26" s="406" t="s">
        <v>139</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4"/>
      <c r="C27" s="465"/>
      <c r="D27" s="466"/>
      <c r="E27" s="403" t="s">
        <v>181</v>
      </c>
      <c r="F27" s="404"/>
      <c r="G27" s="404"/>
      <c r="H27" s="404"/>
      <c r="I27" s="404"/>
      <c r="J27" s="404"/>
      <c r="K27" s="405"/>
      <c r="L27" s="406">
        <v>1</v>
      </c>
      <c r="M27" s="407"/>
      <c r="N27" s="407"/>
      <c r="O27" s="407"/>
      <c r="P27" s="408"/>
      <c r="Q27" s="406">
        <v>3157</v>
      </c>
      <c r="R27" s="407"/>
      <c r="S27" s="407"/>
      <c r="T27" s="407"/>
      <c r="U27" s="407"/>
      <c r="V27" s="408"/>
      <c r="W27" s="474"/>
      <c r="X27" s="465"/>
      <c r="Y27" s="466"/>
      <c r="Z27" s="403" t="s">
        <v>182</v>
      </c>
      <c r="AA27" s="404"/>
      <c r="AB27" s="404"/>
      <c r="AC27" s="404"/>
      <c r="AD27" s="404"/>
      <c r="AE27" s="404"/>
      <c r="AF27" s="404"/>
      <c r="AG27" s="405"/>
      <c r="AH27" s="406" t="s">
        <v>176</v>
      </c>
      <c r="AI27" s="407"/>
      <c r="AJ27" s="407"/>
      <c r="AK27" s="407"/>
      <c r="AL27" s="408"/>
      <c r="AM27" s="406" t="s">
        <v>139</v>
      </c>
      <c r="AN27" s="407"/>
      <c r="AO27" s="407"/>
      <c r="AP27" s="407"/>
      <c r="AQ27" s="407"/>
      <c r="AR27" s="408"/>
      <c r="AS27" s="406" t="s">
        <v>176</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t="s">
        <v>176</v>
      </c>
      <c r="BO27" s="434"/>
      <c r="BP27" s="434"/>
      <c r="BQ27" s="434"/>
      <c r="BR27" s="434"/>
      <c r="BS27" s="434"/>
      <c r="BT27" s="434"/>
      <c r="BU27" s="435"/>
      <c r="BV27" s="433" t="s">
        <v>139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4"/>
      <c r="C28" s="465"/>
      <c r="D28" s="466"/>
      <c r="E28" s="403" t="s">
        <v>184</v>
      </c>
      <c r="F28" s="404"/>
      <c r="G28" s="404"/>
      <c r="H28" s="404"/>
      <c r="I28" s="404"/>
      <c r="J28" s="404"/>
      <c r="K28" s="405"/>
      <c r="L28" s="406">
        <v>1</v>
      </c>
      <c r="M28" s="407"/>
      <c r="N28" s="407"/>
      <c r="O28" s="407"/>
      <c r="P28" s="408"/>
      <c r="Q28" s="406">
        <v>2605</v>
      </c>
      <c r="R28" s="407"/>
      <c r="S28" s="407"/>
      <c r="T28" s="407"/>
      <c r="U28" s="407"/>
      <c r="V28" s="408"/>
      <c r="W28" s="474"/>
      <c r="X28" s="465"/>
      <c r="Y28" s="466"/>
      <c r="Z28" s="403" t="s">
        <v>185</v>
      </c>
      <c r="AA28" s="404"/>
      <c r="AB28" s="404"/>
      <c r="AC28" s="404"/>
      <c r="AD28" s="404"/>
      <c r="AE28" s="404"/>
      <c r="AF28" s="404"/>
      <c r="AG28" s="405"/>
      <c r="AH28" s="406" t="s">
        <v>139</v>
      </c>
      <c r="AI28" s="407"/>
      <c r="AJ28" s="407"/>
      <c r="AK28" s="407"/>
      <c r="AL28" s="408"/>
      <c r="AM28" s="406" t="s">
        <v>186</v>
      </c>
      <c r="AN28" s="407"/>
      <c r="AO28" s="407"/>
      <c r="AP28" s="407"/>
      <c r="AQ28" s="407"/>
      <c r="AR28" s="408"/>
      <c r="AS28" s="406" t="s">
        <v>176</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1301334</v>
      </c>
      <c r="BO28" s="426"/>
      <c r="BP28" s="426"/>
      <c r="BQ28" s="426"/>
      <c r="BR28" s="426"/>
      <c r="BS28" s="426"/>
      <c r="BT28" s="426"/>
      <c r="BU28" s="427"/>
      <c r="BV28" s="425">
        <v>1201559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4"/>
      <c r="C29" s="465"/>
      <c r="D29" s="466"/>
      <c r="E29" s="403" t="s">
        <v>188</v>
      </c>
      <c r="F29" s="404"/>
      <c r="G29" s="404"/>
      <c r="H29" s="404"/>
      <c r="I29" s="404"/>
      <c r="J29" s="404"/>
      <c r="K29" s="405"/>
      <c r="L29" s="406">
        <v>10</v>
      </c>
      <c r="M29" s="407"/>
      <c r="N29" s="407"/>
      <c r="O29" s="407"/>
      <c r="P29" s="408"/>
      <c r="Q29" s="406">
        <v>2373</v>
      </c>
      <c r="R29" s="407"/>
      <c r="S29" s="407"/>
      <c r="T29" s="407"/>
      <c r="U29" s="407"/>
      <c r="V29" s="408"/>
      <c r="W29" s="475"/>
      <c r="X29" s="476"/>
      <c r="Y29" s="477"/>
      <c r="Z29" s="403" t="s">
        <v>189</v>
      </c>
      <c r="AA29" s="404"/>
      <c r="AB29" s="404"/>
      <c r="AC29" s="404"/>
      <c r="AD29" s="404"/>
      <c r="AE29" s="404"/>
      <c r="AF29" s="404"/>
      <c r="AG29" s="405"/>
      <c r="AH29" s="406">
        <v>120</v>
      </c>
      <c r="AI29" s="407"/>
      <c r="AJ29" s="407"/>
      <c r="AK29" s="407"/>
      <c r="AL29" s="408"/>
      <c r="AM29" s="406">
        <v>336360</v>
      </c>
      <c r="AN29" s="407"/>
      <c r="AO29" s="407"/>
      <c r="AP29" s="407"/>
      <c r="AQ29" s="407"/>
      <c r="AR29" s="408"/>
      <c r="AS29" s="406">
        <v>2803</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161470</v>
      </c>
      <c r="BO29" s="431"/>
      <c r="BP29" s="431"/>
      <c r="BQ29" s="431"/>
      <c r="BR29" s="431"/>
      <c r="BS29" s="431"/>
      <c r="BT29" s="431"/>
      <c r="BU29" s="432"/>
      <c r="BV29" s="430">
        <v>167940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191</v>
      </c>
      <c r="X30" s="485"/>
      <c r="Y30" s="485"/>
      <c r="Z30" s="485"/>
      <c r="AA30" s="485"/>
      <c r="AB30" s="485"/>
      <c r="AC30" s="485"/>
      <c r="AD30" s="485"/>
      <c r="AE30" s="485"/>
      <c r="AF30" s="485"/>
      <c r="AG30" s="486"/>
      <c r="AH30" s="394">
        <v>91.6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830767</v>
      </c>
      <c r="BO30" s="434"/>
      <c r="BP30" s="434"/>
      <c r="BQ30" s="434"/>
      <c r="BR30" s="434"/>
      <c r="BS30" s="434"/>
      <c r="BT30" s="434"/>
      <c r="BU30" s="435"/>
      <c r="BV30" s="433">
        <v>746133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200</v>
      </c>
      <c r="AN33" s="393"/>
      <c r="AO33" s="392" t="s">
        <v>201</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198</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上水道事業会計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御船地区衛生施設組合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御船町・甲佐町衛生施設組合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上益城消防組合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上益城広域連合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熊本県後期高齢者医療広域連合（一般会計）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熊本県後期高齢者医療広域連合（後期高齢者医療特別会計）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熊本県市町村総合事務組合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EeqA9eoOR25prpdd4rHeUlNSry+YfA+uGRb2ypNrRT4jgfhZuX4NN5OoVzokNvLoyFuiTllB9hJCb13u5eepCQ==" saltValue="C9CoWFSBWAK85lQJDuex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2" t="s">
        <v>575</v>
      </c>
      <c r="D34" s="1212"/>
      <c r="E34" s="1213"/>
      <c r="F34" s="32">
        <v>16.09</v>
      </c>
      <c r="G34" s="33">
        <v>12.85</v>
      </c>
      <c r="H34" s="33">
        <v>20.2</v>
      </c>
      <c r="I34" s="33">
        <v>10.210000000000001</v>
      </c>
      <c r="J34" s="34">
        <v>12.77</v>
      </c>
      <c r="K34" s="22"/>
      <c r="L34" s="22"/>
      <c r="M34" s="22"/>
      <c r="N34" s="22"/>
      <c r="O34" s="22"/>
      <c r="P34" s="22"/>
    </row>
    <row r="35" spans="1:16" ht="39" customHeight="1" x14ac:dyDescent="0.15">
      <c r="A35" s="22"/>
      <c r="B35" s="35"/>
      <c r="C35" s="1206" t="s">
        <v>576</v>
      </c>
      <c r="D35" s="1207"/>
      <c r="E35" s="1208"/>
      <c r="F35" s="36">
        <v>5.34</v>
      </c>
      <c r="G35" s="37">
        <v>5.53</v>
      </c>
      <c r="H35" s="37">
        <v>3.01</v>
      </c>
      <c r="I35" s="37">
        <v>3.7</v>
      </c>
      <c r="J35" s="38">
        <v>4.96</v>
      </c>
      <c r="K35" s="22"/>
      <c r="L35" s="22"/>
      <c r="M35" s="22"/>
      <c r="N35" s="22"/>
      <c r="O35" s="22"/>
      <c r="P35" s="22"/>
    </row>
    <row r="36" spans="1:16" ht="39" customHeight="1" x14ac:dyDescent="0.15">
      <c r="A36" s="22"/>
      <c r="B36" s="35"/>
      <c r="C36" s="1206" t="s">
        <v>577</v>
      </c>
      <c r="D36" s="1207"/>
      <c r="E36" s="1208"/>
      <c r="F36" s="36">
        <v>1.61</v>
      </c>
      <c r="G36" s="37">
        <v>2.5499999999999998</v>
      </c>
      <c r="H36" s="37">
        <v>2.52</v>
      </c>
      <c r="I36" s="37">
        <v>2.61</v>
      </c>
      <c r="J36" s="38">
        <v>1.54</v>
      </c>
      <c r="K36" s="22"/>
      <c r="L36" s="22"/>
      <c r="M36" s="22"/>
      <c r="N36" s="22"/>
      <c r="O36" s="22"/>
      <c r="P36" s="22"/>
    </row>
    <row r="37" spans="1:16" ht="39" customHeight="1" x14ac:dyDescent="0.15">
      <c r="A37" s="22"/>
      <c r="B37" s="35"/>
      <c r="C37" s="1206" t="s">
        <v>578</v>
      </c>
      <c r="D37" s="1207"/>
      <c r="E37" s="1208"/>
      <c r="F37" s="36">
        <v>5.21</v>
      </c>
      <c r="G37" s="37">
        <v>7.08</v>
      </c>
      <c r="H37" s="37">
        <v>2.82</v>
      </c>
      <c r="I37" s="37">
        <v>0.71</v>
      </c>
      <c r="J37" s="38">
        <v>0.96</v>
      </c>
      <c r="K37" s="22"/>
      <c r="L37" s="22"/>
      <c r="M37" s="22"/>
      <c r="N37" s="22"/>
      <c r="O37" s="22"/>
      <c r="P37" s="22"/>
    </row>
    <row r="38" spans="1:16" ht="39" customHeight="1" x14ac:dyDescent="0.15">
      <c r="A38" s="22"/>
      <c r="B38" s="35"/>
      <c r="C38" s="1206" t="s">
        <v>579</v>
      </c>
      <c r="D38" s="1207"/>
      <c r="E38" s="1208"/>
      <c r="F38" s="36">
        <v>0.06</v>
      </c>
      <c r="G38" s="37">
        <v>0.04</v>
      </c>
      <c r="H38" s="37">
        <v>0.05</v>
      </c>
      <c r="I38" s="37">
        <v>0.05</v>
      </c>
      <c r="J38" s="38">
        <v>0.05</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580</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581</v>
      </c>
      <c r="D43" s="1210"/>
      <c r="E43" s="1211"/>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yM5ba3Dr50Tc1sIdjlp4O0iFxtXaXZokv5612Ewhgmt/zsm35mIy+j3Hfp8364mhvonMKvufOrNIEa8X3Eisw==" saltValue="DzFMpLGMIYVw4Pfkg/6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O45" sqref="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836</v>
      </c>
      <c r="L45" s="60">
        <v>788</v>
      </c>
      <c r="M45" s="60">
        <v>772</v>
      </c>
      <c r="N45" s="60">
        <v>768</v>
      </c>
      <c r="O45" s="61">
        <v>952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34"/>
      <c r="C48" s="1235"/>
      <c r="D48" s="62"/>
      <c r="E48" s="1216" t="s">
        <v>15</v>
      </c>
      <c r="F48" s="1216"/>
      <c r="G48" s="1216"/>
      <c r="H48" s="1216"/>
      <c r="I48" s="1216"/>
      <c r="J48" s="1217"/>
      <c r="K48" s="63">
        <v>1</v>
      </c>
      <c r="L48" s="64">
        <v>1</v>
      </c>
      <c r="M48" s="64">
        <v>1</v>
      </c>
      <c r="N48" s="64">
        <v>1</v>
      </c>
      <c r="O48" s="65">
        <v>1</v>
      </c>
      <c r="P48" s="48"/>
      <c r="Q48" s="48"/>
      <c r="R48" s="48"/>
      <c r="S48" s="48"/>
      <c r="T48" s="48"/>
      <c r="U48" s="48"/>
    </row>
    <row r="49" spans="1:21" ht="30.75" customHeight="1" x14ac:dyDescent="0.15">
      <c r="A49" s="48"/>
      <c r="B49" s="1234"/>
      <c r="C49" s="1235"/>
      <c r="D49" s="62"/>
      <c r="E49" s="1216" t="s">
        <v>16</v>
      </c>
      <c r="F49" s="1216"/>
      <c r="G49" s="1216"/>
      <c r="H49" s="1216"/>
      <c r="I49" s="1216"/>
      <c r="J49" s="1217"/>
      <c r="K49" s="63">
        <v>6</v>
      </c>
      <c r="L49" s="64">
        <v>22</v>
      </c>
      <c r="M49" s="64">
        <v>25</v>
      </c>
      <c r="N49" s="64">
        <v>25</v>
      </c>
      <c r="O49" s="65">
        <v>25</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v>0</v>
      </c>
      <c r="M50" s="64">
        <v>0</v>
      </c>
      <c r="N50" s="64">
        <v>0</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525</v>
      </c>
      <c r="L51" s="64" t="s">
        <v>525</v>
      </c>
      <c r="M51" s="64" t="s">
        <v>525</v>
      </c>
      <c r="N51" s="64" t="s">
        <v>525</v>
      </c>
      <c r="O51" s="65" t="s">
        <v>525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680</v>
      </c>
      <c r="L52" s="64">
        <v>627</v>
      </c>
      <c r="M52" s="64">
        <v>622</v>
      </c>
      <c r="N52" s="64">
        <v>612</v>
      </c>
      <c r="O52" s="65">
        <v>788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163</v>
      </c>
      <c r="L53" s="69">
        <v>184</v>
      </c>
      <c r="M53" s="69">
        <v>176</v>
      </c>
      <c r="N53" s="69">
        <v>182</v>
      </c>
      <c r="O53" s="70">
        <v>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gpmDz1Vj8klM469Yy2HBXCD/8ZaHhq1CX4mfG9or6NFeaJ8qBTYyz6vMDLOCaS8oxD/pAdtkW3RN1HnzMkZZw==" saltValue="QTU9xDNFvfVEj/RAma2n9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6" zoomScale="85" zoomScaleNormal="85" zoomScaleSheetLayoutView="100" workbookViewId="0">
      <selection activeCell="M49" sqref="M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52" t="s">
        <v>30</v>
      </c>
      <c r="C41" s="1253"/>
      <c r="D41" s="102"/>
      <c r="E41" s="1254" t="s">
        <v>31</v>
      </c>
      <c r="F41" s="1254"/>
      <c r="G41" s="1254"/>
      <c r="H41" s="1255"/>
      <c r="I41" s="103">
        <v>8580</v>
      </c>
      <c r="J41" s="104">
        <v>9535</v>
      </c>
      <c r="K41" s="104">
        <v>10205</v>
      </c>
      <c r="L41" s="104">
        <v>11177</v>
      </c>
      <c r="M41" s="105">
        <v>11288</v>
      </c>
    </row>
    <row r="42" spans="2:13" ht="27.75" customHeight="1" x14ac:dyDescent="0.15">
      <c r="B42" s="1242"/>
      <c r="C42" s="1243"/>
      <c r="D42" s="106"/>
      <c r="E42" s="1246" t="s">
        <v>32</v>
      </c>
      <c r="F42" s="1246"/>
      <c r="G42" s="1246"/>
      <c r="H42" s="1247"/>
      <c r="I42" s="107" t="s">
        <v>525</v>
      </c>
      <c r="J42" s="108" t="s">
        <v>525</v>
      </c>
      <c r="K42" s="108" t="s">
        <v>525</v>
      </c>
      <c r="L42" s="108" t="s">
        <v>525</v>
      </c>
      <c r="M42" s="109" t="s">
        <v>525</v>
      </c>
    </row>
    <row r="43" spans="2:13" ht="27.75" customHeight="1" x14ac:dyDescent="0.15">
      <c r="B43" s="1242"/>
      <c r="C43" s="1243"/>
      <c r="D43" s="106"/>
      <c r="E43" s="1246" t="s">
        <v>33</v>
      </c>
      <c r="F43" s="1246"/>
      <c r="G43" s="1246"/>
      <c r="H43" s="1247"/>
      <c r="I43" s="107">
        <v>11</v>
      </c>
      <c r="J43" s="108">
        <v>10</v>
      </c>
      <c r="K43" s="108">
        <v>13</v>
      </c>
      <c r="L43" s="108">
        <v>16</v>
      </c>
      <c r="M43" s="109">
        <v>20</v>
      </c>
    </row>
    <row r="44" spans="2:13" ht="27.75" customHeight="1" x14ac:dyDescent="0.15">
      <c r="B44" s="1242"/>
      <c r="C44" s="1243"/>
      <c r="D44" s="106"/>
      <c r="E44" s="1246" t="s">
        <v>34</v>
      </c>
      <c r="F44" s="1246"/>
      <c r="G44" s="1246"/>
      <c r="H44" s="1247"/>
      <c r="I44" s="107">
        <v>214</v>
      </c>
      <c r="J44" s="108">
        <v>190</v>
      </c>
      <c r="K44" s="108">
        <v>165</v>
      </c>
      <c r="L44" s="108">
        <v>144</v>
      </c>
      <c r="M44" s="109">
        <v>171</v>
      </c>
    </row>
    <row r="45" spans="2:13" ht="27.75" customHeight="1" x14ac:dyDescent="0.15">
      <c r="B45" s="1242"/>
      <c r="C45" s="1243"/>
      <c r="D45" s="106"/>
      <c r="E45" s="1246" t="s">
        <v>35</v>
      </c>
      <c r="F45" s="1246"/>
      <c r="G45" s="1246"/>
      <c r="H45" s="1247"/>
      <c r="I45" s="107">
        <v>934</v>
      </c>
      <c r="J45" s="108">
        <v>926</v>
      </c>
      <c r="K45" s="108">
        <v>867</v>
      </c>
      <c r="L45" s="108">
        <v>832</v>
      </c>
      <c r="M45" s="109">
        <v>810</v>
      </c>
    </row>
    <row r="46" spans="2:13" ht="27.75" customHeight="1" x14ac:dyDescent="0.15">
      <c r="B46" s="1242"/>
      <c r="C46" s="1243"/>
      <c r="D46" s="110"/>
      <c r="E46" s="1246" t="s">
        <v>36</v>
      </c>
      <c r="F46" s="1246"/>
      <c r="G46" s="1246"/>
      <c r="H46" s="1247"/>
      <c r="I46" s="107" t="s">
        <v>525</v>
      </c>
      <c r="J46" s="108" t="s">
        <v>525</v>
      </c>
      <c r="K46" s="108" t="s">
        <v>525</v>
      </c>
      <c r="L46" s="108" t="s">
        <v>525</v>
      </c>
      <c r="M46" s="109" t="s">
        <v>525</v>
      </c>
    </row>
    <row r="47" spans="2:13" ht="27.75" customHeight="1" x14ac:dyDescent="0.15">
      <c r="B47" s="1242"/>
      <c r="C47" s="1243"/>
      <c r="D47" s="111"/>
      <c r="E47" s="1256" t="s">
        <v>37</v>
      </c>
      <c r="F47" s="1257"/>
      <c r="G47" s="1257"/>
      <c r="H47" s="1258"/>
      <c r="I47" s="107" t="s">
        <v>525</v>
      </c>
      <c r="J47" s="108" t="s">
        <v>525</v>
      </c>
      <c r="K47" s="108" t="s">
        <v>525</v>
      </c>
      <c r="L47" s="108" t="s">
        <v>525</v>
      </c>
      <c r="M47" s="109" t="s">
        <v>525</v>
      </c>
    </row>
    <row r="48" spans="2:13" ht="27.75" customHeight="1" x14ac:dyDescent="0.15">
      <c r="B48" s="1242"/>
      <c r="C48" s="1243"/>
      <c r="D48" s="106"/>
      <c r="E48" s="1246" t="s">
        <v>38</v>
      </c>
      <c r="F48" s="1246"/>
      <c r="G48" s="1246"/>
      <c r="H48" s="1247"/>
      <c r="I48" s="107" t="s">
        <v>525</v>
      </c>
      <c r="J48" s="108" t="s">
        <v>525</v>
      </c>
      <c r="K48" s="108" t="s">
        <v>525</v>
      </c>
      <c r="L48" s="108" t="s">
        <v>525</v>
      </c>
      <c r="M48" s="109" t="s">
        <v>525</v>
      </c>
    </row>
    <row r="49" spans="2:13" ht="27.75" customHeight="1" x14ac:dyDescent="0.15">
      <c r="B49" s="1244"/>
      <c r="C49" s="1245"/>
      <c r="D49" s="106"/>
      <c r="E49" s="1246" t="s">
        <v>39</v>
      </c>
      <c r="F49" s="1246"/>
      <c r="G49" s="1246"/>
      <c r="H49" s="1247"/>
      <c r="I49" s="107" t="s">
        <v>525</v>
      </c>
      <c r="J49" s="108" t="s">
        <v>525</v>
      </c>
      <c r="K49" s="108" t="s">
        <v>525</v>
      </c>
      <c r="L49" s="108" t="s">
        <v>525</v>
      </c>
      <c r="M49" s="109" t="s">
        <v>525</v>
      </c>
    </row>
    <row r="50" spans="2:13" ht="27.75" customHeight="1" x14ac:dyDescent="0.15">
      <c r="B50" s="1240" t="s">
        <v>40</v>
      </c>
      <c r="C50" s="1241"/>
      <c r="D50" s="112"/>
      <c r="E50" s="1246" t="s">
        <v>41</v>
      </c>
      <c r="F50" s="1246"/>
      <c r="G50" s="1246"/>
      <c r="H50" s="1247"/>
      <c r="I50" s="107">
        <v>1054</v>
      </c>
      <c r="J50" s="108">
        <v>1364</v>
      </c>
      <c r="K50" s="108">
        <v>1681</v>
      </c>
      <c r="L50" s="108">
        <v>2283</v>
      </c>
      <c r="M50" s="109">
        <v>2465</v>
      </c>
    </row>
    <row r="51" spans="2:13" ht="27.75" customHeight="1" x14ac:dyDescent="0.15">
      <c r="B51" s="1242"/>
      <c r="C51" s="1243"/>
      <c r="D51" s="106"/>
      <c r="E51" s="1246" t="s">
        <v>42</v>
      </c>
      <c r="F51" s="1246"/>
      <c r="G51" s="1246"/>
      <c r="H51" s="1247"/>
      <c r="I51" s="107" t="s">
        <v>525</v>
      </c>
      <c r="J51" s="108" t="s">
        <v>525</v>
      </c>
      <c r="K51" s="108" t="s">
        <v>525</v>
      </c>
      <c r="L51" s="108">
        <v>3</v>
      </c>
      <c r="M51" s="109">
        <v>3</v>
      </c>
    </row>
    <row r="52" spans="2:13" ht="27.75" customHeight="1" x14ac:dyDescent="0.15">
      <c r="B52" s="1244"/>
      <c r="C52" s="1245"/>
      <c r="D52" s="106"/>
      <c r="E52" s="1246" t="s">
        <v>43</v>
      </c>
      <c r="F52" s="1246"/>
      <c r="G52" s="1246"/>
      <c r="H52" s="1247"/>
      <c r="I52" s="107">
        <v>6993</v>
      </c>
      <c r="J52" s="108">
        <v>7797</v>
      </c>
      <c r="K52" s="108">
        <v>7904</v>
      </c>
      <c r="L52" s="108">
        <v>8320</v>
      </c>
      <c r="M52" s="109">
        <v>8207</v>
      </c>
    </row>
    <row r="53" spans="2:13" ht="27.75" customHeight="1" thickBot="1" x14ac:dyDescent="0.2">
      <c r="B53" s="1248" t="s">
        <v>44</v>
      </c>
      <c r="C53" s="1249"/>
      <c r="D53" s="113"/>
      <c r="E53" s="1250" t="s">
        <v>45</v>
      </c>
      <c r="F53" s="1250"/>
      <c r="G53" s="1250"/>
      <c r="H53" s="1251"/>
      <c r="I53" s="114">
        <v>1692</v>
      </c>
      <c r="J53" s="115">
        <v>1501</v>
      </c>
      <c r="K53" s="115">
        <v>1664</v>
      </c>
      <c r="L53" s="115">
        <v>1564</v>
      </c>
      <c r="M53" s="116">
        <v>1614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7XguJTpBCx6X1k1HqpzTlfZgItbjgOovEiR0K0sHjXMf65xADOPtDIwiYgMjCI23E/nXNTyJFITWTu9D6ayAA==" saltValue="Na21zKYlifrX9hPZ8ZW1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6" zoomScaleNormal="10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7" t="s">
        <v>48</v>
      </c>
      <c r="D55" s="1267"/>
      <c r="E55" s="1268"/>
      <c r="F55" s="128">
        <v>876</v>
      </c>
      <c r="G55" s="128">
        <v>1202</v>
      </c>
      <c r="H55" s="129">
        <v>1301</v>
      </c>
    </row>
    <row r="56" spans="2:8" ht="52.5" customHeight="1" x14ac:dyDescent="0.15">
      <c r="B56" s="130"/>
      <c r="C56" s="1269" t="s">
        <v>49</v>
      </c>
      <c r="D56" s="1269"/>
      <c r="E56" s="1270"/>
      <c r="F56" s="131">
        <v>61</v>
      </c>
      <c r="G56" s="131">
        <v>168</v>
      </c>
      <c r="H56" s="132">
        <v>161</v>
      </c>
    </row>
    <row r="57" spans="2:8" ht="53.25" customHeight="1" x14ac:dyDescent="0.15">
      <c r="B57" s="130"/>
      <c r="C57" s="1271" t="s">
        <v>50</v>
      </c>
      <c r="D57" s="1271"/>
      <c r="E57" s="1272"/>
      <c r="F57" s="133">
        <v>677</v>
      </c>
      <c r="G57" s="133">
        <v>746</v>
      </c>
      <c r="H57" s="134">
        <v>831</v>
      </c>
    </row>
    <row r="58" spans="2:8" ht="45.75" customHeight="1" x14ac:dyDescent="0.15">
      <c r="B58" s="135"/>
      <c r="C58" s="1259" t="s">
        <v>597</v>
      </c>
      <c r="D58" s="1260"/>
      <c r="E58" s="1261"/>
      <c r="F58" s="136">
        <v>160</v>
      </c>
      <c r="G58" s="136">
        <v>210</v>
      </c>
      <c r="H58" s="137">
        <v>260</v>
      </c>
    </row>
    <row r="59" spans="2:8" ht="45.75" customHeight="1" x14ac:dyDescent="0.15">
      <c r="B59" s="135"/>
      <c r="C59" s="1259" t="s">
        <v>598</v>
      </c>
      <c r="D59" s="1260"/>
      <c r="E59" s="1261"/>
      <c r="F59" s="136">
        <v>150</v>
      </c>
      <c r="G59" s="136">
        <v>199</v>
      </c>
      <c r="H59" s="137">
        <v>157</v>
      </c>
    </row>
    <row r="60" spans="2:8" ht="45.75" customHeight="1" x14ac:dyDescent="0.15">
      <c r="B60" s="135"/>
      <c r="C60" s="1259" t="s">
        <v>601</v>
      </c>
      <c r="D60" s="1260"/>
      <c r="E60" s="1261"/>
      <c r="F60" s="136">
        <v>190</v>
      </c>
      <c r="G60" s="136">
        <v>150</v>
      </c>
      <c r="H60" s="137">
        <v>127</v>
      </c>
    </row>
    <row r="61" spans="2:8" ht="45.75" customHeight="1" x14ac:dyDescent="0.15">
      <c r="B61" s="135"/>
      <c r="C61" s="1259" t="s">
        <v>599</v>
      </c>
      <c r="D61" s="1260"/>
      <c r="E61" s="1261"/>
      <c r="F61" s="136">
        <v>89</v>
      </c>
      <c r="G61" s="136">
        <v>97</v>
      </c>
      <c r="H61" s="137">
        <v>97</v>
      </c>
    </row>
    <row r="62" spans="2:8" ht="45.75" customHeight="1" thickBot="1" x14ac:dyDescent="0.2">
      <c r="B62" s="138"/>
      <c r="C62" s="1262" t="s">
        <v>600</v>
      </c>
      <c r="D62" s="1263"/>
      <c r="E62" s="1264"/>
      <c r="F62" s="139">
        <v>18</v>
      </c>
      <c r="G62" s="139">
        <v>13</v>
      </c>
      <c r="H62" s="140">
        <v>96</v>
      </c>
    </row>
    <row r="63" spans="2:8" ht="52.5" customHeight="1" thickBot="1" x14ac:dyDescent="0.2">
      <c r="B63" s="141"/>
      <c r="C63" s="1265" t="s">
        <v>51</v>
      </c>
      <c r="D63" s="1265"/>
      <c r="E63" s="1266"/>
      <c r="F63" s="142">
        <v>1614</v>
      </c>
      <c r="G63" s="142">
        <v>2116</v>
      </c>
      <c r="H63" s="143">
        <v>2294</v>
      </c>
    </row>
    <row r="64" spans="2:8" ht="15" customHeight="1" x14ac:dyDescent="0.15"/>
  </sheetData>
  <sheetProtection algorithmName="SHA-512" hashValue="A7piFiMaaXXFkgx8/MOoLYqbkoMFJ1DhErI9x5zfDSbQdhR6K9w+b77+bvkLVxNZ2AKWUp2q/btCocetsAsu+w==" saltValue="XuhUrzo8O4UXUJ5D3kVm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60"/>
  <sheetViews>
    <sheetView showGridLines="0" tabSelected="1" topLeftCell="AJ72" zoomScale="85" zoomScaleNormal="85" zoomScaleSheetLayoutView="55" workbookViewId="0">
      <selection activeCell="AN51" sqref="AN51:BA54"/>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567</v>
      </c>
      <c r="BQ50" s="1307"/>
      <c r="BR50" s="1307"/>
      <c r="BS50" s="1307"/>
      <c r="BT50" s="1307"/>
      <c r="BU50" s="1307"/>
      <c r="BV50" s="1307"/>
      <c r="BW50" s="1307"/>
      <c r="BX50" s="1307" t="s">
        <v>568</v>
      </c>
      <c r="BY50" s="1307"/>
      <c r="BZ50" s="1307"/>
      <c r="CA50" s="1307"/>
      <c r="CB50" s="1307"/>
      <c r="CC50" s="1307"/>
      <c r="CD50" s="1307"/>
      <c r="CE50" s="1307"/>
      <c r="CF50" s="1307" t="s">
        <v>569</v>
      </c>
      <c r="CG50" s="1307"/>
      <c r="CH50" s="1307"/>
      <c r="CI50" s="1307"/>
      <c r="CJ50" s="1307"/>
      <c r="CK50" s="1307"/>
      <c r="CL50" s="1307"/>
      <c r="CM50" s="1307"/>
      <c r="CN50" s="1307" t="s">
        <v>570</v>
      </c>
      <c r="CO50" s="1307"/>
      <c r="CP50" s="1307"/>
      <c r="CQ50" s="1307"/>
      <c r="CR50" s="1307"/>
      <c r="CS50" s="1307"/>
      <c r="CT50" s="1307"/>
      <c r="CU50" s="1307"/>
      <c r="CV50" s="1307" t="s">
        <v>571</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607</v>
      </c>
      <c r="AO51" s="1311"/>
      <c r="AP51" s="1311"/>
      <c r="AQ51" s="1311"/>
      <c r="AR51" s="1311"/>
      <c r="AS51" s="1311"/>
      <c r="AT51" s="1311"/>
      <c r="AU51" s="1311"/>
      <c r="AV51" s="1311"/>
      <c r="AW51" s="1311"/>
      <c r="AX51" s="1311"/>
      <c r="AY51" s="1311"/>
      <c r="AZ51" s="1311"/>
      <c r="BA51" s="1311"/>
      <c r="BB51" s="1311" t="s">
        <v>608</v>
      </c>
      <c r="BC51" s="1311"/>
      <c r="BD51" s="1311"/>
      <c r="BE51" s="1311"/>
      <c r="BF51" s="1311"/>
      <c r="BG51" s="1311"/>
      <c r="BH51" s="1311"/>
      <c r="BI51" s="1311"/>
      <c r="BJ51" s="1311"/>
      <c r="BK51" s="1311"/>
      <c r="BL51" s="1311"/>
      <c r="BM51" s="1311"/>
      <c r="BN51" s="1311"/>
      <c r="BO51" s="1311"/>
      <c r="BP51" s="1312">
        <v>60.6</v>
      </c>
      <c r="BQ51" s="1312"/>
      <c r="BR51" s="1312"/>
      <c r="BS51" s="1312"/>
      <c r="BT51" s="1312"/>
      <c r="BU51" s="1312"/>
      <c r="BV51" s="1312"/>
      <c r="BW51" s="1312"/>
      <c r="BX51" s="1312">
        <v>53.6</v>
      </c>
      <c r="BY51" s="1312"/>
      <c r="BZ51" s="1312"/>
      <c r="CA51" s="1312"/>
      <c r="CB51" s="1312"/>
      <c r="CC51" s="1312"/>
      <c r="CD51" s="1312"/>
      <c r="CE51" s="1312"/>
      <c r="CF51" s="1312">
        <v>59.4</v>
      </c>
      <c r="CG51" s="1312"/>
      <c r="CH51" s="1312"/>
      <c r="CI51" s="1312"/>
      <c r="CJ51" s="1312"/>
      <c r="CK51" s="1312"/>
      <c r="CL51" s="1312"/>
      <c r="CM51" s="1312"/>
      <c r="CN51" s="1312">
        <v>55.1</v>
      </c>
      <c r="CO51" s="1312"/>
      <c r="CP51" s="1312"/>
      <c r="CQ51" s="1312"/>
      <c r="CR51" s="1312"/>
      <c r="CS51" s="1312"/>
      <c r="CT51" s="1312"/>
      <c r="CU51" s="1312"/>
      <c r="CV51" s="1312">
        <v>53.1</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609</v>
      </c>
      <c r="BC53" s="1311"/>
      <c r="BD53" s="1311"/>
      <c r="BE53" s="1311"/>
      <c r="BF53" s="1311"/>
      <c r="BG53" s="1311"/>
      <c r="BH53" s="1311"/>
      <c r="BI53" s="1311"/>
      <c r="BJ53" s="1311"/>
      <c r="BK53" s="1311"/>
      <c r="BL53" s="1311"/>
      <c r="BM53" s="1311"/>
      <c r="BN53" s="1311"/>
      <c r="BO53" s="1311"/>
      <c r="BP53" s="1312">
        <v>43.6</v>
      </c>
      <c r="BQ53" s="1312"/>
      <c r="BR53" s="1312"/>
      <c r="BS53" s="1312"/>
      <c r="BT53" s="1312"/>
      <c r="BU53" s="1312"/>
      <c r="BV53" s="1312"/>
      <c r="BW53" s="1312"/>
      <c r="BX53" s="1312">
        <v>45.1</v>
      </c>
      <c r="BY53" s="1312"/>
      <c r="BZ53" s="1312"/>
      <c r="CA53" s="1312"/>
      <c r="CB53" s="1312"/>
      <c r="CC53" s="1312"/>
      <c r="CD53" s="1312"/>
      <c r="CE53" s="1312"/>
      <c r="CF53" s="1312">
        <v>43.4</v>
      </c>
      <c r="CG53" s="1312"/>
      <c r="CH53" s="1312"/>
      <c r="CI53" s="1312"/>
      <c r="CJ53" s="1312"/>
      <c r="CK53" s="1312"/>
      <c r="CL53" s="1312"/>
      <c r="CM53" s="1312"/>
      <c r="CN53" s="1312">
        <v>44.7</v>
      </c>
      <c r="CO53" s="1312"/>
      <c r="CP53" s="1312"/>
      <c r="CQ53" s="1312"/>
      <c r="CR53" s="1312"/>
      <c r="CS53" s="1312"/>
      <c r="CT53" s="1312"/>
      <c r="CU53" s="1312"/>
      <c r="CV53" s="1312">
        <v>49.1</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610</v>
      </c>
      <c r="AO55" s="1307"/>
      <c r="AP55" s="1307"/>
      <c r="AQ55" s="1307"/>
      <c r="AR55" s="1307"/>
      <c r="AS55" s="1307"/>
      <c r="AT55" s="1307"/>
      <c r="AU55" s="1307"/>
      <c r="AV55" s="1307"/>
      <c r="AW55" s="1307"/>
      <c r="AX55" s="1307"/>
      <c r="AY55" s="1307"/>
      <c r="AZ55" s="1307"/>
      <c r="BA55" s="1307"/>
      <c r="BB55" s="1311" t="s">
        <v>608</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3.1</v>
      </c>
      <c r="CO55" s="1312"/>
      <c r="CP55" s="1312"/>
      <c r="CQ55" s="1312"/>
      <c r="CR55" s="1312"/>
      <c r="CS55" s="1312"/>
      <c r="CT55" s="1312"/>
      <c r="CU55" s="1312"/>
      <c r="CV55" s="1312">
        <v>13.7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609</v>
      </c>
      <c r="BC57" s="1311"/>
      <c r="BD57" s="1311"/>
      <c r="BE57" s="1311"/>
      <c r="BF57" s="1311"/>
      <c r="BG57" s="1311"/>
      <c r="BH57" s="1311"/>
      <c r="BI57" s="1311"/>
      <c r="BJ57" s="1311"/>
      <c r="BK57" s="1311"/>
      <c r="BL57" s="1311"/>
      <c r="BM57" s="1311"/>
      <c r="BN57" s="1311"/>
      <c r="BO57" s="1311"/>
      <c r="BP57" s="1312">
        <v>52.3</v>
      </c>
      <c r="BQ57" s="1312"/>
      <c r="BR57" s="1312"/>
      <c r="BS57" s="1312"/>
      <c r="BT57" s="1312"/>
      <c r="BU57" s="1312"/>
      <c r="BV57" s="1312"/>
      <c r="BW57" s="1312"/>
      <c r="BX57" s="1312">
        <v>59.3</v>
      </c>
      <c r="BY57" s="1312"/>
      <c r="BZ57" s="1312"/>
      <c r="CA57" s="1312"/>
      <c r="CB57" s="1312"/>
      <c r="CC57" s="1312"/>
      <c r="CD57" s="1312"/>
      <c r="CE57" s="1312"/>
      <c r="CF57" s="1312">
        <v>59.9</v>
      </c>
      <c r="CG57" s="1312"/>
      <c r="CH57" s="1312"/>
      <c r="CI57" s="1312"/>
      <c r="CJ57" s="1312"/>
      <c r="CK57" s="1312"/>
      <c r="CL57" s="1312"/>
      <c r="CM57" s="1312"/>
      <c r="CN57" s="1312">
        <v>61</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611</v>
      </c>
    </row>
    <row r="64" spans="1:109" x14ac:dyDescent="0.15">
      <c r="B64" s="1282"/>
      <c r="G64" s="1289"/>
      <c r="I64" s="1322"/>
      <c r="J64" s="1322"/>
      <c r="K64" s="1322"/>
      <c r="L64" s="1322"/>
      <c r="M64" s="1322"/>
      <c r="N64" s="1323"/>
      <c r="AM64" s="1289"/>
      <c r="AN64" s="1289" t="s">
        <v>604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567</v>
      </c>
      <c r="BQ72" s="1307"/>
      <c r="BR72" s="1307"/>
      <c r="BS72" s="1307"/>
      <c r="BT72" s="1307"/>
      <c r="BU72" s="1307"/>
      <c r="BV72" s="1307"/>
      <c r="BW72" s="1307"/>
      <c r="BX72" s="1307" t="s">
        <v>568</v>
      </c>
      <c r="BY72" s="1307"/>
      <c r="BZ72" s="1307"/>
      <c r="CA72" s="1307"/>
      <c r="CB72" s="1307"/>
      <c r="CC72" s="1307"/>
      <c r="CD72" s="1307"/>
      <c r="CE72" s="1307"/>
      <c r="CF72" s="1307" t="s">
        <v>569</v>
      </c>
      <c r="CG72" s="1307"/>
      <c r="CH72" s="1307"/>
      <c r="CI72" s="1307"/>
      <c r="CJ72" s="1307"/>
      <c r="CK72" s="1307"/>
      <c r="CL72" s="1307"/>
      <c r="CM72" s="1307"/>
      <c r="CN72" s="1307" t="s">
        <v>570</v>
      </c>
      <c r="CO72" s="1307"/>
      <c r="CP72" s="1307"/>
      <c r="CQ72" s="1307"/>
      <c r="CR72" s="1307"/>
      <c r="CS72" s="1307"/>
      <c r="CT72" s="1307"/>
      <c r="CU72" s="1307"/>
      <c r="CV72" s="1307" t="s">
        <v>571</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607</v>
      </c>
      <c r="AO73" s="1311"/>
      <c r="AP73" s="1311"/>
      <c r="AQ73" s="1311"/>
      <c r="AR73" s="1311"/>
      <c r="AS73" s="1311"/>
      <c r="AT73" s="1311"/>
      <c r="AU73" s="1311"/>
      <c r="AV73" s="1311"/>
      <c r="AW73" s="1311"/>
      <c r="AX73" s="1311"/>
      <c r="AY73" s="1311"/>
      <c r="AZ73" s="1311"/>
      <c r="BA73" s="1311"/>
      <c r="BB73" s="1311" t="s">
        <v>608</v>
      </c>
      <c r="BC73" s="1311"/>
      <c r="BD73" s="1311"/>
      <c r="BE73" s="1311"/>
      <c r="BF73" s="1311"/>
      <c r="BG73" s="1311"/>
      <c r="BH73" s="1311"/>
      <c r="BI73" s="1311"/>
      <c r="BJ73" s="1311"/>
      <c r="BK73" s="1311"/>
      <c r="BL73" s="1311"/>
      <c r="BM73" s="1311"/>
      <c r="BN73" s="1311"/>
      <c r="BO73" s="1311"/>
      <c r="BP73" s="1312">
        <v>60.6</v>
      </c>
      <c r="BQ73" s="1312"/>
      <c r="BR73" s="1312"/>
      <c r="BS73" s="1312"/>
      <c r="BT73" s="1312"/>
      <c r="BU73" s="1312"/>
      <c r="BV73" s="1312"/>
      <c r="BW73" s="1312"/>
      <c r="BX73" s="1312">
        <v>53.6</v>
      </c>
      <c r="BY73" s="1312"/>
      <c r="BZ73" s="1312"/>
      <c r="CA73" s="1312"/>
      <c r="CB73" s="1312"/>
      <c r="CC73" s="1312"/>
      <c r="CD73" s="1312"/>
      <c r="CE73" s="1312"/>
      <c r="CF73" s="1312">
        <v>59.4</v>
      </c>
      <c r="CG73" s="1312"/>
      <c r="CH73" s="1312"/>
      <c r="CI73" s="1312"/>
      <c r="CJ73" s="1312"/>
      <c r="CK73" s="1312"/>
      <c r="CL73" s="1312"/>
      <c r="CM73" s="1312"/>
      <c r="CN73" s="1312">
        <v>55.1</v>
      </c>
      <c r="CO73" s="1312"/>
      <c r="CP73" s="1312"/>
      <c r="CQ73" s="1312"/>
      <c r="CR73" s="1312"/>
      <c r="CS73" s="1312"/>
      <c r="CT73" s="1312"/>
      <c r="CU73" s="1312"/>
      <c r="CV73" s="1312">
        <v>53.1</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613</v>
      </c>
      <c r="BC75" s="1311"/>
      <c r="BD75" s="1311"/>
      <c r="BE75" s="1311"/>
      <c r="BF75" s="1311"/>
      <c r="BG75" s="1311"/>
      <c r="BH75" s="1311"/>
      <c r="BI75" s="1311"/>
      <c r="BJ75" s="1311"/>
      <c r="BK75" s="1311"/>
      <c r="BL75" s="1311"/>
      <c r="BM75" s="1311"/>
      <c r="BN75" s="1311"/>
      <c r="BO75" s="1311"/>
      <c r="BP75" s="1312">
        <v>5.0999999999999996</v>
      </c>
      <c r="BQ75" s="1312"/>
      <c r="BR75" s="1312"/>
      <c r="BS75" s="1312"/>
      <c r="BT75" s="1312"/>
      <c r="BU75" s="1312"/>
      <c r="BV75" s="1312"/>
      <c r="BW75" s="1312"/>
      <c r="BX75" s="1312">
        <v>5.3</v>
      </c>
      <c r="BY75" s="1312"/>
      <c r="BZ75" s="1312"/>
      <c r="CA75" s="1312"/>
      <c r="CB75" s="1312"/>
      <c r="CC75" s="1312"/>
      <c r="CD75" s="1312"/>
      <c r="CE75" s="1312"/>
      <c r="CF75" s="1312">
        <v>6.2</v>
      </c>
      <c r="CG75" s="1312"/>
      <c r="CH75" s="1312"/>
      <c r="CI75" s="1312"/>
      <c r="CJ75" s="1312"/>
      <c r="CK75" s="1312"/>
      <c r="CL75" s="1312"/>
      <c r="CM75" s="1312"/>
      <c r="CN75" s="1312">
        <v>6.4</v>
      </c>
      <c r="CO75" s="1312"/>
      <c r="CP75" s="1312"/>
      <c r="CQ75" s="1312"/>
      <c r="CR75" s="1312"/>
      <c r="CS75" s="1312"/>
      <c r="CT75" s="1312"/>
      <c r="CU75" s="1312"/>
      <c r="CV75" s="1312">
        <v>6.3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610</v>
      </c>
      <c r="AO77" s="1307"/>
      <c r="AP77" s="1307"/>
      <c r="AQ77" s="1307"/>
      <c r="AR77" s="1307"/>
      <c r="AS77" s="1307"/>
      <c r="AT77" s="1307"/>
      <c r="AU77" s="1307"/>
      <c r="AV77" s="1307"/>
      <c r="AW77" s="1307"/>
      <c r="AX77" s="1307"/>
      <c r="AY77" s="1307"/>
      <c r="AZ77" s="1307"/>
      <c r="BA77" s="1307"/>
      <c r="BB77" s="1311" t="s">
        <v>608</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3.1</v>
      </c>
      <c r="CO77" s="1312"/>
      <c r="CP77" s="1312"/>
      <c r="CQ77" s="1312"/>
      <c r="CR77" s="1312"/>
      <c r="CS77" s="1312"/>
      <c r="CT77" s="1312"/>
      <c r="CU77" s="1312"/>
      <c r="CV77" s="1312">
        <v>13.7</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613</v>
      </c>
      <c r="BC79" s="1311"/>
      <c r="BD79" s="1311"/>
      <c r="BE79" s="1311"/>
      <c r="BF79" s="1311"/>
      <c r="BG79" s="1311"/>
      <c r="BH79" s="1311"/>
      <c r="BI79" s="1311"/>
      <c r="BJ79" s="1311"/>
      <c r="BK79" s="1311"/>
      <c r="BL79" s="1311"/>
      <c r="BM79" s="1311"/>
      <c r="BN79" s="1311"/>
      <c r="BO79" s="1311"/>
      <c r="BP79" s="1312">
        <v>7.9</v>
      </c>
      <c r="BQ79" s="1312"/>
      <c r="BR79" s="1312"/>
      <c r="BS79" s="1312"/>
      <c r="BT79" s="1312"/>
      <c r="BU79" s="1312"/>
      <c r="BV79" s="1312"/>
      <c r="BW79" s="1312"/>
      <c r="BX79" s="1312">
        <v>7.9</v>
      </c>
      <c r="BY79" s="1312"/>
      <c r="BZ79" s="1312"/>
      <c r="CA79" s="1312"/>
      <c r="CB79" s="1312"/>
      <c r="CC79" s="1312"/>
      <c r="CD79" s="1312"/>
      <c r="CE79" s="1312"/>
      <c r="CF79" s="1312">
        <v>7.8</v>
      </c>
      <c r="CG79" s="1312"/>
      <c r="CH79" s="1312"/>
      <c r="CI79" s="1312"/>
      <c r="CJ79" s="1312"/>
      <c r="CK79" s="1312"/>
      <c r="CL79" s="1312"/>
      <c r="CM79" s="1312"/>
      <c r="CN79" s="1312">
        <v>7.9</v>
      </c>
      <c r="CO79" s="1312"/>
      <c r="CP79" s="1312"/>
      <c r="CQ79" s="1312"/>
      <c r="CR79" s="1312"/>
      <c r="CS79" s="1312"/>
      <c r="CT79" s="1312"/>
      <c r="CU79" s="1312"/>
      <c r="CV79" s="1312">
        <v>7.9</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KmhTbGvSRhhl6LrpItWT1BZDWg9xlrk68xHJzb/to5+I2iHjwL0+ISTKxdVBjdN+FG6yzT3S74ieU0XZmgpcgw==" saltValue="9PIzNDvWGLT8UuDTxq4n9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topLeftCell="E82" zoomScale="70" zoomScaleNormal="70" zoomScaleSheetLayoutView="70" workbookViewId="0">
      <selection activeCell="AN51" sqref="AN51:BA5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pZw+2N9iIRXQOjdy+OGwWYF9/+3d+eNxmvLb+QBGEqD+vdg+WEc5MvtslCybAgcwhtCMfX1DPW3vhgf47uLy1A==" saltValue="XkAjQxV6R9SlXk95ou9u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topLeftCell="E40" zoomScale="70" zoomScaleNormal="70" zoomScaleSheetLayoutView="55" workbookViewId="0">
      <selection activeCell="AN51" sqref="AN51:BA5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5S6cdnnxgCUxhNck8SGpFUswdIJL0iKY2SGMs+63jFXkg2PcIQwWBUdyaU0cX0eBbDu9g/5z/D6LKYYKDP3qw==" saltValue="a6X1yak2hIsvumZ9TIzr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90997</v>
      </c>
      <c r="E3" s="162"/>
      <c r="F3" s="163">
        <v>79466</v>
      </c>
      <c r="G3" s="164"/>
      <c r="H3" s="165"/>
    </row>
    <row r="4" spans="1:8" x14ac:dyDescent="0.15">
      <c r="A4" s="166"/>
      <c r="B4" s="167"/>
      <c r="C4" s="168"/>
      <c r="D4" s="169">
        <v>10122</v>
      </c>
      <c r="E4" s="170"/>
      <c r="F4" s="171">
        <v>44645</v>
      </c>
      <c r="G4" s="172"/>
      <c r="H4" s="173"/>
    </row>
    <row r="5" spans="1:8" x14ac:dyDescent="0.15">
      <c r="A5" s="154" t="s">
        <v>559</v>
      </c>
      <c r="B5" s="159"/>
      <c r="C5" s="160"/>
      <c r="D5" s="161">
        <v>201554</v>
      </c>
      <c r="E5" s="162"/>
      <c r="F5" s="163">
        <v>90072</v>
      </c>
      <c r="G5" s="164"/>
      <c r="H5" s="165"/>
    </row>
    <row r="6" spans="1:8" x14ac:dyDescent="0.15">
      <c r="A6" s="166"/>
      <c r="B6" s="167"/>
      <c r="C6" s="168"/>
      <c r="D6" s="169">
        <v>25909</v>
      </c>
      <c r="E6" s="170"/>
      <c r="F6" s="171">
        <v>46083</v>
      </c>
      <c r="G6" s="172"/>
      <c r="H6" s="173"/>
    </row>
    <row r="7" spans="1:8" x14ac:dyDescent="0.15">
      <c r="A7" s="154" t="s">
        <v>560</v>
      </c>
      <c r="B7" s="159"/>
      <c r="C7" s="160"/>
      <c r="D7" s="161">
        <v>247974</v>
      </c>
      <c r="E7" s="162"/>
      <c r="F7" s="163">
        <v>88328</v>
      </c>
      <c r="G7" s="164"/>
      <c r="H7" s="165"/>
    </row>
    <row r="8" spans="1:8" x14ac:dyDescent="0.15">
      <c r="A8" s="166"/>
      <c r="B8" s="167"/>
      <c r="C8" s="168"/>
      <c r="D8" s="169">
        <v>30989</v>
      </c>
      <c r="E8" s="170"/>
      <c r="F8" s="171">
        <v>49013</v>
      </c>
      <c r="G8" s="172"/>
      <c r="H8" s="173"/>
    </row>
    <row r="9" spans="1:8" x14ac:dyDescent="0.15">
      <c r="A9" s="154" t="s">
        <v>561</v>
      </c>
      <c r="B9" s="159"/>
      <c r="C9" s="160"/>
      <c r="D9" s="161">
        <v>225927</v>
      </c>
      <c r="E9" s="162"/>
      <c r="F9" s="163">
        <v>103390</v>
      </c>
      <c r="G9" s="164"/>
      <c r="H9" s="165"/>
    </row>
    <row r="10" spans="1:8" x14ac:dyDescent="0.15">
      <c r="A10" s="166"/>
      <c r="B10" s="167"/>
      <c r="C10" s="168"/>
      <c r="D10" s="169">
        <v>55663</v>
      </c>
      <c r="E10" s="170"/>
      <c r="F10" s="171">
        <v>51269</v>
      </c>
      <c r="G10" s="172"/>
      <c r="H10" s="173"/>
    </row>
    <row r="11" spans="1:8" x14ac:dyDescent="0.15">
      <c r="A11" s="154" t="s">
        <v>562</v>
      </c>
      <c r="B11" s="159"/>
      <c r="C11" s="160"/>
      <c r="D11" s="161">
        <v>169070</v>
      </c>
      <c r="E11" s="162"/>
      <c r="F11" s="163">
        <v>117234</v>
      </c>
      <c r="G11" s="164"/>
      <c r="H11" s="165"/>
    </row>
    <row r="12" spans="1:8" x14ac:dyDescent="0.15">
      <c r="A12" s="166"/>
      <c r="B12" s="167"/>
      <c r="C12" s="174"/>
      <c r="D12" s="169">
        <v>41206</v>
      </c>
      <c r="E12" s="170"/>
      <c r="F12" s="171">
        <v>59796</v>
      </c>
      <c r="G12" s="172"/>
      <c r="H12" s="173"/>
    </row>
    <row r="13" spans="1:8" x14ac:dyDescent="0.15">
      <c r="A13" s="154"/>
      <c r="B13" s="159"/>
      <c r="C13" s="175"/>
      <c r="D13" s="176">
        <v>187104</v>
      </c>
      <c r="E13" s="177"/>
      <c r="F13" s="178">
        <v>95698</v>
      </c>
      <c r="G13" s="179"/>
      <c r="H13" s="165"/>
    </row>
    <row r="14" spans="1:8" x14ac:dyDescent="0.15">
      <c r="A14" s="166"/>
      <c r="B14" s="167"/>
      <c r="C14" s="168"/>
      <c r="D14" s="169">
        <v>32778</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16.09</v>
      </c>
      <c r="C19" s="180">
        <f>ROUND(VALUE(SUBSTITUTE(実質収支比率等に係る経年分析!G$48,"▲","-")),2)</f>
        <v>12.85</v>
      </c>
      <c r="D19" s="180">
        <f>ROUND(VALUE(SUBSTITUTE(実質収支比率等に係る経年分析!H$48,"▲","-")),2)</f>
        <v>20.2</v>
      </c>
      <c r="E19" s="180">
        <f>ROUND(VALUE(SUBSTITUTE(実質収支比率等に係る経年分析!I$48,"▲","-")),2)</f>
        <v>10.220000000000001</v>
      </c>
      <c r="F19" s="180">
        <f>ROUND(VALUE(SUBSTITUTE(実質収支比率等に係る経年分析!J$48,"▲","-")),2)</f>
        <v>12.78</v>
      </c>
    </row>
    <row r="20" spans="1:11" x14ac:dyDescent="0.15">
      <c r="A20" s="180" t="s">
        <v>55</v>
      </c>
      <c r="B20" s="180">
        <f>ROUND(VALUE(SUBSTITUTE(実質収支比率等に係る経年分析!F$47,"▲","-")),2)</f>
        <v>19.809999999999999</v>
      </c>
      <c r="C20" s="180">
        <f>ROUND(VALUE(SUBSTITUTE(実質収支比率等に係る経年分析!G$47,"▲","-")),2)</f>
        <v>20.07</v>
      </c>
      <c r="D20" s="180">
        <f>ROUND(VALUE(SUBSTITUTE(実質収支比率等に係る経年分析!H$47,"▲","-")),2)</f>
        <v>25.59</v>
      </c>
      <c r="E20" s="180">
        <f>ROUND(VALUE(SUBSTITUTE(実質収支比率等に係る経年分析!I$47,"▲","-")),2)</f>
        <v>34.85</v>
      </c>
      <c r="F20" s="180">
        <f>ROUND(VALUE(SUBSTITUTE(実質収支比率等に係る経年分析!J$47,"▲","-")),2)</f>
        <v>34.06</v>
      </c>
    </row>
    <row r="21" spans="1:11" x14ac:dyDescent="0.15">
      <c r="A21" s="180" t="s">
        <v>56</v>
      </c>
      <c r="B21" s="180">
        <f>IF(ISNUMBER(VALUE(SUBSTITUTE(実質収支比率等に係る経年分析!F$49,"▲","-"))),ROUND(VALUE(SUBSTITUTE(実質収支比率等に係る経年分析!F$49,"▲","-")),2),NA())</f>
        <v>-19.57</v>
      </c>
      <c r="C21" s="180">
        <f>IF(ISNUMBER(VALUE(SUBSTITUTE(実質収支比率等に係る経年分析!G$49,"▲","-"))),ROUND(VALUE(SUBSTITUTE(実質収支比率等に係る経年分析!G$49,"▲","-")),2),NA())</f>
        <v>-11.64</v>
      </c>
      <c r="D21" s="180">
        <f>IF(ISNUMBER(VALUE(SUBSTITUTE(実質収支比率等に係る経年分析!H$49,"▲","-"))),ROUND(VALUE(SUBSTITUTE(実質収支比率等に係る経年分析!H$49,"▲","-")),2),NA())</f>
        <v>6.51</v>
      </c>
      <c r="E21" s="180">
        <f>IF(ISNUMBER(VALUE(SUBSTITUTE(実質収支比率等に係る経年分析!I$49,"▲","-"))),ROUND(VALUE(SUBSTITUTE(実質収支比率等に係る経年分析!I$49,"▲","-")),2),NA())</f>
        <v>-14.89</v>
      </c>
      <c r="F21" s="180">
        <f>IF(ISNUMBER(VALUE(SUBSTITUTE(実質収支比率等に係る経年分析!J$49,"▲","-"))),ROUND(VALUE(SUBSTITUTE(実質収支比率等に係る経年分析!J$49,"▲","-")),2),NA())</f>
        <v>0.93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2.5499999999999998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1.54</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10.210000000000001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680</v>
      </c>
      <c r="E42" s="182"/>
      <c r="F42" s="182"/>
      <c r="G42" s="182">
        <f>'実質公債費比率（分子）の構造'!L$52</f>
        <v>627</v>
      </c>
      <c r="H42" s="182"/>
      <c r="I42" s="182"/>
      <c r="J42" s="182">
        <f>'実質公債費比率（分子）の構造'!M$52</f>
        <v>622</v>
      </c>
      <c r="K42" s="182"/>
      <c r="L42" s="182"/>
      <c r="M42" s="182">
        <f>'実質公債費比率（分子）の構造'!N$52</f>
        <v>612</v>
      </c>
      <c r="N42" s="182"/>
      <c r="O42" s="182"/>
      <c r="P42" s="182">
        <f>'実質公債費比率（分子）の構造'!O$52</f>
        <v>788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v>
      </c>
      <c r="C45" s="182"/>
      <c r="D45" s="182"/>
      <c r="E45" s="182">
        <f>'実質公債費比率（分子）の構造'!L$49</f>
        <v>22</v>
      </c>
      <c r="F45" s="182"/>
      <c r="G45" s="182"/>
      <c r="H45" s="182">
        <f>'実質公債費比率（分子）の構造'!M$49</f>
        <v>25</v>
      </c>
      <c r="I45" s="182"/>
      <c r="J45" s="182"/>
      <c r="K45" s="182">
        <f>'実質公債費比率（分子）の構造'!N$49</f>
        <v>25</v>
      </c>
      <c r="L45" s="182"/>
      <c r="M45" s="182"/>
      <c r="N45" s="182">
        <f>'実質公債費比率（分子）の構造'!O$49</f>
        <v>25</v>
      </c>
      <c r="O45" s="182"/>
      <c r="P45" s="182"/>
    </row>
    <row r="46" spans="1:16" x14ac:dyDescent="0.15">
      <c r="A46" s="182" t="s">
        <v>67</v>
      </c>
      <c r="B46" s="182">
        <f>'実質公債費比率（分子）の構造'!K$48</f>
        <v>1</v>
      </c>
      <c r="C46" s="182"/>
      <c r="D46" s="182"/>
      <c r="E46" s="182">
        <f>'実質公債費比率（分子）の構造'!L$48</f>
        <v>1</v>
      </c>
      <c r="F46" s="182"/>
      <c r="G46" s="182"/>
      <c r="H46" s="182">
        <f>'実質公債費比率（分子）の構造'!M$48</f>
        <v>1</v>
      </c>
      <c r="I46" s="182"/>
      <c r="J46" s="182"/>
      <c r="K46" s="182">
        <f>'実質公債費比率（分子）の構造'!N$48</f>
        <v>1</v>
      </c>
      <c r="L46" s="182"/>
      <c r="M46" s="182"/>
      <c r="N46" s="182">
        <f>'実質公債費比率（分子）の構造'!O$48</f>
        <v>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836</v>
      </c>
      <c r="C49" s="182"/>
      <c r="D49" s="182"/>
      <c r="E49" s="182">
        <f>'実質公債費比率（分子）の構造'!L$45</f>
        <v>788</v>
      </c>
      <c r="F49" s="182"/>
      <c r="G49" s="182"/>
      <c r="H49" s="182">
        <f>'実質公債費比率（分子）の構造'!M$45</f>
        <v>772</v>
      </c>
      <c r="I49" s="182"/>
      <c r="J49" s="182"/>
      <c r="K49" s="182">
        <f>'実質公債費比率（分子）の構造'!N$45</f>
        <v>768</v>
      </c>
      <c r="L49" s="182"/>
      <c r="M49" s="182"/>
      <c r="N49" s="182">
        <f>'実質公債費比率（分子）の構造'!O$45</f>
        <v>952</v>
      </c>
      <c r="O49" s="182"/>
      <c r="P49" s="182"/>
    </row>
    <row r="50" spans="1:16" x14ac:dyDescent="0.15">
      <c r="A50" s="182" t="s">
        <v>71</v>
      </c>
      <c r="B50" s="182" t="e">
        <f>NA()</f>
        <v>#N/A</v>
      </c>
      <c r="C50" s="182">
        <f>IF(ISNUMBER('実質公債費比率（分子）の構造'!K$53),'実質公債費比率（分子）の構造'!K$53,NA())</f>
        <v>163</v>
      </c>
      <c r="D50" s="182" t="e">
        <f>NA()</f>
        <v>#N/A</v>
      </c>
      <c r="E50" s="182" t="e">
        <f>NA()</f>
        <v>#N/A</v>
      </c>
      <c r="F50" s="182">
        <f>IF(ISNUMBER('実質公債費比率（分子）の構造'!L$53),'実質公債費比率（分子）の構造'!L$53,NA())</f>
        <v>184</v>
      </c>
      <c r="G50" s="182" t="e">
        <f>NA()</f>
        <v>#N/A</v>
      </c>
      <c r="H50" s="182" t="e">
        <f>NA()</f>
        <v>#N/A</v>
      </c>
      <c r="I50" s="182">
        <f>IF(ISNUMBER('実質公債費比率（分子）の構造'!M$53),'実質公債費比率（分子）の構造'!M$53,NA())</f>
        <v>176</v>
      </c>
      <c r="J50" s="182" t="e">
        <f>NA()</f>
        <v>#N/A</v>
      </c>
      <c r="K50" s="182" t="e">
        <f>NA()</f>
        <v>#N/A</v>
      </c>
      <c r="L50" s="182">
        <f>IF(ISNUMBER('実質公債費比率（分子）の構造'!N$53),'実質公債費比率（分子）の構造'!N$53,NA())</f>
        <v>182</v>
      </c>
      <c r="M50" s="182" t="e">
        <f>NA()</f>
        <v>#N/A</v>
      </c>
      <c r="N50" s="182" t="e">
        <f>NA()</f>
        <v>#N/A</v>
      </c>
      <c r="O50" s="182">
        <f>IF(ISNUMBER('実質公債費比率（分子）の構造'!O$53),'実質公債費比率（分子）の構造'!O$53,NA())</f>
        <v>190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6993</v>
      </c>
      <c r="E56" s="181"/>
      <c r="F56" s="181"/>
      <c r="G56" s="181">
        <f>'将来負担比率（分子）の構造'!J$52</f>
        <v>7797</v>
      </c>
      <c r="H56" s="181"/>
      <c r="I56" s="181"/>
      <c r="J56" s="181">
        <f>'将来負担比率（分子）の構造'!K$52</f>
        <v>7904</v>
      </c>
      <c r="K56" s="181"/>
      <c r="L56" s="181"/>
      <c r="M56" s="181">
        <f>'将来負担比率（分子）の構造'!L$52</f>
        <v>8320</v>
      </c>
      <c r="N56" s="181"/>
      <c r="O56" s="181"/>
      <c r="P56" s="181">
        <f>'将来負担比率（分子）の構造'!M$52</f>
        <v>8207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f>'将来負担比率（分子）の構造'!L$51</f>
        <v>3</v>
      </c>
      <c r="N57" s="181"/>
      <c r="O57" s="181"/>
      <c r="P57" s="181">
        <f>'将来負担比率（分子）の構造'!M$51</f>
        <v>3</v>
      </c>
    </row>
    <row r="58" spans="1:16" x14ac:dyDescent="0.15">
      <c r="A58" s="181" t="s">
        <v>41</v>
      </c>
      <c r="B58" s="181"/>
      <c r="C58" s="181"/>
      <c r="D58" s="181">
        <f>'将来負担比率（分子）の構造'!I$50</f>
        <v>1054</v>
      </c>
      <c r="E58" s="181"/>
      <c r="F58" s="181"/>
      <c r="G58" s="181">
        <f>'将来負担比率（分子）の構造'!J$50</f>
        <v>1364</v>
      </c>
      <c r="H58" s="181"/>
      <c r="I58" s="181"/>
      <c r="J58" s="181">
        <f>'将来負担比率（分子）の構造'!K$50</f>
        <v>1681</v>
      </c>
      <c r="K58" s="181"/>
      <c r="L58" s="181"/>
      <c r="M58" s="181">
        <f>'将来負担比率（分子）の構造'!L$50</f>
        <v>2283</v>
      </c>
      <c r="N58" s="181"/>
      <c r="O58" s="181"/>
      <c r="P58" s="181">
        <f>'将来負担比率（分子）の構造'!M$50</f>
        <v>2465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934</v>
      </c>
      <c r="C62" s="181"/>
      <c r="D62" s="181"/>
      <c r="E62" s="181">
        <f>'将来負担比率（分子）の構造'!J$45</f>
        <v>926</v>
      </c>
      <c r="F62" s="181"/>
      <c r="G62" s="181"/>
      <c r="H62" s="181">
        <f>'将来負担比率（分子）の構造'!K$45</f>
        <v>867</v>
      </c>
      <c r="I62" s="181"/>
      <c r="J62" s="181"/>
      <c r="K62" s="181">
        <f>'将来負担比率（分子）の構造'!L$45</f>
        <v>832</v>
      </c>
      <c r="L62" s="181"/>
      <c r="M62" s="181"/>
      <c r="N62" s="181">
        <f>'将来負担比率（分子）の構造'!M$45</f>
        <v>810</v>
      </c>
      <c r="O62" s="181"/>
      <c r="P62" s="181"/>
    </row>
    <row r="63" spans="1:16" x14ac:dyDescent="0.15">
      <c r="A63" s="181" t="s">
        <v>34</v>
      </c>
      <c r="B63" s="181">
        <f>'将来負担比率（分子）の構造'!I$44</f>
        <v>214</v>
      </c>
      <c r="C63" s="181"/>
      <c r="D63" s="181"/>
      <c r="E63" s="181">
        <f>'将来負担比率（分子）の構造'!J$44</f>
        <v>190</v>
      </c>
      <c r="F63" s="181"/>
      <c r="G63" s="181"/>
      <c r="H63" s="181">
        <f>'将来負担比率（分子）の構造'!K$44</f>
        <v>165</v>
      </c>
      <c r="I63" s="181"/>
      <c r="J63" s="181"/>
      <c r="K63" s="181">
        <f>'将来負担比率（分子）の構造'!L$44</f>
        <v>144</v>
      </c>
      <c r="L63" s="181"/>
      <c r="M63" s="181"/>
      <c r="N63" s="181">
        <f>'将来負担比率（分子）の構造'!M$44</f>
        <v>171</v>
      </c>
      <c r="O63" s="181"/>
      <c r="P63" s="181"/>
    </row>
    <row r="64" spans="1:16" x14ac:dyDescent="0.15">
      <c r="A64" s="181" t="s">
        <v>33</v>
      </c>
      <c r="B64" s="181">
        <f>'将来負担比率（分子）の構造'!I$43</f>
        <v>11</v>
      </c>
      <c r="C64" s="181"/>
      <c r="D64" s="181"/>
      <c r="E64" s="181">
        <f>'将来負担比率（分子）の構造'!J$43</f>
        <v>10</v>
      </c>
      <c r="F64" s="181"/>
      <c r="G64" s="181"/>
      <c r="H64" s="181">
        <f>'将来負担比率（分子）の構造'!K$43</f>
        <v>13</v>
      </c>
      <c r="I64" s="181"/>
      <c r="J64" s="181"/>
      <c r="K64" s="181">
        <f>'将来負担比率（分子）の構造'!L$43</f>
        <v>16</v>
      </c>
      <c r="L64" s="181"/>
      <c r="M64" s="181"/>
      <c r="N64" s="181">
        <f>'将来負担比率（分子）の構造'!M$43</f>
        <v>20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8580</v>
      </c>
      <c r="C66" s="181"/>
      <c r="D66" s="181"/>
      <c r="E66" s="181">
        <f>'将来負担比率（分子）の構造'!J$41</f>
        <v>9535</v>
      </c>
      <c r="F66" s="181"/>
      <c r="G66" s="181"/>
      <c r="H66" s="181">
        <f>'将来負担比率（分子）の構造'!K$41</f>
        <v>10205</v>
      </c>
      <c r="I66" s="181"/>
      <c r="J66" s="181"/>
      <c r="K66" s="181">
        <f>'将来負担比率（分子）の構造'!L$41</f>
        <v>11177</v>
      </c>
      <c r="L66" s="181"/>
      <c r="M66" s="181"/>
      <c r="N66" s="181">
        <f>'将来負担比率（分子）の構造'!M$41</f>
        <v>11288</v>
      </c>
      <c r="O66" s="181"/>
      <c r="P66" s="181"/>
    </row>
    <row r="67" spans="1:16" x14ac:dyDescent="0.15">
      <c r="A67" s="181" t="s">
        <v>75</v>
      </c>
      <c r="B67" s="181" t="e">
        <f>NA()</f>
        <v>#N/A</v>
      </c>
      <c r="C67" s="181">
        <f>IF(ISNUMBER('将来負担比率（分子）の構造'!I$53), IF('将来負担比率（分子）の構造'!I$53 &lt; 0, 0, '将来負担比率（分子）の構造'!I$53), NA())</f>
        <v>1692</v>
      </c>
      <c r="D67" s="181" t="e">
        <f>NA()</f>
        <v>#N/A</v>
      </c>
      <c r="E67" s="181" t="e">
        <f>NA()</f>
        <v>#N/A</v>
      </c>
      <c r="F67" s="181">
        <f>IF(ISNUMBER('将来負担比率（分子）の構造'!J$53), IF('将来負担比率（分子）の構造'!J$53 &lt; 0, 0, '将来負担比率（分子）の構造'!J$53), NA())</f>
        <v>1501</v>
      </c>
      <c r="G67" s="181" t="e">
        <f>NA()</f>
        <v>#N/A</v>
      </c>
      <c r="H67" s="181" t="e">
        <f>NA()</f>
        <v>#N/A</v>
      </c>
      <c r="I67" s="181">
        <f>IF(ISNUMBER('将来負担比率（分子）の構造'!K$53), IF('将来負担比率（分子）の構造'!K$53 &lt; 0, 0, '将来負担比率（分子）の構造'!K$53), NA())</f>
        <v>1664</v>
      </c>
      <c r="J67" s="181" t="e">
        <f>NA()</f>
        <v>#N/A</v>
      </c>
      <c r="K67" s="181" t="e">
        <f>NA()</f>
        <v>#N/A</v>
      </c>
      <c r="L67" s="181">
        <f>IF(ISNUMBER('将来負担比率（分子）の構造'!L$53), IF('将来負担比率（分子）の構造'!L$53 &lt; 0, 0, '将来負担比率（分子）の構造'!L$53), NA())</f>
        <v>1564</v>
      </c>
      <c r="M67" s="181" t="e">
        <f>NA()</f>
        <v>#N/A</v>
      </c>
      <c r="N67" s="181" t="e">
        <f>NA()</f>
        <v>#N/A</v>
      </c>
      <c r="O67" s="181">
        <f>IF(ISNUMBER('将来負担比率（分子）の構造'!M$53), IF('将来負担比率（分子）の構造'!M$53 &lt; 0, 0, '将来負担比率（分子）の構造'!M$53), NA())</f>
        <v>1614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876</v>
      </c>
      <c r="C72" s="185">
        <f>基金残高に係る経年分析!G55</f>
        <v>1202</v>
      </c>
      <c r="D72" s="185">
        <f>基金残高に係る経年分析!H55</f>
        <v>1301</v>
      </c>
    </row>
    <row r="73" spans="1:16" x14ac:dyDescent="0.15">
      <c r="A73" s="184" t="s">
        <v>78</v>
      </c>
      <c r="B73" s="185">
        <f>基金残高に係る経年分析!F56</f>
        <v>61</v>
      </c>
      <c r="C73" s="185">
        <f>基金残高に係る経年分析!G56</f>
        <v>168</v>
      </c>
      <c r="D73" s="185">
        <f>基金残高に係る経年分析!H56</f>
        <v>161</v>
      </c>
    </row>
    <row r="74" spans="1:16" x14ac:dyDescent="0.15">
      <c r="A74" s="184" t="s">
        <v>79</v>
      </c>
      <c r="B74" s="185">
        <f>基金残高に係る経年分析!F57</f>
        <v>677</v>
      </c>
      <c r="C74" s="185">
        <f>基金残高に係る経年分析!G57</f>
        <v>746</v>
      </c>
      <c r="D74" s="185">
        <f>基金残高に係る経年分析!H57</f>
        <v>831</v>
      </c>
    </row>
  </sheetData>
  <sheetProtection algorithmName="SHA-512" hashValue="chvUyuJvCWrv3TjmBC14Qu9BQVWkVd/xo8irGIckOxR1mSOf4LGVOO6Ipfgwvs8YK7xTUkOpog82PRCrojL/2w==" saltValue="g6wTD8fpu/760jf4PTEb1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2" t="s">
        <v>228</v>
      </c>
      <c r="C5" s="713"/>
      <c r="D5" s="713"/>
      <c r="E5" s="713"/>
      <c r="F5" s="713"/>
      <c r="G5" s="713"/>
      <c r="H5" s="713"/>
      <c r="I5" s="713"/>
      <c r="J5" s="713"/>
      <c r="K5" s="713"/>
      <c r="L5" s="713"/>
      <c r="M5" s="713"/>
      <c r="N5" s="713"/>
      <c r="O5" s="713"/>
      <c r="P5" s="713"/>
      <c r="Q5" s="714"/>
      <c r="R5" s="697">
        <v>1020173</v>
      </c>
      <c r="S5" s="698"/>
      <c r="T5" s="698"/>
      <c r="U5" s="698"/>
      <c r="V5" s="698"/>
      <c r="W5" s="698"/>
      <c r="X5" s="698"/>
      <c r="Y5" s="741"/>
      <c r="Z5" s="759">
        <v>10.9</v>
      </c>
      <c r="AA5" s="759"/>
      <c r="AB5" s="759"/>
      <c r="AC5" s="759"/>
      <c r="AD5" s="760">
        <v>1020173</v>
      </c>
      <c r="AE5" s="760"/>
      <c r="AF5" s="760"/>
      <c r="AG5" s="760"/>
      <c r="AH5" s="760"/>
      <c r="AI5" s="760"/>
      <c r="AJ5" s="760"/>
      <c r="AK5" s="760"/>
      <c r="AL5" s="742">
        <v>27.7</v>
      </c>
      <c r="AM5" s="717"/>
      <c r="AN5" s="717"/>
      <c r="AO5" s="743"/>
      <c r="AP5" s="712" t="s">
        <v>229</v>
      </c>
      <c r="AQ5" s="713"/>
      <c r="AR5" s="713"/>
      <c r="AS5" s="713"/>
      <c r="AT5" s="713"/>
      <c r="AU5" s="713"/>
      <c r="AV5" s="713"/>
      <c r="AW5" s="713"/>
      <c r="AX5" s="713"/>
      <c r="AY5" s="713"/>
      <c r="AZ5" s="713"/>
      <c r="BA5" s="713"/>
      <c r="BB5" s="713"/>
      <c r="BC5" s="713"/>
      <c r="BD5" s="713"/>
      <c r="BE5" s="713"/>
      <c r="BF5" s="714"/>
      <c r="BG5" s="642">
        <v>1020173</v>
      </c>
      <c r="BH5" s="643"/>
      <c r="BI5" s="643"/>
      <c r="BJ5" s="643"/>
      <c r="BK5" s="643"/>
      <c r="BL5" s="643"/>
      <c r="BM5" s="643"/>
      <c r="BN5" s="644"/>
      <c r="BO5" s="675">
        <v>100</v>
      </c>
      <c r="BP5" s="675"/>
      <c r="BQ5" s="675"/>
      <c r="BR5" s="675"/>
      <c r="BS5" s="676" t="s">
        <v>176</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69674</v>
      </c>
      <c r="S6" s="643"/>
      <c r="T6" s="643"/>
      <c r="U6" s="643"/>
      <c r="V6" s="643"/>
      <c r="W6" s="643"/>
      <c r="X6" s="643"/>
      <c r="Y6" s="644"/>
      <c r="Z6" s="675">
        <v>0.7</v>
      </c>
      <c r="AA6" s="675"/>
      <c r="AB6" s="675"/>
      <c r="AC6" s="675"/>
      <c r="AD6" s="676">
        <v>69674</v>
      </c>
      <c r="AE6" s="676"/>
      <c r="AF6" s="676"/>
      <c r="AG6" s="676"/>
      <c r="AH6" s="676"/>
      <c r="AI6" s="676"/>
      <c r="AJ6" s="676"/>
      <c r="AK6" s="676"/>
      <c r="AL6" s="645">
        <v>1.9</v>
      </c>
      <c r="AM6" s="646"/>
      <c r="AN6" s="646"/>
      <c r="AO6" s="677"/>
      <c r="AP6" s="639" t="s">
        <v>234</v>
      </c>
      <c r="AQ6" s="640"/>
      <c r="AR6" s="640"/>
      <c r="AS6" s="640"/>
      <c r="AT6" s="640"/>
      <c r="AU6" s="640"/>
      <c r="AV6" s="640"/>
      <c r="AW6" s="640"/>
      <c r="AX6" s="640"/>
      <c r="AY6" s="640"/>
      <c r="AZ6" s="640"/>
      <c r="BA6" s="640"/>
      <c r="BB6" s="640"/>
      <c r="BC6" s="640"/>
      <c r="BD6" s="640"/>
      <c r="BE6" s="640"/>
      <c r="BF6" s="641"/>
      <c r="BG6" s="642">
        <v>1020173</v>
      </c>
      <c r="BH6" s="643"/>
      <c r="BI6" s="643"/>
      <c r="BJ6" s="643"/>
      <c r="BK6" s="643"/>
      <c r="BL6" s="643"/>
      <c r="BM6" s="643"/>
      <c r="BN6" s="644"/>
      <c r="BO6" s="675">
        <v>100</v>
      </c>
      <c r="BP6" s="675"/>
      <c r="BQ6" s="675"/>
      <c r="BR6" s="675"/>
      <c r="BS6" s="676" t="s">
        <v>176</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76407</v>
      </c>
      <c r="CS6" s="643"/>
      <c r="CT6" s="643"/>
      <c r="CU6" s="643"/>
      <c r="CV6" s="643"/>
      <c r="CW6" s="643"/>
      <c r="CX6" s="643"/>
      <c r="CY6" s="644"/>
      <c r="CZ6" s="742">
        <v>0.9</v>
      </c>
      <c r="DA6" s="717"/>
      <c r="DB6" s="717"/>
      <c r="DC6" s="745"/>
      <c r="DD6" s="648">
        <v>699</v>
      </c>
      <c r="DE6" s="643"/>
      <c r="DF6" s="643"/>
      <c r="DG6" s="643"/>
      <c r="DH6" s="643"/>
      <c r="DI6" s="643"/>
      <c r="DJ6" s="643"/>
      <c r="DK6" s="643"/>
      <c r="DL6" s="643"/>
      <c r="DM6" s="643"/>
      <c r="DN6" s="643"/>
      <c r="DO6" s="643"/>
      <c r="DP6" s="644"/>
      <c r="DQ6" s="648">
        <v>75709</v>
      </c>
      <c r="DR6" s="643"/>
      <c r="DS6" s="643"/>
      <c r="DT6" s="643"/>
      <c r="DU6" s="643"/>
      <c r="DV6" s="643"/>
      <c r="DW6" s="643"/>
      <c r="DX6" s="643"/>
      <c r="DY6" s="643"/>
      <c r="DZ6" s="643"/>
      <c r="EA6" s="643"/>
      <c r="EB6" s="643"/>
      <c r="EC6" s="688"/>
    </row>
    <row r="7" spans="2:143" ht="11.25" customHeight="1" x14ac:dyDescent="0.15">
      <c r="B7" s="639" t="s">
        <v>236</v>
      </c>
      <c r="C7" s="640"/>
      <c r="D7" s="640"/>
      <c r="E7" s="640"/>
      <c r="F7" s="640"/>
      <c r="G7" s="640"/>
      <c r="H7" s="640"/>
      <c r="I7" s="640"/>
      <c r="J7" s="640"/>
      <c r="K7" s="640"/>
      <c r="L7" s="640"/>
      <c r="M7" s="640"/>
      <c r="N7" s="640"/>
      <c r="O7" s="640"/>
      <c r="P7" s="640"/>
      <c r="Q7" s="641"/>
      <c r="R7" s="642">
        <v>445</v>
      </c>
      <c r="S7" s="643"/>
      <c r="T7" s="643"/>
      <c r="U7" s="643"/>
      <c r="V7" s="643"/>
      <c r="W7" s="643"/>
      <c r="X7" s="643"/>
      <c r="Y7" s="644"/>
      <c r="Z7" s="675">
        <v>0</v>
      </c>
      <c r="AA7" s="675"/>
      <c r="AB7" s="675"/>
      <c r="AC7" s="675"/>
      <c r="AD7" s="676">
        <v>445</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342669</v>
      </c>
      <c r="BH7" s="643"/>
      <c r="BI7" s="643"/>
      <c r="BJ7" s="643"/>
      <c r="BK7" s="643"/>
      <c r="BL7" s="643"/>
      <c r="BM7" s="643"/>
      <c r="BN7" s="644"/>
      <c r="BO7" s="675">
        <v>33.6</v>
      </c>
      <c r="BP7" s="675"/>
      <c r="BQ7" s="675"/>
      <c r="BR7" s="675"/>
      <c r="BS7" s="676" t="s">
        <v>176</v>
      </c>
      <c r="BT7" s="676"/>
      <c r="BU7" s="676"/>
      <c r="BV7" s="676"/>
      <c r="BW7" s="676"/>
      <c r="BX7" s="676"/>
      <c r="BY7" s="676"/>
      <c r="BZ7" s="676"/>
      <c r="CA7" s="676"/>
      <c r="CB7" s="730"/>
      <c r="CD7" s="689" t="s">
        <v>238</v>
      </c>
      <c r="CE7" s="686"/>
      <c r="CF7" s="686"/>
      <c r="CG7" s="686"/>
      <c r="CH7" s="686"/>
      <c r="CI7" s="686"/>
      <c r="CJ7" s="686"/>
      <c r="CK7" s="686"/>
      <c r="CL7" s="686"/>
      <c r="CM7" s="686"/>
      <c r="CN7" s="686"/>
      <c r="CO7" s="686"/>
      <c r="CP7" s="686"/>
      <c r="CQ7" s="687"/>
      <c r="CR7" s="642">
        <v>2132220</v>
      </c>
      <c r="CS7" s="643"/>
      <c r="CT7" s="643"/>
      <c r="CU7" s="643"/>
      <c r="CV7" s="643"/>
      <c r="CW7" s="643"/>
      <c r="CX7" s="643"/>
      <c r="CY7" s="644"/>
      <c r="CZ7" s="675">
        <v>24.2</v>
      </c>
      <c r="DA7" s="675"/>
      <c r="DB7" s="675"/>
      <c r="DC7" s="675"/>
      <c r="DD7" s="648">
        <v>82734</v>
      </c>
      <c r="DE7" s="643"/>
      <c r="DF7" s="643"/>
      <c r="DG7" s="643"/>
      <c r="DH7" s="643"/>
      <c r="DI7" s="643"/>
      <c r="DJ7" s="643"/>
      <c r="DK7" s="643"/>
      <c r="DL7" s="643"/>
      <c r="DM7" s="643"/>
      <c r="DN7" s="643"/>
      <c r="DO7" s="643"/>
      <c r="DP7" s="644"/>
      <c r="DQ7" s="648">
        <v>814761</v>
      </c>
      <c r="DR7" s="643"/>
      <c r="DS7" s="643"/>
      <c r="DT7" s="643"/>
      <c r="DU7" s="643"/>
      <c r="DV7" s="643"/>
      <c r="DW7" s="643"/>
      <c r="DX7" s="643"/>
      <c r="DY7" s="643"/>
      <c r="DZ7" s="643"/>
      <c r="EA7" s="643"/>
      <c r="EB7" s="643"/>
      <c r="EC7" s="688"/>
    </row>
    <row r="8" spans="2:143" ht="11.25" customHeight="1" x14ac:dyDescent="0.15">
      <c r="B8" s="639" t="s">
        <v>239</v>
      </c>
      <c r="C8" s="640"/>
      <c r="D8" s="640"/>
      <c r="E8" s="640"/>
      <c r="F8" s="640"/>
      <c r="G8" s="640"/>
      <c r="H8" s="640"/>
      <c r="I8" s="640"/>
      <c r="J8" s="640"/>
      <c r="K8" s="640"/>
      <c r="L8" s="640"/>
      <c r="M8" s="640"/>
      <c r="N8" s="640"/>
      <c r="O8" s="640"/>
      <c r="P8" s="640"/>
      <c r="Q8" s="641"/>
      <c r="R8" s="642">
        <v>1934</v>
      </c>
      <c r="S8" s="643"/>
      <c r="T8" s="643"/>
      <c r="U8" s="643"/>
      <c r="V8" s="643"/>
      <c r="W8" s="643"/>
      <c r="X8" s="643"/>
      <c r="Y8" s="644"/>
      <c r="Z8" s="675">
        <v>0</v>
      </c>
      <c r="AA8" s="675"/>
      <c r="AB8" s="675"/>
      <c r="AC8" s="675"/>
      <c r="AD8" s="676">
        <v>1934</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16454</v>
      </c>
      <c r="BH8" s="643"/>
      <c r="BI8" s="643"/>
      <c r="BJ8" s="643"/>
      <c r="BK8" s="643"/>
      <c r="BL8" s="643"/>
      <c r="BM8" s="643"/>
      <c r="BN8" s="644"/>
      <c r="BO8" s="675">
        <v>1.6</v>
      </c>
      <c r="BP8" s="675"/>
      <c r="BQ8" s="675"/>
      <c r="BR8" s="675"/>
      <c r="BS8" s="648" t="s">
        <v>176</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2111593</v>
      </c>
      <c r="CS8" s="643"/>
      <c r="CT8" s="643"/>
      <c r="CU8" s="643"/>
      <c r="CV8" s="643"/>
      <c r="CW8" s="643"/>
      <c r="CX8" s="643"/>
      <c r="CY8" s="644"/>
      <c r="CZ8" s="675">
        <v>24</v>
      </c>
      <c r="DA8" s="675"/>
      <c r="DB8" s="675"/>
      <c r="DC8" s="675"/>
      <c r="DD8" s="648">
        <v>26157</v>
      </c>
      <c r="DE8" s="643"/>
      <c r="DF8" s="643"/>
      <c r="DG8" s="643"/>
      <c r="DH8" s="643"/>
      <c r="DI8" s="643"/>
      <c r="DJ8" s="643"/>
      <c r="DK8" s="643"/>
      <c r="DL8" s="643"/>
      <c r="DM8" s="643"/>
      <c r="DN8" s="643"/>
      <c r="DO8" s="643"/>
      <c r="DP8" s="644"/>
      <c r="DQ8" s="648">
        <v>1005994</v>
      </c>
      <c r="DR8" s="643"/>
      <c r="DS8" s="643"/>
      <c r="DT8" s="643"/>
      <c r="DU8" s="643"/>
      <c r="DV8" s="643"/>
      <c r="DW8" s="643"/>
      <c r="DX8" s="643"/>
      <c r="DY8" s="643"/>
      <c r="DZ8" s="643"/>
      <c r="EA8" s="643"/>
      <c r="EB8" s="643"/>
      <c r="EC8" s="688"/>
    </row>
    <row r="9" spans="2:143" ht="11.25" customHeight="1" x14ac:dyDescent="0.15">
      <c r="B9" s="639" t="s">
        <v>242</v>
      </c>
      <c r="C9" s="640"/>
      <c r="D9" s="640"/>
      <c r="E9" s="640"/>
      <c r="F9" s="640"/>
      <c r="G9" s="640"/>
      <c r="H9" s="640"/>
      <c r="I9" s="640"/>
      <c r="J9" s="640"/>
      <c r="K9" s="640"/>
      <c r="L9" s="640"/>
      <c r="M9" s="640"/>
      <c r="N9" s="640"/>
      <c r="O9" s="640"/>
      <c r="P9" s="640"/>
      <c r="Q9" s="641"/>
      <c r="R9" s="642">
        <v>1920</v>
      </c>
      <c r="S9" s="643"/>
      <c r="T9" s="643"/>
      <c r="U9" s="643"/>
      <c r="V9" s="643"/>
      <c r="W9" s="643"/>
      <c r="X9" s="643"/>
      <c r="Y9" s="644"/>
      <c r="Z9" s="675">
        <v>0</v>
      </c>
      <c r="AA9" s="675"/>
      <c r="AB9" s="675"/>
      <c r="AC9" s="675"/>
      <c r="AD9" s="676">
        <v>1920</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282706</v>
      </c>
      <c r="BH9" s="643"/>
      <c r="BI9" s="643"/>
      <c r="BJ9" s="643"/>
      <c r="BK9" s="643"/>
      <c r="BL9" s="643"/>
      <c r="BM9" s="643"/>
      <c r="BN9" s="644"/>
      <c r="BO9" s="675">
        <v>27.7</v>
      </c>
      <c r="BP9" s="675"/>
      <c r="BQ9" s="675"/>
      <c r="BR9" s="675"/>
      <c r="BS9" s="648" t="s">
        <v>244</v>
      </c>
      <c r="BT9" s="643"/>
      <c r="BU9" s="643"/>
      <c r="BV9" s="643"/>
      <c r="BW9" s="643"/>
      <c r="BX9" s="643"/>
      <c r="BY9" s="643"/>
      <c r="BZ9" s="643"/>
      <c r="CA9" s="643"/>
      <c r="CB9" s="688"/>
      <c r="CD9" s="689" t="s">
        <v>245</v>
      </c>
      <c r="CE9" s="686"/>
      <c r="CF9" s="686"/>
      <c r="CG9" s="686"/>
      <c r="CH9" s="686"/>
      <c r="CI9" s="686"/>
      <c r="CJ9" s="686"/>
      <c r="CK9" s="686"/>
      <c r="CL9" s="686"/>
      <c r="CM9" s="686"/>
      <c r="CN9" s="686"/>
      <c r="CO9" s="686"/>
      <c r="CP9" s="686"/>
      <c r="CQ9" s="687"/>
      <c r="CR9" s="642">
        <v>449676</v>
      </c>
      <c r="CS9" s="643"/>
      <c r="CT9" s="643"/>
      <c r="CU9" s="643"/>
      <c r="CV9" s="643"/>
      <c r="CW9" s="643"/>
      <c r="CX9" s="643"/>
      <c r="CY9" s="644"/>
      <c r="CZ9" s="675">
        <v>5.0999999999999996</v>
      </c>
      <c r="DA9" s="675"/>
      <c r="DB9" s="675"/>
      <c r="DC9" s="675"/>
      <c r="DD9" s="648">
        <v>73964</v>
      </c>
      <c r="DE9" s="643"/>
      <c r="DF9" s="643"/>
      <c r="DG9" s="643"/>
      <c r="DH9" s="643"/>
      <c r="DI9" s="643"/>
      <c r="DJ9" s="643"/>
      <c r="DK9" s="643"/>
      <c r="DL9" s="643"/>
      <c r="DM9" s="643"/>
      <c r="DN9" s="643"/>
      <c r="DO9" s="643"/>
      <c r="DP9" s="644"/>
      <c r="DQ9" s="648">
        <v>340716</v>
      </c>
      <c r="DR9" s="643"/>
      <c r="DS9" s="643"/>
      <c r="DT9" s="643"/>
      <c r="DU9" s="643"/>
      <c r="DV9" s="643"/>
      <c r="DW9" s="643"/>
      <c r="DX9" s="643"/>
      <c r="DY9" s="643"/>
      <c r="DZ9" s="643"/>
      <c r="EA9" s="643"/>
      <c r="EB9" s="643"/>
      <c r="EC9" s="688"/>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139</v>
      </c>
      <c r="S10" s="643"/>
      <c r="T10" s="643"/>
      <c r="U10" s="643"/>
      <c r="V10" s="643"/>
      <c r="W10" s="643"/>
      <c r="X10" s="643"/>
      <c r="Y10" s="644"/>
      <c r="Z10" s="675" t="s">
        <v>176</v>
      </c>
      <c r="AA10" s="675"/>
      <c r="AB10" s="675"/>
      <c r="AC10" s="675"/>
      <c r="AD10" s="676" t="s">
        <v>176</v>
      </c>
      <c r="AE10" s="676"/>
      <c r="AF10" s="676"/>
      <c r="AG10" s="676"/>
      <c r="AH10" s="676"/>
      <c r="AI10" s="676"/>
      <c r="AJ10" s="676"/>
      <c r="AK10" s="676"/>
      <c r="AL10" s="645" t="s">
        <v>244</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24680</v>
      </c>
      <c r="BH10" s="643"/>
      <c r="BI10" s="643"/>
      <c r="BJ10" s="643"/>
      <c r="BK10" s="643"/>
      <c r="BL10" s="643"/>
      <c r="BM10" s="643"/>
      <c r="BN10" s="644"/>
      <c r="BO10" s="675">
        <v>2.4</v>
      </c>
      <c r="BP10" s="675"/>
      <c r="BQ10" s="675"/>
      <c r="BR10" s="675"/>
      <c r="BS10" s="648" t="s">
        <v>176</v>
      </c>
      <c r="BT10" s="643"/>
      <c r="BU10" s="643"/>
      <c r="BV10" s="643"/>
      <c r="BW10" s="643"/>
      <c r="BX10" s="643"/>
      <c r="BY10" s="643"/>
      <c r="BZ10" s="643"/>
      <c r="CA10" s="643"/>
      <c r="CB10" s="688"/>
      <c r="CD10" s="689" t="s">
        <v>248</v>
      </c>
      <c r="CE10" s="686"/>
      <c r="CF10" s="686"/>
      <c r="CG10" s="686"/>
      <c r="CH10" s="686"/>
      <c r="CI10" s="686"/>
      <c r="CJ10" s="686"/>
      <c r="CK10" s="686"/>
      <c r="CL10" s="686"/>
      <c r="CM10" s="686"/>
      <c r="CN10" s="686"/>
      <c r="CO10" s="686"/>
      <c r="CP10" s="686"/>
      <c r="CQ10" s="687"/>
      <c r="CR10" s="642" t="s">
        <v>176</v>
      </c>
      <c r="CS10" s="643"/>
      <c r="CT10" s="643"/>
      <c r="CU10" s="643"/>
      <c r="CV10" s="643"/>
      <c r="CW10" s="643"/>
      <c r="CX10" s="643"/>
      <c r="CY10" s="644"/>
      <c r="CZ10" s="675" t="s">
        <v>176</v>
      </c>
      <c r="DA10" s="675"/>
      <c r="DB10" s="675"/>
      <c r="DC10" s="675"/>
      <c r="DD10" s="648" t="s">
        <v>176</v>
      </c>
      <c r="DE10" s="643"/>
      <c r="DF10" s="643"/>
      <c r="DG10" s="643"/>
      <c r="DH10" s="643"/>
      <c r="DI10" s="643"/>
      <c r="DJ10" s="643"/>
      <c r="DK10" s="643"/>
      <c r="DL10" s="643"/>
      <c r="DM10" s="643"/>
      <c r="DN10" s="643"/>
      <c r="DO10" s="643"/>
      <c r="DP10" s="644"/>
      <c r="DQ10" s="648" t="s">
        <v>176</v>
      </c>
      <c r="DR10" s="643"/>
      <c r="DS10" s="643"/>
      <c r="DT10" s="643"/>
      <c r="DU10" s="643"/>
      <c r="DV10" s="643"/>
      <c r="DW10" s="643"/>
      <c r="DX10" s="643"/>
      <c r="DY10" s="643"/>
      <c r="DZ10" s="643"/>
      <c r="EA10" s="643"/>
      <c r="EB10" s="643"/>
      <c r="EC10" s="688"/>
    </row>
    <row r="11" spans="2:143" ht="11.25" customHeight="1" x14ac:dyDescent="0.15">
      <c r="B11" s="639" t="s">
        <v>249</v>
      </c>
      <c r="C11" s="640"/>
      <c r="D11" s="640"/>
      <c r="E11" s="640"/>
      <c r="F11" s="640"/>
      <c r="G11" s="640"/>
      <c r="H11" s="640"/>
      <c r="I11" s="640"/>
      <c r="J11" s="640"/>
      <c r="K11" s="640"/>
      <c r="L11" s="640"/>
      <c r="M11" s="640"/>
      <c r="N11" s="640"/>
      <c r="O11" s="640"/>
      <c r="P11" s="640"/>
      <c r="Q11" s="641"/>
      <c r="R11" s="642">
        <v>228244</v>
      </c>
      <c r="S11" s="643"/>
      <c r="T11" s="643"/>
      <c r="U11" s="643"/>
      <c r="V11" s="643"/>
      <c r="W11" s="643"/>
      <c r="X11" s="643"/>
      <c r="Y11" s="644"/>
      <c r="Z11" s="645">
        <v>2.4</v>
      </c>
      <c r="AA11" s="646"/>
      <c r="AB11" s="646"/>
      <c r="AC11" s="647"/>
      <c r="AD11" s="648">
        <v>228244</v>
      </c>
      <c r="AE11" s="643"/>
      <c r="AF11" s="643"/>
      <c r="AG11" s="643"/>
      <c r="AH11" s="643"/>
      <c r="AI11" s="643"/>
      <c r="AJ11" s="643"/>
      <c r="AK11" s="644"/>
      <c r="AL11" s="645">
        <v>6.2</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18829</v>
      </c>
      <c r="BH11" s="643"/>
      <c r="BI11" s="643"/>
      <c r="BJ11" s="643"/>
      <c r="BK11" s="643"/>
      <c r="BL11" s="643"/>
      <c r="BM11" s="643"/>
      <c r="BN11" s="644"/>
      <c r="BO11" s="675">
        <v>1.8</v>
      </c>
      <c r="BP11" s="675"/>
      <c r="BQ11" s="675"/>
      <c r="BR11" s="675"/>
      <c r="BS11" s="648" t="s">
        <v>176</v>
      </c>
      <c r="BT11" s="643"/>
      <c r="BU11" s="643"/>
      <c r="BV11" s="643"/>
      <c r="BW11" s="643"/>
      <c r="BX11" s="643"/>
      <c r="BY11" s="643"/>
      <c r="BZ11" s="643"/>
      <c r="CA11" s="643"/>
      <c r="CB11" s="688"/>
      <c r="CD11" s="689" t="s">
        <v>251</v>
      </c>
      <c r="CE11" s="686"/>
      <c r="CF11" s="686"/>
      <c r="CG11" s="686"/>
      <c r="CH11" s="686"/>
      <c r="CI11" s="686"/>
      <c r="CJ11" s="686"/>
      <c r="CK11" s="686"/>
      <c r="CL11" s="686"/>
      <c r="CM11" s="686"/>
      <c r="CN11" s="686"/>
      <c r="CO11" s="686"/>
      <c r="CP11" s="686"/>
      <c r="CQ11" s="687"/>
      <c r="CR11" s="642">
        <v>253095</v>
      </c>
      <c r="CS11" s="643"/>
      <c r="CT11" s="643"/>
      <c r="CU11" s="643"/>
      <c r="CV11" s="643"/>
      <c r="CW11" s="643"/>
      <c r="CX11" s="643"/>
      <c r="CY11" s="644"/>
      <c r="CZ11" s="675">
        <v>2.9</v>
      </c>
      <c r="DA11" s="675"/>
      <c r="DB11" s="675"/>
      <c r="DC11" s="675"/>
      <c r="DD11" s="648">
        <v>110544</v>
      </c>
      <c r="DE11" s="643"/>
      <c r="DF11" s="643"/>
      <c r="DG11" s="643"/>
      <c r="DH11" s="643"/>
      <c r="DI11" s="643"/>
      <c r="DJ11" s="643"/>
      <c r="DK11" s="643"/>
      <c r="DL11" s="643"/>
      <c r="DM11" s="643"/>
      <c r="DN11" s="643"/>
      <c r="DO11" s="643"/>
      <c r="DP11" s="644"/>
      <c r="DQ11" s="648">
        <v>110896</v>
      </c>
      <c r="DR11" s="643"/>
      <c r="DS11" s="643"/>
      <c r="DT11" s="643"/>
      <c r="DU11" s="643"/>
      <c r="DV11" s="643"/>
      <c r="DW11" s="643"/>
      <c r="DX11" s="643"/>
      <c r="DY11" s="643"/>
      <c r="DZ11" s="643"/>
      <c r="EA11" s="643"/>
      <c r="EB11" s="643"/>
      <c r="EC11" s="688"/>
    </row>
    <row r="12" spans="2:143" ht="11.25" customHeight="1" x14ac:dyDescent="0.15">
      <c r="B12" s="639" t="s">
        <v>252</v>
      </c>
      <c r="C12" s="640"/>
      <c r="D12" s="640"/>
      <c r="E12" s="640"/>
      <c r="F12" s="640"/>
      <c r="G12" s="640"/>
      <c r="H12" s="640"/>
      <c r="I12" s="640"/>
      <c r="J12" s="640"/>
      <c r="K12" s="640"/>
      <c r="L12" s="640"/>
      <c r="M12" s="640"/>
      <c r="N12" s="640"/>
      <c r="O12" s="640"/>
      <c r="P12" s="640"/>
      <c r="Q12" s="641"/>
      <c r="R12" s="642">
        <v>9827</v>
      </c>
      <c r="S12" s="643"/>
      <c r="T12" s="643"/>
      <c r="U12" s="643"/>
      <c r="V12" s="643"/>
      <c r="W12" s="643"/>
      <c r="X12" s="643"/>
      <c r="Y12" s="644"/>
      <c r="Z12" s="675">
        <v>0.1</v>
      </c>
      <c r="AA12" s="675"/>
      <c r="AB12" s="675"/>
      <c r="AC12" s="675"/>
      <c r="AD12" s="676">
        <v>9827</v>
      </c>
      <c r="AE12" s="676"/>
      <c r="AF12" s="676"/>
      <c r="AG12" s="676"/>
      <c r="AH12" s="676"/>
      <c r="AI12" s="676"/>
      <c r="AJ12" s="676"/>
      <c r="AK12" s="676"/>
      <c r="AL12" s="645">
        <v>0.3</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541787</v>
      </c>
      <c r="BH12" s="643"/>
      <c r="BI12" s="643"/>
      <c r="BJ12" s="643"/>
      <c r="BK12" s="643"/>
      <c r="BL12" s="643"/>
      <c r="BM12" s="643"/>
      <c r="BN12" s="644"/>
      <c r="BO12" s="675">
        <v>53.1</v>
      </c>
      <c r="BP12" s="675"/>
      <c r="BQ12" s="675"/>
      <c r="BR12" s="675"/>
      <c r="BS12" s="648" t="s">
        <v>139</v>
      </c>
      <c r="BT12" s="643"/>
      <c r="BU12" s="643"/>
      <c r="BV12" s="643"/>
      <c r="BW12" s="643"/>
      <c r="BX12" s="643"/>
      <c r="BY12" s="643"/>
      <c r="BZ12" s="643"/>
      <c r="CA12" s="643"/>
      <c r="CB12" s="688"/>
      <c r="CD12" s="689" t="s">
        <v>254</v>
      </c>
      <c r="CE12" s="686"/>
      <c r="CF12" s="686"/>
      <c r="CG12" s="686"/>
      <c r="CH12" s="686"/>
      <c r="CI12" s="686"/>
      <c r="CJ12" s="686"/>
      <c r="CK12" s="686"/>
      <c r="CL12" s="686"/>
      <c r="CM12" s="686"/>
      <c r="CN12" s="686"/>
      <c r="CO12" s="686"/>
      <c r="CP12" s="686"/>
      <c r="CQ12" s="687"/>
      <c r="CR12" s="642">
        <v>174819</v>
      </c>
      <c r="CS12" s="643"/>
      <c r="CT12" s="643"/>
      <c r="CU12" s="643"/>
      <c r="CV12" s="643"/>
      <c r="CW12" s="643"/>
      <c r="CX12" s="643"/>
      <c r="CY12" s="644"/>
      <c r="CZ12" s="675">
        <v>2</v>
      </c>
      <c r="DA12" s="675"/>
      <c r="DB12" s="675"/>
      <c r="DC12" s="675"/>
      <c r="DD12" s="648">
        <v>14246</v>
      </c>
      <c r="DE12" s="643"/>
      <c r="DF12" s="643"/>
      <c r="DG12" s="643"/>
      <c r="DH12" s="643"/>
      <c r="DI12" s="643"/>
      <c r="DJ12" s="643"/>
      <c r="DK12" s="643"/>
      <c r="DL12" s="643"/>
      <c r="DM12" s="643"/>
      <c r="DN12" s="643"/>
      <c r="DO12" s="643"/>
      <c r="DP12" s="644"/>
      <c r="DQ12" s="648">
        <v>150775</v>
      </c>
      <c r="DR12" s="643"/>
      <c r="DS12" s="643"/>
      <c r="DT12" s="643"/>
      <c r="DU12" s="643"/>
      <c r="DV12" s="643"/>
      <c r="DW12" s="643"/>
      <c r="DX12" s="643"/>
      <c r="DY12" s="643"/>
      <c r="DZ12" s="643"/>
      <c r="EA12" s="643"/>
      <c r="EB12" s="643"/>
      <c r="EC12" s="688"/>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139</v>
      </c>
      <c r="S13" s="643"/>
      <c r="T13" s="643"/>
      <c r="U13" s="643"/>
      <c r="V13" s="643"/>
      <c r="W13" s="643"/>
      <c r="X13" s="643"/>
      <c r="Y13" s="644"/>
      <c r="Z13" s="675" t="s">
        <v>176</v>
      </c>
      <c r="AA13" s="675"/>
      <c r="AB13" s="675"/>
      <c r="AC13" s="675"/>
      <c r="AD13" s="676" t="s">
        <v>176</v>
      </c>
      <c r="AE13" s="676"/>
      <c r="AF13" s="676"/>
      <c r="AG13" s="676"/>
      <c r="AH13" s="676"/>
      <c r="AI13" s="676"/>
      <c r="AJ13" s="676"/>
      <c r="AK13" s="676"/>
      <c r="AL13" s="645" t="s">
        <v>176</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541779</v>
      </c>
      <c r="BH13" s="643"/>
      <c r="BI13" s="643"/>
      <c r="BJ13" s="643"/>
      <c r="BK13" s="643"/>
      <c r="BL13" s="643"/>
      <c r="BM13" s="643"/>
      <c r="BN13" s="644"/>
      <c r="BO13" s="675">
        <v>53.1</v>
      </c>
      <c r="BP13" s="675"/>
      <c r="BQ13" s="675"/>
      <c r="BR13" s="675"/>
      <c r="BS13" s="648" t="s">
        <v>244</v>
      </c>
      <c r="BT13" s="643"/>
      <c r="BU13" s="643"/>
      <c r="BV13" s="643"/>
      <c r="BW13" s="643"/>
      <c r="BX13" s="643"/>
      <c r="BY13" s="643"/>
      <c r="BZ13" s="643"/>
      <c r="CA13" s="643"/>
      <c r="CB13" s="688"/>
      <c r="CD13" s="689" t="s">
        <v>257</v>
      </c>
      <c r="CE13" s="686"/>
      <c r="CF13" s="686"/>
      <c r="CG13" s="686"/>
      <c r="CH13" s="686"/>
      <c r="CI13" s="686"/>
      <c r="CJ13" s="686"/>
      <c r="CK13" s="686"/>
      <c r="CL13" s="686"/>
      <c r="CM13" s="686"/>
      <c r="CN13" s="686"/>
      <c r="CO13" s="686"/>
      <c r="CP13" s="686"/>
      <c r="CQ13" s="687"/>
      <c r="CR13" s="642">
        <v>997564</v>
      </c>
      <c r="CS13" s="643"/>
      <c r="CT13" s="643"/>
      <c r="CU13" s="643"/>
      <c r="CV13" s="643"/>
      <c r="CW13" s="643"/>
      <c r="CX13" s="643"/>
      <c r="CY13" s="644"/>
      <c r="CZ13" s="675">
        <v>11.3</v>
      </c>
      <c r="DA13" s="675"/>
      <c r="DB13" s="675"/>
      <c r="DC13" s="675"/>
      <c r="DD13" s="648">
        <v>868923</v>
      </c>
      <c r="DE13" s="643"/>
      <c r="DF13" s="643"/>
      <c r="DG13" s="643"/>
      <c r="DH13" s="643"/>
      <c r="DI13" s="643"/>
      <c r="DJ13" s="643"/>
      <c r="DK13" s="643"/>
      <c r="DL13" s="643"/>
      <c r="DM13" s="643"/>
      <c r="DN13" s="643"/>
      <c r="DO13" s="643"/>
      <c r="DP13" s="644"/>
      <c r="DQ13" s="648">
        <v>106141</v>
      </c>
      <c r="DR13" s="643"/>
      <c r="DS13" s="643"/>
      <c r="DT13" s="643"/>
      <c r="DU13" s="643"/>
      <c r="DV13" s="643"/>
      <c r="DW13" s="643"/>
      <c r="DX13" s="643"/>
      <c r="DY13" s="643"/>
      <c r="DZ13" s="643"/>
      <c r="EA13" s="643"/>
      <c r="EB13" s="643"/>
      <c r="EC13" s="688"/>
    </row>
    <row r="14" spans="2:143" ht="11.25" customHeight="1" x14ac:dyDescent="0.15">
      <c r="B14" s="639" t="s">
        <v>258</v>
      </c>
      <c r="C14" s="640"/>
      <c r="D14" s="640"/>
      <c r="E14" s="640"/>
      <c r="F14" s="640"/>
      <c r="G14" s="640"/>
      <c r="H14" s="640"/>
      <c r="I14" s="640"/>
      <c r="J14" s="640"/>
      <c r="K14" s="640"/>
      <c r="L14" s="640"/>
      <c r="M14" s="640"/>
      <c r="N14" s="640"/>
      <c r="O14" s="640"/>
      <c r="P14" s="640"/>
      <c r="Q14" s="641"/>
      <c r="R14" s="642" t="s">
        <v>139</v>
      </c>
      <c r="S14" s="643"/>
      <c r="T14" s="643"/>
      <c r="U14" s="643"/>
      <c r="V14" s="643"/>
      <c r="W14" s="643"/>
      <c r="X14" s="643"/>
      <c r="Y14" s="644"/>
      <c r="Z14" s="675" t="s">
        <v>176</v>
      </c>
      <c r="AA14" s="675"/>
      <c r="AB14" s="675"/>
      <c r="AC14" s="675"/>
      <c r="AD14" s="676" t="s">
        <v>176</v>
      </c>
      <c r="AE14" s="676"/>
      <c r="AF14" s="676"/>
      <c r="AG14" s="676"/>
      <c r="AH14" s="676"/>
      <c r="AI14" s="676"/>
      <c r="AJ14" s="676"/>
      <c r="AK14" s="676"/>
      <c r="AL14" s="645" t="s">
        <v>176</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55689</v>
      </c>
      <c r="BH14" s="643"/>
      <c r="BI14" s="643"/>
      <c r="BJ14" s="643"/>
      <c r="BK14" s="643"/>
      <c r="BL14" s="643"/>
      <c r="BM14" s="643"/>
      <c r="BN14" s="644"/>
      <c r="BO14" s="675">
        <v>5.5</v>
      </c>
      <c r="BP14" s="675"/>
      <c r="BQ14" s="675"/>
      <c r="BR14" s="675"/>
      <c r="BS14" s="648" t="s">
        <v>176</v>
      </c>
      <c r="BT14" s="643"/>
      <c r="BU14" s="643"/>
      <c r="BV14" s="643"/>
      <c r="BW14" s="643"/>
      <c r="BX14" s="643"/>
      <c r="BY14" s="643"/>
      <c r="BZ14" s="643"/>
      <c r="CA14" s="643"/>
      <c r="CB14" s="688"/>
      <c r="CD14" s="689" t="s">
        <v>260</v>
      </c>
      <c r="CE14" s="686"/>
      <c r="CF14" s="686"/>
      <c r="CG14" s="686"/>
      <c r="CH14" s="686"/>
      <c r="CI14" s="686"/>
      <c r="CJ14" s="686"/>
      <c r="CK14" s="686"/>
      <c r="CL14" s="686"/>
      <c r="CM14" s="686"/>
      <c r="CN14" s="686"/>
      <c r="CO14" s="686"/>
      <c r="CP14" s="686"/>
      <c r="CQ14" s="687"/>
      <c r="CR14" s="642">
        <v>320074</v>
      </c>
      <c r="CS14" s="643"/>
      <c r="CT14" s="643"/>
      <c r="CU14" s="643"/>
      <c r="CV14" s="643"/>
      <c r="CW14" s="643"/>
      <c r="CX14" s="643"/>
      <c r="CY14" s="644"/>
      <c r="CZ14" s="675">
        <v>3.6</v>
      </c>
      <c r="DA14" s="675"/>
      <c r="DB14" s="675"/>
      <c r="DC14" s="675"/>
      <c r="DD14" s="648">
        <v>85577</v>
      </c>
      <c r="DE14" s="643"/>
      <c r="DF14" s="643"/>
      <c r="DG14" s="643"/>
      <c r="DH14" s="643"/>
      <c r="DI14" s="643"/>
      <c r="DJ14" s="643"/>
      <c r="DK14" s="643"/>
      <c r="DL14" s="643"/>
      <c r="DM14" s="643"/>
      <c r="DN14" s="643"/>
      <c r="DO14" s="643"/>
      <c r="DP14" s="644"/>
      <c r="DQ14" s="648">
        <v>219484</v>
      </c>
      <c r="DR14" s="643"/>
      <c r="DS14" s="643"/>
      <c r="DT14" s="643"/>
      <c r="DU14" s="643"/>
      <c r="DV14" s="643"/>
      <c r="DW14" s="643"/>
      <c r="DX14" s="643"/>
      <c r="DY14" s="643"/>
      <c r="DZ14" s="643"/>
      <c r="EA14" s="643"/>
      <c r="EB14" s="643"/>
      <c r="EC14" s="688"/>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176</v>
      </c>
      <c r="S15" s="643"/>
      <c r="T15" s="643"/>
      <c r="U15" s="643"/>
      <c r="V15" s="643"/>
      <c r="W15" s="643"/>
      <c r="X15" s="643"/>
      <c r="Y15" s="644"/>
      <c r="Z15" s="675" t="s">
        <v>176</v>
      </c>
      <c r="AA15" s="675"/>
      <c r="AB15" s="675"/>
      <c r="AC15" s="675"/>
      <c r="AD15" s="676" t="s">
        <v>176</v>
      </c>
      <c r="AE15" s="676"/>
      <c r="AF15" s="676"/>
      <c r="AG15" s="676"/>
      <c r="AH15" s="676"/>
      <c r="AI15" s="676"/>
      <c r="AJ15" s="676"/>
      <c r="AK15" s="676"/>
      <c r="AL15" s="645" t="s">
        <v>244</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80028</v>
      </c>
      <c r="BH15" s="643"/>
      <c r="BI15" s="643"/>
      <c r="BJ15" s="643"/>
      <c r="BK15" s="643"/>
      <c r="BL15" s="643"/>
      <c r="BM15" s="643"/>
      <c r="BN15" s="644"/>
      <c r="BO15" s="675">
        <v>7.8</v>
      </c>
      <c r="BP15" s="675"/>
      <c r="BQ15" s="675"/>
      <c r="BR15" s="675"/>
      <c r="BS15" s="648" t="s">
        <v>176</v>
      </c>
      <c r="BT15" s="643"/>
      <c r="BU15" s="643"/>
      <c r="BV15" s="643"/>
      <c r="BW15" s="643"/>
      <c r="BX15" s="643"/>
      <c r="BY15" s="643"/>
      <c r="BZ15" s="643"/>
      <c r="CA15" s="643"/>
      <c r="CB15" s="688"/>
      <c r="CD15" s="689" t="s">
        <v>263</v>
      </c>
      <c r="CE15" s="686"/>
      <c r="CF15" s="686"/>
      <c r="CG15" s="686"/>
      <c r="CH15" s="686"/>
      <c r="CI15" s="686"/>
      <c r="CJ15" s="686"/>
      <c r="CK15" s="686"/>
      <c r="CL15" s="686"/>
      <c r="CM15" s="686"/>
      <c r="CN15" s="686"/>
      <c r="CO15" s="686"/>
      <c r="CP15" s="686"/>
      <c r="CQ15" s="687"/>
      <c r="CR15" s="642">
        <v>1039245</v>
      </c>
      <c r="CS15" s="643"/>
      <c r="CT15" s="643"/>
      <c r="CU15" s="643"/>
      <c r="CV15" s="643"/>
      <c r="CW15" s="643"/>
      <c r="CX15" s="643"/>
      <c r="CY15" s="644"/>
      <c r="CZ15" s="675">
        <v>11.8</v>
      </c>
      <c r="DA15" s="675"/>
      <c r="DB15" s="675"/>
      <c r="DC15" s="675"/>
      <c r="DD15" s="648">
        <v>503090</v>
      </c>
      <c r="DE15" s="643"/>
      <c r="DF15" s="643"/>
      <c r="DG15" s="643"/>
      <c r="DH15" s="643"/>
      <c r="DI15" s="643"/>
      <c r="DJ15" s="643"/>
      <c r="DK15" s="643"/>
      <c r="DL15" s="643"/>
      <c r="DM15" s="643"/>
      <c r="DN15" s="643"/>
      <c r="DO15" s="643"/>
      <c r="DP15" s="644"/>
      <c r="DQ15" s="648">
        <v>524327</v>
      </c>
      <c r="DR15" s="643"/>
      <c r="DS15" s="643"/>
      <c r="DT15" s="643"/>
      <c r="DU15" s="643"/>
      <c r="DV15" s="643"/>
      <c r="DW15" s="643"/>
      <c r="DX15" s="643"/>
      <c r="DY15" s="643"/>
      <c r="DZ15" s="643"/>
      <c r="EA15" s="643"/>
      <c r="EB15" s="643"/>
      <c r="EC15" s="688"/>
    </row>
    <row r="16" spans="2:143" ht="11.25" customHeight="1" x14ac:dyDescent="0.15">
      <c r="B16" s="639" t="s">
        <v>264</v>
      </c>
      <c r="C16" s="640"/>
      <c r="D16" s="640"/>
      <c r="E16" s="640"/>
      <c r="F16" s="640"/>
      <c r="G16" s="640"/>
      <c r="H16" s="640"/>
      <c r="I16" s="640"/>
      <c r="J16" s="640"/>
      <c r="K16" s="640"/>
      <c r="L16" s="640"/>
      <c r="M16" s="640"/>
      <c r="N16" s="640"/>
      <c r="O16" s="640"/>
      <c r="P16" s="640"/>
      <c r="Q16" s="641"/>
      <c r="R16" s="642">
        <v>4488</v>
      </c>
      <c r="S16" s="643"/>
      <c r="T16" s="643"/>
      <c r="U16" s="643"/>
      <c r="V16" s="643"/>
      <c r="W16" s="643"/>
      <c r="X16" s="643"/>
      <c r="Y16" s="644"/>
      <c r="Z16" s="675">
        <v>0</v>
      </c>
      <c r="AA16" s="675"/>
      <c r="AB16" s="675"/>
      <c r="AC16" s="675"/>
      <c r="AD16" s="676">
        <v>4488</v>
      </c>
      <c r="AE16" s="676"/>
      <c r="AF16" s="676"/>
      <c r="AG16" s="676"/>
      <c r="AH16" s="676"/>
      <c r="AI16" s="676"/>
      <c r="AJ16" s="676"/>
      <c r="AK16" s="676"/>
      <c r="AL16" s="645">
        <v>0.1</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t="s">
        <v>176</v>
      </c>
      <c r="BH16" s="643"/>
      <c r="BI16" s="643"/>
      <c r="BJ16" s="643"/>
      <c r="BK16" s="643"/>
      <c r="BL16" s="643"/>
      <c r="BM16" s="643"/>
      <c r="BN16" s="644"/>
      <c r="BO16" s="675" t="s">
        <v>176</v>
      </c>
      <c r="BP16" s="675"/>
      <c r="BQ16" s="675"/>
      <c r="BR16" s="675"/>
      <c r="BS16" s="648" t="s">
        <v>176</v>
      </c>
      <c r="BT16" s="643"/>
      <c r="BU16" s="643"/>
      <c r="BV16" s="643"/>
      <c r="BW16" s="643"/>
      <c r="BX16" s="643"/>
      <c r="BY16" s="643"/>
      <c r="BZ16" s="643"/>
      <c r="CA16" s="643"/>
      <c r="CB16" s="688"/>
      <c r="CD16" s="689" t="s">
        <v>266</v>
      </c>
      <c r="CE16" s="686"/>
      <c r="CF16" s="686"/>
      <c r="CG16" s="686"/>
      <c r="CH16" s="686"/>
      <c r="CI16" s="686"/>
      <c r="CJ16" s="686"/>
      <c r="CK16" s="686"/>
      <c r="CL16" s="686"/>
      <c r="CM16" s="686"/>
      <c r="CN16" s="686"/>
      <c r="CO16" s="686"/>
      <c r="CP16" s="686"/>
      <c r="CQ16" s="687"/>
      <c r="CR16" s="642">
        <v>292158</v>
      </c>
      <c r="CS16" s="643"/>
      <c r="CT16" s="643"/>
      <c r="CU16" s="643"/>
      <c r="CV16" s="643"/>
      <c r="CW16" s="643"/>
      <c r="CX16" s="643"/>
      <c r="CY16" s="644"/>
      <c r="CZ16" s="675">
        <v>3.3</v>
      </c>
      <c r="DA16" s="675"/>
      <c r="DB16" s="675"/>
      <c r="DC16" s="675"/>
      <c r="DD16" s="648" t="s">
        <v>176</v>
      </c>
      <c r="DE16" s="643"/>
      <c r="DF16" s="643"/>
      <c r="DG16" s="643"/>
      <c r="DH16" s="643"/>
      <c r="DI16" s="643"/>
      <c r="DJ16" s="643"/>
      <c r="DK16" s="643"/>
      <c r="DL16" s="643"/>
      <c r="DM16" s="643"/>
      <c r="DN16" s="643"/>
      <c r="DO16" s="643"/>
      <c r="DP16" s="644"/>
      <c r="DQ16" s="648">
        <v>25907</v>
      </c>
      <c r="DR16" s="643"/>
      <c r="DS16" s="643"/>
      <c r="DT16" s="643"/>
      <c r="DU16" s="643"/>
      <c r="DV16" s="643"/>
      <c r="DW16" s="643"/>
      <c r="DX16" s="643"/>
      <c r="DY16" s="643"/>
      <c r="DZ16" s="643"/>
      <c r="EA16" s="643"/>
      <c r="EB16" s="643"/>
      <c r="EC16" s="688"/>
    </row>
    <row r="17" spans="2:133" ht="11.25" customHeight="1" x14ac:dyDescent="0.15">
      <c r="B17" s="639" t="s">
        <v>267</v>
      </c>
      <c r="C17" s="640"/>
      <c r="D17" s="640"/>
      <c r="E17" s="640"/>
      <c r="F17" s="640"/>
      <c r="G17" s="640"/>
      <c r="H17" s="640"/>
      <c r="I17" s="640"/>
      <c r="J17" s="640"/>
      <c r="K17" s="640"/>
      <c r="L17" s="640"/>
      <c r="M17" s="640"/>
      <c r="N17" s="640"/>
      <c r="O17" s="640"/>
      <c r="P17" s="640"/>
      <c r="Q17" s="641"/>
      <c r="R17" s="642">
        <v>4465</v>
      </c>
      <c r="S17" s="643"/>
      <c r="T17" s="643"/>
      <c r="U17" s="643"/>
      <c r="V17" s="643"/>
      <c r="W17" s="643"/>
      <c r="X17" s="643"/>
      <c r="Y17" s="644"/>
      <c r="Z17" s="675">
        <v>0</v>
      </c>
      <c r="AA17" s="675"/>
      <c r="AB17" s="675"/>
      <c r="AC17" s="675"/>
      <c r="AD17" s="676">
        <v>4465</v>
      </c>
      <c r="AE17" s="676"/>
      <c r="AF17" s="676"/>
      <c r="AG17" s="676"/>
      <c r="AH17" s="676"/>
      <c r="AI17" s="676"/>
      <c r="AJ17" s="676"/>
      <c r="AK17" s="676"/>
      <c r="AL17" s="645">
        <v>0.1</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176</v>
      </c>
      <c r="BH17" s="643"/>
      <c r="BI17" s="643"/>
      <c r="BJ17" s="643"/>
      <c r="BK17" s="643"/>
      <c r="BL17" s="643"/>
      <c r="BM17" s="643"/>
      <c r="BN17" s="644"/>
      <c r="BO17" s="675" t="s">
        <v>176</v>
      </c>
      <c r="BP17" s="675"/>
      <c r="BQ17" s="675"/>
      <c r="BR17" s="675"/>
      <c r="BS17" s="648" t="s">
        <v>176</v>
      </c>
      <c r="BT17" s="643"/>
      <c r="BU17" s="643"/>
      <c r="BV17" s="643"/>
      <c r="BW17" s="643"/>
      <c r="BX17" s="643"/>
      <c r="BY17" s="643"/>
      <c r="BZ17" s="643"/>
      <c r="CA17" s="643"/>
      <c r="CB17" s="688"/>
      <c r="CD17" s="689" t="s">
        <v>269</v>
      </c>
      <c r="CE17" s="686"/>
      <c r="CF17" s="686"/>
      <c r="CG17" s="686"/>
      <c r="CH17" s="686"/>
      <c r="CI17" s="686"/>
      <c r="CJ17" s="686"/>
      <c r="CK17" s="686"/>
      <c r="CL17" s="686"/>
      <c r="CM17" s="686"/>
      <c r="CN17" s="686"/>
      <c r="CO17" s="686"/>
      <c r="CP17" s="686"/>
      <c r="CQ17" s="687"/>
      <c r="CR17" s="642">
        <v>952111</v>
      </c>
      <c r="CS17" s="643"/>
      <c r="CT17" s="643"/>
      <c r="CU17" s="643"/>
      <c r="CV17" s="643"/>
      <c r="CW17" s="643"/>
      <c r="CX17" s="643"/>
      <c r="CY17" s="644"/>
      <c r="CZ17" s="675">
        <v>10.8</v>
      </c>
      <c r="DA17" s="675"/>
      <c r="DB17" s="675"/>
      <c r="DC17" s="675"/>
      <c r="DD17" s="648" t="s">
        <v>244</v>
      </c>
      <c r="DE17" s="643"/>
      <c r="DF17" s="643"/>
      <c r="DG17" s="643"/>
      <c r="DH17" s="643"/>
      <c r="DI17" s="643"/>
      <c r="DJ17" s="643"/>
      <c r="DK17" s="643"/>
      <c r="DL17" s="643"/>
      <c r="DM17" s="643"/>
      <c r="DN17" s="643"/>
      <c r="DO17" s="643"/>
      <c r="DP17" s="644"/>
      <c r="DQ17" s="648">
        <v>951381</v>
      </c>
      <c r="DR17" s="643"/>
      <c r="DS17" s="643"/>
      <c r="DT17" s="643"/>
      <c r="DU17" s="643"/>
      <c r="DV17" s="643"/>
      <c r="DW17" s="643"/>
      <c r="DX17" s="643"/>
      <c r="DY17" s="643"/>
      <c r="DZ17" s="643"/>
      <c r="EA17" s="643"/>
      <c r="EB17" s="643"/>
      <c r="EC17" s="688"/>
    </row>
    <row r="18" spans="2:133" ht="11.25" customHeight="1" x14ac:dyDescent="0.15">
      <c r="B18" s="639" t="s">
        <v>270</v>
      </c>
      <c r="C18" s="640"/>
      <c r="D18" s="640"/>
      <c r="E18" s="640"/>
      <c r="F18" s="640"/>
      <c r="G18" s="640"/>
      <c r="H18" s="640"/>
      <c r="I18" s="640"/>
      <c r="J18" s="640"/>
      <c r="K18" s="640"/>
      <c r="L18" s="640"/>
      <c r="M18" s="640"/>
      <c r="N18" s="640"/>
      <c r="O18" s="640"/>
      <c r="P18" s="640"/>
      <c r="Q18" s="641"/>
      <c r="R18" s="642">
        <v>12549</v>
      </c>
      <c r="S18" s="643"/>
      <c r="T18" s="643"/>
      <c r="U18" s="643"/>
      <c r="V18" s="643"/>
      <c r="W18" s="643"/>
      <c r="X18" s="643"/>
      <c r="Y18" s="644"/>
      <c r="Z18" s="675">
        <v>0.1</v>
      </c>
      <c r="AA18" s="675"/>
      <c r="AB18" s="675"/>
      <c r="AC18" s="675"/>
      <c r="AD18" s="676">
        <v>12549</v>
      </c>
      <c r="AE18" s="676"/>
      <c r="AF18" s="676"/>
      <c r="AG18" s="676"/>
      <c r="AH18" s="676"/>
      <c r="AI18" s="676"/>
      <c r="AJ18" s="676"/>
      <c r="AK18" s="676"/>
      <c r="AL18" s="645">
        <v>0.3</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244</v>
      </c>
      <c r="BH18" s="643"/>
      <c r="BI18" s="643"/>
      <c r="BJ18" s="643"/>
      <c r="BK18" s="643"/>
      <c r="BL18" s="643"/>
      <c r="BM18" s="643"/>
      <c r="BN18" s="644"/>
      <c r="BO18" s="675" t="s">
        <v>139</v>
      </c>
      <c r="BP18" s="675"/>
      <c r="BQ18" s="675"/>
      <c r="BR18" s="675"/>
      <c r="BS18" s="648" t="s">
        <v>176</v>
      </c>
      <c r="BT18" s="643"/>
      <c r="BU18" s="643"/>
      <c r="BV18" s="643"/>
      <c r="BW18" s="643"/>
      <c r="BX18" s="643"/>
      <c r="BY18" s="643"/>
      <c r="BZ18" s="643"/>
      <c r="CA18" s="643"/>
      <c r="CB18" s="688"/>
      <c r="CD18" s="689" t="s">
        <v>272</v>
      </c>
      <c r="CE18" s="686"/>
      <c r="CF18" s="686"/>
      <c r="CG18" s="686"/>
      <c r="CH18" s="686"/>
      <c r="CI18" s="686"/>
      <c r="CJ18" s="686"/>
      <c r="CK18" s="686"/>
      <c r="CL18" s="686"/>
      <c r="CM18" s="686"/>
      <c r="CN18" s="686"/>
      <c r="CO18" s="686"/>
      <c r="CP18" s="686"/>
      <c r="CQ18" s="687"/>
      <c r="CR18" s="642" t="s">
        <v>176</v>
      </c>
      <c r="CS18" s="643"/>
      <c r="CT18" s="643"/>
      <c r="CU18" s="643"/>
      <c r="CV18" s="643"/>
      <c r="CW18" s="643"/>
      <c r="CX18" s="643"/>
      <c r="CY18" s="644"/>
      <c r="CZ18" s="675" t="s">
        <v>244</v>
      </c>
      <c r="DA18" s="675"/>
      <c r="DB18" s="675"/>
      <c r="DC18" s="675"/>
      <c r="DD18" s="648" t="s">
        <v>244</v>
      </c>
      <c r="DE18" s="643"/>
      <c r="DF18" s="643"/>
      <c r="DG18" s="643"/>
      <c r="DH18" s="643"/>
      <c r="DI18" s="643"/>
      <c r="DJ18" s="643"/>
      <c r="DK18" s="643"/>
      <c r="DL18" s="643"/>
      <c r="DM18" s="643"/>
      <c r="DN18" s="643"/>
      <c r="DO18" s="643"/>
      <c r="DP18" s="644"/>
      <c r="DQ18" s="648" t="s">
        <v>244</v>
      </c>
      <c r="DR18" s="643"/>
      <c r="DS18" s="643"/>
      <c r="DT18" s="643"/>
      <c r="DU18" s="643"/>
      <c r="DV18" s="643"/>
      <c r="DW18" s="643"/>
      <c r="DX18" s="643"/>
      <c r="DY18" s="643"/>
      <c r="DZ18" s="643"/>
      <c r="EA18" s="643"/>
      <c r="EB18" s="643"/>
      <c r="EC18" s="688"/>
    </row>
    <row r="19" spans="2:133" ht="11.25" customHeight="1" x14ac:dyDescent="0.15">
      <c r="B19" s="639" t="s">
        <v>273</v>
      </c>
      <c r="C19" s="640"/>
      <c r="D19" s="640"/>
      <c r="E19" s="640"/>
      <c r="F19" s="640"/>
      <c r="G19" s="640"/>
      <c r="H19" s="640"/>
      <c r="I19" s="640"/>
      <c r="J19" s="640"/>
      <c r="K19" s="640"/>
      <c r="L19" s="640"/>
      <c r="M19" s="640"/>
      <c r="N19" s="640"/>
      <c r="O19" s="640"/>
      <c r="P19" s="640"/>
      <c r="Q19" s="641"/>
      <c r="R19" s="642">
        <v>9757</v>
      </c>
      <c r="S19" s="643"/>
      <c r="T19" s="643"/>
      <c r="U19" s="643"/>
      <c r="V19" s="643"/>
      <c r="W19" s="643"/>
      <c r="X19" s="643"/>
      <c r="Y19" s="644"/>
      <c r="Z19" s="675">
        <v>0.1</v>
      </c>
      <c r="AA19" s="675"/>
      <c r="AB19" s="675"/>
      <c r="AC19" s="675"/>
      <c r="AD19" s="676">
        <v>9757</v>
      </c>
      <c r="AE19" s="676"/>
      <c r="AF19" s="676"/>
      <c r="AG19" s="676"/>
      <c r="AH19" s="676"/>
      <c r="AI19" s="676"/>
      <c r="AJ19" s="676"/>
      <c r="AK19" s="676"/>
      <c r="AL19" s="645">
        <v>0.3</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t="s">
        <v>139</v>
      </c>
      <c r="BH19" s="643"/>
      <c r="BI19" s="643"/>
      <c r="BJ19" s="643"/>
      <c r="BK19" s="643"/>
      <c r="BL19" s="643"/>
      <c r="BM19" s="643"/>
      <c r="BN19" s="644"/>
      <c r="BO19" s="675" t="s">
        <v>244</v>
      </c>
      <c r="BP19" s="675"/>
      <c r="BQ19" s="675"/>
      <c r="BR19" s="675"/>
      <c r="BS19" s="648" t="s">
        <v>176</v>
      </c>
      <c r="BT19" s="643"/>
      <c r="BU19" s="643"/>
      <c r="BV19" s="643"/>
      <c r="BW19" s="643"/>
      <c r="BX19" s="643"/>
      <c r="BY19" s="643"/>
      <c r="BZ19" s="643"/>
      <c r="CA19" s="643"/>
      <c r="CB19" s="688"/>
      <c r="CD19" s="689" t="s">
        <v>275</v>
      </c>
      <c r="CE19" s="686"/>
      <c r="CF19" s="686"/>
      <c r="CG19" s="686"/>
      <c r="CH19" s="686"/>
      <c r="CI19" s="686"/>
      <c r="CJ19" s="686"/>
      <c r="CK19" s="686"/>
      <c r="CL19" s="686"/>
      <c r="CM19" s="686"/>
      <c r="CN19" s="686"/>
      <c r="CO19" s="686"/>
      <c r="CP19" s="686"/>
      <c r="CQ19" s="687"/>
      <c r="CR19" s="642" t="s">
        <v>176</v>
      </c>
      <c r="CS19" s="643"/>
      <c r="CT19" s="643"/>
      <c r="CU19" s="643"/>
      <c r="CV19" s="643"/>
      <c r="CW19" s="643"/>
      <c r="CX19" s="643"/>
      <c r="CY19" s="644"/>
      <c r="CZ19" s="675" t="s">
        <v>139</v>
      </c>
      <c r="DA19" s="675"/>
      <c r="DB19" s="675"/>
      <c r="DC19" s="675"/>
      <c r="DD19" s="648" t="s">
        <v>176</v>
      </c>
      <c r="DE19" s="643"/>
      <c r="DF19" s="643"/>
      <c r="DG19" s="643"/>
      <c r="DH19" s="643"/>
      <c r="DI19" s="643"/>
      <c r="DJ19" s="643"/>
      <c r="DK19" s="643"/>
      <c r="DL19" s="643"/>
      <c r="DM19" s="643"/>
      <c r="DN19" s="643"/>
      <c r="DO19" s="643"/>
      <c r="DP19" s="644"/>
      <c r="DQ19" s="648" t="s">
        <v>176</v>
      </c>
      <c r="DR19" s="643"/>
      <c r="DS19" s="643"/>
      <c r="DT19" s="643"/>
      <c r="DU19" s="643"/>
      <c r="DV19" s="643"/>
      <c r="DW19" s="643"/>
      <c r="DX19" s="643"/>
      <c r="DY19" s="643"/>
      <c r="DZ19" s="643"/>
      <c r="EA19" s="643"/>
      <c r="EB19" s="643"/>
      <c r="EC19" s="688"/>
    </row>
    <row r="20" spans="2:133" ht="11.25" customHeight="1" x14ac:dyDescent="0.15">
      <c r="B20" s="639" t="s">
        <v>276</v>
      </c>
      <c r="C20" s="640"/>
      <c r="D20" s="640"/>
      <c r="E20" s="640"/>
      <c r="F20" s="640"/>
      <c r="G20" s="640"/>
      <c r="H20" s="640"/>
      <c r="I20" s="640"/>
      <c r="J20" s="640"/>
      <c r="K20" s="640"/>
      <c r="L20" s="640"/>
      <c r="M20" s="640"/>
      <c r="N20" s="640"/>
      <c r="O20" s="640"/>
      <c r="P20" s="640"/>
      <c r="Q20" s="641"/>
      <c r="R20" s="642">
        <v>1994</v>
      </c>
      <c r="S20" s="643"/>
      <c r="T20" s="643"/>
      <c r="U20" s="643"/>
      <c r="V20" s="643"/>
      <c r="W20" s="643"/>
      <c r="X20" s="643"/>
      <c r="Y20" s="644"/>
      <c r="Z20" s="675">
        <v>0</v>
      </c>
      <c r="AA20" s="675"/>
      <c r="AB20" s="675"/>
      <c r="AC20" s="675"/>
      <c r="AD20" s="676">
        <v>1994</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t="s">
        <v>176</v>
      </c>
      <c r="BH20" s="643"/>
      <c r="BI20" s="643"/>
      <c r="BJ20" s="643"/>
      <c r="BK20" s="643"/>
      <c r="BL20" s="643"/>
      <c r="BM20" s="643"/>
      <c r="BN20" s="644"/>
      <c r="BO20" s="675" t="s">
        <v>176</v>
      </c>
      <c r="BP20" s="675"/>
      <c r="BQ20" s="675"/>
      <c r="BR20" s="675"/>
      <c r="BS20" s="648" t="s">
        <v>176</v>
      </c>
      <c r="BT20" s="643"/>
      <c r="BU20" s="643"/>
      <c r="BV20" s="643"/>
      <c r="BW20" s="643"/>
      <c r="BX20" s="643"/>
      <c r="BY20" s="643"/>
      <c r="BZ20" s="643"/>
      <c r="CA20" s="643"/>
      <c r="CB20" s="688"/>
      <c r="CD20" s="689" t="s">
        <v>278</v>
      </c>
      <c r="CE20" s="686"/>
      <c r="CF20" s="686"/>
      <c r="CG20" s="686"/>
      <c r="CH20" s="686"/>
      <c r="CI20" s="686"/>
      <c r="CJ20" s="686"/>
      <c r="CK20" s="686"/>
      <c r="CL20" s="686"/>
      <c r="CM20" s="686"/>
      <c r="CN20" s="686"/>
      <c r="CO20" s="686"/>
      <c r="CP20" s="686"/>
      <c r="CQ20" s="687"/>
      <c r="CR20" s="642">
        <v>8798962</v>
      </c>
      <c r="CS20" s="643"/>
      <c r="CT20" s="643"/>
      <c r="CU20" s="643"/>
      <c r="CV20" s="643"/>
      <c r="CW20" s="643"/>
      <c r="CX20" s="643"/>
      <c r="CY20" s="644"/>
      <c r="CZ20" s="675">
        <v>100</v>
      </c>
      <c r="DA20" s="675"/>
      <c r="DB20" s="675"/>
      <c r="DC20" s="675"/>
      <c r="DD20" s="648">
        <v>1765934</v>
      </c>
      <c r="DE20" s="643"/>
      <c r="DF20" s="643"/>
      <c r="DG20" s="643"/>
      <c r="DH20" s="643"/>
      <c r="DI20" s="643"/>
      <c r="DJ20" s="643"/>
      <c r="DK20" s="643"/>
      <c r="DL20" s="643"/>
      <c r="DM20" s="643"/>
      <c r="DN20" s="643"/>
      <c r="DO20" s="643"/>
      <c r="DP20" s="644"/>
      <c r="DQ20" s="648">
        <v>4326091</v>
      </c>
      <c r="DR20" s="643"/>
      <c r="DS20" s="643"/>
      <c r="DT20" s="643"/>
      <c r="DU20" s="643"/>
      <c r="DV20" s="643"/>
      <c r="DW20" s="643"/>
      <c r="DX20" s="643"/>
      <c r="DY20" s="643"/>
      <c r="DZ20" s="643"/>
      <c r="EA20" s="643"/>
      <c r="EB20" s="643"/>
      <c r="EC20" s="688"/>
    </row>
    <row r="21" spans="2:133" ht="11.25" customHeight="1" x14ac:dyDescent="0.15">
      <c r="B21" s="639" t="s">
        <v>279</v>
      </c>
      <c r="C21" s="640"/>
      <c r="D21" s="640"/>
      <c r="E21" s="640"/>
      <c r="F21" s="640"/>
      <c r="G21" s="640"/>
      <c r="H21" s="640"/>
      <c r="I21" s="640"/>
      <c r="J21" s="640"/>
      <c r="K21" s="640"/>
      <c r="L21" s="640"/>
      <c r="M21" s="640"/>
      <c r="N21" s="640"/>
      <c r="O21" s="640"/>
      <c r="P21" s="640"/>
      <c r="Q21" s="641"/>
      <c r="R21" s="642">
        <v>798</v>
      </c>
      <c r="S21" s="643"/>
      <c r="T21" s="643"/>
      <c r="U21" s="643"/>
      <c r="V21" s="643"/>
      <c r="W21" s="643"/>
      <c r="X21" s="643"/>
      <c r="Y21" s="644"/>
      <c r="Z21" s="675">
        <v>0</v>
      </c>
      <c r="AA21" s="675"/>
      <c r="AB21" s="675"/>
      <c r="AC21" s="675"/>
      <c r="AD21" s="676">
        <v>798</v>
      </c>
      <c r="AE21" s="676"/>
      <c r="AF21" s="676"/>
      <c r="AG21" s="676"/>
      <c r="AH21" s="676"/>
      <c r="AI21" s="676"/>
      <c r="AJ21" s="676"/>
      <c r="AK21" s="676"/>
      <c r="AL21" s="645">
        <v>0</v>
      </c>
      <c r="AM21" s="646"/>
      <c r="AN21" s="646"/>
      <c r="AO21" s="677"/>
      <c r="AP21" s="737" t="s">
        <v>280</v>
      </c>
      <c r="AQ21" s="744"/>
      <c r="AR21" s="744"/>
      <c r="AS21" s="744"/>
      <c r="AT21" s="744"/>
      <c r="AU21" s="744"/>
      <c r="AV21" s="744"/>
      <c r="AW21" s="744"/>
      <c r="AX21" s="744"/>
      <c r="AY21" s="744"/>
      <c r="AZ21" s="744"/>
      <c r="BA21" s="744"/>
      <c r="BB21" s="744"/>
      <c r="BC21" s="744"/>
      <c r="BD21" s="744"/>
      <c r="BE21" s="744"/>
      <c r="BF21" s="739"/>
      <c r="BG21" s="642" t="s">
        <v>139</v>
      </c>
      <c r="BH21" s="643"/>
      <c r="BI21" s="643"/>
      <c r="BJ21" s="643"/>
      <c r="BK21" s="643"/>
      <c r="BL21" s="643"/>
      <c r="BM21" s="643"/>
      <c r="BN21" s="644"/>
      <c r="BO21" s="675" t="s">
        <v>176</v>
      </c>
      <c r="BP21" s="675"/>
      <c r="BQ21" s="675"/>
      <c r="BR21" s="675"/>
      <c r="BS21" s="648" t="s">
        <v>176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2550691</v>
      </c>
      <c r="S22" s="643"/>
      <c r="T22" s="643"/>
      <c r="U22" s="643"/>
      <c r="V22" s="643"/>
      <c r="W22" s="643"/>
      <c r="X22" s="643"/>
      <c r="Y22" s="644"/>
      <c r="Z22" s="675">
        <v>27.4</v>
      </c>
      <c r="AA22" s="675"/>
      <c r="AB22" s="675"/>
      <c r="AC22" s="675"/>
      <c r="AD22" s="676">
        <v>2325546</v>
      </c>
      <c r="AE22" s="676"/>
      <c r="AF22" s="676"/>
      <c r="AG22" s="676"/>
      <c r="AH22" s="676"/>
      <c r="AI22" s="676"/>
      <c r="AJ22" s="676"/>
      <c r="AK22" s="676"/>
      <c r="AL22" s="645">
        <v>63.1</v>
      </c>
      <c r="AM22" s="646"/>
      <c r="AN22" s="646"/>
      <c r="AO22" s="677"/>
      <c r="AP22" s="737" t="s">
        <v>282</v>
      </c>
      <c r="AQ22" s="744"/>
      <c r="AR22" s="744"/>
      <c r="AS22" s="744"/>
      <c r="AT22" s="744"/>
      <c r="AU22" s="744"/>
      <c r="AV22" s="744"/>
      <c r="AW22" s="744"/>
      <c r="AX22" s="744"/>
      <c r="AY22" s="744"/>
      <c r="AZ22" s="744"/>
      <c r="BA22" s="744"/>
      <c r="BB22" s="744"/>
      <c r="BC22" s="744"/>
      <c r="BD22" s="744"/>
      <c r="BE22" s="744"/>
      <c r="BF22" s="739"/>
      <c r="BG22" s="642" t="s">
        <v>176</v>
      </c>
      <c r="BH22" s="643"/>
      <c r="BI22" s="643"/>
      <c r="BJ22" s="643"/>
      <c r="BK22" s="643"/>
      <c r="BL22" s="643"/>
      <c r="BM22" s="643"/>
      <c r="BN22" s="644"/>
      <c r="BO22" s="675" t="s">
        <v>139</v>
      </c>
      <c r="BP22" s="675"/>
      <c r="BQ22" s="675"/>
      <c r="BR22" s="675"/>
      <c r="BS22" s="648" t="s">
        <v>176</v>
      </c>
      <c r="BT22" s="643"/>
      <c r="BU22" s="643"/>
      <c r="BV22" s="643"/>
      <c r="BW22" s="643"/>
      <c r="BX22" s="643"/>
      <c r="BY22" s="643"/>
      <c r="BZ22" s="643"/>
      <c r="CA22" s="643"/>
      <c r="CB22" s="688"/>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2325546</v>
      </c>
      <c r="S23" s="643"/>
      <c r="T23" s="643"/>
      <c r="U23" s="643"/>
      <c r="V23" s="643"/>
      <c r="W23" s="643"/>
      <c r="X23" s="643"/>
      <c r="Y23" s="644"/>
      <c r="Z23" s="675">
        <v>24.9</v>
      </c>
      <c r="AA23" s="675"/>
      <c r="AB23" s="675"/>
      <c r="AC23" s="675"/>
      <c r="AD23" s="676">
        <v>2325546</v>
      </c>
      <c r="AE23" s="676"/>
      <c r="AF23" s="676"/>
      <c r="AG23" s="676"/>
      <c r="AH23" s="676"/>
      <c r="AI23" s="676"/>
      <c r="AJ23" s="676"/>
      <c r="AK23" s="676"/>
      <c r="AL23" s="645">
        <v>63.1</v>
      </c>
      <c r="AM23" s="646"/>
      <c r="AN23" s="646"/>
      <c r="AO23" s="677"/>
      <c r="AP23" s="737" t="s">
        <v>285</v>
      </c>
      <c r="AQ23" s="744"/>
      <c r="AR23" s="744"/>
      <c r="AS23" s="744"/>
      <c r="AT23" s="744"/>
      <c r="AU23" s="744"/>
      <c r="AV23" s="744"/>
      <c r="AW23" s="744"/>
      <c r="AX23" s="744"/>
      <c r="AY23" s="744"/>
      <c r="AZ23" s="744"/>
      <c r="BA23" s="744"/>
      <c r="BB23" s="744"/>
      <c r="BC23" s="744"/>
      <c r="BD23" s="744"/>
      <c r="BE23" s="744"/>
      <c r="BF23" s="739"/>
      <c r="BG23" s="642" t="s">
        <v>176</v>
      </c>
      <c r="BH23" s="643"/>
      <c r="BI23" s="643"/>
      <c r="BJ23" s="643"/>
      <c r="BK23" s="643"/>
      <c r="BL23" s="643"/>
      <c r="BM23" s="643"/>
      <c r="BN23" s="644"/>
      <c r="BO23" s="675" t="s">
        <v>176</v>
      </c>
      <c r="BP23" s="675"/>
      <c r="BQ23" s="675"/>
      <c r="BR23" s="675"/>
      <c r="BS23" s="648" t="s">
        <v>176</v>
      </c>
      <c r="BT23" s="643"/>
      <c r="BU23" s="643"/>
      <c r="BV23" s="643"/>
      <c r="BW23" s="643"/>
      <c r="BX23" s="643"/>
      <c r="BY23" s="643"/>
      <c r="BZ23" s="643"/>
      <c r="CA23" s="643"/>
      <c r="CB23" s="688"/>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225145</v>
      </c>
      <c r="S24" s="643"/>
      <c r="T24" s="643"/>
      <c r="U24" s="643"/>
      <c r="V24" s="643"/>
      <c r="W24" s="643"/>
      <c r="X24" s="643"/>
      <c r="Y24" s="644"/>
      <c r="Z24" s="675">
        <v>2.4</v>
      </c>
      <c r="AA24" s="675"/>
      <c r="AB24" s="675"/>
      <c r="AC24" s="675"/>
      <c r="AD24" s="676" t="s">
        <v>176</v>
      </c>
      <c r="AE24" s="676"/>
      <c r="AF24" s="676"/>
      <c r="AG24" s="676"/>
      <c r="AH24" s="676"/>
      <c r="AI24" s="676"/>
      <c r="AJ24" s="676"/>
      <c r="AK24" s="676"/>
      <c r="AL24" s="645" t="s">
        <v>176</v>
      </c>
      <c r="AM24" s="646"/>
      <c r="AN24" s="646"/>
      <c r="AO24" s="677"/>
      <c r="AP24" s="737" t="s">
        <v>292</v>
      </c>
      <c r="AQ24" s="744"/>
      <c r="AR24" s="744"/>
      <c r="AS24" s="744"/>
      <c r="AT24" s="744"/>
      <c r="AU24" s="744"/>
      <c r="AV24" s="744"/>
      <c r="AW24" s="744"/>
      <c r="AX24" s="744"/>
      <c r="AY24" s="744"/>
      <c r="AZ24" s="744"/>
      <c r="BA24" s="744"/>
      <c r="BB24" s="744"/>
      <c r="BC24" s="744"/>
      <c r="BD24" s="744"/>
      <c r="BE24" s="744"/>
      <c r="BF24" s="739"/>
      <c r="BG24" s="642" t="s">
        <v>176</v>
      </c>
      <c r="BH24" s="643"/>
      <c r="BI24" s="643"/>
      <c r="BJ24" s="643"/>
      <c r="BK24" s="643"/>
      <c r="BL24" s="643"/>
      <c r="BM24" s="643"/>
      <c r="BN24" s="644"/>
      <c r="BO24" s="675" t="s">
        <v>176</v>
      </c>
      <c r="BP24" s="675"/>
      <c r="BQ24" s="675"/>
      <c r="BR24" s="675"/>
      <c r="BS24" s="648" t="s">
        <v>244</v>
      </c>
      <c r="BT24" s="643"/>
      <c r="BU24" s="643"/>
      <c r="BV24" s="643"/>
      <c r="BW24" s="643"/>
      <c r="BX24" s="643"/>
      <c r="BY24" s="643"/>
      <c r="BZ24" s="643"/>
      <c r="CA24" s="643"/>
      <c r="CB24" s="688"/>
      <c r="CD24" s="700" t="s">
        <v>293</v>
      </c>
      <c r="CE24" s="701"/>
      <c r="CF24" s="701"/>
      <c r="CG24" s="701"/>
      <c r="CH24" s="701"/>
      <c r="CI24" s="701"/>
      <c r="CJ24" s="701"/>
      <c r="CK24" s="701"/>
      <c r="CL24" s="701"/>
      <c r="CM24" s="701"/>
      <c r="CN24" s="701"/>
      <c r="CO24" s="701"/>
      <c r="CP24" s="701"/>
      <c r="CQ24" s="702"/>
      <c r="CR24" s="697">
        <v>3153619</v>
      </c>
      <c r="CS24" s="698"/>
      <c r="CT24" s="698"/>
      <c r="CU24" s="698"/>
      <c r="CV24" s="698"/>
      <c r="CW24" s="698"/>
      <c r="CX24" s="698"/>
      <c r="CY24" s="741"/>
      <c r="CZ24" s="742">
        <v>35.799999999999997</v>
      </c>
      <c r="DA24" s="717"/>
      <c r="DB24" s="717"/>
      <c r="DC24" s="745"/>
      <c r="DD24" s="740">
        <v>2160578</v>
      </c>
      <c r="DE24" s="698"/>
      <c r="DF24" s="698"/>
      <c r="DG24" s="698"/>
      <c r="DH24" s="698"/>
      <c r="DI24" s="698"/>
      <c r="DJ24" s="698"/>
      <c r="DK24" s="741"/>
      <c r="DL24" s="740">
        <v>2075840</v>
      </c>
      <c r="DM24" s="698"/>
      <c r="DN24" s="698"/>
      <c r="DO24" s="698"/>
      <c r="DP24" s="698"/>
      <c r="DQ24" s="698"/>
      <c r="DR24" s="698"/>
      <c r="DS24" s="698"/>
      <c r="DT24" s="698"/>
      <c r="DU24" s="698"/>
      <c r="DV24" s="741"/>
      <c r="DW24" s="742">
        <v>54.6</v>
      </c>
      <c r="DX24" s="717"/>
      <c r="DY24" s="717"/>
      <c r="DZ24" s="717"/>
      <c r="EA24" s="717"/>
      <c r="EB24" s="717"/>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t="s">
        <v>176</v>
      </c>
      <c r="S25" s="643"/>
      <c r="T25" s="643"/>
      <c r="U25" s="643"/>
      <c r="V25" s="643"/>
      <c r="W25" s="643"/>
      <c r="X25" s="643"/>
      <c r="Y25" s="644"/>
      <c r="Z25" s="675" t="s">
        <v>139</v>
      </c>
      <c r="AA25" s="675"/>
      <c r="AB25" s="675"/>
      <c r="AC25" s="675"/>
      <c r="AD25" s="676" t="s">
        <v>244</v>
      </c>
      <c r="AE25" s="676"/>
      <c r="AF25" s="676"/>
      <c r="AG25" s="676"/>
      <c r="AH25" s="676"/>
      <c r="AI25" s="676"/>
      <c r="AJ25" s="676"/>
      <c r="AK25" s="676"/>
      <c r="AL25" s="645" t="s">
        <v>176</v>
      </c>
      <c r="AM25" s="646"/>
      <c r="AN25" s="646"/>
      <c r="AO25" s="677"/>
      <c r="AP25" s="737" t="s">
        <v>295</v>
      </c>
      <c r="AQ25" s="744"/>
      <c r="AR25" s="744"/>
      <c r="AS25" s="744"/>
      <c r="AT25" s="744"/>
      <c r="AU25" s="744"/>
      <c r="AV25" s="744"/>
      <c r="AW25" s="744"/>
      <c r="AX25" s="744"/>
      <c r="AY25" s="744"/>
      <c r="AZ25" s="744"/>
      <c r="BA25" s="744"/>
      <c r="BB25" s="744"/>
      <c r="BC25" s="744"/>
      <c r="BD25" s="744"/>
      <c r="BE25" s="744"/>
      <c r="BF25" s="739"/>
      <c r="BG25" s="642" t="s">
        <v>176</v>
      </c>
      <c r="BH25" s="643"/>
      <c r="BI25" s="643"/>
      <c r="BJ25" s="643"/>
      <c r="BK25" s="643"/>
      <c r="BL25" s="643"/>
      <c r="BM25" s="643"/>
      <c r="BN25" s="644"/>
      <c r="BO25" s="675" t="s">
        <v>176</v>
      </c>
      <c r="BP25" s="675"/>
      <c r="BQ25" s="675"/>
      <c r="BR25" s="675"/>
      <c r="BS25" s="648" t="s">
        <v>176</v>
      </c>
      <c r="BT25" s="643"/>
      <c r="BU25" s="643"/>
      <c r="BV25" s="643"/>
      <c r="BW25" s="643"/>
      <c r="BX25" s="643"/>
      <c r="BY25" s="643"/>
      <c r="BZ25" s="643"/>
      <c r="CA25" s="643"/>
      <c r="CB25" s="688"/>
      <c r="CD25" s="689" t="s">
        <v>296</v>
      </c>
      <c r="CE25" s="686"/>
      <c r="CF25" s="686"/>
      <c r="CG25" s="686"/>
      <c r="CH25" s="686"/>
      <c r="CI25" s="686"/>
      <c r="CJ25" s="686"/>
      <c r="CK25" s="686"/>
      <c r="CL25" s="686"/>
      <c r="CM25" s="686"/>
      <c r="CN25" s="686"/>
      <c r="CO25" s="686"/>
      <c r="CP25" s="686"/>
      <c r="CQ25" s="687"/>
      <c r="CR25" s="642">
        <v>928500</v>
      </c>
      <c r="CS25" s="661"/>
      <c r="CT25" s="661"/>
      <c r="CU25" s="661"/>
      <c r="CV25" s="661"/>
      <c r="CW25" s="661"/>
      <c r="CX25" s="661"/>
      <c r="CY25" s="662"/>
      <c r="CZ25" s="645">
        <v>10.6</v>
      </c>
      <c r="DA25" s="663"/>
      <c r="DB25" s="663"/>
      <c r="DC25" s="664"/>
      <c r="DD25" s="648">
        <v>867414</v>
      </c>
      <c r="DE25" s="661"/>
      <c r="DF25" s="661"/>
      <c r="DG25" s="661"/>
      <c r="DH25" s="661"/>
      <c r="DI25" s="661"/>
      <c r="DJ25" s="661"/>
      <c r="DK25" s="662"/>
      <c r="DL25" s="648">
        <v>784196</v>
      </c>
      <c r="DM25" s="661"/>
      <c r="DN25" s="661"/>
      <c r="DO25" s="661"/>
      <c r="DP25" s="661"/>
      <c r="DQ25" s="661"/>
      <c r="DR25" s="661"/>
      <c r="DS25" s="661"/>
      <c r="DT25" s="661"/>
      <c r="DU25" s="661"/>
      <c r="DV25" s="662"/>
      <c r="DW25" s="645">
        <v>20.6</v>
      </c>
      <c r="DX25" s="663"/>
      <c r="DY25" s="663"/>
      <c r="DZ25" s="663"/>
      <c r="EA25" s="663"/>
      <c r="EB25" s="663"/>
      <c r="EC25" s="681"/>
    </row>
    <row r="26" spans="2:133" ht="11.25" customHeight="1" x14ac:dyDescent="0.15">
      <c r="B26" s="639" t="s">
        <v>297</v>
      </c>
      <c r="C26" s="640"/>
      <c r="D26" s="640"/>
      <c r="E26" s="640"/>
      <c r="F26" s="640"/>
      <c r="G26" s="640"/>
      <c r="H26" s="640"/>
      <c r="I26" s="640"/>
      <c r="J26" s="640"/>
      <c r="K26" s="640"/>
      <c r="L26" s="640"/>
      <c r="M26" s="640"/>
      <c r="N26" s="640"/>
      <c r="O26" s="640"/>
      <c r="P26" s="640"/>
      <c r="Q26" s="641"/>
      <c r="R26" s="642">
        <v>3904410</v>
      </c>
      <c r="S26" s="643"/>
      <c r="T26" s="643"/>
      <c r="U26" s="643"/>
      <c r="V26" s="643"/>
      <c r="W26" s="643"/>
      <c r="X26" s="643"/>
      <c r="Y26" s="644"/>
      <c r="Z26" s="675">
        <v>41.9</v>
      </c>
      <c r="AA26" s="675"/>
      <c r="AB26" s="675"/>
      <c r="AC26" s="675"/>
      <c r="AD26" s="676">
        <v>3679265</v>
      </c>
      <c r="AE26" s="676"/>
      <c r="AF26" s="676"/>
      <c r="AG26" s="676"/>
      <c r="AH26" s="676"/>
      <c r="AI26" s="676"/>
      <c r="AJ26" s="676"/>
      <c r="AK26" s="676"/>
      <c r="AL26" s="645">
        <v>99.8</v>
      </c>
      <c r="AM26" s="646"/>
      <c r="AN26" s="646"/>
      <c r="AO26" s="677"/>
      <c r="AP26" s="737" t="s">
        <v>298</v>
      </c>
      <c r="AQ26" s="738"/>
      <c r="AR26" s="738"/>
      <c r="AS26" s="738"/>
      <c r="AT26" s="738"/>
      <c r="AU26" s="738"/>
      <c r="AV26" s="738"/>
      <c r="AW26" s="738"/>
      <c r="AX26" s="738"/>
      <c r="AY26" s="738"/>
      <c r="AZ26" s="738"/>
      <c r="BA26" s="738"/>
      <c r="BB26" s="738"/>
      <c r="BC26" s="738"/>
      <c r="BD26" s="738"/>
      <c r="BE26" s="738"/>
      <c r="BF26" s="739"/>
      <c r="BG26" s="642" t="s">
        <v>176</v>
      </c>
      <c r="BH26" s="643"/>
      <c r="BI26" s="643"/>
      <c r="BJ26" s="643"/>
      <c r="BK26" s="643"/>
      <c r="BL26" s="643"/>
      <c r="BM26" s="643"/>
      <c r="BN26" s="644"/>
      <c r="BO26" s="675" t="s">
        <v>139</v>
      </c>
      <c r="BP26" s="675"/>
      <c r="BQ26" s="675"/>
      <c r="BR26" s="675"/>
      <c r="BS26" s="648" t="s">
        <v>244</v>
      </c>
      <c r="BT26" s="643"/>
      <c r="BU26" s="643"/>
      <c r="BV26" s="643"/>
      <c r="BW26" s="643"/>
      <c r="BX26" s="643"/>
      <c r="BY26" s="643"/>
      <c r="BZ26" s="643"/>
      <c r="CA26" s="643"/>
      <c r="CB26" s="688"/>
      <c r="CD26" s="689" t="s">
        <v>299</v>
      </c>
      <c r="CE26" s="686"/>
      <c r="CF26" s="686"/>
      <c r="CG26" s="686"/>
      <c r="CH26" s="686"/>
      <c r="CI26" s="686"/>
      <c r="CJ26" s="686"/>
      <c r="CK26" s="686"/>
      <c r="CL26" s="686"/>
      <c r="CM26" s="686"/>
      <c r="CN26" s="686"/>
      <c r="CO26" s="686"/>
      <c r="CP26" s="686"/>
      <c r="CQ26" s="687"/>
      <c r="CR26" s="642">
        <v>525654</v>
      </c>
      <c r="CS26" s="643"/>
      <c r="CT26" s="643"/>
      <c r="CU26" s="643"/>
      <c r="CV26" s="643"/>
      <c r="CW26" s="643"/>
      <c r="CX26" s="643"/>
      <c r="CY26" s="644"/>
      <c r="CZ26" s="645">
        <v>6</v>
      </c>
      <c r="DA26" s="663"/>
      <c r="DB26" s="663"/>
      <c r="DC26" s="664"/>
      <c r="DD26" s="648">
        <v>488162</v>
      </c>
      <c r="DE26" s="643"/>
      <c r="DF26" s="643"/>
      <c r="DG26" s="643"/>
      <c r="DH26" s="643"/>
      <c r="DI26" s="643"/>
      <c r="DJ26" s="643"/>
      <c r="DK26" s="644"/>
      <c r="DL26" s="648" t="s">
        <v>139</v>
      </c>
      <c r="DM26" s="643"/>
      <c r="DN26" s="643"/>
      <c r="DO26" s="643"/>
      <c r="DP26" s="643"/>
      <c r="DQ26" s="643"/>
      <c r="DR26" s="643"/>
      <c r="DS26" s="643"/>
      <c r="DT26" s="643"/>
      <c r="DU26" s="643"/>
      <c r="DV26" s="644"/>
      <c r="DW26" s="645" t="s">
        <v>139</v>
      </c>
      <c r="DX26" s="663"/>
      <c r="DY26" s="663"/>
      <c r="DZ26" s="663"/>
      <c r="EA26" s="663"/>
      <c r="EB26" s="663"/>
      <c r="EC26" s="681"/>
    </row>
    <row r="27" spans="2:133" ht="11.25" customHeight="1" x14ac:dyDescent="0.15">
      <c r="B27" s="639" t="s">
        <v>300</v>
      </c>
      <c r="C27" s="640"/>
      <c r="D27" s="640"/>
      <c r="E27" s="640"/>
      <c r="F27" s="640"/>
      <c r="G27" s="640"/>
      <c r="H27" s="640"/>
      <c r="I27" s="640"/>
      <c r="J27" s="640"/>
      <c r="K27" s="640"/>
      <c r="L27" s="640"/>
      <c r="M27" s="640"/>
      <c r="N27" s="640"/>
      <c r="O27" s="640"/>
      <c r="P27" s="640"/>
      <c r="Q27" s="641"/>
      <c r="R27" s="642">
        <v>987</v>
      </c>
      <c r="S27" s="643"/>
      <c r="T27" s="643"/>
      <c r="U27" s="643"/>
      <c r="V27" s="643"/>
      <c r="W27" s="643"/>
      <c r="X27" s="643"/>
      <c r="Y27" s="644"/>
      <c r="Z27" s="675">
        <v>0</v>
      </c>
      <c r="AA27" s="675"/>
      <c r="AB27" s="675"/>
      <c r="AC27" s="675"/>
      <c r="AD27" s="676">
        <v>987</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1020173</v>
      </c>
      <c r="BH27" s="643"/>
      <c r="BI27" s="643"/>
      <c r="BJ27" s="643"/>
      <c r="BK27" s="643"/>
      <c r="BL27" s="643"/>
      <c r="BM27" s="643"/>
      <c r="BN27" s="644"/>
      <c r="BO27" s="675">
        <v>100</v>
      </c>
      <c r="BP27" s="675"/>
      <c r="BQ27" s="675"/>
      <c r="BR27" s="675"/>
      <c r="BS27" s="648" t="s">
        <v>244</v>
      </c>
      <c r="BT27" s="643"/>
      <c r="BU27" s="643"/>
      <c r="BV27" s="643"/>
      <c r="BW27" s="643"/>
      <c r="BX27" s="643"/>
      <c r="BY27" s="643"/>
      <c r="BZ27" s="643"/>
      <c r="CA27" s="643"/>
      <c r="CB27" s="688"/>
      <c r="CD27" s="689" t="s">
        <v>302</v>
      </c>
      <c r="CE27" s="686"/>
      <c r="CF27" s="686"/>
      <c r="CG27" s="686"/>
      <c r="CH27" s="686"/>
      <c r="CI27" s="686"/>
      <c r="CJ27" s="686"/>
      <c r="CK27" s="686"/>
      <c r="CL27" s="686"/>
      <c r="CM27" s="686"/>
      <c r="CN27" s="686"/>
      <c r="CO27" s="686"/>
      <c r="CP27" s="686"/>
      <c r="CQ27" s="687"/>
      <c r="CR27" s="642">
        <v>1273008</v>
      </c>
      <c r="CS27" s="661"/>
      <c r="CT27" s="661"/>
      <c r="CU27" s="661"/>
      <c r="CV27" s="661"/>
      <c r="CW27" s="661"/>
      <c r="CX27" s="661"/>
      <c r="CY27" s="662"/>
      <c r="CZ27" s="645">
        <v>14.5</v>
      </c>
      <c r="DA27" s="663"/>
      <c r="DB27" s="663"/>
      <c r="DC27" s="664"/>
      <c r="DD27" s="648">
        <v>341783</v>
      </c>
      <c r="DE27" s="661"/>
      <c r="DF27" s="661"/>
      <c r="DG27" s="661"/>
      <c r="DH27" s="661"/>
      <c r="DI27" s="661"/>
      <c r="DJ27" s="661"/>
      <c r="DK27" s="662"/>
      <c r="DL27" s="648">
        <v>340418</v>
      </c>
      <c r="DM27" s="661"/>
      <c r="DN27" s="661"/>
      <c r="DO27" s="661"/>
      <c r="DP27" s="661"/>
      <c r="DQ27" s="661"/>
      <c r="DR27" s="661"/>
      <c r="DS27" s="661"/>
      <c r="DT27" s="661"/>
      <c r="DU27" s="661"/>
      <c r="DV27" s="662"/>
      <c r="DW27" s="645">
        <v>8.9</v>
      </c>
      <c r="DX27" s="663"/>
      <c r="DY27" s="663"/>
      <c r="DZ27" s="663"/>
      <c r="EA27" s="663"/>
      <c r="EB27" s="663"/>
      <c r="EC27" s="681"/>
    </row>
    <row r="28" spans="2:133" ht="11.25" customHeight="1" x14ac:dyDescent="0.15">
      <c r="B28" s="639" t="s">
        <v>303</v>
      </c>
      <c r="C28" s="640"/>
      <c r="D28" s="640"/>
      <c r="E28" s="640"/>
      <c r="F28" s="640"/>
      <c r="G28" s="640"/>
      <c r="H28" s="640"/>
      <c r="I28" s="640"/>
      <c r="J28" s="640"/>
      <c r="K28" s="640"/>
      <c r="L28" s="640"/>
      <c r="M28" s="640"/>
      <c r="N28" s="640"/>
      <c r="O28" s="640"/>
      <c r="P28" s="640"/>
      <c r="Q28" s="641"/>
      <c r="R28" s="642">
        <v>69478</v>
      </c>
      <c r="S28" s="643"/>
      <c r="T28" s="643"/>
      <c r="U28" s="643"/>
      <c r="V28" s="643"/>
      <c r="W28" s="643"/>
      <c r="X28" s="643"/>
      <c r="Y28" s="644"/>
      <c r="Z28" s="675">
        <v>0.7</v>
      </c>
      <c r="AA28" s="675"/>
      <c r="AB28" s="675"/>
      <c r="AC28" s="675"/>
      <c r="AD28" s="676" t="s">
        <v>176</v>
      </c>
      <c r="AE28" s="676"/>
      <c r="AF28" s="676"/>
      <c r="AG28" s="676"/>
      <c r="AH28" s="676"/>
      <c r="AI28" s="676"/>
      <c r="AJ28" s="676"/>
      <c r="AK28" s="676"/>
      <c r="AL28" s="645" t="s">
        <v>176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304</v>
      </c>
      <c r="CE28" s="686"/>
      <c r="CF28" s="686"/>
      <c r="CG28" s="686"/>
      <c r="CH28" s="686"/>
      <c r="CI28" s="686"/>
      <c r="CJ28" s="686"/>
      <c r="CK28" s="686"/>
      <c r="CL28" s="686"/>
      <c r="CM28" s="686"/>
      <c r="CN28" s="686"/>
      <c r="CO28" s="686"/>
      <c r="CP28" s="686"/>
      <c r="CQ28" s="687"/>
      <c r="CR28" s="642">
        <v>952111</v>
      </c>
      <c r="CS28" s="643"/>
      <c r="CT28" s="643"/>
      <c r="CU28" s="643"/>
      <c r="CV28" s="643"/>
      <c r="CW28" s="643"/>
      <c r="CX28" s="643"/>
      <c r="CY28" s="644"/>
      <c r="CZ28" s="645">
        <v>10.8</v>
      </c>
      <c r="DA28" s="663"/>
      <c r="DB28" s="663"/>
      <c r="DC28" s="664"/>
      <c r="DD28" s="648">
        <v>951381</v>
      </c>
      <c r="DE28" s="643"/>
      <c r="DF28" s="643"/>
      <c r="DG28" s="643"/>
      <c r="DH28" s="643"/>
      <c r="DI28" s="643"/>
      <c r="DJ28" s="643"/>
      <c r="DK28" s="644"/>
      <c r="DL28" s="648">
        <v>951226</v>
      </c>
      <c r="DM28" s="643"/>
      <c r="DN28" s="643"/>
      <c r="DO28" s="643"/>
      <c r="DP28" s="643"/>
      <c r="DQ28" s="643"/>
      <c r="DR28" s="643"/>
      <c r="DS28" s="643"/>
      <c r="DT28" s="643"/>
      <c r="DU28" s="643"/>
      <c r="DV28" s="644"/>
      <c r="DW28" s="645">
        <v>25</v>
      </c>
      <c r="DX28" s="663"/>
      <c r="DY28" s="663"/>
      <c r="DZ28" s="663"/>
      <c r="EA28" s="663"/>
      <c r="EB28" s="663"/>
      <c r="EC28" s="681"/>
    </row>
    <row r="29" spans="2:133" ht="11.25" customHeight="1" x14ac:dyDescent="0.15">
      <c r="B29" s="639" t="s">
        <v>305</v>
      </c>
      <c r="C29" s="640"/>
      <c r="D29" s="640"/>
      <c r="E29" s="640"/>
      <c r="F29" s="640"/>
      <c r="G29" s="640"/>
      <c r="H29" s="640"/>
      <c r="I29" s="640"/>
      <c r="J29" s="640"/>
      <c r="K29" s="640"/>
      <c r="L29" s="640"/>
      <c r="M29" s="640"/>
      <c r="N29" s="640"/>
      <c r="O29" s="640"/>
      <c r="P29" s="640"/>
      <c r="Q29" s="641"/>
      <c r="R29" s="642">
        <v>52436</v>
      </c>
      <c r="S29" s="643"/>
      <c r="T29" s="643"/>
      <c r="U29" s="643"/>
      <c r="V29" s="643"/>
      <c r="W29" s="643"/>
      <c r="X29" s="643"/>
      <c r="Y29" s="644"/>
      <c r="Z29" s="675">
        <v>0.6</v>
      </c>
      <c r="AA29" s="675"/>
      <c r="AB29" s="675"/>
      <c r="AC29" s="675"/>
      <c r="AD29" s="676">
        <v>2828</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306</v>
      </c>
      <c r="CE29" s="732"/>
      <c r="CF29" s="689" t="s">
        <v>70</v>
      </c>
      <c r="CG29" s="686"/>
      <c r="CH29" s="686"/>
      <c r="CI29" s="686"/>
      <c r="CJ29" s="686"/>
      <c r="CK29" s="686"/>
      <c r="CL29" s="686"/>
      <c r="CM29" s="686"/>
      <c r="CN29" s="686"/>
      <c r="CO29" s="686"/>
      <c r="CP29" s="686"/>
      <c r="CQ29" s="687"/>
      <c r="CR29" s="642">
        <v>952111</v>
      </c>
      <c r="CS29" s="661"/>
      <c r="CT29" s="661"/>
      <c r="CU29" s="661"/>
      <c r="CV29" s="661"/>
      <c r="CW29" s="661"/>
      <c r="CX29" s="661"/>
      <c r="CY29" s="662"/>
      <c r="CZ29" s="645">
        <v>10.8</v>
      </c>
      <c r="DA29" s="663"/>
      <c r="DB29" s="663"/>
      <c r="DC29" s="664"/>
      <c r="DD29" s="648">
        <v>951381</v>
      </c>
      <c r="DE29" s="661"/>
      <c r="DF29" s="661"/>
      <c r="DG29" s="661"/>
      <c r="DH29" s="661"/>
      <c r="DI29" s="661"/>
      <c r="DJ29" s="661"/>
      <c r="DK29" s="662"/>
      <c r="DL29" s="648">
        <v>951226</v>
      </c>
      <c r="DM29" s="661"/>
      <c r="DN29" s="661"/>
      <c r="DO29" s="661"/>
      <c r="DP29" s="661"/>
      <c r="DQ29" s="661"/>
      <c r="DR29" s="661"/>
      <c r="DS29" s="661"/>
      <c r="DT29" s="661"/>
      <c r="DU29" s="661"/>
      <c r="DV29" s="662"/>
      <c r="DW29" s="645">
        <v>25</v>
      </c>
      <c r="DX29" s="663"/>
      <c r="DY29" s="663"/>
      <c r="DZ29" s="663"/>
      <c r="EA29" s="663"/>
      <c r="EB29" s="663"/>
      <c r="EC29" s="681"/>
    </row>
    <row r="30" spans="2:133" ht="11.25" customHeight="1" x14ac:dyDescent="0.15">
      <c r="B30" s="639" t="s">
        <v>307</v>
      </c>
      <c r="C30" s="640"/>
      <c r="D30" s="640"/>
      <c r="E30" s="640"/>
      <c r="F30" s="640"/>
      <c r="G30" s="640"/>
      <c r="H30" s="640"/>
      <c r="I30" s="640"/>
      <c r="J30" s="640"/>
      <c r="K30" s="640"/>
      <c r="L30" s="640"/>
      <c r="M30" s="640"/>
      <c r="N30" s="640"/>
      <c r="O30" s="640"/>
      <c r="P30" s="640"/>
      <c r="Q30" s="641"/>
      <c r="R30" s="642">
        <v>7255</v>
      </c>
      <c r="S30" s="643"/>
      <c r="T30" s="643"/>
      <c r="U30" s="643"/>
      <c r="V30" s="643"/>
      <c r="W30" s="643"/>
      <c r="X30" s="643"/>
      <c r="Y30" s="644"/>
      <c r="Z30" s="675">
        <v>0.1</v>
      </c>
      <c r="AA30" s="675"/>
      <c r="AB30" s="675"/>
      <c r="AC30" s="675"/>
      <c r="AD30" s="676" t="s">
        <v>176</v>
      </c>
      <c r="AE30" s="676"/>
      <c r="AF30" s="676"/>
      <c r="AG30" s="676"/>
      <c r="AH30" s="676"/>
      <c r="AI30" s="676"/>
      <c r="AJ30" s="676"/>
      <c r="AK30" s="676"/>
      <c r="AL30" s="645" t="s">
        <v>244</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921793</v>
      </c>
      <c r="CS30" s="643"/>
      <c r="CT30" s="643"/>
      <c r="CU30" s="643"/>
      <c r="CV30" s="643"/>
      <c r="CW30" s="643"/>
      <c r="CX30" s="643"/>
      <c r="CY30" s="644"/>
      <c r="CZ30" s="645">
        <v>10.5</v>
      </c>
      <c r="DA30" s="663"/>
      <c r="DB30" s="663"/>
      <c r="DC30" s="664"/>
      <c r="DD30" s="648">
        <v>921715</v>
      </c>
      <c r="DE30" s="643"/>
      <c r="DF30" s="643"/>
      <c r="DG30" s="643"/>
      <c r="DH30" s="643"/>
      <c r="DI30" s="643"/>
      <c r="DJ30" s="643"/>
      <c r="DK30" s="644"/>
      <c r="DL30" s="648">
        <v>921560</v>
      </c>
      <c r="DM30" s="643"/>
      <c r="DN30" s="643"/>
      <c r="DO30" s="643"/>
      <c r="DP30" s="643"/>
      <c r="DQ30" s="643"/>
      <c r="DR30" s="643"/>
      <c r="DS30" s="643"/>
      <c r="DT30" s="643"/>
      <c r="DU30" s="643"/>
      <c r="DV30" s="644"/>
      <c r="DW30" s="645">
        <v>24.2</v>
      </c>
      <c r="DX30" s="663"/>
      <c r="DY30" s="663"/>
      <c r="DZ30" s="663"/>
      <c r="EA30" s="663"/>
      <c r="EB30" s="663"/>
      <c r="EC30" s="681"/>
    </row>
    <row r="31" spans="2:133" ht="11.25" customHeight="1" x14ac:dyDescent="0.15">
      <c r="B31" s="639" t="s">
        <v>311</v>
      </c>
      <c r="C31" s="640"/>
      <c r="D31" s="640"/>
      <c r="E31" s="640"/>
      <c r="F31" s="640"/>
      <c r="G31" s="640"/>
      <c r="H31" s="640"/>
      <c r="I31" s="640"/>
      <c r="J31" s="640"/>
      <c r="K31" s="640"/>
      <c r="L31" s="640"/>
      <c r="M31" s="640"/>
      <c r="N31" s="640"/>
      <c r="O31" s="640"/>
      <c r="P31" s="640"/>
      <c r="Q31" s="641"/>
      <c r="R31" s="642">
        <v>2951983</v>
      </c>
      <c r="S31" s="643"/>
      <c r="T31" s="643"/>
      <c r="U31" s="643"/>
      <c r="V31" s="643"/>
      <c r="W31" s="643"/>
      <c r="X31" s="643"/>
      <c r="Y31" s="644"/>
      <c r="Z31" s="675">
        <v>31.7</v>
      </c>
      <c r="AA31" s="675"/>
      <c r="AB31" s="675"/>
      <c r="AC31" s="675"/>
      <c r="AD31" s="676" t="s">
        <v>176</v>
      </c>
      <c r="AE31" s="676"/>
      <c r="AF31" s="676"/>
      <c r="AG31" s="676"/>
      <c r="AH31" s="676"/>
      <c r="AI31" s="676"/>
      <c r="AJ31" s="676"/>
      <c r="AK31" s="676"/>
      <c r="AL31" s="645" t="s">
        <v>139</v>
      </c>
      <c r="AM31" s="646"/>
      <c r="AN31" s="646"/>
      <c r="AO31" s="677"/>
      <c r="AP31" s="719" t="s">
        <v>312</v>
      </c>
      <c r="AQ31" s="720"/>
      <c r="AR31" s="720"/>
      <c r="AS31" s="720"/>
      <c r="AT31" s="725" t="s">
        <v>313</v>
      </c>
      <c r="AU31" s="231"/>
      <c r="AV31" s="231"/>
      <c r="AW31" s="231"/>
      <c r="AX31" s="712" t="s">
        <v>189</v>
      </c>
      <c r="AY31" s="713"/>
      <c r="AZ31" s="713"/>
      <c r="BA31" s="713"/>
      <c r="BB31" s="713"/>
      <c r="BC31" s="713"/>
      <c r="BD31" s="713"/>
      <c r="BE31" s="713"/>
      <c r="BF31" s="714"/>
      <c r="BG31" s="715">
        <v>99.2</v>
      </c>
      <c r="BH31" s="716"/>
      <c r="BI31" s="716"/>
      <c r="BJ31" s="716"/>
      <c r="BK31" s="716"/>
      <c r="BL31" s="716"/>
      <c r="BM31" s="717">
        <v>93</v>
      </c>
      <c r="BN31" s="716"/>
      <c r="BO31" s="716"/>
      <c r="BP31" s="716"/>
      <c r="BQ31" s="718"/>
      <c r="BR31" s="715">
        <v>99</v>
      </c>
      <c r="BS31" s="716"/>
      <c r="BT31" s="716"/>
      <c r="BU31" s="716"/>
      <c r="BV31" s="716"/>
      <c r="BW31" s="716"/>
      <c r="BX31" s="717">
        <v>91.9</v>
      </c>
      <c r="BY31" s="716"/>
      <c r="BZ31" s="716"/>
      <c r="CA31" s="716"/>
      <c r="CB31" s="718"/>
      <c r="CD31" s="733"/>
      <c r="CE31" s="734"/>
      <c r="CF31" s="689" t="s">
        <v>314</v>
      </c>
      <c r="CG31" s="686"/>
      <c r="CH31" s="686"/>
      <c r="CI31" s="686"/>
      <c r="CJ31" s="686"/>
      <c r="CK31" s="686"/>
      <c r="CL31" s="686"/>
      <c r="CM31" s="686"/>
      <c r="CN31" s="686"/>
      <c r="CO31" s="686"/>
      <c r="CP31" s="686"/>
      <c r="CQ31" s="687"/>
      <c r="CR31" s="642">
        <v>30318</v>
      </c>
      <c r="CS31" s="661"/>
      <c r="CT31" s="661"/>
      <c r="CU31" s="661"/>
      <c r="CV31" s="661"/>
      <c r="CW31" s="661"/>
      <c r="CX31" s="661"/>
      <c r="CY31" s="662"/>
      <c r="CZ31" s="645">
        <v>0.3</v>
      </c>
      <c r="DA31" s="663"/>
      <c r="DB31" s="663"/>
      <c r="DC31" s="664"/>
      <c r="DD31" s="648">
        <v>29666</v>
      </c>
      <c r="DE31" s="661"/>
      <c r="DF31" s="661"/>
      <c r="DG31" s="661"/>
      <c r="DH31" s="661"/>
      <c r="DI31" s="661"/>
      <c r="DJ31" s="661"/>
      <c r="DK31" s="662"/>
      <c r="DL31" s="648">
        <v>29666</v>
      </c>
      <c r="DM31" s="661"/>
      <c r="DN31" s="661"/>
      <c r="DO31" s="661"/>
      <c r="DP31" s="661"/>
      <c r="DQ31" s="661"/>
      <c r="DR31" s="661"/>
      <c r="DS31" s="661"/>
      <c r="DT31" s="661"/>
      <c r="DU31" s="661"/>
      <c r="DV31" s="662"/>
      <c r="DW31" s="645">
        <v>0.8</v>
      </c>
      <c r="DX31" s="663"/>
      <c r="DY31" s="663"/>
      <c r="DZ31" s="663"/>
      <c r="EA31" s="663"/>
      <c r="EB31" s="663"/>
      <c r="EC31" s="681"/>
    </row>
    <row r="32" spans="2:133" ht="11.25" customHeight="1" x14ac:dyDescent="0.15">
      <c r="B32" s="709" t="s">
        <v>315</v>
      </c>
      <c r="C32" s="710"/>
      <c r="D32" s="710"/>
      <c r="E32" s="710"/>
      <c r="F32" s="710"/>
      <c r="G32" s="710"/>
      <c r="H32" s="710"/>
      <c r="I32" s="710"/>
      <c r="J32" s="710"/>
      <c r="K32" s="710"/>
      <c r="L32" s="710"/>
      <c r="M32" s="710"/>
      <c r="N32" s="710"/>
      <c r="O32" s="710"/>
      <c r="P32" s="710"/>
      <c r="Q32" s="711"/>
      <c r="R32" s="642" t="s">
        <v>176</v>
      </c>
      <c r="S32" s="643"/>
      <c r="T32" s="643"/>
      <c r="U32" s="643"/>
      <c r="V32" s="643"/>
      <c r="W32" s="643"/>
      <c r="X32" s="643"/>
      <c r="Y32" s="644"/>
      <c r="Z32" s="675" t="s">
        <v>176</v>
      </c>
      <c r="AA32" s="675"/>
      <c r="AB32" s="675"/>
      <c r="AC32" s="675"/>
      <c r="AD32" s="676" t="s">
        <v>176</v>
      </c>
      <c r="AE32" s="676"/>
      <c r="AF32" s="676"/>
      <c r="AG32" s="676"/>
      <c r="AH32" s="676"/>
      <c r="AI32" s="676"/>
      <c r="AJ32" s="676"/>
      <c r="AK32" s="676"/>
      <c r="AL32" s="645" t="s">
        <v>244</v>
      </c>
      <c r="AM32" s="646"/>
      <c r="AN32" s="646"/>
      <c r="AO32" s="677"/>
      <c r="AP32" s="721"/>
      <c r="AQ32" s="722"/>
      <c r="AR32" s="722"/>
      <c r="AS32" s="722"/>
      <c r="AT32" s="726"/>
      <c r="AU32" s="230" t="s">
        <v>316</v>
      </c>
      <c r="AV32" s="230"/>
      <c r="AW32" s="230"/>
      <c r="AX32" s="639" t="s">
        <v>317</v>
      </c>
      <c r="AY32" s="640"/>
      <c r="AZ32" s="640"/>
      <c r="BA32" s="640"/>
      <c r="BB32" s="640"/>
      <c r="BC32" s="640"/>
      <c r="BD32" s="640"/>
      <c r="BE32" s="640"/>
      <c r="BF32" s="641"/>
      <c r="BG32" s="707">
        <v>99.2</v>
      </c>
      <c r="BH32" s="661"/>
      <c r="BI32" s="661"/>
      <c r="BJ32" s="661"/>
      <c r="BK32" s="661"/>
      <c r="BL32" s="661"/>
      <c r="BM32" s="646">
        <v>97.3</v>
      </c>
      <c r="BN32" s="708"/>
      <c r="BO32" s="708"/>
      <c r="BP32" s="708"/>
      <c r="BQ32" s="685"/>
      <c r="BR32" s="707">
        <v>99.3</v>
      </c>
      <c r="BS32" s="661"/>
      <c r="BT32" s="661"/>
      <c r="BU32" s="661"/>
      <c r="BV32" s="661"/>
      <c r="BW32" s="661"/>
      <c r="BX32" s="646">
        <v>96.8</v>
      </c>
      <c r="BY32" s="708"/>
      <c r="BZ32" s="708"/>
      <c r="CA32" s="708"/>
      <c r="CB32" s="685"/>
      <c r="CD32" s="735"/>
      <c r="CE32" s="736"/>
      <c r="CF32" s="689" t="s">
        <v>318</v>
      </c>
      <c r="CG32" s="686"/>
      <c r="CH32" s="686"/>
      <c r="CI32" s="686"/>
      <c r="CJ32" s="686"/>
      <c r="CK32" s="686"/>
      <c r="CL32" s="686"/>
      <c r="CM32" s="686"/>
      <c r="CN32" s="686"/>
      <c r="CO32" s="686"/>
      <c r="CP32" s="686"/>
      <c r="CQ32" s="687"/>
      <c r="CR32" s="642" t="s">
        <v>176</v>
      </c>
      <c r="CS32" s="643"/>
      <c r="CT32" s="643"/>
      <c r="CU32" s="643"/>
      <c r="CV32" s="643"/>
      <c r="CW32" s="643"/>
      <c r="CX32" s="643"/>
      <c r="CY32" s="644"/>
      <c r="CZ32" s="645" t="s">
        <v>176</v>
      </c>
      <c r="DA32" s="663"/>
      <c r="DB32" s="663"/>
      <c r="DC32" s="664"/>
      <c r="DD32" s="648" t="s">
        <v>176</v>
      </c>
      <c r="DE32" s="643"/>
      <c r="DF32" s="643"/>
      <c r="DG32" s="643"/>
      <c r="DH32" s="643"/>
      <c r="DI32" s="643"/>
      <c r="DJ32" s="643"/>
      <c r="DK32" s="644"/>
      <c r="DL32" s="648" t="s">
        <v>244</v>
      </c>
      <c r="DM32" s="643"/>
      <c r="DN32" s="643"/>
      <c r="DO32" s="643"/>
      <c r="DP32" s="643"/>
      <c r="DQ32" s="643"/>
      <c r="DR32" s="643"/>
      <c r="DS32" s="643"/>
      <c r="DT32" s="643"/>
      <c r="DU32" s="643"/>
      <c r="DV32" s="644"/>
      <c r="DW32" s="645" t="s">
        <v>176</v>
      </c>
      <c r="DX32" s="663"/>
      <c r="DY32" s="663"/>
      <c r="DZ32" s="663"/>
      <c r="EA32" s="663"/>
      <c r="EB32" s="663"/>
      <c r="EC32" s="681"/>
    </row>
    <row r="33" spans="2:133" ht="11.25" customHeight="1" x14ac:dyDescent="0.15">
      <c r="B33" s="639" t="s">
        <v>319</v>
      </c>
      <c r="C33" s="640"/>
      <c r="D33" s="640"/>
      <c r="E33" s="640"/>
      <c r="F33" s="640"/>
      <c r="G33" s="640"/>
      <c r="H33" s="640"/>
      <c r="I33" s="640"/>
      <c r="J33" s="640"/>
      <c r="K33" s="640"/>
      <c r="L33" s="640"/>
      <c r="M33" s="640"/>
      <c r="N33" s="640"/>
      <c r="O33" s="640"/>
      <c r="P33" s="640"/>
      <c r="Q33" s="641"/>
      <c r="R33" s="642">
        <v>682480</v>
      </c>
      <c r="S33" s="643"/>
      <c r="T33" s="643"/>
      <c r="U33" s="643"/>
      <c r="V33" s="643"/>
      <c r="W33" s="643"/>
      <c r="X33" s="643"/>
      <c r="Y33" s="644"/>
      <c r="Z33" s="675">
        <v>7.3</v>
      </c>
      <c r="AA33" s="675"/>
      <c r="AB33" s="675"/>
      <c r="AC33" s="675"/>
      <c r="AD33" s="676" t="s">
        <v>139</v>
      </c>
      <c r="AE33" s="676"/>
      <c r="AF33" s="676"/>
      <c r="AG33" s="676"/>
      <c r="AH33" s="676"/>
      <c r="AI33" s="676"/>
      <c r="AJ33" s="676"/>
      <c r="AK33" s="676"/>
      <c r="AL33" s="645" t="s">
        <v>139</v>
      </c>
      <c r="AM33" s="646"/>
      <c r="AN33" s="646"/>
      <c r="AO33" s="677"/>
      <c r="AP33" s="723"/>
      <c r="AQ33" s="724"/>
      <c r="AR33" s="724"/>
      <c r="AS33" s="724"/>
      <c r="AT33" s="727"/>
      <c r="AU33" s="232"/>
      <c r="AV33" s="232"/>
      <c r="AW33" s="232"/>
      <c r="AX33" s="623" t="s">
        <v>320</v>
      </c>
      <c r="AY33" s="624"/>
      <c r="AZ33" s="624"/>
      <c r="BA33" s="624"/>
      <c r="BB33" s="624"/>
      <c r="BC33" s="624"/>
      <c r="BD33" s="624"/>
      <c r="BE33" s="624"/>
      <c r="BF33" s="625"/>
      <c r="BG33" s="706">
        <v>99.1</v>
      </c>
      <c r="BH33" s="627"/>
      <c r="BI33" s="627"/>
      <c r="BJ33" s="627"/>
      <c r="BK33" s="627"/>
      <c r="BL33" s="627"/>
      <c r="BM33" s="669">
        <v>89.3</v>
      </c>
      <c r="BN33" s="627"/>
      <c r="BO33" s="627"/>
      <c r="BP33" s="627"/>
      <c r="BQ33" s="671"/>
      <c r="BR33" s="706">
        <v>98.6</v>
      </c>
      <c r="BS33" s="627"/>
      <c r="BT33" s="627"/>
      <c r="BU33" s="627"/>
      <c r="BV33" s="627"/>
      <c r="BW33" s="627"/>
      <c r="BX33" s="669">
        <v>86.9</v>
      </c>
      <c r="BY33" s="627"/>
      <c r="BZ33" s="627"/>
      <c r="CA33" s="627"/>
      <c r="CB33" s="671"/>
      <c r="CD33" s="689" t="s">
        <v>321</v>
      </c>
      <c r="CE33" s="686"/>
      <c r="CF33" s="686"/>
      <c r="CG33" s="686"/>
      <c r="CH33" s="686"/>
      <c r="CI33" s="686"/>
      <c r="CJ33" s="686"/>
      <c r="CK33" s="686"/>
      <c r="CL33" s="686"/>
      <c r="CM33" s="686"/>
      <c r="CN33" s="686"/>
      <c r="CO33" s="686"/>
      <c r="CP33" s="686"/>
      <c r="CQ33" s="687"/>
      <c r="CR33" s="642">
        <v>3587251</v>
      </c>
      <c r="CS33" s="661"/>
      <c r="CT33" s="661"/>
      <c r="CU33" s="661"/>
      <c r="CV33" s="661"/>
      <c r="CW33" s="661"/>
      <c r="CX33" s="661"/>
      <c r="CY33" s="662"/>
      <c r="CZ33" s="645">
        <v>40.799999999999997</v>
      </c>
      <c r="DA33" s="663"/>
      <c r="DB33" s="663"/>
      <c r="DC33" s="664"/>
      <c r="DD33" s="648">
        <v>1984485</v>
      </c>
      <c r="DE33" s="661"/>
      <c r="DF33" s="661"/>
      <c r="DG33" s="661"/>
      <c r="DH33" s="661"/>
      <c r="DI33" s="661"/>
      <c r="DJ33" s="661"/>
      <c r="DK33" s="662"/>
      <c r="DL33" s="648">
        <v>1190686</v>
      </c>
      <c r="DM33" s="661"/>
      <c r="DN33" s="661"/>
      <c r="DO33" s="661"/>
      <c r="DP33" s="661"/>
      <c r="DQ33" s="661"/>
      <c r="DR33" s="661"/>
      <c r="DS33" s="661"/>
      <c r="DT33" s="661"/>
      <c r="DU33" s="661"/>
      <c r="DV33" s="662"/>
      <c r="DW33" s="645">
        <v>31.3</v>
      </c>
      <c r="DX33" s="663"/>
      <c r="DY33" s="663"/>
      <c r="DZ33" s="663"/>
      <c r="EA33" s="663"/>
      <c r="EB33" s="663"/>
      <c r="EC33" s="681"/>
    </row>
    <row r="34" spans="2:133" ht="11.25" customHeight="1" x14ac:dyDescent="0.15">
      <c r="B34" s="639" t="s">
        <v>322</v>
      </c>
      <c r="C34" s="640"/>
      <c r="D34" s="640"/>
      <c r="E34" s="640"/>
      <c r="F34" s="640"/>
      <c r="G34" s="640"/>
      <c r="H34" s="640"/>
      <c r="I34" s="640"/>
      <c r="J34" s="640"/>
      <c r="K34" s="640"/>
      <c r="L34" s="640"/>
      <c r="M34" s="640"/>
      <c r="N34" s="640"/>
      <c r="O34" s="640"/>
      <c r="P34" s="640"/>
      <c r="Q34" s="641"/>
      <c r="R34" s="642">
        <v>2401</v>
      </c>
      <c r="S34" s="643"/>
      <c r="T34" s="643"/>
      <c r="U34" s="643"/>
      <c r="V34" s="643"/>
      <c r="W34" s="643"/>
      <c r="X34" s="643"/>
      <c r="Y34" s="644"/>
      <c r="Z34" s="675">
        <v>0</v>
      </c>
      <c r="AA34" s="675"/>
      <c r="AB34" s="675"/>
      <c r="AC34" s="675"/>
      <c r="AD34" s="676">
        <v>1959</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887092</v>
      </c>
      <c r="CS34" s="643"/>
      <c r="CT34" s="643"/>
      <c r="CU34" s="643"/>
      <c r="CV34" s="643"/>
      <c r="CW34" s="643"/>
      <c r="CX34" s="643"/>
      <c r="CY34" s="644"/>
      <c r="CZ34" s="645">
        <v>10.1</v>
      </c>
      <c r="DA34" s="663"/>
      <c r="DB34" s="663"/>
      <c r="DC34" s="664"/>
      <c r="DD34" s="648">
        <v>691337</v>
      </c>
      <c r="DE34" s="643"/>
      <c r="DF34" s="643"/>
      <c r="DG34" s="643"/>
      <c r="DH34" s="643"/>
      <c r="DI34" s="643"/>
      <c r="DJ34" s="643"/>
      <c r="DK34" s="644"/>
      <c r="DL34" s="648">
        <v>310777</v>
      </c>
      <c r="DM34" s="643"/>
      <c r="DN34" s="643"/>
      <c r="DO34" s="643"/>
      <c r="DP34" s="643"/>
      <c r="DQ34" s="643"/>
      <c r="DR34" s="643"/>
      <c r="DS34" s="643"/>
      <c r="DT34" s="643"/>
      <c r="DU34" s="643"/>
      <c r="DV34" s="644"/>
      <c r="DW34" s="645">
        <v>8.1999999999999993</v>
      </c>
      <c r="DX34" s="663"/>
      <c r="DY34" s="663"/>
      <c r="DZ34" s="663"/>
      <c r="EA34" s="663"/>
      <c r="EB34" s="663"/>
      <c r="EC34" s="681"/>
    </row>
    <row r="35" spans="2:133" ht="11.25" customHeight="1" x14ac:dyDescent="0.15">
      <c r="B35" s="639" t="s">
        <v>324</v>
      </c>
      <c r="C35" s="640"/>
      <c r="D35" s="640"/>
      <c r="E35" s="640"/>
      <c r="F35" s="640"/>
      <c r="G35" s="640"/>
      <c r="H35" s="640"/>
      <c r="I35" s="640"/>
      <c r="J35" s="640"/>
      <c r="K35" s="640"/>
      <c r="L35" s="640"/>
      <c r="M35" s="640"/>
      <c r="N35" s="640"/>
      <c r="O35" s="640"/>
      <c r="P35" s="640"/>
      <c r="Q35" s="641"/>
      <c r="R35" s="642">
        <v>99513</v>
      </c>
      <c r="S35" s="643"/>
      <c r="T35" s="643"/>
      <c r="U35" s="643"/>
      <c r="V35" s="643"/>
      <c r="W35" s="643"/>
      <c r="X35" s="643"/>
      <c r="Y35" s="644"/>
      <c r="Z35" s="675">
        <v>1.1000000000000001</v>
      </c>
      <c r="AA35" s="675"/>
      <c r="AB35" s="675"/>
      <c r="AC35" s="675"/>
      <c r="AD35" s="676" t="s">
        <v>244</v>
      </c>
      <c r="AE35" s="676"/>
      <c r="AF35" s="676"/>
      <c r="AG35" s="676"/>
      <c r="AH35" s="676"/>
      <c r="AI35" s="676"/>
      <c r="AJ35" s="676"/>
      <c r="AK35" s="676"/>
      <c r="AL35" s="645" t="s">
        <v>176</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40699</v>
      </c>
      <c r="CS35" s="661"/>
      <c r="CT35" s="661"/>
      <c r="CU35" s="661"/>
      <c r="CV35" s="661"/>
      <c r="CW35" s="661"/>
      <c r="CX35" s="661"/>
      <c r="CY35" s="662"/>
      <c r="CZ35" s="645">
        <v>0.5</v>
      </c>
      <c r="DA35" s="663"/>
      <c r="DB35" s="663"/>
      <c r="DC35" s="664"/>
      <c r="DD35" s="648">
        <v>20197</v>
      </c>
      <c r="DE35" s="661"/>
      <c r="DF35" s="661"/>
      <c r="DG35" s="661"/>
      <c r="DH35" s="661"/>
      <c r="DI35" s="661"/>
      <c r="DJ35" s="661"/>
      <c r="DK35" s="662"/>
      <c r="DL35" s="648">
        <v>20151</v>
      </c>
      <c r="DM35" s="661"/>
      <c r="DN35" s="661"/>
      <c r="DO35" s="661"/>
      <c r="DP35" s="661"/>
      <c r="DQ35" s="661"/>
      <c r="DR35" s="661"/>
      <c r="DS35" s="661"/>
      <c r="DT35" s="661"/>
      <c r="DU35" s="661"/>
      <c r="DV35" s="662"/>
      <c r="DW35" s="645">
        <v>0.5</v>
      </c>
      <c r="DX35" s="663"/>
      <c r="DY35" s="663"/>
      <c r="DZ35" s="663"/>
      <c r="EA35" s="663"/>
      <c r="EB35" s="663"/>
      <c r="EC35" s="681"/>
    </row>
    <row r="36" spans="2:133" ht="11.25" customHeight="1" x14ac:dyDescent="0.15">
      <c r="B36" s="639" t="s">
        <v>328</v>
      </c>
      <c r="C36" s="640"/>
      <c r="D36" s="640"/>
      <c r="E36" s="640"/>
      <c r="F36" s="640"/>
      <c r="G36" s="640"/>
      <c r="H36" s="640"/>
      <c r="I36" s="640"/>
      <c r="J36" s="640"/>
      <c r="K36" s="640"/>
      <c r="L36" s="640"/>
      <c r="M36" s="640"/>
      <c r="N36" s="640"/>
      <c r="O36" s="640"/>
      <c r="P36" s="640"/>
      <c r="Q36" s="641"/>
      <c r="R36" s="642">
        <v>243381</v>
      </c>
      <c r="S36" s="643"/>
      <c r="T36" s="643"/>
      <c r="U36" s="643"/>
      <c r="V36" s="643"/>
      <c r="W36" s="643"/>
      <c r="X36" s="643"/>
      <c r="Y36" s="644"/>
      <c r="Z36" s="675">
        <v>2.6</v>
      </c>
      <c r="AA36" s="675"/>
      <c r="AB36" s="675"/>
      <c r="AC36" s="675"/>
      <c r="AD36" s="676" t="s">
        <v>176</v>
      </c>
      <c r="AE36" s="676"/>
      <c r="AF36" s="676"/>
      <c r="AG36" s="676"/>
      <c r="AH36" s="676"/>
      <c r="AI36" s="676"/>
      <c r="AJ36" s="676"/>
      <c r="AK36" s="676"/>
      <c r="AL36" s="645" t="s">
        <v>176</v>
      </c>
      <c r="AM36" s="646"/>
      <c r="AN36" s="646"/>
      <c r="AO36" s="677"/>
      <c r="AP36" s="235"/>
      <c r="AQ36" s="694" t="s">
        <v>329</v>
      </c>
      <c r="AR36" s="695"/>
      <c r="AS36" s="695"/>
      <c r="AT36" s="695"/>
      <c r="AU36" s="695"/>
      <c r="AV36" s="695"/>
      <c r="AW36" s="695"/>
      <c r="AX36" s="695"/>
      <c r="AY36" s="696"/>
      <c r="AZ36" s="697">
        <v>634357</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36771</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1827562</v>
      </c>
      <c r="CS36" s="643"/>
      <c r="CT36" s="643"/>
      <c r="CU36" s="643"/>
      <c r="CV36" s="643"/>
      <c r="CW36" s="643"/>
      <c r="CX36" s="643"/>
      <c r="CY36" s="644"/>
      <c r="CZ36" s="645">
        <v>20.8</v>
      </c>
      <c r="DA36" s="663"/>
      <c r="DB36" s="663"/>
      <c r="DC36" s="664"/>
      <c r="DD36" s="648">
        <v>651422</v>
      </c>
      <c r="DE36" s="643"/>
      <c r="DF36" s="643"/>
      <c r="DG36" s="643"/>
      <c r="DH36" s="643"/>
      <c r="DI36" s="643"/>
      <c r="DJ36" s="643"/>
      <c r="DK36" s="644"/>
      <c r="DL36" s="648">
        <v>366532</v>
      </c>
      <c r="DM36" s="643"/>
      <c r="DN36" s="643"/>
      <c r="DO36" s="643"/>
      <c r="DP36" s="643"/>
      <c r="DQ36" s="643"/>
      <c r="DR36" s="643"/>
      <c r="DS36" s="643"/>
      <c r="DT36" s="643"/>
      <c r="DU36" s="643"/>
      <c r="DV36" s="644"/>
      <c r="DW36" s="645">
        <v>9.6</v>
      </c>
      <c r="DX36" s="663"/>
      <c r="DY36" s="663"/>
      <c r="DZ36" s="663"/>
      <c r="EA36" s="663"/>
      <c r="EB36" s="663"/>
      <c r="EC36" s="681"/>
    </row>
    <row r="37" spans="2:133" ht="11.25" customHeight="1" x14ac:dyDescent="0.15">
      <c r="B37" s="639" t="s">
        <v>332</v>
      </c>
      <c r="C37" s="640"/>
      <c r="D37" s="640"/>
      <c r="E37" s="640"/>
      <c r="F37" s="640"/>
      <c r="G37" s="640"/>
      <c r="H37" s="640"/>
      <c r="I37" s="640"/>
      <c r="J37" s="640"/>
      <c r="K37" s="640"/>
      <c r="L37" s="640"/>
      <c r="M37" s="640"/>
      <c r="N37" s="640"/>
      <c r="O37" s="640"/>
      <c r="P37" s="640"/>
      <c r="Q37" s="641"/>
      <c r="R37" s="642">
        <v>207077</v>
      </c>
      <c r="S37" s="643"/>
      <c r="T37" s="643"/>
      <c r="U37" s="643"/>
      <c r="V37" s="643"/>
      <c r="W37" s="643"/>
      <c r="X37" s="643"/>
      <c r="Y37" s="644"/>
      <c r="Z37" s="675">
        <v>2.2000000000000002</v>
      </c>
      <c r="AA37" s="675"/>
      <c r="AB37" s="675"/>
      <c r="AC37" s="675"/>
      <c r="AD37" s="676" t="s">
        <v>176</v>
      </c>
      <c r="AE37" s="676"/>
      <c r="AF37" s="676"/>
      <c r="AG37" s="676"/>
      <c r="AH37" s="676"/>
      <c r="AI37" s="676"/>
      <c r="AJ37" s="676"/>
      <c r="AK37" s="676"/>
      <c r="AL37" s="645" t="s">
        <v>244</v>
      </c>
      <c r="AM37" s="646"/>
      <c r="AN37" s="646"/>
      <c r="AO37" s="677"/>
      <c r="AQ37" s="682" t="s">
        <v>333</v>
      </c>
      <c r="AR37" s="683"/>
      <c r="AS37" s="683"/>
      <c r="AT37" s="683"/>
      <c r="AU37" s="683"/>
      <c r="AV37" s="683"/>
      <c r="AW37" s="683"/>
      <c r="AX37" s="683"/>
      <c r="AY37" s="684"/>
      <c r="AZ37" s="642">
        <v>1231</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16181</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341443</v>
      </c>
      <c r="CS37" s="661"/>
      <c r="CT37" s="661"/>
      <c r="CU37" s="661"/>
      <c r="CV37" s="661"/>
      <c r="CW37" s="661"/>
      <c r="CX37" s="661"/>
      <c r="CY37" s="662"/>
      <c r="CZ37" s="645">
        <v>3.9</v>
      </c>
      <c r="DA37" s="663"/>
      <c r="DB37" s="663"/>
      <c r="DC37" s="664"/>
      <c r="DD37" s="648">
        <v>326124</v>
      </c>
      <c r="DE37" s="661"/>
      <c r="DF37" s="661"/>
      <c r="DG37" s="661"/>
      <c r="DH37" s="661"/>
      <c r="DI37" s="661"/>
      <c r="DJ37" s="661"/>
      <c r="DK37" s="662"/>
      <c r="DL37" s="648">
        <v>307334</v>
      </c>
      <c r="DM37" s="661"/>
      <c r="DN37" s="661"/>
      <c r="DO37" s="661"/>
      <c r="DP37" s="661"/>
      <c r="DQ37" s="661"/>
      <c r="DR37" s="661"/>
      <c r="DS37" s="661"/>
      <c r="DT37" s="661"/>
      <c r="DU37" s="661"/>
      <c r="DV37" s="662"/>
      <c r="DW37" s="645">
        <v>8.1</v>
      </c>
      <c r="DX37" s="663"/>
      <c r="DY37" s="663"/>
      <c r="DZ37" s="663"/>
      <c r="EA37" s="663"/>
      <c r="EB37" s="663"/>
      <c r="EC37" s="681"/>
    </row>
    <row r="38" spans="2:133" ht="11.25" customHeight="1" x14ac:dyDescent="0.15">
      <c r="B38" s="639" t="s">
        <v>336</v>
      </c>
      <c r="C38" s="640"/>
      <c r="D38" s="640"/>
      <c r="E38" s="640"/>
      <c r="F38" s="640"/>
      <c r="G38" s="640"/>
      <c r="H38" s="640"/>
      <c r="I38" s="640"/>
      <c r="J38" s="640"/>
      <c r="K38" s="640"/>
      <c r="L38" s="640"/>
      <c r="M38" s="640"/>
      <c r="N38" s="640"/>
      <c r="O38" s="640"/>
      <c r="P38" s="640"/>
      <c r="Q38" s="641"/>
      <c r="R38" s="642">
        <v>70107</v>
      </c>
      <c r="S38" s="643"/>
      <c r="T38" s="643"/>
      <c r="U38" s="643"/>
      <c r="V38" s="643"/>
      <c r="W38" s="643"/>
      <c r="X38" s="643"/>
      <c r="Y38" s="644"/>
      <c r="Z38" s="675">
        <v>0.8</v>
      </c>
      <c r="AA38" s="675"/>
      <c r="AB38" s="675"/>
      <c r="AC38" s="675"/>
      <c r="AD38" s="676">
        <v>47</v>
      </c>
      <c r="AE38" s="676"/>
      <c r="AF38" s="676"/>
      <c r="AG38" s="676"/>
      <c r="AH38" s="676"/>
      <c r="AI38" s="676"/>
      <c r="AJ38" s="676"/>
      <c r="AK38" s="676"/>
      <c r="AL38" s="645">
        <v>0</v>
      </c>
      <c r="AM38" s="646"/>
      <c r="AN38" s="646"/>
      <c r="AO38" s="677"/>
      <c r="AQ38" s="682" t="s">
        <v>337</v>
      </c>
      <c r="AR38" s="683"/>
      <c r="AS38" s="683"/>
      <c r="AT38" s="683"/>
      <c r="AU38" s="683"/>
      <c r="AV38" s="683"/>
      <c r="AW38" s="683"/>
      <c r="AX38" s="683"/>
      <c r="AY38" s="684"/>
      <c r="AZ38" s="642" t="s">
        <v>244</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1643</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633126</v>
      </c>
      <c r="CS38" s="643"/>
      <c r="CT38" s="643"/>
      <c r="CU38" s="643"/>
      <c r="CV38" s="643"/>
      <c r="CW38" s="643"/>
      <c r="CX38" s="643"/>
      <c r="CY38" s="644"/>
      <c r="CZ38" s="645">
        <v>7.2</v>
      </c>
      <c r="DA38" s="663"/>
      <c r="DB38" s="663"/>
      <c r="DC38" s="664"/>
      <c r="DD38" s="648">
        <v>517325</v>
      </c>
      <c r="DE38" s="643"/>
      <c r="DF38" s="643"/>
      <c r="DG38" s="643"/>
      <c r="DH38" s="643"/>
      <c r="DI38" s="643"/>
      <c r="DJ38" s="643"/>
      <c r="DK38" s="644"/>
      <c r="DL38" s="648">
        <v>493226</v>
      </c>
      <c r="DM38" s="643"/>
      <c r="DN38" s="643"/>
      <c r="DO38" s="643"/>
      <c r="DP38" s="643"/>
      <c r="DQ38" s="643"/>
      <c r="DR38" s="643"/>
      <c r="DS38" s="643"/>
      <c r="DT38" s="643"/>
      <c r="DU38" s="643"/>
      <c r="DV38" s="644"/>
      <c r="DW38" s="645">
        <v>13</v>
      </c>
      <c r="DX38" s="663"/>
      <c r="DY38" s="663"/>
      <c r="DZ38" s="663"/>
      <c r="EA38" s="663"/>
      <c r="EB38" s="663"/>
      <c r="EC38" s="681"/>
    </row>
    <row r="39" spans="2:133" ht="11.25" customHeight="1" x14ac:dyDescent="0.15">
      <c r="B39" s="639" t="s">
        <v>340</v>
      </c>
      <c r="C39" s="640"/>
      <c r="D39" s="640"/>
      <c r="E39" s="640"/>
      <c r="F39" s="640"/>
      <c r="G39" s="640"/>
      <c r="H39" s="640"/>
      <c r="I39" s="640"/>
      <c r="J39" s="640"/>
      <c r="K39" s="640"/>
      <c r="L39" s="640"/>
      <c r="M39" s="640"/>
      <c r="N39" s="640"/>
      <c r="O39" s="640"/>
      <c r="P39" s="640"/>
      <c r="Q39" s="641"/>
      <c r="R39" s="642">
        <v>1032552</v>
      </c>
      <c r="S39" s="643"/>
      <c r="T39" s="643"/>
      <c r="U39" s="643"/>
      <c r="V39" s="643"/>
      <c r="W39" s="643"/>
      <c r="X39" s="643"/>
      <c r="Y39" s="644"/>
      <c r="Z39" s="675">
        <v>11.1</v>
      </c>
      <c r="AA39" s="675"/>
      <c r="AB39" s="675"/>
      <c r="AC39" s="675"/>
      <c r="AD39" s="676" t="s">
        <v>139</v>
      </c>
      <c r="AE39" s="676"/>
      <c r="AF39" s="676"/>
      <c r="AG39" s="676"/>
      <c r="AH39" s="676"/>
      <c r="AI39" s="676"/>
      <c r="AJ39" s="676"/>
      <c r="AK39" s="676"/>
      <c r="AL39" s="645" t="s">
        <v>176</v>
      </c>
      <c r="AM39" s="646"/>
      <c r="AN39" s="646"/>
      <c r="AO39" s="677"/>
      <c r="AQ39" s="682" t="s">
        <v>341</v>
      </c>
      <c r="AR39" s="683"/>
      <c r="AS39" s="683"/>
      <c r="AT39" s="683"/>
      <c r="AU39" s="683"/>
      <c r="AV39" s="683"/>
      <c r="AW39" s="683"/>
      <c r="AX39" s="683"/>
      <c r="AY39" s="684"/>
      <c r="AZ39" s="642" t="s">
        <v>176</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2711</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198772</v>
      </c>
      <c r="CS39" s="661"/>
      <c r="CT39" s="661"/>
      <c r="CU39" s="661"/>
      <c r="CV39" s="661"/>
      <c r="CW39" s="661"/>
      <c r="CX39" s="661"/>
      <c r="CY39" s="662"/>
      <c r="CZ39" s="645">
        <v>2.2999999999999998</v>
      </c>
      <c r="DA39" s="663"/>
      <c r="DB39" s="663"/>
      <c r="DC39" s="664"/>
      <c r="DD39" s="648">
        <v>104204</v>
      </c>
      <c r="DE39" s="661"/>
      <c r="DF39" s="661"/>
      <c r="DG39" s="661"/>
      <c r="DH39" s="661"/>
      <c r="DI39" s="661"/>
      <c r="DJ39" s="661"/>
      <c r="DK39" s="662"/>
      <c r="DL39" s="648" t="s">
        <v>176</v>
      </c>
      <c r="DM39" s="661"/>
      <c r="DN39" s="661"/>
      <c r="DO39" s="661"/>
      <c r="DP39" s="661"/>
      <c r="DQ39" s="661"/>
      <c r="DR39" s="661"/>
      <c r="DS39" s="661"/>
      <c r="DT39" s="661"/>
      <c r="DU39" s="661"/>
      <c r="DV39" s="662"/>
      <c r="DW39" s="645" t="s">
        <v>244</v>
      </c>
      <c r="DX39" s="663"/>
      <c r="DY39" s="663"/>
      <c r="DZ39" s="663"/>
      <c r="EA39" s="663"/>
      <c r="EB39" s="663"/>
      <c r="EC39" s="681"/>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176</v>
      </c>
      <c r="S40" s="643"/>
      <c r="T40" s="643"/>
      <c r="U40" s="643"/>
      <c r="V40" s="643"/>
      <c r="W40" s="643"/>
      <c r="X40" s="643"/>
      <c r="Y40" s="644"/>
      <c r="Z40" s="675" t="s">
        <v>176</v>
      </c>
      <c r="AA40" s="675"/>
      <c r="AB40" s="675"/>
      <c r="AC40" s="675"/>
      <c r="AD40" s="676" t="s">
        <v>176</v>
      </c>
      <c r="AE40" s="676"/>
      <c r="AF40" s="676"/>
      <c r="AG40" s="676"/>
      <c r="AH40" s="676"/>
      <c r="AI40" s="676"/>
      <c r="AJ40" s="676"/>
      <c r="AK40" s="676"/>
      <c r="AL40" s="645" t="s">
        <v>176</v>
      </c>
      <c r="AM40" s="646"/>
      <c r="AN40" s="646"/>
      <c r="AO40" s="677"/>
      <c r="AQ40" s="682" t="s">
        <v>345</v>
      </c>
      <c r="AR40" s="683"/>
      <c r="AS40" s="683"/>
      <c r="AT40" s="683"/>
      <c r="AU40" s="683"/>
      <c r="AV40" s="683"/>
      <c r="AW40" s="683"/>
      <c r="AX40" s="683"/>
      <c r="AY40" s="684"/>
      <c r="AZ40" s="642" t="s">
        <v>244</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92</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t="s">
        <v>176</v>
      </c>
      <c r="CS40" s="643"/>
      <c r="CT40" s="643"/>
      <c r="CU40" s="643"/>
      <c r="CV40" s="643"/>
      <c r="CW40" s="643"/>
      <c r="CX40" s="643"/>
      <c r="CY40" s="644"/>
      <c r="CZ40" s="645" t="s">
        <v>176</v>
      </c>
      <c r="DA40" s="663"/>
      <c r="DB40" s="663"/>
      <c r="DC40" s="664"/>
      <c r="DD40" s="648" t="s">
        <v>176</v>
      </c>
      <c r="DE40" s="643"/>
      <c r="DF40" s="643"/>
      <c r="DG40" s="643"/>
      <c r="DH40" s="643"/>
      <c r="DI40" s="643"/>
      <c r="DJ40" s="643"/>
      <c r="DK40" s="644"/>
      <c r="DL40" s="648" t="s">
        <v>176</v>
      </c>
      <c r="DM40" s="643"/>
      <c r="DN40" s="643"/>
      <c r="DO40" s="643"/>
      <c r="DP40" s="643"/>
      <c r="DQ40" s="643"/>
      <c r="DR40" s="643"/>
      <c r="DS40" s="643"/>
      <c r="DT40" s="643"/>
      <c r="DU40" s="643"/>
      <c r="DV40" s="644"/>
      <c r="DW40" s="645" t="s">
        <v>176</v>
      </c>
      <c r="DX40" s="663"/>
      <c r="DY40" s="663"/>
      <c r="DZ40" s="663"/>
      <c r="EA40" s="663"/>
      <c r="EB40" s="663"/>
      <c r="EC40" s="681"/>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176</v>
      </c>
      <c r="S41" s="643"/>
      <c r="T41" s="643"/>
      <c r="U41" s="643"/>
      <c r="V41" s="643"/>
      <c r="W41" s="643"/>
      <c r="X41" s="643"/>
      <c r="Y41" s="644"/>
      <c r="Z41" s="675" t="s">
        <v>176</v>
      </c>
      <c r="AA41" s="675"/>
      <c r="AB41" s="675"/>
      <c r="AC41" s="675"/>
      <c r="AD41" s="676" t="s">
        <v>176</v>
      </c>
      <c r="AE41" s="676"/>
      <c r="AF41" s="676"/>
      <c r="AG41" s="676"/>
      <c r="AH41" s="676"/>
      <c r="AI41" s="676"/>
      <c r="AJ41" s="676"/>
      <c r="AK41" s="676"/>
      <c r="AL41" s="645" t="s">
        <v>244</v>
      </c>
      <c r="AM41" s="646"/>
      <c r="AN41" s="646"/>
      <c r="AO41" s="677"/>
      <c r="AQ41" s="682" t="s">
        <v>350</v>
      </c>
      <c r="AR41" s="683"/>
      <c r="AS41" s="683"/>
      <c r="AT41" s="683"/>
      <c r="AU41" s="683"/>
      <c r="AV41" s="683"/>
      <c r="AW41" s="683"/>
      <c r="AX41" s="683"/>
      <c r="AY41" s="684"/>
      <c r="AZ41" s="642">
        <v>132337</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1</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176</v>
      </c>
      <c r="CS41" s="661"/>
      <c r="CT41" s="661"/>
      <c r="CU41" s="661"/>
      <c r="CV41" s="661"/>
      <c r="CW41" s="661"/>
      <c r="CX41" s="661"/>
      <c r="CY41" s="662"/>
      <c r="CZ41" s="645" t="s">
        <v>176</v>
      </c>
      <c r="DA41" s="663"/>
      <c r="DB41" s="663"/>
      <c r="DC41" s="664"/>
      <c r="DD41" s="648" t="s">
        <v>176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119629</v>
      </c>
      <c r="S42" s="643"/>
      <c r="T42" s="643"/>
      <c r="U42" s="643"/>
      <c r="V42" s="643"/>
      <c r="W42" s="643"/>
      <c r="X42" s="643"/>
      <c r="Y42" s="644"/>
      <c r="Z42" s="675">
        <v>1.3</v>
      </c>
      <c r="AA42" s="675"/>
      <c r="AB42" s="675"/>
      <c r="AC42" s="675"/>
      <c r="AD42" s="676" t="s">
        <v>176</v>
      </c>
      <c r="AE42" s="676"/>
      <c r="AF42" s="676"/>
      <c r="AG42" s="676"/>
      <c r="AH42" s="676"/>
      <c r="AI42" s="676"/>
      <c r="AJ42" s="676"/>
      <c r="AK42" s="676"/>
      <c r="AL42" s="645" t="s">
        <v>176</v>
      </c>
      <c r="AM42" s="646"/>
      <c r="AN42" s="646"/>
      <c r="AO42" s="677"/>
      <c r="AQ42" s="678" t="s">
        <v>354</v>
      </c>
      <c r="AR42" s="679"/>
      <c r="AS42" s="679"/>
      <c r="AT42" s="679"/>
      <c r="AU42" s="679"/>
      <c r="AV42" s="679"/>
      <c r="AW42" s="679"/>
      <c r="AX42" s="679"/>
      <c r="AY42" s="680"/>
      <c r="AZ42" s="626">
        <v>500789</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379</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2058092</v>
      </c>
      <c r="CS42" s="643"/>
      <c r="CT42" s="643"/>
      <c r="CU42" s="643"/>
      <c r="CV42" s="643"/>
      <c r="CW42" s="643"/>
      <c r="CX42" s="643"/>
      <c r="CY42" s="644"/>
      <c r="CZ42" s="645">
        <v>23.4</v>
      </c>
      <c r="DA42" s="646"/>
      <c r="DB42" s="646"/>
      <c r="DC42" s="647"/>
      <c r="DD42" s="648">
        <v>181028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9324060</v>
      </c>
      <c r="S43" s="665"/>
      <c r="T43" s="665"/>
      <c r="U43" s="665"/>
      <c r="V43" s="665"/>
      <c r="W43" s="665"/>
      <c r="X43" s="665"/>
      <c r="Y43" s="666"/>
      <c r="Z43" s="667">
        <v>100</v>
      </c>
      <c r="AA43" s="667"/>
      <c r="AB43" s="667"/>
      <c r="AC43" s="667"/>
      <c r="AD43" s="668">
        <v>3685086</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62640</v>
      </c>
      <c r="CS43" s="661"/>
      <c r="CT43" s="661"/>
      <c r="CU43" s="661"/>
      <c r="CV43" s="661"/>
      <c r="CW43" s="661"/>
      <c r="CX43" s="661"/>
      <c r="CY43" s="662"/>
      <c r="CZ43" s="645">
        <v>0.7</v>
      </c>
      <c r="DA43" s="663"/>
      <c r="DB43" s="663"/>
      <c r="DC43" s="664"/>
      <c r="DD43" s="648">
        <v>62640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359</v>
      </c>
      <c r="CG44" s="640"/>
      <c r="CH44" s="640"/>
      <c r="CI44" s="640"/>
      <c r="CJ44" s="640"/>
      <c r="CK44" s="640"/>
      <c r="CL44" s="640"/>
      <c r="CM44" s="640"/>
      <c r="CN44" s="640"/>
      <c r="CO44" s="640"/>
      <c r="CP44" s="640"/>
      <c r="CQ44" s="641"/>
      <c r="CR44" s="642">
        <v>1765934</v>
      </c>
      <c r="CS44" s="643"/>
      <c r="CT44" s="643"/>
      <c r="CU44" s="643"/>
      <c r="CV44" s="643"/>
      <c r="CW44" s="643"/>
      <c r="CX44" s="643"/>
      <c r="CY44" s="644"/>
      <c r="CZ44" s="645">
        <v>20.100000000000001</v>
      </c>
      <c r="DA44" s="646"/>
      <c r="DB44" s="646"/>
      <c r="DC44" s="647"/>
      <c r="DD44" s="648">
        <v>155121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1313932</v>
      </c>
      <c r="CS45" s="661"/>
      <c r="CT45" s="661"/>
      <c r="CU45" s="661"/>
      <c r="CV45" s="661"/>
      <c r="CW45" s="661"/>
      <c r="CX45" s="661"/>
      <c r="CY45" s="662"/>
      <c r="CZ45" s="645">
        <v>14.9</v>
      </c>
      <c r="DA45" s="663"/>
      <c r="DB45" s="663"/>
      <c r="DC45" s="664"/>
      <c r="DD45" s="648">
        <v>37027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430397</v>
      </c>
      <c r="CS46" s="643"/>
      <c r="CT46" s="643"/>
      <c r="CU46" s="643"/>
      <c r="CV46" s="643"/>
      <c r="CW46" s="643"/>
      <c r="CX46" s="643"/>
      <c r="CY46" s="644"/>
      <c r="CZ46" s="645">
        <v>4.9000000000000004</v>
      </c>
      <c r="DA46" s="646"/>
      <c r="DB46" s="646"/>
      <c r="DC46" s="647"/>
      <c r="DD46" s="648">
        <v>116689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292158</v>
      </c>
      <c r="CS47" s="661"/>
      <c r="CT47" s="661"/>
      <c r="CU47" s="661"/>
      <c r="CV47" s="661"/>
      <c r="CW47" s="661"/>
      <c r="CX47" s="661"/>
      <c r="CY47" s="662"/>
      <c r="CZ47" s="645">
        <v>3.3</v>
      </c>
      <c r="DA47" s="663"/>
      <c r="DB47" s="663"/>
      <c r="DC47" s="664"/>
      <c r="DD47" s="648">
        <v>25907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176</v>
      </c>
      <c r="CS48" s="643"/>
      <c r="CT48" s="643"/>
      <c r="CU48" s="643"/>
      <c r="CV48" s="643"/>
      <c r="CW48" s="643"/>
      <c r="CX48" s="643"/>
      <c r="CY48" s="644"/>
      <c r="CZ48" s="645" t="s">
        <v>244</v>
      </c>
      <c r="DA48" s="646"/>
      <c r="DB48" s="646"/>
      <c r="DC48" s="647"/>
      <c r="DD48" s="648" t="s">
        <v>244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8798962</v>
      </c>
      <c r="CS49" s="627"/>
      <c r="CT49" s="627"/>
      <c r="CU49" s="627"/>
      <c r="CV49" s="627"/>
      <c r="CW49" s="627"/>
      <c r="CX49" s="627"/>
      <c r="CY49" s="628"/>
      <c r="CZ49" s="629">
        <v>100</v>
      </c>
      <c r="DA49" s="630"/>
      <c r="DB49" s="630"/>
      <c r="DC49" s="631"/>
      <c r="DD49" s="632">
        <v>4326091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WutV6CTB3QM52KpN6D6Kodc63KNWSSzd4DAV0YgF8cKTHkWNsHqbGnzCLJEdbSk44sJD0TmII7GG2FlxcGufnA==" saltValue="hgPt7kfA0W3Mpraeoorqq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4" zoomScale="70" zoomScaleNormal="25" zoomScaleSheetLayoutView="70" workbookViewId="0">
      <selection activeCell="Q54" sqref="Q54:U5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9324</v>
      </c>
      <c r="R7" s="1162"/>
      <c r="S7" s="1162"/>
      <c r="T7" s="1162"/>
      <c r="U7" s="1162"/>
      <c r="V7" s="1162">
        <v>8799</v>
      </c>
      <c r="W7" s="1162"/>
      <c r="X7" s="1162"/>
      <c r="Y7" s="1162"/>
      <c r="Z7" s="1162"/>
      <c r="AA7" s="1162">
        <v>525</v>
      </c>
      <c r="AB7" s="1162"/>
      <c r="AC7" s="1162"/>
      <c r="AD7" s="1162"/>
      <c r="AE7" s="1163"/>
      <c r="AF7" s="1164">
        <v>488</v>
      </c>
      <c r="AG7" s="1165"/>
      <c r="AH7" s="1165"/>
      <c r="AI7" s="1165"/>
      <c r="AJ7" s="1166"/>
      <c r="AK7" s="1148">
        <v>243</v>
      </c>
      <c r="AL7" s="1149"/>
      <c r="AM7" s="1149"/>
      <c r="AN7" s="1149"/>
      <c r="AO7" s="1149"/>
      <c r="AP7" s="1149">
        <v>11288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391</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488</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1511</v>
      </c>
      <c r="R28" s="1111"/>
      <c r="S28" s="1111"/>
      <c r="T28" s="1111"/>
      <c r="U28" s="1111"/>
      <c r="V28" s="1111">
        <v>1474</v>
      </c>
      <c r="W28" s="1111"/>
      <c r="X28" s="1111"/>
      <c r="Y28" s="1111"/>
      <c r="Z28" s="1111"/>
      <c r="AA28" s="1111">
        <v>37</v>
      </c>
      <c r="AB28" s="1111"/>
      <c r="AC28" s="1111"/>
      <c r="AD28" s="1111"/>
      <c r="AE28" s="1112"/>
      <c r="AF28" s="1113">
        <v>37</v>
      </c>
      <c r="AG28" s="1111"/>
      <c r="AH28" s="1111"/>
      <c r="AI28" s="1111"/>
      <c r="AJ28" s="1114"/>
      <c r="AK28" s="1115">
        <v>132</v>
      </c>
      <c r="AL28" s="1103"/>
      <c r="AM28" s="1103"/>
      <c r="AN28" s="1103"/>
      <c r="AO28" s="1103"/>
      <c r="AP28" s="1103"/>
      <c r="AQ28" s="1103"/>
      <c r="AR28" s="1103"/>
      <c r="AS28" s="1103"/>
      <c r="AT28" s="1103"/>
      <c r="AU28" s="1103"/>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406</v>
      </c>
      <c r="C29" s="1089"/>
      <c r="D29" s="1089"/>
      <c r="E29" s="1089"/>
      <c r="F29" s="1089"/>
      <c r="G29" s="1089"/>
      <c r="H29" s="1089"/>
      <c r="I29" s="1089"/>
      <c r="J29" s="1089"/>
      <c r="K29" s="1089"/>
      <c r="L29" s="1089"/>
      <c r="M29" s="1089"/>
      <c r="N29" s="1089"/>
      <c r="O29" s="1089"/>
      <c r="P29" s="1090"/>
      <c r="Q29" s="1100">
        <v>1601</v>
      </c>
      <c r="R29" s="1101"/>
      <c r="S29" s="1101"/>
      <c r="T29" s="1101"/>
      <c r="U29" s="1101"/>
      <c r="V29" s="1101">
        <v>1542</v>
      </c>
      <c r="W29" s="1101"/>
      <c r="X29" s="1101"/>
      <c r="Y29" s="1101"/>
      <c r="Z29" s="1101"/>
      <c r="AA29" s="1101">
        <v>59</v>
      </c>
      <c r="AB29" s="1101"/>
      <c r="AC29" s="1101"/>
      <c r="AD29" s="1101"/>
      <c r="AE29" s="1102"/>
      <c r="AF29" s="1094">
        <v>59</v>
      </c>
      <c r="AG29" s="1095"/>
      <c r="AH29" s="1095"/>
      <c r="AI29" s="1095"/>
      <c r="AJ29" s="1096"/>
      <c r="AK29" s="1037">
        <v>250</v>
      </c>
      <c r="AL29" s="1028"/>
      <c r="AM29" s="1028"/>
      <c r="AN29" s="1028"/>
      <c r="AO29" s="1028"/>
      <c r="AP29" s="1028"/>
      <c r="AQ29" s="1028"/>
      <c r="AR29" s="1028"/>
      <c r="AS29" s="1028"/>
      <c r="AT29" s="1028"/>
      <c r="AU29" s="1028"/>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407</v>
      </c>
      <c r="C30" s="1089"/>
      <c r="D30" s="1089"/>
      <c r="E30" s="1089"/>
      <c r="F30" s="1089"/>
      <c r="G30" s="1089"/>
      <c r="H30" s="1089"/>
      <c r="I30" s="1089"/>
      <c r="J30" s="1089"/>
      <c r="K30" s="1089"/>
      <c r="L30" s="1089"/>
      <c r="M30" s="1089"/>
      <c r="N30" s="1089"/>
      <c r="O30" s="1089"/>
      <c r="P30" s="1090"/>
      <c r="Q30" s="1100">
        <v>159</v>
      </c>
      <c r="R30" s="1101"/>
      <c r="S30" s="1101"/>
      <c r="T30" s="1101"/>
      <c r="U30" s="1101"/>
      <c r="V30" s="1101">
        <v>152</v>
      </c>
      <c r="W30" s="1101"/>
      <c r="X30" s="1101"/>
      <c r="Y30" s="1101"/>
      <c r="Z30" s="1101"/>
      <c r="AA30" s="1101">
        <v>2</v>
      </c>
      <c r="AB30" s="1101"/>
      <c r="AC30" s="1101"/>
      <c r="AD30" s="1101"/>
      <c r="AE30" s="1102"/>
      <c r="AF30" s="1094">
        <v>2</v>
      </c>
      <c r="AG30" s="1095"/>
      <c r="AH30" s="1095"/>
      <c r="AI30" s="1095"/>
      <c r="AJ30" s="1096"/>
      <c r="AK30" s="1037">
        <v>55</v>
      </c>
      <c r="AL30" s="1028"/>
      <c r="AM30" s="1028"/>
      <c r="AN30" s="1028"/>
      <c r="AO30" s="1028"/>
      <c r="AP30" s="1028"/>
      <c r="AQ30" s="1028"/>
      <c r="AR30" s="1028"/>
      <c r="AS30" s="1028"/>
      <c r="AT30" s="1028"/>
      <c r="AU30" s="1028"/>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408</v>
      </c>
      <c r="C31" s="1089"/>
      <c r="D31" s="1089"/>
      <c r="E31" s="1089"/>
      <c r="F31" s="1089"/>
      <c r="G31" s="1089"/>
      <c r="H31" s="1089"/>
      <c r="I31" s="1089"/>
      <c r="J31" s="1089"/>
      <c r="K31" s="1089"/>
      <c r="L31" s="1089"/>
      <c r="M31" s="1089"/>
      <c r="N31" s="1089"/>
      <c r="O31" s="1089"/>
      <c r="P31" s="1090"/>
      <c r="Q31" s="1100">
        <v>154</v>
      </c>
      <c r="R31" s="1101"/>
      <c r="S31" s="1101"/>
      <c r="T31" s="1101"/>
      <c r="U31" s="1101"/>
      <c r="V31" s="1101">
        <v>150</v>
      </c>
      <c r="W31" s="1101"/>
      <c r="X31" s="1101"/>
      <c r="Y31" s="1101"/>
      <c r="Z31" s="1101"/>
      <c r="AA31" s="1101">
        <v>4</v>
      </c>
      <c r="AB31" s="1101"/>
      <c r="AC31" s="1101"/>
      <c r="AD31" s="1101"/>
      <c r="AE31" s="1102"/>
      <c r="AF31" s="1094">
        <v>190</v>
      </c>
      <c r="AG31" s="1095"/>
      <c r="AH31" s="1095"/>
      <c r="AI31" s="1095"/>
      <c r="AJ31" s="1096"/>
      <c r="AK31" s="1037">
        <v>1</v>
      </c>
      <c r="AL31" s="1028"/>
      <c r="AM31" s="1028"/>
      <c r="AN31" s="1028"/>
      <c r="AO31" s="1028"/>
      <c r="AP31" s="1028">
        <v>1123</v>
      </c>
      <c r="AQ31" s="1028"/>
      <c r="AR31" s="1028"/>
      <c r="AS31" s="1028"/>
      <c r="AT31" s="1028"/>
      <c r="AU31" s="1028">
        <v>20</v>
      </c>
      <c r="AV31" s="1028"/>
      <c r="AW31" s="1028"/>
      <c r="AX31" s="1028"/>
      <c r="AY31" s="1028"/>
      <c r="AZ31" s="1099" t="s">
        <v>596</v>
      </c>
      <c r="BA31" s="1099"/>
      <c r="BB31" s="1099"/>
      <c r="BC31" s="1099"/>
      <c r="BD31" s="1099"/>
      <c r="BE31" s="1083" t="s">
        <v>409</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288</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412</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415</v>
      </c>
      <c r="R66" s="1059"/>
      <c r="S66" s="1059"/>
      <c r="T66" s="1059"/>
      <c r="U66" s="1060"/>
      <c r="V66" s="1058" t="s">
        <v>416</v>
      </c>
      <c r="W66" s="1059"/>
      <c r="X66" s="1059"/>
      <c r="Y66" s="1059"/>
      <c r="Z66" s="1060"/>
      <c r="AA66" s="1058" t="s">
        <v>417</v>
      </c>
      <c r="AB66" s="1059"/>
      <c r="AC66" s="1059"/>
      <c r="AD66" s="1059"/>
      <c r="AE66" s="1060"/>
      <c r="AF66" s="1064" t="s">
        <v>418</v>
      </c>
      <c r="AG66" s="1065"/>
      <c r="AH66" s="1065"/>
      <c r="AI66" s="1065"/>
      <c r="AJ66" s="1066"/>
      <c r="AK66" s="1058" t="s">
        <v>401</v>
      </c>
      <c r="AL66" s="1053"/>
      <c r="AM66" s="1053"/>
      <c r="AN66" s="1053"/>
      <c r="AO66" s="1054"/>
      <c r="AP66" s="1058" t="s">
        <v>419</v>
      </c>
      <c r="AQ66" s="1059"/>
      <c r="AR66" s="1059"/>
      <c r="AS66" s="1059"/>
      <c r="AT66" s="1060"/>
      <c r="AU66" s="1058" t="s">
        <v>420</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588</v>
      </c>
      <c r="C68" s="1043"/>
      <c r="D68" s="1043"/>
      <c r="E68" s="1043"/>
      <c r="F68" s="1043"/>
      <c r="G68" s="1043"/>
      <c r="H68" s="1043"/>
      <c r="I68" s="1043"/>
      <c r="J68" s="1043"/>
      <c r="K68" s="1043"/>
      <c r="L68" s="1043"/>
      <c r="M68" s="1043"/>
      <c r="N68" s="1043"/>
      <c r="O68" s="1043"/>
      <c r="P68" s="1044"/>
      <c r="Q68" s="1045">
        <v>214</v>
      </c>
      <c r="R68" s="1039"/>
      <c r="S68" s="1039"/>
      <c r="T68" s="1039"/>
      <c r="U68" s="1039"/>
      <c r="V68" s="1039">
        <v>188</v>
      </c>
      <c r="W68" s="1039"/>
      <c r="X68" s="1039"/>
      <c r="Y68" s="1039"/>
      <c r="Z68" s="1039"/>
      <c r="AA68" s="1039">
        <v>26</v>
      </c>
      <c r="AB68" s="1039"/>
      <c r="AC68" s="1039"/>
      <c r="AD68" s="1039"/>
      <c r="AE68" s="1039"/>
      <c r="AF68" s="1039">
        <v>26</v>
      </c>
      <c r="AG68" s="1039"/>
      <c r="AH68" s="1039"/>
      <c r="AI68" s="1039"/>
      <c r="AJ68" s="1039"/>
      <c r="AK68" s="1039">
        <v>15</v>
      </c>
      <c r="AL68" s="1039"/>
      <c r="AM68" s="1039"/>
      <c r="AN68" s="1039"/>
      <c r="AO68" s="1039"/>
      <c r="AP68" s="1039" t="s">
        <v>596</v>
      </c>
      <c r="AQ68" s="1039"/>
      <c r="AR68" s="1039"/>
      <c r="AS68" s="1039"/>
      <c r="AT68" s="1039"/>
      <c r="AU68" s="1039" t="s">
        <v>596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589</v>
      </c>
      <c r="C69" s="1032"/>
      <c r="D69" s="1032"/>
      <c r="E69" s="1032"/>
      <c r="F69" s="1032"/>
      <c r="G69" s="1032"/>
      <c r="H69" s="1032"/>
      <c r="I69" s="1032"/>
      <c r="J69" s="1032"/>
      <c r="K69" s="1032"/>
      <c r="L69" s="1032"/>
      <c r="M69" s="1032"/>
      <c r="N69" s="1032"/>
      <c r="O69" s="1032"/>
      <c r="P69" s="1033"/>
      <c r="Q69" s="1034">
        <v>324</v>
      </c>
      <c r="R69" s="1028"/>
      <c r="S69" s="1028"/>
      <c r="T69" s="1028"/>
      <c r="U69" s="1028"/>
      <c r="V69" s="1028">
        <v>295</v>
      </c>
      <c r="W69" s="1028"/>
      <c r="X69" s="1028"/>
      <c r="Y69" s="1028"/>
      <c r="Z69" s="1028"/>
      <c r="AA69" s="1028">
        <v>29</v>
      </c>
      <c r="AB69" s="1028"/>
      <c r="AC69" s="1028"/>
      <c r="AD69" s="1028"/>
      <c r="AE69" s="1028"/>
      <c r="AF69" s="1028">
        <v>29</v>
      </c>
      <c r="AG69" s="1028"/>
      <c r="AH69" s="1028"/>
      <c r="AI69" s="1028"/>
      <c r="AJ69" s="1028"/>
      <c r="AK69" s="1028">
        <v>60</v>
      </c>
      <c r="AL69" s="1028"/>
      <c r="AM69" s="1028"/>
      <c r="AN69" s="1028"/>
      <c r="AO69" s="1028"/>
      <c r="AP69" s="1028">
        <v>54</v>
      </c>
      <c r="AQ69" s="1028"/>
      <c r="AR69" s="1028"/>
      <c r="AS69" s="1028"/>
      <c r="AT69" s="1028"/>
      <c r="AU69" s="1028" t="s">
        <v>596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590</v>
      </c>
      <c r="C70" s="1032"/>
      <c r="D70" s="1032"/>
      <c r="E70" s="1032"/>
      <c r="F70" s="1032"/>
      <c r="G70" s="1032"/>
      <c r="H70" s="1032"/>
      <c r="I70" s="1032"/>
      <c r="J70" s="1032"/>
      <c r="K70" s="1032"/>
      <c r="L70" s="1032"/>
      <c r="M70" s="1032"/>
      <c r="N70" s="1032"/>
      <c r="O70" s="1032"/>
      <c r="P70" s="1033"/>
      <c r="Q70" s="1034">
        <v>952</v>
      </c>
      <c r="R70" s="1028"/>
      <c r="S70" s="1028"/>
      <c r="T70" s="1028"/>
      <c r="U70" s="1028"/>
      <c r="V70" s="1028">
        <v>930</v>
      </c>
      <c r="W70" s="1028"/>
      <c r="X70" s="1028"/>
      <c r="Y70" s="1028"/>
      <c r="Z70" s="1028"/>
      <c r="AA70" s="1028">
        <v>22</v>
      </c>
      <c r="AB70" s="1028"/>
      <c r="AC70" s="1028"/>
      <c r="AD70" s="1028"/>
      <c r="AE70" s="1028"/>
      <c r="AF70" s="1028">
        <v>20</v>
      </c>
      <c r="AG70" s="1028"/>
      <c r="AH70" s="1028"/>
      <c r="AI70" s="1028"/>
      <c r="AJ70" s="1028"/>
      <c r="AK70" s="1028" t="s">
        <v>596</v>
      </c>
      <c r="AL70" s="1028"/>
      <c r="AM70" s="1028"/>
      <c r="AN70" s="1028"/>
      <c r="AO70" s="1028"/>
      <c r="AP70" s="1028">
        <v>915</v>
      </c>
      <c r="AQ70" s="1028"/>
      <c r="AR70" s="1028"/>
      <c r="AS70" s="1028"/>
      <c r="AT70" s="1028"/>
      <c r="AU70" s="1028" t="s">
        <v>596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591</v>
      </c>
      <c r="C71" s="1032"/>
      <c r="D71" s="1032"/>
      <c r="E71" s="1032"/>
      <c r="F71" s="1032"/>
      <c r="G71" s="1032"/>
      <c r="H71" s="1032"/>
      <c r="I71" s="1032"/>
      <c r="J71" s="1032"/>
      <c r="K71" s="1032"/>
      <c r="L71" s="1032"/>
      <c r="M71" s="1032"/>
      <c r="N71" s="1032"/>
      <c r="O71" s="1032"/>
      <c r="P71" s="1033"/>
      <c r="Q71" s="1034">
        <v>329</v>
      </c>
      <c r="R71" s="1028"/>
      <c r="S71" s="1028"/>
      <c r="T71" s="1028"/>
      <c r="U71" s="1028"/>
      <c r="V71" s="1028">
        <v>257</v>
      </c>
      <c r="W71" s="1028"/>
      <c r="X71" s="1028"/>
      <c r="Y71" s="1028"/>
      <c r="Z71" s="1028"/>
      <c r="AA71" s="1028">
        <v>72</v>
      </c>
      <c r="AB71" s="1028"/>
      <c r="AC71" s="1028"/>
      <c r="AD71" s="1028"/>
      <c r="AE71" s="1028"/>
      <c r="AF71" s="1028">
        <v>33</v>
      </c>
      <c r="AG71" s="1028"/>
      <c r="AH71" s="1028"/>
      <c r="AI71" s="1028"/>
      <c r="AJ71" s="1028"/>
      <c r="AK71" s="1028">
        <v>4</v>
      </c>
      <c r="AL71" s="1028"/>
      <c r="AM71" s="1028"/>
      <c r="AN71" s="1028"/>
      <c r="AO71" s="1028"/>
      <c r="AP71" s="1028">
        <v>196</v>
      </c>
      <c r="AQ71" s="1028"/>
      <c r="AR71" s="1028"/>
      <c r="AS71" s="1028"/>
      <c r="AT71" s="1028"/>
      <c r="AU71" s="1028" t="s">
        <v>596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592</v>
      </c>
      <c r="C72" s="1032"/>
      <c r="D72" s="1032"/>
      <c r="E72" s="1032"/>
      <c r="F72" s="1032"/>
      <c r="G72" s="1032"/>
      <c r="H72" s="1032"/>
      <c r="I72" s="1032"/>
      <c r="J72" s="1032"/>
      <c r="K72" s="1032"/>
      <c r="L72" s="1032"/>
      <c r="M72" s="1032"/>
      <c r="N72" s="1032"/>
      <c r="O72" s="1032"/>
      <c r="P72" s="1033"/>
      <c r="Q72" s="1034">
        <v>280</v>
      </c>
      <c r="R72" s="1028"/>
      <c r="S72" s="1028"/>
      <c r="T72" s="1028"/>
      <c r="U72" s="1028"/>
      <c r="V72" s="1028">
        <v>244</v>
      </c>
      <c r="W72" s="1028"/>
      <c r="X72" s="1028"/>
      <c r="Y72" s="1028"/>
      <c r="Z72" s="1028"/>
      <c r="AA72" s="1028">
        <v>36</v>
      </c>
      <c r="AB72" s="1028"/>
      <c r="AC72" s="1028"/>
      <c r="AD72" s="1028"/>
      <c r="AE72" s="1028"/>
      <c r="AF72" s="1028">
        <v>36</v>
      </c>
      <c r="AG72" s="1028"/>
      <c r="AH72" s="1028"/>
      <c r="AI72" s="1028"/>
      <c r="AJ72" s="1028"/>
      <c r="AK72" s="1028" t="s">
        <v>596</v>
      </c>
      <c r="AL72" s="1028"/>
      <c r="AM72" s="1028"/>
      <c r="AN72" s="1028"/>
      <c r="AO72" s="1028"/>
      <c r="AP72" s="1028" t="s">
        <v>596</v>
      </c>
      <c r="AQ72" s="1028"/>
      <c r="AR72" s="1028"/>
      <c r="AS72" s="1028"/>
      <c r="AT72" s="1028"/>
      <c r="AU72" s="1028" t="s">
        <v>596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593</v>
      </c>
      <c r="C73" s="1032"/>
      <c r="D73" s="1032"/>
      <c r="E73" s="1032"/>
      <c r="F73" s="1032"/>
      <c r="G73" s="1032"/>
      <c r="H73" s="1032"/>
      <c r="I73" s="1032"/>
      <c r="J73" s="1032"/>
      <c r="K73" s="1032"/>
      <c r="L73" s="1032"/>
      <c r="M73" s="1032"/>
      <c r="N73" s="1032"/>
      <c r="O73" s="1032"/>
      <c r="P73" s="1033"/>
      <c r="Q73" s="1034">
        <v>292778</v>
      </c>
      <c r="R73" s="1028"/>
      <c r="S73" s="1028"/>
      <c r="T73" s="1028"/>
      <c r="U73" s="1028"/>
      <c r="V73" s="1028">
        <v>279366</v>
      </c>
      <c r="W73" s="1028"/>
      <c r="X73" s="1028"/>
      <c r="Y73" s="1028"/>
      <c r="Z73" s="1028"/>
      <c r="AA73" s="1028">
        <v>13412</v>
      </c>
      <c r="AB73" s="1028"/>
      <c r="AC73" s="1028"/>
      <c r="AD73" s="1028"/>
      <c r="AE73" s="1028"/>
      <c r="AF73" s="1028">
        <v>6320</v>
      </c>
      <c r="AG73" s="1028"/>
      <c r="AH73" s="1028"/>
      <c r="AI73" s="1028"/>
      <c r="AJ73" s="1028"/>
      <c r="AK73" s="1028" t="s">
        <v>596</v>
      </c>
      <c r="AL73" s="1028"/>
      <c r="AM73" s="1028"/>
      <c r="AN73" s="1028"/>
      <c r="AO73" s="1028"/>
      <c r="AP73" s="1028" t="s">
        <v>596</v>
      </c>
      <c r="AQ73" s="1028"/>
      <c r="AR73" s="1028"/>
      <c r="AS73" s="1028"/>
      <c r="AT73" s="1028"/>
      <c r="AU73" s="1028" t="s">
        <v>596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594</v>
      </c>
      <c r="C74" s="1032"/>
      <c r="D74" s="1032"/>
      <c r="E74" s="1032"/>
      <c r="F74" s="1032"/>
      <c r="G74" s="1032"/>
      <c r="H74" s="1032"/>
      <c r="I74" s="1032"/>
      <c r="J74" s="1032"/>
      <c r="K74" s="1032"/>
      <c r="L74" s="1032"/>
      <c r="M74" s="1032"/>
      <c r="N74" s="1032"/>
      <c r="O74" s="1032"/>
      <c r="P74" s="1033"/>
      <c r="Q74" s="1034">
        <v>8319</v>
      </c>
      <c r="R74" s="1028"/>
      <c r="S74" s="1028"/>
      <c r="T74" s="1028"/>
      <c r="U74" s="1028"/>
      <c r="V74" s="1028">
        <v>6892</v>
      </c>
      <c r="W74" s="1028"/>
      <c r="X74" s="1028"/>
      <c r="Y74" s="1028"/>
      <c r="Z74" s="1028"/>
      <c r="AA74" s="1028">
        <v>1427</v>
      </c>
      <c r="AB74" s="1028"/>
      <c r="AC74" s="1028"/>
      <c r="AD74" s="1028"/>
      <c r="AE74" s="1028"/>
      <c r="AF74" s="1028">
        <v>1427</v>
      </c>
      <c r="AG74" s="1028"/>
      <c r="AH74" s="1028"/>
      <c r="AI74" s="1028"/>
      <c r="AJ74" s="1028"/>
      <c r="AK74" s="1028">
        <v>26</v>
      </c>
      <c r="AL74" s="1028"/>
      <c r="AM74" s="1028"/>
      <c r="AN74" s="1028"/>
      <c r="AO74" s="1028"/>
      <c r="AP74" s="1028" t="s">
        <v>596</v>
      </c>
      <c r="AQ74" s="1028"/>
      <c r="AR74" s="1028"/>
      <c r="AS74" s="1028"/>
      <c r="AT74" s="1028"/>
      <c r="AU74" s="1028" t="s">
        <v>596</v>
      </c>
      <c r="AV74" s="1028"/>
      <c r="AW74" s="1028"/>
      <c r="AX74" s="1028"/>
      <c r="AY74" s="1028"/>
      <c r="AZ74" s="1029" t="s">
        <v>595</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308</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308</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308</v>
      </c>
      <c r="DR109" s="951"/>
      <c r="DS109" s="951"/>
      <c r="DT109" s="951"/>
      <c r="DU109" s="952"/>
      <c r="DV109" s="953" t="s">
        <v>432</v>
      </c>
      <c r="DW109" s="951"/>
      <c r="DX109" s="951"/>
      <c r="DY109" s="951"/>
      <c r="DZ109" s="982"/>
    </row>
    <row r="110" spans="1:131" s="248" customFormat="1" ht="26.25" customHeight="1" x14ac:dyDescent="0.15">
      <c r="A110" s="855" t="s">
        <v>434</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3">
        <v>771972</v>
      </c>
      <c r="AB110" s="944"/>
      <c r="AC110" s="944"/>
      <c r="AD110" s="944"/>
      <c r="AE110" s="945"/>
      <c r="AF110" s="946">
        <v>768004</v>
      </c>
      <c r="AG110" s="944"/>
      <c r="AH110" s="944"/>
      <c r="AI110" s="944"/>
      <c r="AJ110" s="945"/>
      <c r="AK110" s="946">
        <v>952111</v>
      </c>
      <c r="AL110" s="944"/>
      <c r="AM110" s="944"/>
      <c r="AN110" s="944"/>
      <c r="AO110" s="945"/>
      <c r="AP110" s="947">
        <v>31.4</v>
      </c>
      <c r="AQ110" s="948"/>
      <c r="AR110" s="948"/>
      <c r="AS110" s="948"/>
      <c r="AT110" s="949"/>
      <c r="AU110" s="983" t="s">
        <v>73</v>
      </c>
      <c r="AV110" s="984"/>
      <c r="AW110" s="984"/>
      <c r="AX110" s="984"/>
      <c r="AY110" s="984"/>
      <c r="AZ110" s="909" t="s">
        <v>435</v>
      </c>
      <c r="BA110" s="856"/>
      <c r="BB110" s="856"/>
      <c r="BC110" s="856"/>
      <c r="BD110" s="856"/>
      <c r="BE110" s="856"/>
      <c r="BF110" s="856"/>
      <c r="BG110" s="856"/>
      <c r="BH110" s="856"/>
      <c r="BI110" s="856"/>
      <c r="BJ110" s="856"/>
      <c r="BK110" s="856"/>
      <c r="BL110" s="856"/>
      <c r="BM110" s="856"/>
      <c r="BN110" s="856"/>
      <c r="BO110" s="856"/>
      <c r="BP110" s="857"/>
      <c r="BQ110" s="910">
        <v>10204610</v>
      </c>
      <c r="BR110" s="891"/>
      <c r="BS110" s="891"/>
      <c r="BT110" s="891"/>
      <c r="BU110" s="891"/>
      <c r="BV110" s="891">
        <v>11177465</v>
      </c>
      <c r="BW110" s="891"/>
      <c r="BX110" s="891"/>
      <c r="BY110" s="891"/>
      <c r="BZ110" s="891"/>
      <c r="CA110" s="891">
        <v>11288224</v>
      </c>
      <c r="CB110" s="891"/>
      <c r="CC110" s="891"/>
      <c r="CD110" s="891"/>
      <c r="CE110" s="891"/>
      <c r="CF110" s="915">
        <v>372.1</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439</v>
      </c>
      <c r="DM110" s="891"/>
      <c r="DN110" s="891"/>
      <c r="DO110" s="891"/>
      <c r="DP110" s="891"/>
      <c r="DQ110" s="891" t="s">
        <v>440</v>
      </c>
      <c r="DR110" s="891"/>
      <c r="DS110" s="891"/>
      <c r="DT110" s="891"/>
      <c r="DU110" s="891"/>
      <c r="DV110" s="892" t="s">
        <v>441</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443</v>
      </c>
      <c r="AB111" s="972"/>
      <c r="AC111" s="972"/>
      <c r="AD111" s="972"/>
      <c r="AE111" s="973"/>
      <c r="AF111" s="974" t="s">
        <v>438</v>
      </c>
      <c r="AG111" s="972"/>
      <c r="AH111" s="972"/>
      <c r="AI111" s="972"/>
      <c r="AJ111" s="973"/>
      <c r="AK111" s="974" t="s">
        <v>438</v>
      </c>
      <c r="AL111" s="972"/>
      <c r="AM111" s="972"/>
      <c r="AN111" s="972"/>
      <c r="AO111" s="973"/>
      <c r="AP111" s="975" t="s">
        <v>444</v>
      </c>
      <c r="AQ111" s="976"/>
      <c r="AR111" s="976"/>
      <c r="AS111" s="976"/>
      <c r="AT111" s="977"/>
      <c r="AU111" s="985"/>
      <c r="AV111" s="986"/>
      <c r="AW111" s="986"/>
      <c r="AX111" s="986"/>
      <c r="AY111" s="986"/>
      <c r="AZ111" s="863" t="s">
        <v>445</v>
      </c>
      <c r="BA111" s="796"/>
      <c r="BB111" s="796"/>
      <c r="BC111" s="796"/>
      <c r="BD111" s="796"/>
      <c r="BE111" s="796"/>
      <c r="BF111" s="796"/>
      <c r="BG111" s="796"/>
      <c r="BH111" s="796"/>
      <c r="BI111" s="796"/>
      <c r="BJ111" s="796"/>
      <c r="BK111" s="796"/>
      <c r="BL111" s="796"/>
      <c r="BM111" s="796"/>
      <c r="BN111" s="796"/>
      <c r="BO111" s="796"/>
      <c r="BP111" s="797"/>
      <c r="BQ111" s="835" t="s">
        <v>440</v>
      </c>
      <c r="BR111" s="836"/>
      <c r="BS111" s="836"/>
      <c r="BT111" s="836"/>
      <c r="BU111" s="836"/>
      <c r="BV111" s="836" t="s">
        <v>446</v>
      </c>
      <c r="BW111" s="836"/>
      <c r="BX111" s="836"/>
      <c r="BY111" s="836"/>
      <c r="BZ111" s="836"/>
      <c r="CA111" s="836" t="s">
        <v>441</v>
      </c>
      <c r="CB111" s="836"/>
      <c r="CC111" s="836"/>
      <c r="CD111" s="836"/>
      <c r="CE111" s="836"/>
      <c r="CF111" s="924" t="s">
        <v>444</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35" t="s">
        <v>448</v>
      </c>
      <c r="DH111" s="836"/>
      <c r="DI111" s="836"/>
      <c r="DJ111" s="836"/>
      <c r="DK111" s="836"/>
      <c r="DL111" s="836" t="s">
        <v>449</v>
      </c>
      <c r="DM111" s="836"/>
      <c r="DN111" s="836"/>
      <c r="DO111" s="836"/>
      <c r="DP111" s="836"/>
      <c r="DQ111" s="836" t="s">
        <v>448</v>
      </c>
      <c r="DR111" s="836"/>
      <c r="DS111" s="836"/>
      <c r="DT111" s="836"/>
      <c r="DU111" s="836"/>
      <c r="DV111" s="842" t="s">
        <v>440</v>
      </c>
      <c r="DW111" s="842"/>
      <c r="DX111" s="842"/>
      <c r="DY111" s="842"/>
      <c r="DZ111" s="843"/>
    </row>
    <row r="112" spans="1:131" s="248" customFormat="1" ht="26.25" customHeight="1" x14ac:dyDescent="0.15">
      <c r="A112" s="965" t="s">
        <v>450</v>
      </c>
      <c r="B112" s="966"/>
      <c r="C112" s="796" t="s">
        <v>451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443</v>
      </c>
      <c r="AB112" s="826"/>
      <c r="AC112" s="826"/>
      <c r="AD112" s="826"/>
      <c r="AE112" s="827"/>
      <c r="AF112" s="828" t="s">
        <v>444</v>
      </c>
      <c r="AG112" s="826"/>
      <c r="AH112" s="826"/>
      <c r="AI112" s="826"/>
      <c r="AJ112" s="827"/>
      <c r="AK112" s="828" t="s">
        <v>449</v>
      </c>
      <c r="AL112" s="826"/>
      <c r="AM112" s="826"/>
      <c r="AN112" s="826"/>
      <c r="AO112" s="827"/>
      <c r="AP112" s="873" t="s">
        <v>439</v>
      </c>
      <c r="AQ112" s="874"/>
      <c r="AR112" s="874"/>
      <c r="AS112" s="874"/>
      <c r="AT112" s="875"/>
      <c r="AU112" s="985"/>
      <c r="AV112" s="986"/>
      <c r="AW112" s="986"/>
      <c r="AX112" s="986"/>
      <c r="AY112" s="986"/>
      <c r="AZ112" s="863" t="s">
        <v>452</v>
      </c>
      <c r="BA112" s="796"/>
      <c r="BB112" s="796"/>
      <c r="BC112" s="796"/>
      <c r="BD112" s="796"/>
      <c r="BE112" s="796"/>
      <c r="BF112" s="796"/>
      <c r="BG112" s="796"/>
      <c r="BH112" s="796"/>
      <c r="BI112" s="796"/>
      <c r="BJ112" s="796"/>
      <c r="BK112" s="796"/>
      <c r="BL112" s="796"/>
      <c r="BM112" s="796"/>
      <c r="BN112" s="796"/>
      <c r="BO112" s="796"/>
      <c r="BP112" s="797"/>
      <c r="BQ112" s="835">
        <v>13194</v>
      </c>
      <c r="BR112" s="836"/>
      <c r="BS112" s="836"/>
      <c r="BT112" s="836"/>
      <c r="BU112" s="836"/>
      <c r="BV112" s="836">
        <v>15504</v>
      </c>
      <c r="BW112" s="836"/>
      <c r="BX112" s="836"/>
      <c r="BY112" s="836"/>
      <c r="BZ112" s="836"/>
      <c r="CA112" s="836">
        <v>20207</v>
      </c>
      <c r="CB112" s="836"/>
      <c r="CC112" s="836"/>
      <c r="CD112" s="836"/>
      <c r="CE112" s="836"/>
      <c r="CF112" s="924">
        <v>0.7</v>
      </c>
      <c r="CG112" s="925"/>
      <c r="CH112" s="925"/>
      <c r="CI112" s="925"/>
      <c r="CJ112" s="925"/>
      <c r="CK112" s="980"/>
      <c r="CL112" s="867"/>
      <c r="CM112" s="870" t="s">
        <v>453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35" t="s">
        <v>443</v>
      </c>
      <c r="DH112" s="836"/>
      <c r="DI112" s="836"/>
      <c r="DJ112" s="836"/>
      <c r="DK112" s="836"/>
      <c r="DL112" s="836" t="s">
        <v>412</v>
      </c>
      <c r="DM112" s="836"/>
      <c r="DN112" s="836"/>
      <c r="DO112" s="836"/>
      <c r="DP112" s="836"/>
      <c r="DQ112" s="836" t="s">
        <v>454</v>
      </c>
      <c r="DR112" s="836"/>
      <c r="DS112" s="836"/>
      <c r="DT112" s="836"/>
      <c r="DU112" s="836"/>
      <c r="DV112" s="842" t="s">
        <v>455</v>
      </c>
      <c r="DW112" s="842"/>
      <c r="DX112" s="842"/>
      <c r="DY112" s="842"/>
      <c r="DZ112" s="843"/>
    </row>
    <row r="113" spans="1:130" s="248" customFormat="1" ht="26.25" customHeight="1" x14ac:dyDescent="0.15">
      <c r="A113" s="967"/>
      <c r="B113" s="968"/>
      <c r="C113" s="796" t="s">
        <v>456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1200</v>
      </c>
      <c r="AB113" s="972"/>
      <c r="AC113" s="972"/>
      <c r="AD113" s="972"/>
      <c r="AE113" s="973"/>
      <c r="AF113" s="974">
        <v>910</v>
      </c>
      <c r="AG113" s="972"/>
      <c r="AH113" s="972"/>
      <c r="AI113" s="972"/>
      <c r="AJ113" s="973"/>
      <c r="AK113" s="974">
        <v>934</v>
      </c>
      <c r="AL113" s="972"/>
      <c r="AM113" s="972"/>
      <c r="AN113" s="972"/>
      <c r="AO113" s="973"/>
      <c r="AP113" s="975">
        <v>0</v>
      </c>
      <c r="AQ113" s="976"/>
      <c r="AR113" s="976"/>
      <c r="AS113" s="976"/>
      <c r="AT113" s="977"/>
      <c r="AU113" s="985"/>
      <c r="AV113" s="986"/>
      <c r="AW113" s="986"/>
      <c r="AX113" s="986"/>
      <c r="AY113" s="986"/>
      <c r="AZ113" s="863" t="s">
        <v>457</v>
      </c>
      <c r="BA113" s="796"/>
      <c r="BB113" s="796"/>
      <c r="BC113" s="796"/>
      <c r="BD113" s="796"/>
      <c r="BE113" s="796"/>
      <c r="BF113" s="796"/>
      <c r="BG113" s="796"/>
      <c r="BH113" s="796"/>
      <c r="BI113" s="796"/>
      <c r="BJ113" s="796"/>
      <c r="BK113" s="796"/>
      <c r="BL113" s="796"/>
      <c r="BM113" s="796"/>
      <c r="BN113" s="796"/>
      <c r="BO113" s="796"/>
      <c r="BP113" s="797"/>
      <c r="BQ113" s="835">
        <v>164602</v>
      </c>
      <c r="BR113" s="836"/>
      <c r="BS113" s="836"/>
      <c r="BT113" s="836"/>
      <c r="BU113" s="836"/>
      <c r="BV113" s="836">
        <v>144345</v>
      </c>
      <c r="BW113" s="836"/>
      <c r="BX113" s="836"/>
      <c r="BY113" s="836"/>
      <c r="BZ113" s="836"/>
      <c r="CA113" s="836">
        <v>170902</v>
      </c>
      <c r="CB113" s="836"/>
      <c r="CC113" s="836"/>
      <c r="CD113" s="836"/>
      <c r="CE113" s="836"/>
      <c r="CF113" s="924">
        <v>5.6</v>
      </c>
      <c r="CG113" s="925"/>
      <c r="CH113" s="925"/>
      <c r="CI113" s="925"/>
      <c r="CJ113" s="925"/>
      <c r="CK113" s="980"/>
      <c r="CL113" s="867"/>
      <c r="CM113" s="870" t="s">
        <v>458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448</v>
      </c>
      <c r="DH113" s="826"/>
      <c r="DI113" s="826"/>
      <c r="DJ113" s="826"/>
      <c r="DK113" s="827"/>
      <c r="DL113" s="828" t="s">
        <v>440</v>
      </c>
      <c r="DM113" s="826"/>
      <c r="DN113" s="826"/>
      <c r="DO113" s="826"/>
      <c r="DP113" s="827"/>
      <c r="DQ113" s="828" t="s">
        <v>448</v>
      </c>
      <c r="DR113" s="826"/>
      <c r="DS113" s="826"/>
      <c r="DT113" s="826"/>
      <c r="DU113" s="827"/>
      <c r="DV113" s="873" t="s">
        <v>455</v>
      </c>
      <c r="DW113" s="874"/>
      <c r="DX113" s="874"/>
      <c r="DY113" s="874"/>
      <c r="DZ113" s="875"/>
    </row>
    <row r="114" spans="1:130" s="248" customFormat="1" ht="26.25" customHeight="1" x14ac:dyDescent="0.15">
      <c r="A114" s="967"/>
      <c r="B114" s="968"/>
      <c r="C114" s="796" t="s">
        <v>459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24999</v>
      </c>
      <c r="AB114" s="826"/>
      <c r="AC114" s="826"/>
      <c r="AD114" s="826"/>
      <c r="AE114" s="827"/>
      <c r="AF114" s="828">
        <v>24982</v>
      </c>
      <c r="AG114" s="826"/>
      <c r="AH114" s="826"/>
      <c r="AI114" s="826"/>
      <c r="AJ114" s="827"/>
      <c r="AK114" s="828">
        <v>25051</v>
      </c>
      <c r="AL114" s="826"/>
      <c r="AM114" s="826"/>
      <c r="AN114" s="826"/>
      <c r="AO114" s="827"/>
      <c r="AP114" s="873">
        <v>0.8</v>
      </c>
      <c r="AQ114" s="874"/>
      <c r="AR114" s="874"/>
      <c r="AS114" s="874"/>
      <c r="AT114" s="875"/>
      <c r="AU114" s="985"/>
      <c r="AV114" s="986"/>
      <c r="AW114" s="986"/>
      <c r="AX114" s="986"/>
      <c r="AY114" s="986"/>
      <c r="AZ114" s="863" t="s">
        <v>460</v>
      </c>
      <c r="BA114" s="796"/>
      <c r="BB114" s="796"/>
      <c r="BC114" s="796"/>
      <c r="BD114" s="796"/>
      <c r="BE114" s="796"/>
      <c r="BF114" s="796"/>
      <c r="BG114" s="796"/>
      <c r="BH114" s="796"/>
      <c r="BI114" s="796"/>
      <c r="BJ114" s="796"/>
      <c r="BK114" s="796"/>
      <c r="BL114" s="796"/>
      <c r="BM114" s="796"/>
      <c r="BN114" s="796"/>
      <c r="BO114" s="796"/>
      <c r="BP114" s="797"/>
      <c r="BQ114" s="835">
        <v>866686</v>
      </c>
      <c r="BR114" s="836"/>
      <c r="BS114" s="836"/>
      <c r="BT114" s="836"/>
      <c r="BU114" s="836"/>
      <c r="BV114" s="836">
        <v>832206</v>
      </c>
      <c r="BW114" s="836"/>
      <c r="BX114" s="836"/>
      <c r="BY114" s="836"/>
      <c r="BZ114" s="836"/>
      <c r="CA114" s="836">
        <v>810232</v>
      </c>
      <c r="CB114" s="836"/>
      <c r="CC114" s="836"/>
      <c r="CD114" s="836"/>
      <c r="CE114" s="836"/>
      <c r="CF114" s="924">
        <v>26.7</v>
      </c>
      <c r="CG114" s="925"/>
      <c r="CH114" s="925"/>
      <c r="CI114" s="925"/>
      <c r="CJ114" s="925"/>
      <c r="CK114" s="980"/>
      <c r="CL114" s="867"/>
      <c r="CM114" s="870" t="s">
        <v>461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462</v>
      </c>
      <c r="DH114" s="826"/>
      <c r="DI114" s="826"/>
      <c r="DJ114" s="826"/>
      <c r="DK114" s="827"/>
      <c r="DL114" s="828" t="s">
        <v>412</v>
      </c>
      <c r="DM114" s="826"/>
      <c r="DN114" s="826"/>
      <c r="DO114" s="826"/>
      <c r="DP114" s="827"/>
      <c r="DQ114" s="828" t="s">
        <v>446</v>
      </c>
      <c r="DR114" s="826"/>
      <c r="DS114" s="826"/>
      <c r="DT114" s="826"/>
      <c r="DU114" s="827"/>
      <c r="DV114" s="873" t="s">
        <v>455</v>
      </c>
      <c r="DW114" s="874"/>
      <c r="DX114" s="874"/>
      <c r="DY114" s="874"/>
      <c r="DZ114" s="875"/>
    </row>
    <row r="115" spans="1:130" s="248" customFormat="1" ht="26.25" customHeight="1" x14ac:dyDescent="0.15">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94</v>
      </c>
      <c r="AB115" s="972"/>
      <c r="AC115" s="972"/>
      <c r="AD115" s="972"/>
      <c r="AE115" s="973"/>
      <c r="AF115" s="974">
        <v>81</v>
      </c>
      <c r="AG115" s="972"/>
      <c r="AH115" s="972"/>
      <c r="AI115" s="972"/>
      <c r="AJ115" s="973"/>
      <c r="AK115" s="974">
        <v>2</v>
      </c>
      <c r="AL115" s="972"/>
      <c r="AM115" s="972"/>
      <c r="AN115" s="972"/>
      <c r="AO115" s="973"/>
      <c r="AP115" s="975">
        <v>0</v>
      </c>
      <c r="AQ115" s="976"/>
      <c r="AR115" s="976"/>
      <c r="AS115" s="976"/>
      <c r="AT115" s="977"/>
      <c r="AU115" s="985"/>
      <c r="AV115" s="986"/>
      <c r="AW115" s="986"/>
      <c r="AX115" s="986"/>
      <c r="AY115" s="986"/>
      <c r="AZ115" s="863" t="s">
        <v>464</v>
      </c>
      <c r="BA115" s="796"/>
      <c r="BB115" s="796"/>
      <c r="BC115" s="796"/>
      <c r="BD115" s="796"/>
      <c r="BE115" s="796"/>
      <c r="BF115" s="796"/>
      <c r="BG115" s="796"/>
      <c r="BH115" s="796"/>
      <c r="BI115" s="796"/>
      <c r="BJ115" s="796"/>
      <c r="BK115" s="796"/>
      <c r="BL115" s="796"/>
      <c r="BM115" s="796"/>
      <c r="BN115" s="796"/>
      <c r="BO115" s="796"/>
      <c r="BP115" s="797"/>
      <c r="BQ115" s="835" t="s">
        <v>412</v>
      </c>
      <c r="BR115" s="836"/>
      <c r="BS115" s="836"/>
      <c r="BT115" s="836"/>
      <c r="BU115" s="836"/>
      <c r="BV115" s="836" t="s">
        <v>444</v>
      </c>
      <c r="BW115" s="836"/>
      <c r="BX115" s="836"/>
      <c r="BY115" s="836"/>
      <c r="BZ115" s="836"/>
      <c r="CA115" s="836" t="s">
        <v>439</v>
      </c>
      <c r="CB115" s="836"/>
      <c r="CC115" s="836"/>
      <c r="CD115" s="836"/>
      <c r="CE115" s="836"/>
      <c r="CF115" s="924" t="s">
        <v>444</v>
      </c>
      <c r="CG115" s="925"/>
      <c r="CH115" s="925"/>
      <c r="CI115" s="925"/>
      <c r="CJ115" s="925"/>
      <c r="CK115" s="980"/>
      <c r="CL115" s="867"/>
      <c r="CM115" s="863"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455</v>
      </c>
      <c r="DH115" s="826"/>
      <c r="DI115" s="826"/>
      <c r="DJ115" s="826"/>
      <c r="DK115" s="827"/>
      <c r="DL115" s="828" t="s">
        <v>441</v>
      </c>
      <c r="DM115" s="826"/>
      <c r="DN115" s="826"/>
      <c r="DO115" s="826"/>
      <c r="DP115" s="827"/>
      <c r="DQ115" s="828" t="s">
        <v>443</v>
      </c>
      <c r="DR115" s="826"/>
      <c r="DS115" s="826"/>
      <c r="DT115" s="826"/>
      <c r="DU115" s="827"/>
      <c r="DV115" s="873" t="s">
        <v>412</v>
      </c>
      <c r="DW115" s="874"/>
      <c r="DX115" s="874"/>
      <c r="DY115" s="874"/>
      <c r="DZ115" s="875"/>
    </row>
    <row r="116" spans="1:130" s="248" customFormat="1" ht="26.25" customHeight="1" x14ac:dyDescent="0.15">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454</v>
      </c>
      <c r="AB116" s="826"/>
      <c r="AC116" s="826"/>
      <c r="AD116" s="826"/>
      <c r="AE116" s="827"/>
      <c r="AF116" s="828" t="s">
        <v>440</v>
      </c>
      <c r="AG116" s="826"/>
      <c r="AH116" s="826"/>
      <c r="AI116" s="826"/>
      <c r="AJ116" s="827"/>
      <c r="AK116" s="828" t="s">
        <v>449</v>
      </c>
      <c r="AL116" s="826"/>
      <c r="AM116" s="826"/>
      <c r="AN116" s="826"/>
      <c r="AO116" s="827"/>
      <c r="AP116" s="873" t="s">
        <v>412</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35" t="s">
        <v>443</v>
      </c>
      <c r="BR116" s="836"/>
      <c r="BS116" s="836"/>
      <c r="BT116" s="836"/>
      <c r="BU116" s="836"/>
      <c r="BV116" s="836" t="s">
        <v>449</v>
      </c>
      <c r="BW116" s="836"/>
      <c r="BX116" s="836"/>
      <c r="BY116" s="836"/>
      <c r="BZ116" s="836"/>
      <c r="CA116" s="836" t="s">
        <v>455</v>
      </c>
      <c r="CB116" s="836"/>
      <c r="CC116" s="836"/>
      <c r="CD116" s="836"/>
      <c r="CE116" s="836"/>
      <c r="CF116" s="924" t="s">
        <v>440</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412</v>
      </c>
      <c r="DH116" s="826"/>
      <c r="DI116" s="826"/>
      <c r="DJ116" s="826"/>
      <c r="DK116" s="827"/>
      <c r="DL116" s="828" t="s">
        <v>440</v>
      </c>
      <c r="DM116" s="826"/>
      <c r="DN116" s="826"/>
      <c r="DO116" s="826"/>
      <c r="DP116" s="827"/>
      <c r="DQ116" s="828" t="s">
        <v>443</v>
      </c>
      <c r="DR116" s="826"/>
      <c r="DS116" s="826"/>
      <c r="DT116" s="826"/>
      <c r="DU116" s="827"/>
      <c r="DV116" s="873" t="s">
        <v>440</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798265</v>
      </c>
      <c r="AB117" s="958"/>
      <c r="AC117" s="958"/>
      <c r="AD117" s="958"/>
      <c r="AE117" s="959"/>
      <c r="AF117" s="960">
        <v>793977</v>
      </c>
      <c r="AG117" s="958"/>
      <c r="AH117" s="958"/>
      <c r="AI117" s="958"/>
      <c r="AJ117" s="959"/>
      <c r="AK117" s="960">
        <v>978098</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35" t="s">
        <v>455</v>
      </c>
      <c r="BR117" s="836"/>
      <c r="BS117" s="836"/>
      <c r="BT117" s="836"/>
      <c r="BU117" s="836"/>
      <c r="BV117" s="836" t="s">
        <v>412</v>
      </c>
      <c r="BW117" s="836"/>
      <c r="BX117" s="836"/>
      <c r="BY117" s="836"/>
      <c r="BZ117" s="836"/>
      <c r="CA117" s="836" t="s">
        <v>455</v>
      </c>
      <c r="CB117" s="836"/>
      <c r="CC117" s="836"/>
      <c r="CD117" s="836"/>
      <c r="CE117" s="836"/>
      <c r="CF117" s="924" t="s">
        <v>448</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438</v>
      </c>
      <c r="DH117" s="826"/>
      <c r="DI117" s="826"/>
      <c r="DJ117" s="826"/>
      <c r="DK117" s="827"/>
      <c r="DL117" s="828" t="s">
        <v>448</v>
      </c>
      <c r="DM117" s="826"/>
      <c r="DN117" s="826"/>
      <c r="DO117" s="826"/>
      <c r="DP117" s="827"/>
      <c r="DQ117" s="828" t="s">
        <v>455</v>
      </c>
      <c r="DR117" s="826"/>
      <c r="DS117" s="826"/>
      <c r="DT117" s="826"/>
      <c r="DU117" s="827"/>
      <c r="DV117" s="873" t="s">
        <v>441</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308</v>
      </c>
      <c r="AL118" s="951"/>
      <c r="AM118" s="951"/>
      <c r="AN118" s="951"/>
      <c r="AO118" s="952"/>
      <c r="AP118" s="954" t="s">
        <v>432</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443</v>
      </c>
      <c r="BR118" s="894"/>
      <c r="BS118" s="894"/>
      <c r="BT118" s="894"/>
      <c r="BU118" s="894"/>
      <c r="BV118" s="894" t="s">
        <v>443</v>
      </c>
      <c r="BW118" s="894"/>
      <c r="BX118" s="894"/>
      <c r="BY118" s="894"/>
      <c r="BZ118" s="894"/>
      <c r="CA118" s="894" t="s">
        <v>473</v>
      </c>
      <c r="CB118" s="894"/>
      <c r="CC118" s="894"/>
      <c r="CD118" s="894"/>
      <c r="CE118" s="894"/>
      <c r="CF118" s="924" t="s">
        <v>473</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449</v>
      </c>
      <c r="DH118" s="826"/>
      <c r="DI118" s="826"/>
      <c r="DJ118" s="826"/>
      <c r="DK118" s="827"/>
      <c r="DL118" s="828" t="s">
        <v>448</v>
      </c>
      <c r="DM118" s="826"/>
      <c r="DN118" s="826"/>
      <c r="DO118" s="826"/>
      <c r="DP118" s="827"/>
      <c r="DQ118" s="828" t="s">
        <v>443</v>
      </c>
      <c r="DR118" s="826"/>
      <c r="DS118" s="826"/>
      <c r="DT118" s="826"/>
      <c r="DU118" s="827"/>
      <c r="DV118" s="873" t="s">
        <v>449</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412</v>
      </c>
      <c r="AB119" s="944"/>
      <c r="AC119" s="944"/>
      <c r="AD119" s="944"/>
      <c r="AE119" s="945"/>
      <c r="AF119" s="946" t="s">
        <v>455</v>
      </c>
      <c r="AG119" s="944"/>
      <c r="AH119" s="944"/>
      <c r="AI119" s="944"/>
      <c r="AJ119" s="945"/>
      <c r="AK119" s="946" t="s">
        <v>449</v>
      </c>
      <c r="AL119" s="944"/>
      <c r="AM119" s="944"/>
      <c r="AN119" s="944"/>
      <c r="AO119" s="945"/>
      <c r="AP119" s="947" t="s">
        <v>462</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475</v>
      </c>
      <c r="BP119" s="927"/>
      <c r="BQ119" s="931">
        <v>11249092</v>
      </c>
      <c r="BR119" s="894"/>
      <c r="BS119" s="894"/>
      <c r="BT119" s="894"/>
      <c r="BU119" s="894"/>
      <c r="BV119" s="894">
        <v>12169520</v>
      </c>
      <c r="BW119" s="894"/>
      <c r="BX119" s="894"/>
      <c r="BY119" s="894"/>
      <c r="BZ119" s="894"/>
      <c r="CA119" s="894">
        <v>12289565</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443</v>
      </c>
      <c r="DH119" s="809"/>
      <c r="DI119" s="809"/>
      <c r="DJ119" s="809"/>
      <c r="DK119" s="810"/>
      <c r="DL119" s="811" t="s">
        <v>448</v>
      </c>
      <c r="DM119" s="809"/>
      <c r="DN119" s="809"/>
      <c r="DO119" s="809"/>
      <c r="DP119" s="810"/>
      <c r="DQ119" s="811" t="s">
        <v>444</v>
      </c>
      <c r="DR119" s="809"/>
      <c r="DS119" s="809"/>
      <c r="DT119" s="809"/>
      <c r="DU119" s="810"/>
      <c r="DV119" s="897" t="s">
        <v>455</v>
      </c>
      <c r="DW119" s="898"/>
      <c r="DX119" s="898"/>
      <c r="DY119" s="898"/>
      <c r="DZ119" s="899"/>
    </row>
    <row r="120" spans="1:130" s="248" customFormat="1" ht="26.25" customHeight="1" x14ac:dyDescent="0.15">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448</v>
      </c>
      <c r="AB120" s="826"/>
      <c r="AC120" s="826"/>
      <c r="AD120" s="826"/>
      <c r="AE120" s="827"/>
      <c r="AF120" s="828" t="s">
        <v>441</v>
      </c>
      <c r="AG120" s="826"/>
      <c r="AH120" s="826"/>
      <c r="AI120" s="826"/>
      <c r="AJ120" s="827"/>
      <c r="AK120" s="828" t="s">
        <v>448</v>
      </c>
      <c r="AL120" s="826"/>
      <c r="AM120" s="826"/>
      <c r="AN120" s="826"/>
      <c r="AO120" s="827"/>
      <c r="AP120" s="873" t="s">
        <v>455</v>
      </c>
      <c r="AQ120" s="874"/>
      <c r="AR120" s="874"/>
      <c r="AS120" s="874"/>
      <c r="AT120" s="875"/>
      <c r="AU120" s="932" t="s">
        <v>477</v>
      </c>
      <c r="AV120" s="933"/>
      <c r="AW120" s="933"/>
      <c r="AX120" s="933"/>
      <c r="AY120" s="934"/>
      <c r="AZ120" s="909" t="s">
        <v>478</v>
      </c>
      <c r="BA120" s="856"/>
      <c r="BB120" s="856"/>
      <c r="BC120" s="856"/>
      <c r="BD120" s="856"/>
      <c r="BE120" s="856"/>
      <c r="BF120" s="856"/>
      <c r="BG120" s="856"/>
      <c r="BH120" s="856"/>
      <c r="BI120" s="856"/>
      <c r="BJ120" s="856"/>
      <c r="BK120" s="856"/>
      <c r="BL120" s="856"/>
      <c r="BM120" s="856"/>
      <c r="BN120" s="856"/>
      <c r="BO120" s="856"/>
      <c r="BP120" s="857"/>
      <c r="BQ120" s="910">
        <v>1680735</v>
      </c>
      <c r="BR120" s="891"/>
      <c r="BS120" s="891"/>
      <c r="BT120" s="891"/>
      <c r="BU120" s="891"/>
      <c r="BV120" s="891">
        <v>2282774</v>
      </c>
      <c r="BW120" s="891"/>
      <c r="BX120" s="891"/>
      <c r="BY120" s="891"/>
      <c r="BZ120" s="891"/>
      <c r="CA120" s="891">
        <v>2465472</v>
      </c>
      <c r="CB120" s="891"/>
      <c r="CC120" s="891"/>
      <c r="CD120" s="891"/>
      <c r="CE120" s="891"/>
      <c r="CF120" s="915">
        <v>81.3</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v>13194</v>
      </c>
      <c r="DH120" s="891"/>
      <c r="DI120" s="891"/>
      <c r="DJ120" s="891"/>
      <c r="DK120" s="891"/>
      <c r="DL120" s="891">
        <v>15504</v>
      </c>
      <c r="DM120" s="891"/>
      <c r="DN120" s="891"/>
      <c r="DO120" s="891"/>
      <c r="DP120" s="891"/>
      <c r="DQ120" s="891">
        <v>20207</v>
      </c>
      <c r="DR120" s="891"/>
      <c r="DS120" s="891"/>
      <c r="DT120" s="891"/>
      <c r="DU120" s="891"/>
      <c r="DV120" s="892">
        <v>0.7</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412</v>
      </c>
      <c r="AB121" s="826"/>
      <c r="AC121" s="826"/>
      <c r="AD121" s="826"/>
      <c r="AE121" s="827"/>
      <c r="AF121" s="828" t="s">
        <v>473</v>
      </c>
      <c r="AG121" s="826"/>
      <c r="AH121" s="826"/>
      <c r="AI121" s="826"/>
      <c r="AJ121" s="827"/>
      <c r="AK121" s="828" t="s">
        <v>473</v>
      </c>
      <c r="AL121" s="826"/>
      <c r="AM121" s="826"/>
      <c r="AN121" s="826"/>
      <c r="AO121" s="827"/>
      <c r="AP121" s="873" t="s">
        <v>448</v>
      </c>
      <c r="AQ121" s="874"/>
      <c r="AR121" s="874"/>
      <c r="AS121" s="874"/>
      <c r="AT121" s="875"/>
      <c r="AU121" s="935"/>
      <c r="AV121" s="936"/>
      <c r="AW121" s="936"/>
      <c r="AX121" s="936"/>
      <c r="AY121" s="937"/>
      <c r="AZ121" s="863" t="s">
        <v>482</v>
      </c>
      <c r="BA121" s="796"/>
      <c r="BB121" s="796"/>
      <c r="BC121" s="796"/>
      <c r="BD121" s="796"/>
      <c r="BE121" s="796"/>
      <c r="BF121" s="796"/>
      <c r="BG121" s="796"/>
      <c r="BH121" s="796"/>
      <c r="BI121" s="796"/>
      <c r="BJ121" s="796"/>
      <c r="BK121" s="796"/>
      <c r="BL121" s="796"/>
      <c r="BM121" s="796"/>
      <c r="BN121" s="796"/>
      <c r="BO121" s="796"/>
      <c r="BP121" s="797"/>
      <c r="BQ121" s="835" t="s">
        <v>462</v>
      </c>
      <c r="BR121" s="836"/>
      <c r="BS121" s="836"/>
      <c r="BT121" s="836"/>
      <c r="BU121" s="836"/>
      <c r="BV121" s="836">
        <v>3000</v>
      </c>
      <c r="BW121" s="836"/>
      <c r="BX121" s="836"/>
      <c r="BY121" s="836"/>
      <c r="BZ121" s="836"/>
      <c r="CA121" s="836">
        <v>2767</v>
      </c>
      <c r="CB121" s="836"/>
      <c r="CC121" s="836"/>
      <c r="CD121" s="836"/>
      <c r="CE121" s="836"/>
      <c r="CF121" s="924">
        <v>0.1</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35" t="s">
        <v>455</v>
      </c>
      <c r="DH121" s="836"/>
      <c r="DI121" s="836"/>
      <c r="DJ121" s="836"/>
      <c r="DK121" s="836"/>
      <c r="DL121" s="836" t="s">
        <v>444</v>
      </c>
      <c r="DM121" s="836"/>
      <c r="DN121" s="836"/>
      <c r="DO121" s="836"/>
      <c r="DP121" s="836"/>
      <c r="DQ121" s="836" t="s">
        <v>448</v>
      </c>
      <c r="DR121" s="836"/>
      <c r="DS121" s="836"/>
      <c r="DT121" s="836"/>
      <c r="DU121" s="836"/>
      <c r="DV121" s="842" t="s">
        <v>449</v>
      </c>
      <c r="DW121" s="842"/>
      <c r="DX121" s="842"/>
      <c r="DY121" s="842"/>
      <c r="DZ121" s="843"/>
    </row>
    <row r="122" spans="1:130" s="248" customFormat="1" ht="26.25" customHeight="1" x14ac:dyDescent="0.15">
      <c r="A122" s="866"/>
      <c r="B122" s="867"/>
      <c r="C122" s="870" t="s">
        <v>461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449</v>
      </c>
      <c r="AB122" s="826"/>
      <c r="AC122" s="826"/>
      <c r="AD122" s="826"/>
      <c r="AE122" s="827"/>
      <c r="AF122" s="828" t="s">
        <v>444</v>
      </c>
      <c r="AG122" s="826"/>
      <c r="AH122" s="826"/>
      <c r="AI122" s="826"/>
      <c r="AJ122" s="827"/>
      <c r="AK122" s="828" t="s">
        <v>412</v>
      </c>
      <c r="AL122" s="826"/>
      <c r="AM122" s="826"/>
      <c r="AN122" s="826"/>
      <c r="AO122" s="827"/>
      <c r="AP122" s="873" t="s">
        <v>449</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7904258</v>
      </c>
      <c r="BR122" s="894"/>
      <c r="BS122" s="894"/>
      <c r="BT122" s="894"/>
      <c r="BU122" s="894"/>
      <c r="BV122" s="894">
        <v>8319967</v>
      </c>
      <c r="BW122" s="894"/>
      <c r="BX122" s="894"/>
      <c r="BY122" s="894"/>
      <c r="BZ122" s="894"/>
      <c r="CA122" s="894">
        <v>8207493</v>
      </c>
      <c r="CB122" s="894"/>
      <c r="CC122" s="894"/>
      <c r="CD122" s="894"/>
      <c r="CE122" s="894"/>
      <c r="CF122" s="895">
        <v>270.5</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35" t="s">
        <v>412</v>
      </c>
      <c r="DH122" s="836"/>
      <c r="DI122" s="836"/>
      <c r="DJ122" s="836"/>
      <c r="DK122" s="836"/>
      <c r="DL122" s="836" t="s">
        <v>473</v>
      </c>
      <c r="DM122" s="836"/>
      <c r="DN122" s="836"/>
      <c r="DO122" s="836"/>
      <c r="DP122" s="836"/>
      <c r="DQ122" s="836" t="s">
        <v>444</v>
      </c>
      <c r="DR122" s="836"/>
      <c r="DS122" s="836"/>
      <c r="DT122" s="836"/>
      <c r="DU122" s="836"/>
      <c r="DV122" s="842" t="s">
        <v>473</v>
      </c>
      <c r="DW122" s="842"/>
      <c r="DX122" s="842"/>
      <c r="DY122" s="842"/>
      <c r="DZ122" s="843"/>
    </row>
    <row r="123" spans="1:130" s="248" customFormat="1" ht="26.25" customHeight="1" x14ac:dyDescent="0.15">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443</v>
      </c>
      <c r="AB123" s="826"/>
      <c r="AC123" s="826"/>
      <c r="AD123" s="826"/>
      <c r="AE123" s="827"/>
      <c r="AF123" s="828" t="s">
        <v>473</v>
      </c>
      <c r="AG123" s="826"/>
      <c r="AH123" s="826"/>
      <c r="AI123" s="826"/>
      <c r="AJ123" s="827"/>
      <c r="AK123" s="828" t="s">
        <v>443</v>
      </c>
      <c r="AL123" s="826"/>
      <c r="AM123" s="826"/>
      <c r="AN123" s="826"/>
      <c r="AO123" s="827"/>
      <c r="AP123" s="873" t="s">
        <v>455</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486</v>
      </c>
      <c r="BP123" s="927"/>
      <c r="BQ123" s="881">
        <v>9584993</v>
      </c>
      <c r="BR123" s="882"/>
      <c r="BS123" s="882"/>
      <c r="BT123" s="882"/>
      <c r="BU123" s="882"/>
      <c r="BV123" s="882">
        <v>10605741</v>
      </c>
      <c r="BW123" s="882"/>
      <c r="BX123" s="882"/>
      <c r="BY123" s="882"/>
      <c r="BZ123" s="882"/>
      <c r="CA123" s="882">
        <v>10675732</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t="s">
        <v>473</v>
      </c>
      <c r="DH123" s="826"/>
      <c r="DI123" s="826"/>
      <c r="DJ123" s="826"/>
      <c r="DK123" s="827"/>
      <c r="DL123" s="828" t="s">
        <v>443</v>
      </c>
      <c r="DM123" s="826"/>
      <c r="DN123" s="826"/>
      <c r="DO123" s="826"/>
      <c r="DP123" s="827"/>
      <c r="DQ123" s="828" t="s">
        <v>449</v>
      </c>
      <c r="DR123" s="826"/>
      <c r="DS123" s="826"/>
      <c r="DT123" s="826"/>
      <c r="DU123" s="827"/>
      <c r="DV123" s="873" t="s">
        <v>443</v>
      </c>
      <c r="DW123" s="874"/>
      <c r="DX123" s="874"/>
      <c r="DY123" s="874"/>
      <c r="DZ123" s="875"/>
    </row>
    <row r="124" spans="1:130" s="248" customFormat="1" ht="26.25" customHeight="1" thickBot="1" x14ac:dyDescent="0.2">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412</v>
      </c>
      <c r="AB124" s="826"/>
      <c r="AC124" s="826"/>
      <c r="AD124" s="826"/>
      <c r="AE124" s="827"/>
      <c r="AF124" s="828" t="s">
        <v>444</v>
      </c>
      <c r="AG124" s="826"/>
      <c r="AH124" s="826"/>
      <c r="AI124" s="826"/>
      <c r="AJ124" s="827"/>
      <c r="AK124" s="828" t="s">
        <v>412</v>
      </c>
      <c r="AL124" s="826"/>
      <c r="AM124" s="826"/>
      <c r="AN124" s="826"/>
      <c r="AO124" s="827"/>
      <c r="AP124" s="873" t="s">
        <v>449</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59.4</v>
      </c>
      <c r="BR124" s="880"/>
      <c r="BS124" s="880"/>
      <c r="BT124" s="880"/>
      <c r="BU124" s="880"/>
      <c r="BV124" s="880">
        <v>55.1</v>
      </c>
      <c r="BW124" s="880"/>
      <c r="BX124" s="880"/>
      <c r="BY124" s="880"/>
      <c r="BZ124" s="880"/>
      <c r="CA124" s="880">
        <v>53.1</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t="s">
        <v>473</v>
      </c>
      <c r="DH124" s="809"/>
      <c r="DI124" s="809"/>
      <c r="DJ124" s="809"/>
      <c r="DK124" s="810"/>
      <c r="DL124" s="811" t="s">
        <v>444</v>
      </c>
      <c r="DM124" s="809"/>
      <c r="DN124" s="809"/>
      <c r="DO124" s="809"/>
      <c r="DP124" s="810"/>
      <c r="DQ124" s="811" t="s">
        <v>412</v>
      </c>
      <c r="DR124" s="809"/>
      <c r="DS124" s="809"/>
      <c r="DT124" s="809"/>
      <c r="DU124" s="810"/>
      <c r="DV124" s="897" t="s">
        <v>473</v>
      </c>
      <c r="DW124" s="898"/>
      <c r="DX124" s="898"/>
      <c r="DY124" s="898"/>
      <c r="DZ124" s="899"/>
    </row>
    <row r="125" spans="1:130" s="248" customFormat="1" ht="26.25" customHeight="1" x14ac:dyDescent="0.15">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444</v>
      </c>
      <c r="AB125" s="826"/>
      <c r="AC125" s="826"/>
      <c r="AD125" s="826"/>
      <c r="AE125" s="827"/>
      <c r="AF125" s="828" t="s">
        <v>412</v>
      </c>
      <c r="AG125" s="826"/>
      <c r="AH125" s="826"/>
      <c r="AI125" s="826"/>
      <c r="AJ125" s="827"/>
      <c r="AK125" s="828" t="s">
        <v>444</v>
      </c>
      <c r="AL125" s="826"/>
      <c r="AM125" s="826"/>
      <c r="AN125" s="826"/>
      <c r="AO125" s="827"/>
      <c r="AP125" s="873" t="s">
        <v>473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6"/>
      <c r="CR125" s="856"/>
      <c r="CS125" s="856"/>
      <c r="CT125" s="856"/>
      <c r="CU125" s="856"/>
      <c r="CV125" s="856"/>
      <c r="CW125" s="856"/>
      <c r="CX125" s="856"/>
      <c r="CY125" s="856"/>
      <c r="CZ125" s="856"/>
      <c r="DA125" s="856"/>
      <c r="DB125" s="856"/>
      <c r="DC125" s="856"/>
      <c r="DD125" s="856"/>
      <c r="DE125" s="856"/>
      <c r="DF125" s="857"/>
      <c r="DG125" s="910" t="s">
        <v>462</v>
      </c>
      <c r="DH125" s="891"/>
      <c r="DI125" s="891"/>
      <c r="DJ125" s="891"/>
      <c r="DK125" s="891"/>
      <c r="DL125" s="891" t="s">
        <v>462</v>
      </c>
      <c r="DM125" s="891"/>
      <c r="DN125" s="891"/>
      <c r="DO125" s="891"/>
      <c r="DP125" s="891"/>
      <c r="DQ125" s="891" t="s">
        <v>444</v>
      </c>
      <c r="DR125" s="891"/>
      <c r="DS125" s="891"/>
      <c r="DT125" s="891"/>
      <c r="DU125" s="891"/>
      <c r="DV125" s="892" t="s">
        <v>444</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444</v>
      </c>
      <c r="AB126" s="826"/>
      <c r="AC126" s="826"/>
      <c r="AD126" s="826"/>
      <c r="AE126" s="827"/>
      <c r="AF126" s="828" t="s">
        <v>412</v>
      </c>
      <c r="AG126" s="826"/>
      <c r="AH126" s="826"/>
      <c r="AI126" s="826"/>
      <c r="AJ126" s="827"/>
      <c r="AK126" s="828" t="s">
        <v>412</v>
      </c>
      <c r="AL126" s="826"/>
      <c r="AM126" s="826"/>
      <c r="AN126" s="826"/>
      <c r="AO126" s="827"/>
      <c r="AP126" s="873" t="s">
        <v>412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3" t="s">
        <v>492</v>
      </c>
      <c r="CQ126" s="796"/>
      <c r="CR126" s="796"/>
      <c r="CS126" s="796"/>
      <c r="CT126" s="796"/>
      <c r="CU126" s="796"/>
      <c r="CV126" s="796"/>
      <c r="CW126" s="796"/>
      <c r="CX126" s="796"/>
      <c r="CY126" s="796"/>
      <c r="CZ126" s="796"/>
      <c r="DA126" s="796"/>
      <c r="DB126" s="796"/>
      <c r="DC126" s="796"/>
      <c r="DD126" s="796"/>
      <c r="DE126" s="796"/>
      <c r="DF126" s="797"/>
      <c r="DG126" s="835" t="s">
        <v>473</v>
      </c>
      <c r="DH126" s="836"/>
      <c r="DI126" s="836"/>
      <c r="DJ126" s="836"/>
      <c r="DK126" s="836"/>
      <c r="DL126" s="836" t="s">
        <v>462</v>
      </c>
      <c r="DM126" s="836"/>
      <c r="DN126" s="836"/>
      <c r="DO126" s="836"/>
      <c r="DP126" s="836"/>
      <c r="DQ126" s="836" t="s">
        <v>462</v>
      </c>
      <c r="DR126" s="836"/>
      <c r="DS126" s="836"/>
      <c r="DT126" s="836"/>
      <c r="DU126" s="836"/>
      <c r="DV126" s="842" t="s">
        <v>444</v>
      </c>
      <c r="DW126" s="842"/>
      <c r="DX126" s="842"/>
      <c r="DY126" s="842"/>
      <c r="DZ126" s="843"/>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94</v>
      </c>
      <c r="AB127" s="826"/>
      <c r="AC127" s="826"/>
      <c r="AD127" s="826"/>
      <c r="AE127" s="827"/>
      <c r="AF127" s="828">
        <v>81</v>
      </c>
      <c r="AG127" s="826"/>
      <c r="AH127" s="826"/>
      <c r="AI127" s="826"/>
      <c r="AJ127" s="827"/>
      <c r="AK127" s="828">
        <v>2</v>
      </c>
      <c r="AL127" s="826"/>
      <c r="AM127" s="826"/>
      <c r="AN127" s="826"/>
      <c r="AO127" s="827"/>
      <c r="AP127" s="873">
        <v>0</v>
      </c>
      <c r="AQ127" s="874"/>
      <c r="AR127" s="874"/>
      <c r="AS127" s="874"/>
      <c r="AT127" s="875"/>
      <c r="AU127" s="284"/>
      <c r="AV127" s="284"/>
      <c r="AW127" s="284"/>
      <c r="AX127" s="890" t="s">
        <v>494</v>
      </c>
      <c r="AY127" s="860"/>
      <c r="AZ127" s="860"/>
      <c r="BA127" s="860"/>
      <c r="BB127" s="860"/>
      <c r="BC127" s="860"/>
      <c r="BD127" s="860"/>
      <c r="BE127" s="861"/>
      <c r="BF127" s="859" t="s">
        <v>495</v>
      </c>
      <c r="BG127" s="860"/>
      <c r="BH127" s="860"/>
      <c r="BI127" s="860"/>
      <c r="BJ127" s="860"/>
      <c r="BK127" s="860"/>
      <c r="BL127" s="861"/>
      <c r="BM127" s="859" t="s">
        <v>496</v>
      </c>
      <c r="BN127" s="860"/>
      <c r="BO127" s="860"/>
      <c r="BP127" s="860"/>
      <c r="BQ127" s="860"/>
      <c r="BR127" s="860"/>
      <c r="BS127" s="861"/>
      <c r="BT127" s="859" t="s">
        <v>497</v>
      </c>
      <c r="BU127" s="860"/>
      <c r="BV127" s="860"/>
      <c r="BW127" s="860"/>
      <c r="BX127" s="860"/>
      <c r="BY127" s="860"/>
      <c r="BZ127" s="862"/>
      <c r="CA127" s="284"/>
      <c r="CB127" s="284"/>
      <c r="CC127" s="284"/>
      <c r="CD127" s="285"/>
      <c r="CE127" s="285"/>
      <c r="CF127" s="285"/>
      <c r="CG127" s="282"/>
      <c r="CH127" s="282"/>
      <c r="CI127" s="282"/>
      <c r="CJ127" s="283"/>
      <c r="CK127" s="903"/>
      <c r="CL127" s="904"/>
      <c r="CM127" s="904"/>
      <c r="CN127" s="904"/>
      <c r="CO127" s="905"/>
      <c r="CP127" s="863" t="s">
        <v>498</v>
      </c>
      <c r="CQ127" s="796"/>
      <c r="CR127" s="796"/>
      <c r="CS127" s="796"/>
      <c r="CT127" s="796"/>
      <c r="CU127" s="796"/>
      <c r="CV127" s="796"/>
      <c r="CW127" s="796"/>
      <c r="CX127" s="796"/>
      <c r="CY127" s="796"/>
      <c r="CZ127" s="796"/>
      <c r="DA127" s="796"/>
      <c r="DB127" s="796"/>
      <c r="DC127" s="796"/>
      <c r="DD127" s="796"/>
      <c r="DE127" s="796"/>
      <c r="DF127" s="797"/>
      <c r="DG127" s="835" t="s">
        <v>473</v>
      </c>
      <c r="DH127" s="836"/>
      <c r="DI127" s="836"/>
      <c r="DJ127" s="836"/>
      <c r="DK127" s="836"/>
      <c r="DL127" s="836" t="s">
        <v>473</v>
      </c>
      <c r="DM127" s="836"/>
      <c r="DN127" s="836"/>
      <c r="DO127" s="836"/>
      <c r="DP127" s="836"/>
      <c r="DQ127" s="836" t="s">
        <v>473</v>
      </c>
      <c r="DR127" s="836"/>
      <c r="DS127" s="836"/>
      <c r="DT127" s="836"/>
      <c r="DU127" s="836"/>
      <c r="DV127" s="842" t="s">
        <v>473</v>
      </c>
      <c r="DW127" s="842"/>
      <c r="DX127" s="842"/>
      <c r="DY127" s="842"/>
      <c r="DZ127" s="843"/>
    </row>
    <row r="128" spans="1:130" s="248" customFormat="1" ht="26.25" customHeight="1" thickBot="1" x14ac:dyDescent="0.2">
      <c r="A128" s="844" t="s">
        <v>499</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500</v>
      </c>
      <c r="X128" s="846"/>
      <c r="Y128" s="846"/>
      <c r="Z128" s="847"/>
      <c r="AA128" s="848" t="s">
        <v>473</v>
      </c>
      <c r="AB128" s="849"/>
      <c r="AC128" s="849"/>
      <c r="AD128" s="849"/>
      <c r="AE128" s="850"/>
      <c r="AF128" s="851" t="s">
        <v>462</v>
      </c>
      <c r="AG128" s="849"/>
      <c r="AH128" s="849"/>
      <c r="AI128" s="849"/>
      <c r="AJ128" s="850"/>
      <c r="AK128" s="851" t="s">
        <v>473</v>
      </c>
      <c r="AL128" s="849"/>
      <c r="AM128" s="849"/>
      <c r="AN128" s="849"/>
      <c r="AO128" s="850"/>
      <c r="AP128" s="852"/>
      <c r="AQ128" s="853"/>
      <c r="AR128" s="853"/>
      <c r="AS128" s="853"/>
      <c r="AT128" s="854"/>
      <c r="AU128" s="284"/>
      <c r="AV128" s="284"/>
      <c r="AW128" s="284"/>
      <c r="AX128" s="855" t="s">
        <v>501</v>
      </c>
      <c r="AY128" s="856"/>
      <c r="AZ128" s="856"/>
      <c r="BA128" s="856"/>
      <c r="BB128" s="856"/>
      <c r="BC128" s="856"/>
      <c r="BD128" s="856"/>
      <c r="BE128" s="857"/>
      <c r="BF128" s="832" t="s">
        <v>441</v>
      </c>
      <c r="BG128" s="833"/>
      <c r="BH128" s="833"/>
      <c r="BI128" s="833"/>
      <c r="BJ128" s="833"/>
      <c r="BK128" s="833"/>
      <c r="BL128" s="858"/>
      <c r="BM128" s="832">
        <v>15</v>
      </c>
      <c r="BN128" s="833"/>
      <c r="BO128" s="833"/>
      <c r="BP128" s="833"/>
      <c r="BQ128" s="833"/>
      <c r="BR128" s="833"/>
      <c r="BS128" s="858"/>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7" t="s">
        <v>502</v>
      </c>
      <c r="CQ128" s="774"/>
      <c r="CR128" s="774"/>
      <c r="CS128" s="774"/>
      <c r="CT128" s="774"/>
      <c r="CU128" s="774"/>
      <c r="CV128" s="774"/>
      <c r="CW128" s="774"/>
      <c r="CX128" s="774"/>
      <c r="CY128" s="774"/>
      <c r="CZ128" s="774"/>
      <c r="DA128" s="774"/>
      <c r="DB128" s="774"/>
      <c r="DC128" s="774"/>
      <c r="DD128" s="774"/>
      <c r="DE128" s="774"/>
      <c r="DF128" s="775"/>
      <c r="DG128" s="838" t="s">
        <v>443</v>
      </c>
      <c r="DH128" s="839"/>
      <c r="DI128" s="839"/>
      <c r="DJ128" s="839"/>
      <c r="DK128" s="839"/>
      <c r="DL128" s="839" t="s">
        <v>443</v>
      </c>
      <c r="DM128" s="839"/>
      <c r="DN128" s="839"/>
      <c r="DO128" s="839"/>
      <c r="DP128" s="839"/>
      <c r="DQ128" s="839" t="s">
        <v>443</v>
      </c>
      <c r="DR128" s="839"/>
      <c r="DS128" s="839"/>
      <c r="DT128" s="839"/>
      <c r="DU128" s="839"/>
      <c r="DV128" s="840" t="s">
        <v>503</v>
      </c>
      <c r="DW128" s="840"/>
      <c r="DX128" s="840"/>
      <c r="DY128" s="840"/>
      <c r="DZ128" s="841"/>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504</v>
      </c>
      <c r="X129" s="823"/>
      <c r="Y129" s="823"/>
      <c r="Z129" s="824"/>
      <c r="AA129" s="825">
        <v>3421960</v>
      </c>
      <c r="AB129" s="826"/>
      <c r="AC129" s="826"/>
      <c r="AD129" s="826"/>
      <c r="AE129" s="827"/>
      <c r="AF129" s="828">
        <v>3447457</v>
      </c>
      <c r="AG129" s="826"/>
      <c r="AH129" s="826"/>
      <c r="AI129" s="826"/>
      <c r="AJ129" s="827"/>
      <c r="AK129" s="828">
        <v>3821263</v>
      </c>
      <c r="AL129" s="826"/>
      <c r="AM129" s="826"/>
      <c r="AN129" s="826"/>
      <c r="AO129" s="827"/>
      <c r="AP129" s="829"/>
      <c r="AQ129" s="830"/>
      <c r="AR129" s="830"/>
      <c r="AS129" s="830"/>
      <c r="AT129" s="831"/>
      <c r="AU129" s="286"/>
      <c r="AV129" s="286"/>
      <c r="AW129" s="286"/>
      <c r="AX129" s="795" t="s">
        <v>505</v>
      </c>
      <c r="AY129" s="796"/>
      <c r="AZ129" s="796"/>
      <c r="BA129" s="796"/>
      <c r="BB129" s="796"/>
      <c r="BC129" s="796"/>
      <c r="BD129" s="796"/>
      <c r="BE129" s="797"/>
      <c r="BF129" s="815" t="s">
        <v>448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507</v>
      </c>
      <c r="X130" s="823"/>
      <c r="Y130" s="823"/>
      <c r="Z130" s="824"/>
      <c r="AA130" s="825">
        <v>621745</v>
      </c>
      <c r="AB130" s="826"/>
      <c r="AC130" s="826"/>
      <c r="AD130" s="826"/>
      <c r="AE130" s="827"/>
      <c r="AF130" s="828">
        <v>612510</v>
      </c>
      <c r="AG130" s="826"/>
      <c r="AH130" s="826"/>
      <c r="AI130" s="826"/>
      <c r="AJ130" s="827"/>
      <c r="AK130" s="828">
        <v>787545</v>
      </c>
      <c r="AL130" s="826"/>
      <c r="AM130" s="826"/>
      <c r="AN130" s="826"/>
      <c r="AO130" s="827"/>
      <c r="AP130" s="829"/>
      <c r="AQ130" s="830"/>
      <c r="AR130" s="830"/>
      <c r="AS130" s="830"/>
      <c r="AT130" s="831"/>
      <c r="AU130" s="286"/>
      <c r="AV130" s="286"/>
      <c r="AW130" s="286"/>
      <c r="AX130" s="795" t="s">
        <v>508</v>
      </c>
      <c r="AY130" s="796"/>
      <c r="AZ130" s="796"/>
      <c r="BA130" s="796"/>
      <c r="BB130" s="796"/>
      <c r="BC130" s="796"/>
      <c r="BD130" s="796"/>
      <c r="BE130" s="797"/>
      <c r="BF130" s="798">
        <v>6.3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509</v>
      </c>
      <c r="X131" s="806"/>
      <c r="Y131" s="806"/>
      <c r="Z131" s="807"/>
      <c r="AA131" s="808">
        <v>2800215</v>
      </c>
      <c r="AB131" s="809"/>
      <c r="AC131" s="809"/>
      <c r="AD131" s="809"/>
      <c r="AE131" s="810"/>
      <c r="AF131" s="811">
        <v>2834947</v>
      </c>
      <c r="AG131" s="809"/>
      <c r="AH131" s="809"/>
      <c r="AI131" s="809"/>
      <c r="AJ131" s="810"/>
      <c r="AK131" s="811">
        <v>3033718</v>
      </c>
      <c r="AL131" s="809"/>
      <c r="AM131" s="809"/>
      <c r="AN131" s="809"/>
      <c r="AO131" s="810"/>
      <c r="AP131" s="812"/>
      <c r="AQ131" s="813"/>
      <c r="AR131" s="813"/>
      <c r="AS131" s="813"/>
      <c r="AT131" s="814"/>
      <c r="AU131" s="286"/>
      <c r="AV131" s="286"/>
      <c r="AW131" s="286"/>
      <c r="AX131" s="773" t="s">
        <v>510</v>
      </c>
      <c r="AY131" s="774"/>
      <c r="AZ131" s="774"/>
      <c r="BA131" s="774"/>
      <c r="BB131" s="774"/>
      <c r="BC131" s="774"/>
      <c r="BD131" s="774"/>
      <c r="BE131" s="775"/>
      <c r="BF131" s="776">
        <v>53.1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512</v>
      </c>
      <c r="W132" s="786"/>
      <c r="X132" s="786"/>
      <c r="Y132" s="786"/>
      <c r="Z132" s="787"/>
      <c r="AA132" s="788">
        <v>6.3038016719999996</v>
      </c>
      <c r="AB132" s="789"/>
      <c r="AC132" s="789"/>
      <c r="AD132" s="789"/>
      <c r="AE132" s="790"/>
      <c r="AF132" s="791">
        <v>6.4010720479999996</v>
      </c>
      <c r="AG132" s="789"/>
      <c r="AH132" s="789"/>
      <c r="AI132" s="789"/>
      <c r="AJ132" s="790"/>
      <c r="AK132" s="791">
        <v>6.2811704979999998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513</v>
      </c>
      <c r="W133" s="765"/>
      <c r="X133" s="765"/>
      <c r="Y133" s="765"/>
      <c r="Z133" s="766"/>
      <c r="AA133" s="767">
        <v>6.2</v>
      </c>
      <c r="AB133" s="768"/>
      <c r="AC133" s="768"/>
      <c r="AD133" s="768"/>
      <c r="AE133" s="769"/>
      <c r="AF133" s="767">
        <v>6.4</v>
      </c>
      <c r="AG133" s="768"/>
      <c r="AH133" s="768"/>
      <c r="AI133" s="768"/>
      <c r="AJ133" s="769"/>
      <c r="AK133" s="767">
        <v>6.3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NdlxtnLe4wN/LjZgsQLR0N1nMrWQmTe9Q1SG8OETPHUFH2WEft7pFD9tmZornNRwu7jKXsua44VvPMq7lJ5/Q==" saltValue="3lhqOypkYuM+e5ulM8sT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topLeftCell="AJ58" zoomScaleNormal="85" zoomScaleSheetLayoutView="100" workbookViewId="0">
      <selection activeCell="CU97" sqref="CU9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6vFN5HcYYibjcjaCYavyaY6cFUgq5Jaks1ivGDFvDkMFFmbMFkRqQUqXbi2DPPRLQgBxArmS8XAQTPYZVnmbw==" saltValue="Y6glbmf+hu0Y6L1BG6hP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U46" zoomScaleNormal="100" zoomScaleSheetLayoutView="55" workbookViewId="0">
      <selection activeCell="Y89" sqref="Y89"/>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wAkLeN0t3h5HDdhFj0/dE8ftXaMSzTXBxAAbgGf4HFud3IPO9btdw8eQfB+ifZyTKYU12Kfy8SLpi9e8SiEYg==" saltValue="HBHRtW8TuCUPE/vjN7Dp8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6" zoomScale="85" zoomScaleSheetLayoutView="85" workbookViewId="0">
      <selection activeCell="AO25" sqref="AO2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522</v>
      </c>
      <c r="AL9" s="1190"/>
      <c r="AM9" s="1190"/>
      <c r="AN9" s="1191"/>
      <c r="AO9" s="314">
        <v>928500</v>
      </c>
      <c r="AP9" s="314">
        <v>88894</v>
      </c>
      <c r="AQ9" s="315">
        <v>105491</v>
      </c>
      <c r="AR9" s="316">
        <v>-15.7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523</v>
      </c>
      <c r="AL10" s="1190"/>
      <c r="AM10" s="1190"/>
      <c r="AN10" s="1191"/>
      <c r="AO10" s="317">
        <v>166491</v>
      </c>
      <c r="AP10" s="317">
        <v>15940</v>
      </c>
      <c r="AQ10" s="318">
        <v>15011</v>
      </c>
      <c r="AR10" s="319">
        <v>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524</v>
      </c>
      <c r="AL11" s="1190"/>
      <c r="AM11" s="1190"/>
      <c r="AN11" s="1191"/>
      <c r="AO11" s="317" t="s">
        <v>525</v>
      </c>
      <c r="AP11" s="317" t="s">
        <v>525</v>
      </c>
      <c r="AQ11" s="318">
        <v>1542</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526</v>
      </c>
      <c r="AL12" s="1190"/>
      <c r="AM12" s="1190"/>
      <c r="AN12" s="1191"/>
      <c r="AO12" s="317" t="s">
        <v>525</v>
      </c>
      <c r="AP12" s="317" t="s">
        <v>525</v>
      </c>
      <c r="AQ12" s="318">
        <v>23</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527</v>
      </c>
      <c r="AL13" s="1190"/>
      <c r="AM13" s="1190"/>
      <c r="AN13" s="1191"/>
      <c r="AO13" s="317">
        <v>83785</v>
      </c>
      <c r="AP13" s="317">
        <v>8022</v>
      </c>
      <c r="AQ13" s="318">
        <v>4603</v>
      </c>
      <c r="AR13" s="319">
        <v>74.3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528</v>
      </c>
      <c r="AL14" s="1190"/>
      <c r="AM14" s="1190"/>
      <c r="AN14" s="1191"/>
      <c r="AO14" s="317">
        <v>62640</v>
      </c>
      <c r="AP14" s="317">
        <v>5997</v>
      </c>
      <c r="AQ14" s="318">
        <v>2567</v>
      </c>
      <c r="AR14" s="319">
        <v>133.6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529</v>
      </c>
      <c r="AL15" s="1193"/>
      <c r="AM15" s="1193"/>
      <c r="AN15" s="1194"/>
      <c r="AO15" s="317">
        <v>-73049</v>
      </c>
      <c r="AP15" s="317">
        <v>-6994</v>
      </c>
      <c r="AQ15" s="318">
        <v>-8232</v>
      </c>
      <c r="AR15" s="319">
        <v>-15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1168367</v>
      </c>
      <c r="AP16" s="317">
        <v>111859</v>
      </c>
      <c r="AQ16" s="318">
        <v>121006</v>
      </c>
      <c r="AR16" s="319">
        <v>-7.6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534</v>
      </c>
      <c r="AL21" s="1196"/>
      <c r="AM21" s="1196"/>
      <c r="AN21" s="1197"/>
      <c r="AO21" s="330">
        <v>11.49</v>
      </c>
      <c r="AP21" s="331">
        <v>10.65</v>
      </c>
      <c r="AQ21" s="332">
        <v>0.84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535</v>
      </c>
      <c r="AL22" s="1196"/>
      <c r="AM22" s="1196"/>
      <c r="AN22" s="1197"/>
      <c r="AO22" s="335">
        <v>91.6</v>
      </c>
      <c r="AP22" s="336">
        <v>96.6</v>
      </c>
      <c r="AQ22" s="337">
        <v>-5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539</v>
      </c>
      <c r="AL32" s="1179"/>
      <c r="AM32" s="1179"/>
      <c r="AN32" s="1180"/>
      <c r="AO32" s="345">
        <v>952111</v>
      </c>
      <c r="AP32" s="345">
        <v>91155</v>
      </c>
      <c r="AQ32" s="346">
        <v>57338</v>
      </c>
      <c r="AR32" s="347">
        <v>59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540</v>
      </c>
      <c r="AL33" s="1179"/>
      <c r="AM33" s="1179"/>
      <c r="AN33" s="118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541</v>
      </c>
      <c r="AL34" s="1179"/>
      <c r="AM34" s="1179"/>
      <c r="AN34" s="1180"/>
      <c r="AO34" s="345" t="s">
        <v>525</v>
      </c>
      <c r="AP34" s="345" t="s">
        <v>525</v>
      </c>
      <c r="AQ34" s="346" t="s">
        <v>525</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542</v>
      </c>
      <c r="AL35" s="1179"/>
      <c r="AM35" s="1179"/>
      <c r="AN35" s="1180"/>
      <c r="AO35" s="345">
        <v>934</v>
      </c>
      <c r="AP35" s="345">
        <v>89</v>
      </c>
      <c r="AQ35" s="346">
        <v>15348</v>
      </c>
      <c r="AR35" s="347">
        <v>-99.4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543</v>
      </c>
      <c r="AL36" s="1179"/>
      <c r="AM36" s="1179"/>
      <c r="AN36" s="1180"/>
      <c r="AO36" s="345">
        <v>25051</v>
      </c>
      <c r="AP36" s="345">
        <v>2398</v>
      </c>
      <c r="AQ36" s="346">
        <v>3535</v>
      </c>
      <c r="AR36" s="347">
        <v>-32.200000000000003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544</v>
      </c>
      <c r="AL37" s="1179"/>
      <c r="AM37" s="1179"/>
      <c r="AN37" s="1180"/>
      <c r="AO37" s="345">
        <v>2</v>
      </c>
      <c r="AP37" s="345">
        <v>0</v>
      </c>
      <c r="AQ37" s="346">
        <v>572</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545</v>
      </c>
      <c r="AL38" s="1176"/>
      <c r="AM38" s="1176"/>
      <c r="AN38" s="1177"/>
      <c r="AO38" s="348" t="s">
        <v>525</v>
      </c>
      <c r="AP38" s="348" t="s">
        <v>525</v>
      </c>
      <c r="AQ38" s="349">
        <v>6</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546</v>
      </c>
      <c r="AL39" s="1176"/>
      <c r="AM39" s="1176"/>
      <c r="AN39" s="1177"/>
      <c r="AO39" s="345" t="s">
        <v>525</v>
      </c>
      <c r="AP39" s="345" t="s">
        <v>525</v>
      </c>
      <c r="AQ39" s="346">
        <v>-3451</v>
      </c>
      <c r="AR39" s="347" t="s">
        <v>525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547</v>
      </c>
      <c r="AL40" s="1179"/>
      <c r="AM40" s="1179"/>
      <c r="AN40" s="1180"/>
      <c r="AO40" s="345">
        <v>-787545</v>
      </c>
      <c r="AP40" s="345">
        <v>-75399</v>
      </c>
      <c r="AQ40" s="346">
        <v>-50518</v>
      </c>
      <c r="AR40" s="347">
        <v>49.3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190553</v>
      </c>
      <c r="AP41" s="345">
        <v>18243</v>
      </c>
      <c r="AQ41" s="346">
        <v>22830</v>
      </c>
      <c r="AR41" s="347">
        <v>-20.100000000000001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517</v>
      </c>
      <c r="AN49" s="1186" t="s">
        <v>551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998416</v>
      </c>
      <c r="AN51" s="367">
        <v>90997</v>
      </c>
      <c r="AO51" s="368">
        <v>-2.7</v>
      </c>
      <c r="AP51" s="369">
        <v>79466</v>
      </c>
      <c r="AQ51" s="370">
        <v>-25.1</v>
      </c>
      <c r="AR51" s="371">
        <v>22.4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111055</v>
      </c>
      <c r="AN52" s="375">
        <v>10122</v>
      </c>
      <c r="AO52" s="376">
        <v>-65.2</v>
      </c>
      <c r="AP52" s="377">
        <v>44645</v>
      </c>
      <c r="AQ52" s="378">
        <v>0.8</v>
      </c>
      <c r="AR52" s="379">
        <v>-66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2184640</v>
      </c>
      <c r="AN53" s="367">
        <v>201554</v>
      </c>
      <c r="AO53" s="368">
        <v>121.5</v>
      </c>
      <c r="AP53" s="369">
        <v>90072</v>
      </c>
      <c r="AQ53" s="370">
        <v>13.3</v>
      </c>
      <c r="AR53" s="371">
        <v>108.2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280833</v>
      </c>
      <c r="AN54" s="375">
        <v>25909</v>
      </c>
      <c r="AO54" s="376">
        <v>156</v>
      </c>
      <c r="AP54" s="377">
        <v>46083</v>
      </c>
      <c r="AQ54" s="378">
        <v>3.2</v>
      </c>
      <c r="AR54" s="379">
        <v>152.80000000000001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2641911</v>
      </c>
      <c r="AN55" s="367">
        <v>247974</v>
      </c>
      <c r="AO55" s="368">
        <v>23</v>
      </c>
      <c r="AP55" s="369">
        <v>88328</v>
      </c>
      <c r="AQ55" s="370">
        <v>-1.9</v>
      </c>
      <c r="AR55" s="371">
        <v>24.9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330156</v>
      </c>
      <c r="AN56" s="375">
        <v>30989</v>
      </c>
      <c r="AO56" s="376">
        <v>19.600000000000001</v>
      </c>
      <c r="AP56" s="377">
        <v>49013</v>
      </c>
      <c r="AQ56" s="378">
        <v>6.4</v>
      </c>
      <c r="AR56" s="379">
        <v>13.2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2391891</v>
      </c>
      <c r="AN57" s="367">
        <v>225927</v>
      </c>
      <c r="AO57" s="368">
        <v>-8.9</v>
      </c>
      <c r="AP57" s="369">
        <v>103390</v>
      </c>
      <c r="AQ57" s="370">
        <v>17.100000000000001</v>
      </c>
      <c r="AR57" s="371">
        <v>-26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589300</v>
      </c>
      <c r="AN58" s="375">
        <v>55663</v>
      </c>
      <c r="AO58" s="376">
        <v>79.599999999999994</v>
      </c>
      <c r="AP58" s="377">
        <v>51269</v>
      </c>
      <c r="AQ58" s="378">
        <v>4.5999999999999996</v>
      </c>
      <c r="AR58" s="379">
        <v>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1765934</v>
      </c>
      <c r="AN59" s="367">
        <v>169070</v>
      </c>
      <c r="AO59" s="368">
        <v>-25.2</v>
      </c>
      <c r="AP59" s="369">
        <v>117234</v>
      </c>
      <c r="AQ59" s="370">
        <v>13.4</v>
      </c>
      <c r="AR59" s="371">
        <v>-38.6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430397</v>
      </c>
      <c r="AN60" s="375">
        <v>41206</v>
      </c>
      <c r="AO60" s="376">
        <v>-26</v>
      </c>
      <c r="AP60" s="377">
        <v>59796</v>
      </c>
      <c r="AQ60" s="378">
        <v>16.600000000000001</v>
      </c>
      <c r="AR60" s="379">
        <v>-42.6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1996558</v>
      </c>
      <c r="AN61" s="382">
        <v>187104</v>
      </c>
      <c r="AO61" s="383">
        <v>21.5</v>
      </c>
      <c r="AP61" s="384">
        <v>95698</v>
      </c>
      <c r="AQ61" s="385">
        <v>3.4</v>
      </c>
      <c r="AR61" s="371">
        <v>18.100000000000001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348348</v>
      </c>
      <c r="AN62" s="375">
        <v>32778</v>
      </c>
      <c r="AO62" s="376">
        <v>32.799999999999997</v>
      </c>
      <c r="AP62" s="377">
        <v>50161</v>
      </c>
      <c r="AQ62" s="378">
        <v>6.3</v>
      </c>
      <c r="AR62" s="379">
        <v>26.5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zvXxVLWkxbwpunC61x0KfgmQIkscVFopZNtO7rV3oX12+yIHGDzqxYslqUrWeNScnmW+AN2CaUuuhwfyfacNQ==" saltValue="d272Cg/bM00rB8DnEd7fk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66" zoomScale="85" zoomScaleNormal="85" zoomScaleSheetLayoutView="55" workbookViewId="0">
      <selection activeCell="BK82" sqref="BK8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3u6Q+blSIafC8735IYOLkzac7bFBzgVwtW/Og2rYmQ2f6DCFi2Fehm5oTZcZfuljfHNUP/V1zwfO4vrvZY8Vaw==" saltValue="jUnJzAWT6VfqULJPzLDi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6"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WgWJPldw2mGjcLCD0faugnMtNaU/XprDyyL+9bjghK7i/DgRu7vGCOlwG+MPg3f0zNlz6KJBxU7/57S7tC3kpg==" saltValue="hQwr8q9wLaLIj0JuosGFR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0" t="s">
        <v>3</v>
      </c>
      <c r="D47" s="1200"/>
      <c r="E47" s="1201"/>
      <c r="F47" s="11">
        <v>19.809999999999999</v>
      </c>
      <c r="G47" s="12">
        <v>20.07</v>
      </c>
      <c r="H47" s="12">
        <v>25.59</v>
      </c>
      <c r="I47" s="12">
        <v>34.85</v>
      </c>
      <c r="J47" s="13">
        <v>34.06</v>
      </c>
    </row>
    <row r="48" spans="2:10" ht="57.75" customHeight="1" x14ac:dyDescent="0.15">
      <c r="B48" s="14"/>
      <c r="C48" s="1202" t="s">
        <v>4</v>
      </c>
      <c r="D48" s="1202"/>
      <c r="E48" s="1203"/>
      <c r="F48" s="15">
        <v>16.09</v>
      </c>
      <c r="G48" s="16">
        <v>12.85</v>
      </c>
      <c r="H48" s="16">
        <v>20.2</v>
      </c>
      <c r="I48" s="16">
        <v>10.220000000000001</v>
      </c>
      <c r="J48" s="17">
        <v>12.78</v>
      </c>
    </row>
    <row r="49" spans="2:10" ht="57.75" customHeight="1" thickBot="1" x14ac:dyDescent="0.2">
      <c r="B49" s="18"/>
      <c r="C49" s="1204" t="s">
        <v>5</v>
      </c>
      <c r="D49" s="1204"/>
      <c r="E49" s="1205"/>
      <c r="F49" s="19" t="s">
        <v>572</v>
      </c>
      <c r="G49" s="20" t="s">
        <v>573</v>
      </c>
      <c r="H49" s="20">
        <v>6.51</v>
      </c>
      <c r="I49" s="20" t="s">
        <v>574</v>
      </c>
      <c r="J49" s="21">
        <v>0.93</v>
      </c>
    </row>
    <row r="50" spans="2:10" ht="13.5" customHeight="1" x14ac:dyDescent="0.15"/>
  </sheetData>
  <sheetProtection algorithmName="SHA-512" hashValue="doK9olHHWwWEJy6SS7la7ChYF+wkLVmTqdyxZL8hGSMVykP40+HB7oIG5EJGiJv6KwpmeeB6CPgJG+yd4s/q5w==" saltValue="dMg5LYbNe/zec8RBGV0C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2022-03-07T00:56:02Z</cp:lastPrinted>
  <dcterms:created xsi:type="dcterms:W3CDTF">2022-02-02T07:22:54Z</dcterms:created>
  <dcterms:modified xsi:type="dcterms:W3CDTF">2022-09-13T12:41:59Z</dcterms:modified>
  <cp:category/>
</cp:coreProperties>
</file>