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120" yWindow="-120" windowWidth="29040" windowHeight="15840" tabRatio="863"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AM35" i="10"/>
  <c r="CO34" i="10"/>
  <c r="BW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<sst xmlns="http://schemas.openxmlformats.org/spreadsheetml/2006/main" count="1133" uniqueCount="613">
  <si>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</si>
  <si>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</si>
  <si>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</si>
  <si>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</si>
  <si>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</si>
  <si>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</si>
  <si>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</si>
  <si>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</si>
  <si>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</si>
  <si>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</si>
  <si>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</si>
  <si>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</si>
  <si>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</si>
  <si>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</si>
  <si>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</si>
  <si>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</si>
  <si>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</si>
  <si>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</si>
  <si>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</si>
  <si>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</si>
  <si>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</si>
  <si>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</si>
  <si>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</si>
  <si>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</si>
  <si>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</si>
  <si>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</si>
  <si>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</si>
  <si>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</si>
  <si>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</si>
  <si>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</si>
  <si>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</si>
  <si>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</si>
  <si>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</si>
  <si>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</si>
  <si>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</si>
  <si>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</si>
  <si>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</si>
  <si>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</si>
  <si>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</si>
  <si>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</si>
  <si>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</si>
  <si>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</si>
  <si>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</si>
  <si>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</si>
  <si>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</si>
  <si>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</si>
  <si>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</si>
  <si>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</si>
  <si>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</si>
  <si>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</si>
  <si>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</si>
  <si>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</si>
  <si>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</si>
  <si>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</si>
  <si>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</si>
  <si>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</si>
  <si>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</si>
  <si>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</si>
  <si>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</si>
  <si>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</si>
  <si>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</si>
  <si>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</si>
  <si>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</si>
  <si>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</si>
  <si>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</si>
  <si>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</si>
  <si>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</si>
  <si>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</si>
  <si>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</si>
  <si>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</si>
  <si>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</si>
  <si>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</si>
  <si>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</si>
  <si>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</si>
  <si>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</si>
  <si>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</si>
  <si>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</si>
  <si>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</si>
  <si>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</si>
  <si>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</si>
  <si>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</si>
  <si>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</si>
  <si>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</si>
  <si>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</si>
  <si>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</si>
  <si>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</si>
  <si>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</si>
  <si>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</si>
  <si>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</si>
  <si>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</si>
  <si>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</si>
  <si>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</si>
  <si>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</si>
  <si>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</si>
  <si>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</si>
  <si>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</si>
  <si>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</si>
  <si>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</si>
  <si>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</si>
  <si>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</si>
  <si>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</si>
  <si>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</si>
  <si>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</si>
  <si>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</si>
  <si>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</si>
  <si>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</si>
  <si>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</si>
  <si>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</si>
  <si>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</si>
  <si>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</si>
  <si>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</si>
  <si>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</si>
  <si>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</si>
  <si>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</si>
  <si>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</si>
  <si>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</si>
  <si>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</si>
  <si>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</si>
  <si>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</si>
  <si>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</si>
  <si>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</si>
  <si>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</si>
  <si>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</si>
  <si>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</si>
  <si>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</si>
  <si>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</si>
  <si>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</si>
  <si>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</si>
  <si>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</si>
  <si>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</si>
  <si>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</si>
  <si>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</si>
  <si>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</si>
  <si>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</si>
  <si>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</si>
  <si>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</si>
  <si>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</si>
  <si>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</si>
  <si>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</si>
  <si>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</si>
  <si>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</si>
  <si>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</si>
  <si>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</si>
  <si>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</si>
  <si>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</si>
  <si>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</si>
  <si>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</si>
  <si>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</si>
  <si>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</si>
  <si>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</si>
  <si>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</si>
  <si>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</si>
  <si>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</si>
  <si>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</si>
  <si>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</si>
  <si>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</si>
  <si>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</si>
  <si>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</si>
  <si>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</si>
  <si>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</si>
  <si>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</si>
  <si>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</si>
  <si>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</si>
  <si>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</si>
  <si>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</si>
  <si>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</si>
  <si>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</si>
  <si>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</si>
  <si>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</si>
  <si>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</si>
  <si>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</si>
  <si>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</si>
  <si>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</si>
  <si>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</si>
  <si>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</si>
  <si>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</si>
  <si>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</si>
  <si>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</si>
  <si>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</si>
  <si>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</si>
  <si>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</si>
  <si>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</si>
  <si>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</si>
  <si>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</si>
  <si>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</si>
  <si>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</si>
  <si>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</si>
  <si>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</si>
  <si>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</si>
  <si>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</si>
  <si>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</si>
  <si>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</si>
  <si>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</si>
  <si>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</si>
  <si>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</si>
  <si>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</si>
  <si>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</si>
  <si>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</si>
  <si>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</si>
  <si>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</si>
  <si>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</si>
  <si>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</si>
  <si>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</si>
  <si>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</si>
  <si>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</si>
  <si>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</si>
  <si>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</si>
  <si>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</si>
  <si>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</si>
  <si>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</si>
  <si>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</si>
  <si>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</si>
  <si>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</si>
  <si>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</si>
  <si>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</si>
  <si>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</si>
  <si>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</si>
  <si>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</si>
  <si>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</si>
  <si>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</si>
  <si>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</si>
  <si>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</si>
  <si>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</si>
  <si>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</si>
  <si>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</si>
  <si>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</si>
  <si>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</si>
  <si>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</si>
  <si>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</si>
  <si>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</si>
  <si>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</si>
  <si>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</si>
  <si>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</si>
  <si>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</si>
  <si>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</si>
  <si>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</si>
  <si>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</si>
  <si>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</si>
  <si>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</si>
  <si>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</si>
  <si>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</si>
  <si>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</si>
  <si>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</si>
  <si>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</si>
  <si>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</si>
  <si>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</si>
  <si>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</si>
  <si>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</si>
  <si>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</si>
  <si>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</si>
  <si>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</si>
  <si>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</si>
  <si>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</si>
  <si>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</si>
  <si>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</si>
  <si>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</si>
  <si>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</si>
  <si>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</si>
  <si>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</si>
  <si>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</si>
  <si>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</si>
  <si>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</si>
  <si>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</si>
  <si>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</si>
  <si>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</si>
  <si>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</si>
  <si>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</si>
  <si>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</si>
  <si>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</si>
  <si>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</si>
  <si>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</si>
  <si>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</si>
  <si>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</si>
  <si>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</si>
  <si>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</si>
  <si>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</si>
  <si>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</si>
  <si>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</si>
  <si>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</si>
  <si>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</si>
  <si>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</si>
  <si>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</si>
  <si>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</si>
  <si>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</si>
  <si>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</si>
  <si>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</si>
  <si>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</si>
  <si>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</si>
  <si>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</si>
  <si>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</si>
  <si>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</si>
  <si>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</si>
  <si>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</si>
  <si>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</si>
  <si>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</si>
  <si>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</si>
  <si>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</si>
  <si>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</si>
  <si>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</si>
  <si>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</si>
  <si>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</si>
  <si>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</si>
  <si>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</si>
  <si>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</si>
  <si>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</si>
  <si>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</si>
  <si>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</si>
  <si>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</si>
  <si>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</si>
  <si>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</si>
  <si>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</si>
  <si>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</si>
  <si>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</si>
  <si>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</si>
  <si>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</si>
  <si>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</si>
  <si>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</si>
  <si>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</si>
  <si>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</si>
  <si>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</si>
  <si>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</si>
  <si>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</si>
  <si>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</si>
  <si>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</si>
  <si>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</si>
  <si>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</si>
  <si>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</si>
  <si>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</si>
  <si>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</si>
  <si>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</si>
  <si>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</si>
  <si>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</si>
  <si>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</si>
  <si>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</si>
  <si>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</si>
  <si>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</si>
  <si>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</si>
  <si>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</si>
  <si>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</si>
  <si>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</si>
  <si>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</si>
  <si>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</si>
  <si>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</si>
  <si>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</si>
  <si>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</si>
  <si>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</si>
  <si>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</si>
  <si>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</si>
  <si>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</si>
  <si>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</si>
  <si>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</si>
  <si>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</si>
  <si>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</si>
  <si>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</si>
  <si>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</si>
  <si>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</si>
  <si>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</si>
  <si>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</si>
  <si>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</si>
  <si>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</si>
  <si>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</si>
  <si>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</si>
  <si>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</si>
  <si>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</si>
  <si>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</si>
  <si>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</si>
  <si>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</si>
  <si>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</si>
  <si>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</si>
  <si>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</si>
  <si>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</si>
  <si>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</si>
  <si>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</si>
  <si>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</si>
  <si>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</si>
  <si>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</si>
  <si>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</si>
  <si>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</si>
  <si>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</si>
  <si>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</si>
  <si>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</si>
  <si>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</si>
  <si>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</si>
  <si>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</si>
  <si>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</si>
  <si>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</si>
  <si>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</si>
  <si>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</si>
  <si>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</si>
  <si>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</si>
  <si>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</si>
  <si>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</si>
  <si>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</si>
  <si>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</si>
  <si>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</si>
  <si>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</si>
  <si>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</si>
  <si>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</si>
  <si>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</si>
  <si>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</si>
  <si>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</si>
  <si>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</si>
  <si>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</si>
  <si>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</si>
  <si>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</si>
  <si>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</si>
  <si>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</si>
  <si>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</si>
  <si>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</si>
  <si>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</si>
  <si>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</si>
  <si>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</si>
  <si>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</si>
  <si>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</si>
  <si>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</si>
  <si>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</si>
  <si>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</si>
  <si>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</si>
  <si>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</si>
  <si>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</si>
  <si>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</si>
  <si>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</si>
  <si>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</si>
  <si>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</si>
  <si>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</si>
  <si>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</si>
  <si>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</si>
  <si>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</si>
  <si>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</si>
  <si>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</si>
  <si>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</si>
  <si>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</si>
  <si>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</si>
  <si>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</si>
  <si>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</si>
  <si>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</si>
  <si>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</si>
  <si>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</si>
  <si>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</si>
  <si>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</si>
  <si>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</si>
  <si>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</si>
  <si>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</si>
  <si>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</si>
  <si>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</si>
  <si>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</si>
  <si>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</si>
  <si>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</si>
  <si>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</si>
  <si>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</si>
  <si>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</si>
  <si>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</si>
  <si>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</si>
  <si>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</si>
  <si>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</si>
  <si>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</si>
  <si>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</si>
  <si>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</si>
  <si>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</si>
  <si>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</si>
  <si>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</si>
  <si>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</si>
  <si>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</si>
  <si>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</si>
  <si>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</si>
  <si>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</si>
  <si>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</si>
  <si>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</si>
  <si>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</si>
  <si>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</si>
  <si>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</si>
  <si>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</si>
  <si>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</si>
  <si>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</si>
  <si>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</si>
  <si>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</si>
  <si>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</si>
  <si>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</si>
  <si>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</si>
  <si>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</si>
  <si>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</si>
  <si>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</si>
  <si>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</si>
  <si>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</si>
  <si>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</si>
  <si>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</si>
  <si>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</si>
  <si>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</si>
  <si>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</si>
  <si>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</si>
  <si>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</si>
  <si>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</si>
  <si>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</si>
  <si>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</si>
  <si>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</si>
  <si>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</si>
  <si>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</si>
  <si>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</si>
  <si>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</si>
  <si>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</si>
  <si>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</si>
  <si>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</si>
  <si>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</si>
  <si>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</si>
  <si>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</si>
  <si>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</si>
  <si>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</si>
  <si>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</si>
  <si>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</si>
  <si>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</si>
  <si>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</si>
  <si>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</si>
  <si>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</si>
  <si>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</si>
  <si>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</si>
  <si>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</si>
  <si>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</si>
  <si>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</si>
  <si>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</si>
  <si>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</si>
  <si>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</si>
  <si>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</si>
  <si>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</si>
  <si>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</si>
  <si>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</si>
  <si>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</si>
  <si>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</si>
  <si>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</si>
  <si>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</si>
  <si>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</si>
  <si>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</si>
  <si>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</si>
  <si>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</si>
  <si>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</si>
  <si>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</si>
  <si>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</si>
  <si>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</si>
  <si>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</si>
  <si>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</si>
  <si>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</si>
  <si>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</si>
  <si>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</si>
  <si>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</si>
  <si>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</si>
  <si>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</si>
  <si>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</si>
  <si>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</si>
  <si>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</si>
  <si>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</si>
  <si>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</si>
  <si>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</si>
  <si>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</si>
  <si>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</si>
  <si>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</si>
  <si>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</si>
  <si>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</si>
  <si>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</si>
  <si>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</si>
  <si>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</si>
  <si>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</si>
  <si>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</si>
  <si>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</si>
  <si>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</si>
  <si>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</si>
  <si>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</si>
  <si>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</si>
  <si>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</si>
  <si>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</si>
  <si>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</si>
  <si>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</si>
  <si>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</si>
  <si>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</si>
  <si>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</si>
  <si>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</si>
  <si>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</si>
  <si>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</si>
  <si>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</si>
  <si>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</si>
  <si>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 1.79</t>
  </si>
  <si>
    <t>鉄道経営対策事業基金特別会計</t>
  </si>
  <si>
    <t>▲ 0.00</t>
  </si>
  <si>
    <t>一般会計</t>
  </si>
  <si>
    <t>介護保険事業特別会計</t>
  </si>
  <si>
    <t>国民健康保険事業特別会計</t>
  </si>
  <si>
    <t>農業用水供給事業特別会計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</si>
  <si>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</si>
  <si>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</si>
  <si>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</si>
  <si>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</si>
  <si>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</si>
  <si>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</si>
  <si>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</si>
  <si>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</si>
  <si>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</si>
  <si>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</si>
  <si>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</si>
  <si>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</si>
  <si>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</si>
  <si>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5">
      <t>ヨウゴロウジン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</si>
  <si>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</si>
  <si>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</si>
  <si>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</si>
  <si>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</si>
  <si>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</si>
  <si>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R1よりも地方債の残高が増加したが、将来負担比率が「-」で推移している。一方で、有形固定資産減価償却率は類似団体よりも高いが、デジタル防災無線等の資産更新に伴い有形固定資産減価償却率は減少となった。公共施設等総合管理計画や個別施設計画を活用し施設の統廃合や更新を適切に進めていくよう努める。</t>
    <rPh sb="67" eb="71">
      <t>ボウサイムセン</t>
    </rPh>
    <rPh sb="71" eb="72">
      <t>ナド</t>
    </rPh>
    <rPh sb="73" eb="75">
      <t>シサン</t>
    </rPh>
    <rPh sb="75" eb="77">
      <t>コウシン</t>
    </rPh>
    <rPh sb="78" eb="79">
      <t>トモナ</t>
    </rPh>
    <rPh sb="80" eb="91">
      <t>ユウケイコテイシサンゲンカショウキャクリツ</t>
    </rPh>
    <rPh sb="92" eb="94">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</si>
  <si>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</si>
  <si>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</si>
  <si>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</si>
  <si>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</si>
  <si>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</si>
  <si>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</si>
  <si>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R1と比較すると実質公債費率が0.1%増加した。また類似団体と比較すると下回っている。R2だけで見た場合は元利償還額が増加しているため実質公債費比率は増加している。必要な事業を実施しその結果として実質公債費比率が増加見込みとなったため、今後については数値を注視してく必要がある。</t>
    <rPh sb="19" eb="21">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</si>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</sst>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481-469A-ACA4-7D2A3CFDCD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69334</c:v>
                </c:pt>
                <c:pt idx="1">
                  <c:v>82322</c:v>
                </c:pt>
                <c:pt idx="2">
                  <c:v>113615</c:v>
                </c:pt>
                <c:pt idx="3">
                  <c:v>215593</c:v>
                </c:pt>
                <c:pt idx="4">
                  <c:v>157045</c:v>
                </c:pt>
              </c:numCache>
            </c:numRef>
          </c:val>
          <c:smooth val="0"/>
          <c:extLst>
            <c:ext xmlns:c16="http://schemas.microsoft.com/office/drawing/2014/chart" uri="{C3380CC4-5D6E-409C-BE32-E72D297353CC}">
              <c16:uniqueId val="{00000001-C481-469A-ACA4-7D2A3CFDCD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3.23</c:v>
                </c:pt>
                <c:pt idx="1">
                  <c:v>6.58</c:v>
                </c:pt>
                <c:pt idx="2">
                  <c:v>5.94</c:v>
                </c:pt>
                <c:pt idx="3">
                  <c:v>6.43</c:v>
                </c:pt>
                <c:pt idx="4">
                  <c:v>5.17</c:v>
                </c:pt>
              </c:numCache>
            </c:numRef>
          </c:val>
          <c:extLst>
            <c:ext xmlns:c16="http://schemas.microsoft.com/office/drawing/2014/chart" uri="{C3380CC4-5D6E-409C-BE32-E72D297353CC}">
              <c16:uniqueId val="{00000000-C2FC-4AFC-8987-F530403649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50.64</c:v>
                </c:pt>
                <c:pt idx="1">
                  <c:v>50.74</c:v>
                </c:pt>
                <c:pt idx="2">
                  <c:v>51.12</c:v>
                </c:pt>
                <c:pt idx="3">
                  <c:v>53.53</c:v>
                </c:pt>
                <c:pt idx="4">
                  <c:v>56.28</c:v>
                </c:pt>
              </c:numCache>
            </c:numRef>
          </c:val>
          <c:extLst>
            <c:ext xmlns:c16="http://schemas.microsoft.com/office/drawing/2014/chart" uri="{C3380CC4-5D6E-409C-BE32-E72D297353CC}">
              <c16:uniqueId val="{00000001-C2FC-4AFC-8987-F530403649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3.35</c:v>
                </c:pt>
                <c:pt idx="2">
                  <c:v>-1.79</c:v>
                </c:pt>
                <c:pt idx="3">
                  <c:v>4.34</c:v>
                </c:pt>
                <c:pt idx="4">
                  <c:v>4.2</c:v>
                </c:pt>
              </c:numCache>
            </c:numRef>
          </c:val>
          <c:smooth val="0"/>
          <c:extLst>
            <c:ext xmlns:c16="http://schemas.microsoft.com/office/drawing/2014/chart" uri="{C3380CC4-5D6E-409C-BE32-E72D297353CC}">
              <c16:uniqueId val="{00000002-C2FC-4AFC-8987-F530403649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23-43F2-9DB0-386187222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23-43F2-9DB0-386187222C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23-43F2-9DB0-386187222CB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c:v>
                </c:pt>
                <c:pt idx="4">
                  <c:v>#N/A</c:v>
                </c:pt>
                <c:pt idx="5">
                  <c:v>0.12</c:v>
                </c:pt>
                <c:pt idx="6">
                  <c:v>#N/A</c:v>
                </c:pt>
                <c:pt idx="7">
                  <c:v>0.13</c:v>
                </c:pt>
                <c:pt idx="8">
                  <c:v>#N/A</c:v>
                </c:pt>
                <c:pt idx="9">
                  <c:v>0.02</c:v>
                </c:pt>
              </c:numCache>
            </c:numRef>
          </c:val>
          <c:extLst>
            <c:ext xmlns:c16="http://schemas.microsoft.com/office/drawing/2014/chart" uri="{C3380CC4-5D6E-409C-BE32-E72D297353CC}">
              <c16:uniqueId val="{00000003-AC23-43F2-9DB0-386187222CB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0.62</c:v>
                </c:pt>
                <c:pt idx="4">
                  <c:v>#N/A</c:v>
                </c:pt>
                <c:pt idx="5">
                  <c:v>0.4</c:v>
                </c:pt>
                <c:pt idx="6">
                  <c:v>#N/A</c:v>
                </c:pt>
                <c:pt idx="7">
                  <c:v>0.56000000000000005</c:v>
                </c:pt>
                <c:pt idx="8">
                  <c:v>#N/A</c:v>
                </c:pt>
                <c:pt idx="9">
                  <c:v>0.14000000000000001</c:v>
                </c:pt>
              </c:numCache>
            </c:numRef>
          </c:val>
          <c:extLst>
            <c:ext xmlns:c16="http://schemas.microsoft.com/office/drawing/2014/chart" uri="{C3380CC4-5D6E-409C-BE32-E72D297353CC}">
              <c16:uniqueId val="{00000004-AC23-43F2-9DB0-386187222CB4}"/>
            </c:ext>
          </c:extLst>
        </c:ser>
        <c:ser>
          <c:idx val="5"/>
          <c:order val="5"/>
          <c:tx>
            <c:strRef>
              <c:f>データシート!$A$32</c:f>
              <c:strCache>
                <c:ptCount val="1"/>
                <c:pt idx="0">
                  <c:v>農業用水供給事業特別会計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0.12</c:v>
                </c:pt>
                <c:pt idx="4">
                  <c:v>#N/A</c:v>
                </c:pt>
                <c:pt idx="5">
                  <c:v>0</c:v>
                </c:pt>
                <c:pt idx="6">
                  <c:v>#N/A</c:v>
                </c:pt>
                <c:pt idx="7">
                  <c:v>0.08</c:v>
                </c:pt>
                <c:pt idx="8">
                  <c:v>#N/A</c:v>
                </c:pt>
                <c:pt idx="9">
                  <c:v>0.16</c:v>
                </c:pt>
              </c:numCache>
            </c:numRef>
          </c:val>
          <c:extLst>
            <c:ext xmlns:c16="http://schemas.microsoft.com/office/drawing/2014/chart" uri="{C3380CC4-5D6E-409C-BE32-E72D297353CC}">
              <c16:uniqueId val="{00000005-AC23-43F2-9DB0-386187222CB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2.5099999999999998</c:v>
                </c:pt>
                <c:pt idx="2">
                  <c:v>#N/A</c:v>
                </c:pt>
                <c:pt idx="3">
                  <c:v>0.23</c:v>
                </c:pt>
                <c:pt idx="4">
                  <c:v>#N/A</c:v>
                </c:pt>
                <c:pt idx="5">
                  <c:v>0.96</c:v>
                </c:pt>
                <c:pt idx="6">
                  <c:v>#N/A</c:v>
                </c:pt>
                <c:pt idx="7">
                  <c:v>1.03</c:v>
                </c:pt>
                <c:pt idx="8">
                  <c:v>#N/A</c:v>
                </c:pt>
                <c:pt idx="9">
                  <c:v>0.77</c:v>
                </c:pt>
              </c:numCache>
            </c:numRef>
          </c:val>
          <c:extLst>
            <c:ext xmlns:c16="http://schemas.microsoft.com/office/drawing/2014/chart" uri="{C3380CC4-5D6E-409C-BE32-E72D297353CC}">
              <c16:uniqueId val="{00000006-AC23-43F2-9DB0-386187222C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0.68</c:v>
                </c:pt>
                <c:pt idx="2">
                  <c:v>#N/A</c:v>
                </c:pt>
                <c:pt idx="3">
                  <c:v>1.43</c:v>
                </c:pt>
                <c:pt idx="4">
                  <c:v>#N/A</c:v>
                </c:pt>
                <c:pt idx="5">
                  <c:v>2.27</c:v>
                </c:pt>
                <c:pt idx="6">
                  <c:v>#N/A</c:v>
                </c:pt>
                <c:pt idx="7">
                  <c:v>1.93</c:v>
                </c:pt>
                <c:pt idx="8">
                  <c:v>#N/A</c:v>
                </c:pt>
                <c:pt idx="9">
                  <c:v>2.64</c:v>
                </c:pt>
              </c:numCache>
            </c:numRef>
          </c:val>
          <c:extLst>
            <c:ext xmlns:c16="http://schemas.microsoft.com/office/drawing/2014/chart" uri="{C3380CC4-5D6E-409C-BE32-E72D297353CC}">
              <c16:uniqueId val="{00000007-AC23-43F2-9DB0-386187222C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3.03</c:v>
                </c:pt>
                <c:pt idx="2">
                  <c:v>#N/A</c:v>
                </c:pt>
                <c:pt idx="3">
                  <c:v>6.45</c:v>
                </c:pt>
                <c:pt idx="4">
                  <c:v>#N/A</c:v>
                </c:pt>
                <c:pt idx="5">
                  <c:v>5.93</c:v>
                </c:pt>
                <c:pt idx="6">
                  <c:v>#N/A</c:v>
                </c:pt>
                <c:pt idx="7">
                  <c:v>6.35</c:v>
                </c:pt>
                <c:pt idx="8">
                  <c:v>#N/A</c:v>
                </c:pt>
                <c:pt idx="9">
                  <c:v>5</c:v>
                </c:pt>
              </c:numCache>
            </c:numRef>
          </c:val>
          <c:extLst>
            <c:ext xmlns:c16="http://schemas.microsoft.com/office/drawing/2014/chart" uri="{C3380CC4-5D6E-409C-BE32-E72D297353CC}">
              <c16:uniqueId val="{00000008-AC23-43F2-9DB0-386187222CB4}"/>
            </c:ext>
          </c:extLst>
        </c:ser>
        <c:ser>
          <c:idx val="9"/>
          <c:order val="9"/>
          <c:tx>
            <c:strRef>
              <c:f>データシート!$A$36</c:f>
              <c:strCache>
                <c:ptCount val="1"/>
                <c:pt idx="0">
                  <c:v>鉄道経営対策事業基金特別会計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AC23-43F2-9DB0-386187222C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439</c:v>
                </c:pt>
                <c:pt idx="5">
                  <c:v>433</c:v>
                </c:pt>
                <c:pt idx="8">
                  <c:v>402</c:v>
                </c:pt>
                <c:pt idx="11">
                  <c:v>410</c:v>
                </c:pt>
                <c:pt idx="14">
                  <c:v>416</c:v>
                </c:pt>
              </c:numCache>
            </c:numRef>
          </c:val>
          <c:extLst>
            <c:ext xmlns:c16="http://schemas.microsoft.com/office/drawing/2014/chart" uri="{C3380CC4-5D6E-409C-BE32-E72D297353CC}">
              <c16:uniqueId val="{00000000-71A9-4AE7-A221-52197D8422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A9-4AE7-A221-52197D8422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A9-4AE7-A221-52197D8422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45</c:v>
                </c:pt>
                <c:pt idx="6">
                  <c:v>29</c:v>
                </c:pt>
                <c:pt idx="9">
                  <c:v>28</c:v>
                </c:pt>
                <c:pt idx="12">
                  <c:v>57</c:v>
                </c:pt>
              </c:numCache>
            </c:numRef>
          </c:val>
          <c:extLst>
            <c:ext xmlns:c16="http://schemas.microsoft.com/office/drawing/2014/chart" uri="{C3380CC4-5D6E-409C-BE32-E72D297353CC}">
              <c16:uniqueId val="{00000003-71A9-4AE7-A221-52197D8422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c:v>
                </c:pt>
                <c:pt idx="3">
                  <c:v>34</c:v>
                </c:pt>
                <c:pt idx="6">
                  <c:v>31</c:v>
                </c:pt>
                <c:pt idx="9">
                  <c:v>31</c:v>
                </c:pt>
                <c:pt idx="12">
                  <c:v>28</c:v>
                </c:pt>
              </c:numCache>
            </c:numRef>
          </c:val>
          <c:extLst>
            <c:ext xmlns:c16="http://schemas.microsoft.com/office/drawing/2014/chart" uri="{C3380CC4-5D6E-409C-BE32-E72D297353CC}">
              <c16:uniqueId val="{00000004-71A9-4AE7-A221-52197D8422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9-4AE7-A221-52197D8422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A9-4AE7-A221-52197D8422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507</c:v>
                </c:pt>
                <c:pt idx="3">
                  <c:v>494</c:v>
                </c:pt>
                <c:pt idx="6">
                  <c:v>473</c:v>
                </c:pt>
                <c:pt idx="9">
                  <c:v>494</c:v>
                </c:pt>
                <c:pt idx="12">
                  <c:v>486</c:v>
                </c:pt>
              </c:numCache>
            </c:numRef>
          </c:val>
          <c:extLst>
            <c:ext xmlns:c16="http://schemas.microsoft.com/office/drawing/2014/chart" uri="{C3380CC4-5D6E-409C-BE32-E72D297353CC}">
              <c16:uniqueId val="{00000007-71A9-4AE7-A221-52197D8422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149</c:v>
                </c:pt>
                <c:pt idx="2">
                  <c:v>#N/A</c:v>
                </c:pt>
                <c:pt idx="3">
                  <c:v>#N/A</c:v>
                </c:pt>
                <c:pt idx="4">
                  <c:v>140</c:v>
                </c:pt>
                <c:pt idx="5">
                  <c:v>#N/A</c:v>
                </c:pt>
                <c:pt idx="6">
                  <c:v>#N/A</c:v>
                </c:pt>
                <c:pt idx="7">
                  <c:v>131</c:v>
                </c:pt>
                <c:pt idx="8">
                  <c:v>#N/A</c:v>
                </c:pt>
                <c:pt idx="9">
                  <c:v>#N/A</c:v>
                </c:pt>
                <c:pt idx="10">
                  <c:v>143</c:v>
                </c:pt>
                <c:pt idx="11">
                  <c:v>#N/A</c:v>
                </c:pt>
                <c:pt idx="12">
                  <c:v>#N/A</c:v>
                </c:pt>
                <c:pt idx="13">
                  <c:v>155</c:v>
                </c:pt>
                <c:pt idx="14">
                  <c:v>#N/A</c:v>
                </c:pt>
              </c:numCache>
            </c:numRef>
          </c:val>
          <c:smooth val="0"/>
          <c:extLst>
            <c:ext xmlns:c16="http://schemas.microsoft.com/office/drawing/2014/chart" uri="{C3380CC4-5D6E-409C-BE32-E72D297353CC}">
              <c16:uniqueId val="{00000008-71A9-4AE7-A221-52197D8422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3813</c:v>
                </c:pt>
                <c:pt idx="5">
                  <c:v>3752</c:v>
                </c:pt>
                <c:pt idx="8">
                  <c:v>3860</c:v>
                </c:pt>
                <c:pt idx="11">
                  <c:v>4168</c:v>
                </c:pt>
                <c:pt idx="14">
                  <c:v>4383</c:v>
                </c:pt>
              </c:numCache>
            </c:numRef>
          </c:val>
          <c:extLst>
            <c:ext xmlns:c16="http://schemas.microsoft.com/office/drawing/2014/chart" uri="{C3380CC4-5D6E-409C-BE32-E72D297353CC}">
              <c16:uniqueId val="{00000000-350C-4074-8DF2-70C9F950C2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c:v>
                </c:pt>
                <c:pt idx="5">
                  <c:v>99</c:v>
                </c:pt>
                <c:pt idx="8">
                  <c:v>83</c:v>
                </c:pt>
                <c:pt idx="11">
                  <c:v>61</c:v>
                </c:pt>
                <c:pt idx="14">
                  <c:v>39</c:v>
                </c:pt>
              </c:numCache>
            </c:numRef>
          </c:val>
          <c:extLst>
            <c:ext xmlns:c16="http://schemas.microsoft.com/office/drawing/2014/chart" uri="{C3380CC4-5D6E-409C-BE32-E72D297353CC}">
              <c16:uniqueId val="{00000001-350C-4074-8DF2-70C9F950C2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3248</c:v>
                </c:pt>
                <c:pt idx="5">
                  <c:v>2681</c:v>
                </c:pt>
                <c:pt idx="8">
                  <c:v>2581</c:v>
                </c:pt>
                <c:pt idx="11">
                  <c:v>2698</c:v>
                </c:pt>
                <c:pt idx="14">
                  <c:v>3173</c:v>
                </c:pt>
              </c:numCache>
            </c:numRef>
          </c:val>
          <c:extLst>
            <c:ext xmlns:c16="http://schemas.microsoft.com/office/drawing/2014/chart" uri="{C3380CC4-5D6E-409C-BE32-E72D297353CC}">
              <c16:uniqueId val="{00000002-350C-4074-8DF2-70C9F950C2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0C-4074-8DF2-70C9F950C2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0C-4074-8DF2-70C9F950C2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C-4074-8DF2-70C9F950C2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730</c:v>
                </c:pt>
                <c:pt idx="3">
                  <c:v>623</c:v>
                </c:pt>
                <c:pt idx="6">
                  <c:v>598</c:v>
                </c:pt>
                <c:pt idx="9">
                  <c:v>566</c:v>
                </c:pt>
                <c:pt idx="12">
                  <c:v>528</c:v>
                </c:pt>
              </c:numCache>
            </c:numRef>
          </c:val>
          <c:extLst>
            <c:ext xmlns:c16="http://schemas.microsoft.com/office/drawing/2014/chart" uri="{C3380CC4-5D6E-409C-BE32-E72D297353CC}">
              <c16:uniqueId val="{00000006-350C-4074-8DF2-70C9F950C2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237</c:v>
                </c:pt>
                <c:pt idx="3">
                  <c:v>254</c:v>
                </c:pt>
                <c:pt idx="6">
                  <c:v>243</c:v>
                </c:pt>
                <c:pt idx="9">
                  <c:v>232</c:v>
                </c:pt>
                <c:pt idx="12">
                  <c:v>198</c:v>
                </c:pt>
              </c:numCache>
            </c:numRef>
          </c:val>
          <c:extLst>
            <c:ext xmlns:c16="http://schemas.microsoft.com/office/drawing/2014/chart" uri="{C3380CC4-5D6E-409C-BE32-E72D297353CC}">
              <c16:uniqueId val="{00000007-350C-4074-8DF2-70C9F950C2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622</c:v>
                </c:pt>
                <c:pt idx="3">
                  <c:v>577</c:v>
                </c:pt>
                <c:pt idx="6">
                  <c:v>596</c:v>
                </c:pt>
                <c:pt idx="9">
                  <c:v>570</c:v>
                </c:pt>
                <c:pt idx="12">
                  <c:v>580</c:v>
                </c:pt>
              </c:numCache>
            </c:numRef>
          </c:val>
          <c:extLst>
            <c:ext xmlns:c16="http://schemas.microsoft.com/office/drawing/2014/chart" uri="{C3380CC4-5D6E-409C-BE32-E72D297353CC}">
              <c16:uniqueId val="{00000008-350C-4074-8DF2-70C9F950C2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0C-4074-8DF2-70C9F950C2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4635</c:v>
                </c:pt>
                <c:pt idx="3">
                  <c:v>4586</c:v>
                </c:pt>
                <c:pt idx="6">
                  <c:v>4570</c:v>
                </c:pt>
                <c:pt idx="9">
                  <c:v>5040</c:v>
                </c:pt>
                <c:pt idx="12">
                  <c:v>5404</c:v>
                </c:pt>
              </c:numCache>
            </c:numRef>
          </c:val>
          <c:extLst>
            <c:ext xmlns:c16="http://schemas.microsoft.com/office/drawing/2014/chart" uri="{C3380CC4-5D6E-409C-BE32-E72D297353CC}">
              <c16:uniqueId val="{0000000A-350C-4074-8DF2-70C9F950C2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0C-4074-8DF2-70C9F950C2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1401</c:v>
                </c:pt>
                <c:pt idx="1">
                  <c:v>1505</c:v>
                </c:pt>
                <c:pt idx="2">
                  <c:v>1657</c:v>
                </c:pt>
              </c:numCache>
            </c:numRef>
          </c:val>
          <c:extLst>
            <c:ext xmlns:c16="http://schemas.microsoft.com/office/drawing/2014/chart" uri="{C3380CC4-5D6E-409C-BE32-E72D297353CC}">
              <c16:uniqueId val="{00000000-5D6A-46BA-9D18-63795A6F1B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5D6A-46BA-9D18-63795A6F1B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1169</c:v>
                </c:pt>
                <c:pt idx="1">
                  <c:v>1182</c:v>
                </c:pt>
                <c:pt idx="2">
                  <c:v>1505</c:v>
                </c:pt>
              </c:numCache>
            </c:numRef>
          </c:val>
          <c:extLst>
            <c:ext xmlns:c16="http://schemas.microsoft.com/office/drawing/2014/chart" uri="{C3380CC4-5D6E-409C-BE32-E72D297353CC}">
              <c16:uniqueId val="{00000002-5D6A-46BA-9D18-63795A6F1B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{B0790CBD-5A46-4DF9-A167-4F4F748F9EEB}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44-4BC0-865E-A0DC56B0E9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{EC239119-03A0-480E-B5F7-D5B7729B0E73}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4-4BC0-865E-A0DC56B0E9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{42A44BD4-3EBA-4126-A9AA-3AA37254BDCD}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4-4BC0-865E-A0DC56B0E9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{2289FD4A-884C-4696-8E25-74666C457F19}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4-4BC0-865E-A0DC56B0E9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{6B0FC1C6-4775-4C6C-A604-A5999E5D0A2E}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4-4BC0-865E-A0DC56B0E9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{987755E6-4AF4-4D7C-96E5-C27515137BB0}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44-4BC0-865E-A0DC56B0E9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{4A086E47-323F-4C25-AE44-6F729EF121FE}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44-4BC0-865E-A0DC56B0E9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{A4677F57-F81E-4E2B-81B4-84605E0FB612}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44-4BC0-865E-A0DC56B0E9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{BF005095-16FD-4ED4-BDB6-A33A4912C695}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44-4BC0-865E-A0DC56B0E9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64.8</c:v>
                </c:pt>
                <c:pt idx="16">
                  <c:v>65.5</c:v>
                </c:pt>
                <c:pt idx="24">
                  <c:v>66.3</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44-4BC0-865E-A0DC56B0E9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{ECCC1382-60DD-4C29-A1C8-C5FE5A56F0E2}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44-4BC0-865E-A0DC56B0E9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{BAF163BA-7C26-4CAF-9F76-3387A514C4A6}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4-4BC0-865E-A0DC56B0E9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{1C581ED0-3A7B-48F0-A93D-FF2EF93A896F}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4-4BC0-865E-A0DC56B0E9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{C01F6C21-53B7-4974-B081-26AE930B9ED9}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4-4BC0-865E-A0DC56B0E9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{4E31AED1-2653-40D2-9E2A-C9D195EF478D}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4-4BC0-865E-A0DC56B0E9A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{A0B0AAD9-90E7-4FC2-A974-BE4E54C5B02B}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44-4BC0-865E-A0DC56B0E9A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{2C0AD152-A4B6-405A-80FD-00227F42505B}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44-4BC0-865E-A0DC56B0E9A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{769FB949-0D70-4949-8A34-534D330C049D}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44-4BC0-865E-A0DC56B0E9A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{6365D12D-ABC7-48F6-97FA-A34D993093F0}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44-4BC0-865E-A0DC56B0E9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44-4BC0-865E-A0DC56B0E9AF}"/>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{AF0250BA-2B02-4DB3-A657-5522B026E2F5}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4A-45BF-A3C8-FFA464A01B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{167B6636-C631-40B1-894C-4AAA3C2970B9}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4A-45BF-A3C8-FFA464A01B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{C892AC12-DD86-4F20-A9E0-7DF34801034A}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4A-45BF-A3C8-FFA464A01B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{52CECC8A-9B5F-466D-A3E3-355C6480D3B6}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4A-45BF-A3C8-FFA464A01B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{1BA8B8EB-B233-4E8B-A032-6FCED959E213}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4A-45BF-A3C8-FFA464A01B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{838D987F-00A6-401E-BF05-300E88BFAB93}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4A-45BF-A3C8-FFA464A01B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{395997AC-E1E8-4E35-B270-06210A5D1DFD}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4A-45BF-A3C8-FFA464A01B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{28A40DAA-BECB-43FB-9174-7018ED095DDA}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4A-45BF-A3C8-FFA464A01B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{84147E88-F3A5-46D1-9583-261B8FDCD29A}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4A-45BF-A3C8-FFA464A01B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6.2</c:v>
                </c:pt>
                <c:pt idx="16">
                  <c:v>5.8</c:v>
                </c:pt>
                <c:pt idx="24">
                  <c:v>5.7</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4A-45BF-A3C8-FFA464A01B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{7E7F63C6-ED0B-479A-B1CB-3CC27940DF5B}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4A-45BF-A3C8-FFA464A01B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{B5C1CABE-370F-415B-853A-B0196F32C954}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4A-45BF-A3C8-FFA464A01B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{F7375E0F-5E67-408A-B907-EF6E52331913}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4A-45BF-A3C8-FFA464A01B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{7A8DC9C0-6D8D-4FD5-9167-91BB80C3FD30}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4A-45BF-A3C8-FFA464A01B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{CADF33BA-730B-4FD9-AB36-DD69CAC0CDC2}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4A-45BF-A3C8-FFA464A01B73}"/>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{A0754544-E710-4065-84E6-09AA97134B07}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4A-45BF-A3C8-FFA464A01B73}"/>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{ABF1A31A-80D5-4450-816D-A09410E98EF1}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4A-45BF-A3C8-FFA464A01B73}"/>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{2C3A2D1B-9FBF-43CA-BF04-81953ED91CD6}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4A-45BF-A3C8-FFA464A01B7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{75F06266-4189-4AFE-AA1C-CFDBCDD03D73}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4A-45BF-A3C8-FFA464A01B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4A-45BF-A3C8-FFA464A01B73}"/>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減少傾向にあった公債費等は令和元年度に増加に転じたが、令和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年度は再度減少した。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これまで事業実施の際に可能な限り補助金を獲得し、補助裏に交付税措置の高い有利な地方債を活用してきたが、今後も少しずつ増加していく見込みである。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しかしながら、それだけ効果がある事業を実施しているのも事実であり、今後も同様の方針のもと、必要な事業の精査と優先順位をつけての事業実施など実質公債費比率の動向を注視していく必要がある。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減少傾向にあったが、令和元年度から増加に転じた。これは防災無線デジタル化が大きく影響しているが、今後も熊本地震からの創造的復興や町内橋梁の長寿命化事業を予定しており、地方債残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充当可能財源等は昨年度に引き続き増加となり、将来負担比率の分子もマイナスを維持した。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前述のとおり、地方債残高は増加するものの、交付税措置率の高い地方債を活用しており、将来負担比率の分子は今後もマイナスを維持する見込みである。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財政調整基金の大幅な増額と要因となり、基金全体も増となった。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それぞれの基金は目的をもって積み立てたものではあるが、今後の事業計画や施設の老朽化対策等により減少していくと見込んでいる。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それぞれの目的に応じ、必要な取崩しを行っていくが、併せて基金運用についても確実かつ効果的に行う必要がある。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預金利子等はほとんど望めない状況であるため、国債運用等を拡充し、運用益の拡大を図っていく。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また、鉄道経営対策事業基金は南阿蘇鉄道の経営を助成し、地域公共交通の維持確保を図るため設置したものである。なお、基金の財源は日本国有鉄道改革法等施行法に基づく方の施行に伴う経過措置等に関する政令による補助金及び熊本県、近隣自治体からの支出金からなる自治体基金、地域住民からの寄附による住民基金となっており、住民基金は基金運用収入のみ活用可能となっている。具体的な使途として、経営損失の補てんや施設整備等に対し支出するものとなっている。ふるさと応援基金は、ふるさと納税による寄附金を財源として積み立てており、通常では手当できなかった部分を補てんするものとしてまちづくり施策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主な理由はふるさと応援寄附金の大幅増によるふるさと応援基金への積立の増である。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は目的をもって設置しており、可能な限り運用しつつ必要に応じて支出していく。農業用水供給事業基金は対象施設の老朽化が顕著であり、一旦更新となると莫大な金額が生じる恐れがあるため、長寿命化等を図っていく必要がある。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年度の全線復旧を目指しており、それまでは経営損失補てんを行っていく必要がある。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事業実施における補助金の確保や有利な地方債の活用等により、一般財源を充当する経費が減り、財政調整基金は増額となった。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寄附金の大幅増も影響している。今後も安易な積み立てはしないようにしながらも、災害などの有事の際の突発的な事項に対する瞬時の判断や行政サービスのスピード感を維持するため一定程度の基金残高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財政調整基金は九州北部豪雨や熊本地震により被災した経験から、被災時に取り崩す分として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億円ていどを確保しなければならないと考えている。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また、新型コロナウイルス感染症への対応も財政調整基金に比較的余裕があることから迅速な対応が可能となった。しかし、今後、熊本地震からの創造的復興を果たすための高森駅再開発や南阿蘇鉄道の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接続強化、町内橋梁の長寿命化事業などを予定しており、基金残高にも影響が出ることが想定される。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基金運用収入のみを積み増ししており、大きく増加はしていない。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今後、公債費は増加していくが、財政調整基金で賄う見込みであり、減債基金の積み増し等は予定していない。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2A125F-A713-452D-9575-1202CA148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81F321-2DBD-4AAA-B393-FF0BDFEA2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1FB5BF5-E6DD-4C1B-9EB9-8F537BE812F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50937B7-8E86-45D1-A941-342978FAD09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174855C-B590-4EC5-9BDC-FAF760CB182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51433C1-1AC8-4CD8-9764-F0320F433BD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C02C969-078B-4A15-A08E-9A438177AB0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B22AF68-2631-4DA6-B80D-6C1F67EECFC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4E38059-46CE-4E1D-91B6-6A96A92681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114671D-1056-4AE6-8154-134F84994D9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898640B-BEB2-4A94-9E94-8AD43113A22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034AE7C-7272-4302-802F-F01A1E9F013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FBC813A-1C74-48DD-9E7E-FF1D7F6937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0B19552-E78B-4327-BA00-C0EB16B337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016CF74-EF38-4FA5-A058-3687ACE502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9E5B5CF-FADA-45CD-860F-A952B408D0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20DE59B-F9B7-4560-809E-53F8B5EAF6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19EAF2B-177A-4FD1-8835-609F33622A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8F32666-4AA2-4D7C-8F04-2C2F6B5F91B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175A4EE-79AA-4522-8B92-4CD2ADCAAC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7614DEA-4BF2-49CA-8DD2-F5CA6E6A0B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B41AD3B-B4D5-4216-9F37-4B6D7B99BC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5C1E415-F7F3-4EB6-9DA9-49EA695E4D1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12BE98F-592E-4B97-B27C-781412C3D5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89DC097-E843-4B80-81AF-97098C1A3A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EF30944-B0CB-434B-9C1E-AFA04E7B3D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3F6FA8A-68C7-4BFC-8E95-7144A2D667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402F222-7EE8-4D4A-BA8F-C527D8498A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426DBDE-ED95-474C-A5A4-8DF679D548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6793FDE-CB19-48B0-BE50-010B41BAD3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A3B5ADF-9927-47D1-9AB1-F175571F76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5B38E85-D5E8-43CD-ACEA-3383977FBA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9A5DBF6-1AEB-435A-86FC-FD286C4EBD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49EFED-56A0-4FC0-ABE4-C93D2BFC20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28442EA-999D-4453-B7DB-55B7B1794B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B30AC2-3FDF-4E32-917F-C5EA5F6024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1545F0D-F4C0-452F-9988-F5E99386BE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8D8E355-E70F-44AC-B188-EC08B2F593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5020269-A2BF-4C8E-ACEF-3300BDA237A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53A09C6-0949-40CA-8627-3E01217521A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C5449A2-34E3-4D6C-A9C7-FBA4FDFC096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8495D84-61FB-4487-8323-E225DE33B73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85D2578-08F3-44D2-8554-97F5E9874C7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2AF3E4E-398B-43C3-97F5-EA594D6788C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C261E0C-D2E0-4E6A-B659-CD763281CB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C7879F1-7D43-4104-A5B2-16DF965548D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1528205-C802-4A5D-A2B2-9BA59DB4F4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FA6DDB1-6A24-4997-ADA4-FC509B6C3A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AE8F136-03A4-41B1-B918-35D146430D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7410608-B889-4331-9A5A-89839D8E388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ECA8A4D-019E-4621-9985-CCCF494A28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9EEFEE8-3C8B-420F-A7E1-74242F1D0E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A867005-3E61-4EF8-B965-D1615480BB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0FA08B5-C6D5-4C62-80CD-C7EA01D7AF3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B2F8DC5-089F-44B7-8A8E-202EEAC6689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B0243A9-E117-49A4-A715-8E1FBE0591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B878B3F-FE6D-47C0-9CCC-D908C63808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少している。デジタル無線工事や道路関係のインフラ工事が要因として挙げられる。類似団体、全国、熊本県平均に近づいたが、高い水準にあるため、施設の老朽化が進んでいるといえる。公共施設等総合管理計画や個別施設計画を活用し施設の統廃合や更新を適切に進めていくよう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01B601B-299B-4B02-8B61-EAC2593A38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6FCBF1E-9446-4192-9887-30559A3369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0CC64C0-7E87-416C-A226-84A6C82C8D4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D7E70F4-48C8-40DE-9F72-3F7B701F797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12573E8-DBDC-4D58-843C-EF222D831C6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EE63183-1703-48CF-8CC1-C0D96EB1F80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CBBB034-E102-4D39-97FE-74A656A9281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EC0100C-1738-49CF-BE96-846CC18CBFA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85AA4DD-246F-4628-80D1-84A7DB8E255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4BA488D-F76D-4E0B-BC34-EDD1C5B7A18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B91E68C-EEAE-45D3-8957-56E753E86D2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3287BD0-B3CF-4FC0-8F2B-6C6FECFC984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D241CB75-3292-4E33-B7CD-686FCD1BB33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BADD1FD-C15F-42D5-BB11-F647E958B4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7EB5CD3F-F276-409C-BB7B-B7C216B126D6}"/>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F6E7C13B-7599-4B20-BF98-C947D1B6BF7B}"/>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16495B4E-4E8A-4831-A58D-985CBFF38747}"/>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A575FFBA-7AD4-4848-B927-7EB8E9089992}"/>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4FC2C752-9788-419E-8130-509D5EDE5DA6}"/>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54DFDD48-9C58-44FC-A3CB-0FBB975E07C6}"/>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85C2A472-CC11-468D-9ECF-E170B47B49D8}"/>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8F6140D0-2534-4C10-B46E-028815A82F4A}"/>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8099698-7083-4800-BD43-84440F090CDE}"/>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F8A337E3-281B-4D3A-B9D0-C96759B680E1}"/>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8B6AD3D2-BC99-46F9-9ED3-B8B20D73D3F9}"/>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8F4ABD4-E0E0-4050-BF6A-70E2A05C26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D13DB11-0179-4EBB-B553-8D7429CD5FF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7EE7FC8-72CB-43DE-B59E-4760278982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B7AEB7E-D045-4BCE-999F-B7518A2E61E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DD15F5F-AA5B-48F4-A1DD-DE8C7AFE820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54102</xdr:rowOff>
    </xdr:from>
    <xdr:to>
      <xdr:col>23</xdr:col>
      <xdr:colOff>136525</xdr:colOff>
      <xdr:row>32</xdr:row>
      <xdr:rowOff>155702</xdr:rowOff>
    </xdr:to>
    <xdr:sp macro="" textlink="">
      <xdr:nvSpPr>
        <xdr:cNvPr id="89" name="楕円 88">
          <a:extLst>
            <a:ext uri="{FF2B5EF4-FFF2-40B4-BE49-F238E27FC236}">
              <a16:creationId xmlns:a16="http://schemas.microsoft.com/office/drawing/2014/main" id="{000CCEA1-074B-4B58-AFFF-0322351D2225}"/>
            </a:ext>
          </a:extLst>
        </xdr:cNvPr>
        <xdr:cNvSpPr/>
      </xdr:nvSpPr>
      <xdr:spPr>
        <a:xfrm>
          <a:off x="47117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32529</xdr:rowOff>
    </xdr:from>
    <xdr:ext cx="405111" cy="259045"/>
    <xdr:sp macro="" textlink="">
      <xdr:nvSpPr>
        <xdr:cNvPr id="90" name="有形固定資産減価償却率該当値テキスト">
          <a:extLst>
            <a:ext uri="{FF2B5EF4-FFF2-40B4-BE49-F238E27FC236}">
              <a16:creationId xmlns:a16="http://schemas.microsoft.com/office/drawing/2014/main" id="{D2A1977A-9F7F-4545-B0AB-9BF0A8FF0C44}"/>
            </a:ext>
          </a:extLst>
        </xdr:cNvPr>
        <xdr:cNvSpPr txBox="1"/>
      </xdr:nvSpPr>
      <xdr:spPr>
        <a:xfrm>
          <a:off x="4813300" y="629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75692</xdr:rowOff>
    </xdr:from>
    <xdr:to>
      <xdr:col>19</xdr:col>
      <xdr:colOff>187325</xdr:colOff>
      <xdr:row>33</xdr:row>
      <xdr:rowOff>5842</xdr:rowOff>
    </xdr:to>
    <xdr:sp macro="" textlink="">
      <xdr:nvSpPr>
        <xdr:cNvPr id="91" name="楕円 90">
          <a:extLst>
            <a:ext uri="{FF2B5EF4-FFF2-40B4-BE49-F238E27FC236}">
              <a16:creationId xmlns:a16="http://schemas.microsoft.com/office/drawing/2014/main" id="{A82885C2-850E-4BB9-AAF5-762100668D0A}"/>
            </a:ext>
          </a:extLst>
        </xdr:cNvPr>
        <xdr:cNvSpPr/>
      </xdr:nvSpPr>
      <xdr:spPr>
        <a:xfrm>
          <a:off x="4000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104902</xdr:rowOff>
    </xdr:from>
    <xdr:to>
      <xdr:col>23</xdr:col>
      <xdr:colOff>85725</xdr:colOff>
      <xdr:row>32</xdr:row>
      <xdr:rowOff>126492</xdr:rowOff>
    </xdr:to>
    <xdr:cxnSp macro="">
      <xdr:nvCxnSpPr>
        <xdr:cNvPr id="92" name="直線コネクタ 91">
          <a:extLst>
            <a:ext uri="{FF2B5EF4-FFF2-40B4-BE49-F238E27FC236}">
              <a16:creationId xmlns:a16="http://schemas.microsoft.com/office/drawing/2014/main" id="{A2B62247-3D10-49A9-A70F-BE940670CC94}"/>
            </a:ext>
          </a:extLst>
        </xdr:cNvPr>
        <xdr:cNvCxnSpPr/>
      </xdr:nvCxnSpPr>
      <xdr:spPr>
        <a:xfrm flipV="1">
          <a:off x="4051300" y="636282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93" name="楕円 92">
          <a:extLst>
            <a:ext uri="{FF2B5EF4-FFF2-40B4-BE49-F238E27FC236}">
              <a16:creationId xmlns:a16="http://schemas.microsoft.com/office/drawing/2014/main" id="{4F80EBDA-BF10-4DBF-B2B9-6A14E36D7BFD}"/>
            </a:ext>
          </a:extLst>
        </xdr:cNvPr>
        <xdr:cNvSpPr/>
      </xdr:nvSpPr>
      <xdr:spPr>
        <a:xfrm>
          <a:off x="3238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109220</xdr:rowOff>
    </xdr:from>
    <xdr:to>
      <xdr:col>19</xdr:col>
      <xdr:colOff>136525</xdr:colOff>
      <xdr:row>32</xdr:row>
      <xdr:rowOff>126492</xdr:rowOff>
    </xdr:to>
    <xdr:cxnSp macro="">
      <xdr:nvCxnSpPr>
        <xdr:cNvPr id="94" name="直線コネクタ 93">
          <a:extLst>
            <a:ext uri="{FF2B5EF4-FFF2-40B4-BE49-F238E27FC236}">
              <a16:creationId xmlns:a16="http://schemas.microsoft.com/office/drawing/2014/main" id="{1F02275D-E835-40EC-817E-EABA044FE34D}"/>
            </a:ext>
          </a:extLst>
        </xdr:cNvPr>
        <xdr:cNvCxnSpPr/>
      </xdr:nvCxnSpPr>
      <xdr:spPr>
        <a:xfrm>
          <a:off x="3289300" y="636714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43307</xdr:rowOff>
    </xdr:from>
    <xdr:to>
      <xdr:col>11</xdr:col>
      <xdr:colOff>187325</xdr:colOff>
      <xdr:row>32</xdr:row>
      <xdr:rowOff>144907</xdr:rowOff>
    </xdr:to>
    <xdr:sp macro="" textlink="">
      <xdr:nvSpPr>
        <xdr:cNvPr id="95" name="楕円 94">
          <a:extLst>
            <a:ext uri="{FF2B5EF4-FFF2-40B4-BE49-F238E27FC236}">
              <a16:creationId xmlns:a16="http://schemas.microsoft.com/office/drawing/2014/main" id="{906D17C1-2955-42BD-A7D6-343BA5453135}"/>
            </a:ext>
          </a:extLst>
        </xdr:cNvPr>
        <xdr:cNvSpPr/>
      </xdr:nvSpPr>
      <xdr:spPr>
        <a:xfrm>
          <a:off x="2476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94107</xdr:rowOff>
    </xdr:from>
    <xdr:to>
      <xdr:col>15</xdr:col>
      <xdr:colOff>136525</xdr:colOff>
      <xdr:row>32</xdr:row>
      <xdr:rowOff>109220</xdr:rowOff>
    </xdr:to>
    <xdr:cxnSp macro="">
      <xdr:nvCxnSpPr>
        <xdr:cNvPr id="96" name="直線コネクタ 95">
          <a:extLst>
            <a:ext uri="{FF2B5EF4-FFF2-40B4-BE49-F238E27FC236}">
              <a16:creationId xmlns:a16="http://schemas.microsoft.com/office/drawing/2014/main" id="{CC6F81D8-0615-431C-8E5B-35A7CFD800DA}"/>
            </a:ext>
          </a:extLst>
        </xdr:cNvPr>
        <xdr:cNvCxnSpPr/>
      </xdr:nvCxnSpPr>
      <xdr:spPr>
        <a:xfrm>
          <a:off x="2527300" y="635203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7" name="楕円 96">
          <a:extLst>
            <a:ext uri="{FF2B5EF4-FFF2-40B4-BE49-F238E27FC236}">
              <a16:creationId xmlns:a16="http://schemas.microsoft.com/office/drawing/2014/main" id="{CF6490B7-EC90-4DF6-8C83-27E0E84416B1}"/>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94107</xdr:rowOff>
    </xdr:to>
    <xdr:cxnSp macro="">
      <xdr:nvCxnSpPr>
        <xdr:cNvPr id="98" name="直線コネクタ 97">
          <a:extLst>
            <a:ext uri="{FF2B5EF4-FFF2-40B4-BE49-F238E27FC236}">
              <a16:creationId xmlns:a16="http://schemas.microsoft.com/office/drawing/2014/main" id="{A20F952D-3F8C-4230-BAE3-7846360DEFB9}"/>
            </a:ext>
          </a:extLst>
        </xdr:cNvPr>
        <xdr:cNvCxnSpPr/>
      </xdr:nvCxnSpPr>
      <xdr:spPr>
        <a:xfrm>
          <a:off x="1765300" y="631317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1B0D5275-106D-4CB8-8EFA-71CD5C0AD332}"/>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D4FAEF6B-A40D-4F62-BA37-4CAB0E67E48D}"/>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1E5156C2-8351-4ECD-AC34-17532E597C2E}"/>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3B05C1CF-60D1-4108-BDB3-49B82A9A2BEA}"/>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168419</xdr:rowOff>
    </xdr:from>
    <xdr:ext cx="405111" cy="259045"/>
    <xdr:sp macro="" textlink="">
      <xdr:nvSpPr>
        <xdr:cNvPr id="103" name="n_1mainValue有形固定資産減価償却率">
          <a:extLst>
            <a:ext uri="{FF2B5EF4-FFF2-40B4-BE49-F238E27FC236}">
              <a16:creationId xmlns:a16="http://schemas.microsoft.com/office/drawing/2014/main" id="{B514E47E-D773-4FB6-AB4F-EDB5734C122B}"/>
            </a:ext>
          </a:extLst>
        </xdr:cNvPr>
        <xdr:cNvSpPr txBox="1"/>
      </xdr:nvSpPr>
      <xdr:spPr>
        <a:xfrm>
          <a:off x="38360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104" name="n_2mainValue有形固定資産減価償却率">
          <a:extLst>
            <a:ext uri="{FF2B5EF4-FFF2-40B4-BE49-F238E27FC236}">
              <a16:creationId xmlns:a16="http://schemas.microsoft.com/office/drawing/2014/main" id="{1B3B2C5B-9E61-4E55-9A06-3247548F5D74}"/>
            </a:ext>
          </a:extLst>
        </xdr:cNvPr>
        <xdr:cNvSpPr txBox="1"/>
      </xdr:nvSpPr>
      <xdr:spPr>
        <a:xfrm>
          <a:off x="3086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136034</xdr:rowOff>
    </xdr:from>
    <xdr:ext cx="405111" cy="259045"/>
    <xdr:sp macro="" textlink="">
      <xdr:nvSpPr>
        <xdr:cNvPr id="105" name="n_3mainValue有形固定資産減価償却率">
          <a:extLst>
            <a:ext uri="{FF2B5EF4-FFF2-40B4-BE49-F238E27FC236}">
              <a16:creationId xmlns:a16="http://schemas.microsoft.com/office/drawing/2014/main" id="{A7E18EC2-DCD0-416C-AF8A-FDD3A277C8CE}"/>
            </a:ext>
          </a:extLst>
        </xdr:cNvPr>
        <xdr:cNvSpPr txBox="1"/>
      </xdr:nvSpPr>
      <xdr:spPr>
        <a:xfrm>
          <a:off x="2324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6" name="n_4mainValue有形固定資産減価償却率">
          <a:extLst>
            <a:ext uri="{FF2B5EF4-FFF2-40B4-BE49-F238E27FC236}">
              <a16:creationId xmlns:a16="http://schemas.microsoft.com/office/drawing/2014/main" id="{53AC627D-2877-43A8-A8B9-3FF6AE3F9D01}"/>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C8B70F9-8B8C-4F6C-920A-17E5C14F232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64FF70F-E6FA-4837-B09F-66E99E32D4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5029390-7AF8-48AA-B2DA-AD4950B9BAE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0AD402D-F4D7-42D5-89AC-D9F84438BC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B33D64F-E6FE-4BF7-97BD-871845CECDD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18C03C9-E273-4614-BB18-ABC58B1DE3A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091F86D-46BD-485B-B1A3-9A03BD21CC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7FDBE0F-41F1-4FC5-8B9C-5762D009435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8615D96-ACE5-4039-BC23-8393B1DB3DD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08F64D6-51FB-40B3-8D44-62A1A94C28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F27F4BE-392B-4B8B-8904-7639247EB2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911ED0C-E98A-470C-A73E-548A86AE22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A39FDDE-0113-4445-A91A-EE83E66969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と比較すると債務償還比率については昨年度よりも</a:t>
          </a:r>
          <a:r>
            <a:rPr kumimoji="1" lang="en-US" altLang="ja-JP" sz="1100">
              <a:latin typeface="ＭＳ Ｐゴシック" panose="020B0600070205080204" pitchFamily="50" charset="-128"/>
              <a:ea typeface="ＭＳ Ｐゴシック" panose="020B0600070205080204" pitchFamily="50" charset="-128"/>
            </a:rPr>
            <a:t>82.0%</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では同様類似団体平均を下回った。地方債残高は増えたが、充用可能基金も増加しており、債務償還比率の減少となった。</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4BC4FBC-4A84-4B9E-A56D-96D8938443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14DB97-E27A-4311-B970-6BE23BE3E0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D26B45B-FAA6-4F89-93F7-8473CD6B15F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3874114-3620-46BA-BD02-23740B3BD8A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AA794A86-CE97-4273-A424-187385CF90C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7C2610C-CA77-404B-8C48-6632EB1E153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D86FC8FA-10F5-4F48-AD08-E5767194FE4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320B254-DB21-4E1A-8FE8-8AFDE4DF48E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FD4F276-E04E-46BF-AA1E-0A9023D85C5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3BE4074-9D17-4BD7-9992-FA574BA3086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932323D-010E-4EB7-BA2B-01453B2907E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947C50C-7B86-44E9-92DC-E04C906284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7B24E506-BD50-4717-8EEB-0F2288A045A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E1B8718-BA7C-49C2-9E0D-E48D65A88AB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D6651E5-C3A6-471F-B584-78EDCC5687A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9A6A817-6F5B-4702-93C3-4364221819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5E91AD2-764F-4D8B-A734-2DF4C4DF42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CEEAF2C4-9BD2-42FF-A011-B7ED3720AFC3}"/>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BCAAA859-DF51-4899-B989-1FD23965380B}"/>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4EB6B493-6C97-46BA-AA11-526B6CF70073}"/>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F4DAEF81-7CA2-46EB-970F-9F9596D54DC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1152D54-8A3F-4993-8099-0EA0B2A8285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166B5190-F086-4E66-9115-B52976D2D568}"/>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4B263298-6640-4692-A21F-E9CF2FBBE90C}"/>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5811ABCF-0DF9-4145-B4B6-FAFF614F0A01}"/>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99C58EFD-4E41-43DE-A285-98B270965AC6}"/>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16EBC05C-6ECD-4847-BADF-0676263CD2F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828D86C0-6F61-4215-9A58-55F93A88E64A}"/>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1A22904-DC4F-4E9D-B69F-16DA608EC6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21B5DAF-0C1C-4468-A670-17891F2D077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AEDF0E7-F129-4083-A632-79A9F5D77C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5DE481B-FDD0-41BD-B2EA-53B14D9409E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CFB33CC-8D84-4CB5-A8B1-4E5F30AE463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164543</xdr:rowOff>
    </xdr:from>
    <xdr:to>
      <xdr:col>76</xdr:col>
      <xdr:colOff>73025</xdr:colOff>
      <xdr:row>28</xdr:row>
      <xdr:rowOff>94693</xdr:rowOff>
    </xdr:to>
    <xdr:sp macro="" textlink="">
      <xdr:nvSpPr>
        <xdr:cNvPr id="153" name="楕円 152">
          <a:extLst>
            <a:ext uri="{FF2B5EF4-FFF2-40B4-BE49-F238E27FC236}">
              <a16:creationId xmlns:a16="http://schemas.microsoft.com/office/drawing/2014/main" id="{48F3EAD8-EEE3-4002-8A11-968AE33839A5}"/>
            </a:ext>
          </a:extLst>
        </xdr:cNvPr>
        <xdr:cNvSpPr/>
      </xdr:nvSpPr>
      <xdr:spPr>
        <a:xfrm>
          <a:off x="14744700" y="55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15970</xdr:rowOff>
    </xdr:from>
    <xdr:ext cx="469744" cy="259045"/>
    <xdr:sp macro="" textlink="">
      <xdr:nvSpPr>
        <xdr:cNvPr id="154" name="債務償還比率該当値テキスト">
          <a:extLst>
            <a:ext uri="{FF2B5EF4-FFF2-40B4-BE49-F238E27FC236}">
              <a16:creationId xmlns:a16="http://schemas.microsoft.com/office/drawing/2014/main" id="{0E13099C-7170-4421-B5A1-2563CF94CF65}"/>
            </a:ext>
          </a:extLst>
        </xdr:cNvPr>
        <xdr:cNvSpPr txBox="1"/>
      </xdr:nvSpPr>
      <xdr:spPr>
        <a:xfrm>
          <a:off x="14846300" y="541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77398</xdr:rowOff>
    </xdr:from>
    <xdr:to>
      <xdr:col>72</xdr:col>
      <xdr:colOff>123825</xdr:colOff>
      <xdr:row>29</xdr:row>
      <xdr:rowOff>7548</xdr:rowOff>
    </xdr:to>
    <xdr:sp macro="" textlink="">
      <xdr:nvSpPr>
        <xdr:cNvPr id="155" name="楕円 154">
          <a:extLst>
            <a:ext uri="{FF2B5EF4-FFF2-40B4-BE49-F238E27FC236}">
              <a16:creationId xmlns:a16="http://schemas.microsoft.com/office/drawing/2014/main" id="{BF655279-3491-4FF5-BE37-6FD5B8F05D54}"/>
            </a:ext>
          </a:extLst>
        </xdr:cNvPr>
        <xdr:cNvSpPr/>
      </xdr:nvSpPr>
      <xdr:spPr>
        <a:xfrm>
          <a:off x="14033500" y="56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43893</xdr:rowOff>
    </xdr:from>
    <xdr:to>
      <xdr:col>76</xdr:col>
      <xdr:colOff>22225</xdr:colOff>
      <xdr:row>28</xdr:row>
      <xdr:rowOff>128198</xdr:rowOff>
    </xdr:to>
    <xdr:cxnSp macro="">
      <xdr:nvCxnSpPr>
        <xdr:cNvPr id="156" name="直線コネクタ 155">
          <a:extLst>
            <a:ext uri="{FF2B5EF4-FFF2-40B4-BE49-F238E27FC236}">
              <a16:creationId xmlns:a16="http://schemas.microsoft.com/office/drawing/2014/main" id="{D762D8AD-A343-464F-849F-1A668534329A}"/>
            </a:ext>
          </a:extLst>
        </xdr:cNvPr>
        <xdr:cNvCxnSpPr/>
      </xdr:nvCxnSpPr>
      <xdr:spPr>
        <a:xfrm flipV="1">
          <a:off x="14084300" y="5616018"/>
          <a:ext cx="7112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104334</xdr:rowOff>
    </xdr:from>
    <xdr:to>
      <xdr:col>68</xdr:col>
      <xdr:colOff>123825</xdr:colOff>
      <xdr:row>29</xdr:row>
      <xdr:rowOff>34484</xdr:rowOff>
    </xdr:to>
    <xdr:sp macro="" textlink="">
      <xdr:nvSpPr>
        <xdr:cNvPr id="157" name="楕円 156">
          <a:extLst>
            <a:ext uri="{FF2B5EF4-FFF2-40B4-BE49-F238E27FC236}">
              <a16:creationId xmlns:a16="http://schemas.microsoft.com/office/drawing/2014/main" id="{8FC61656-4C1C-4805-B46D-48ED9DAE1913}"/>
            </a:ext>
          </a:extLst>
        </xdr:cNvPr>
        <xdr:cNvSpPr/>
      </xdr:nvSpPr>
      <xdr:spPr>
        <a:xfrm>
          <a:off x="13271500" y="56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128198</xdr:rowOff>
    </xdr:from>
    <xdr:to>
      <xdr:col>72</xdr:col>
      <xdr:colOff>73025</xdr:colOff>
      <xdr:row>28</xdr:row>
      <xdr:rowOff>155134</xdr:rowOff>
    </xdr:to>
    <xdr:cxnSp macro="">
      <xdr:nvCxnSpPr>
        <xdr:cNvPr id="158" name="直線コネクタ 157">
          <a:extLst>
            <a:ext uri="{FF2B5EF4-FFF2-40B4-BE49-F238E27FC236}">
              <a16:creationId xmlns:a16="http://schemas.microsoft.com/office/drawing/2014/main" id="{2C5B5039-2F18-458E-975A-A3FBBF9BBE23}"/>
            </a:ext>
          </a:extLst>
        </xdr:cNvPr>
        <xdr:cNvCxnSpPr/>
      </xdr:nvCxnSpPr>
      <xdr:spPr>
        <a:xfrm flipV="1">
          <a:off x="13322300" y="5700323"/>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19207</xdr:rowOff>
    </xdr:from>
    <xdr:to>
      <xdr:col>64</xdr:col>
      <xdr:colOff>123825</xdr:colOff>
      <xdr:row>28</xdr:row>
      <xdr:rowOff>120807</xdr:rowOff>
    </xdr:to>
    <xdr:sp macro="" textlink="">
      <xdr:nvSpPr>
        <xdr:cNvPr id="159" name="楕円 158">
          <a:extLst>
            <a:ext uri="{FF2B5EF4-FFF2-40B4-BE49-F238E27FC236}">
              <a16:creationId xmlns:a16="http://schemas.microsoft.com/office/drawing/2014/main" id="{B1DC245C-2A73-4D85-9ADB-8A55FD4D827E}"/>
            </a:ext>
          </a:extLst>
        </xdr:cNvPr>
        <xdr:cNvSpPr/>
      </xdr:nvSpPr>
      <xdr:spPr>
        <a:xfrm>
          <a:off x="12509500" y="55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70007</xdr:rowOff>
    </xdr:from>
    <xdr:to>
      <xdr:col>68</xdr:col>
      <xdr:colOff>73025</xdr:colOff>
      <xdr:row>28</xdr:row>
      <xdr:rowOff>155134</xdr:rowOff>
    </xdr:to>
    <xdr:cxnSp macro="">
      <xdr:nvCxnSpPr>
        <xdr:cNvPr id="160" name="直線コネクタ 159">
          <a:extLst>
            <a:ext uri="{FF2B5EF4-FFF2-40B4-BE49-F238E27FC236}">
              <a16:creationId xmlns:a16="http://schemas.microsoft.com/office/drawing/2014/main" id="{FF22A0BC-7868-4C4E-A687-014E32115266}"/>
            </a:ext>
          </a:extLst>
        </xdr:cNvPr>
        <xdr:cNvCxnSpPr/>
      </xdr:nvCxnSpPr>
      <xdr:spPr>
        <a:xfrm>
          <a:off x="12560300" y="5642132"/>
          <a:ext cx="762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134318</xdr:rowOff>
    </xdr:from>
    <xdr:to>
      <xdr:col>60</xdr:col>
      <xdr:colOff>123825</xdr:colOff>
      <xdr:row>28</xdr:row>
      <xdr:rowOff>64468</xdr:rowOff>
    </xdr:to>
    <xdr:sp macro="" textlink="">
      <xdr:nvSpPr>
        <xdr:cNvPr id="161" name="楕円 160">
          <a:extLst>
            <a:ext uri="{FF2B5EF4-FFF2-40B4-BE49-F238E27FC236}">
              <a16:creationId xmlns:a16="http://schemas.microsoft.com/office/drawing/2014/main" id="{B1757225-AE09-4D9B-B1F6-BFE5149FCD8E}"/>
            </a:ext>
          </a:extLst>
        </xdr:cNvPr>
        <xdr:cNvSpPr/>
      </xdr:nvSpPr>
      <xdr:spPr>
        <a:xfrm>
          <a:off x="11747500" y="55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13668</xdr:rowOff>
    </xdr:from>
    <xdr:to>
      <xdr:col>64</xdr:col>
      <xdr:colOff>73025</xdr:colOff>
      <xdr:row>28</xdr:row>
      <xdr:rowOff>70007</xdr:rowOff>
    </xdr:to>
    <xdr:cxnSp macro="">
      <xdr:nvCxnSpPr>
        <xdr:cNvPr id="162" name="直線コネクタ 161">
          <a:extLst>
            <a:ext uri="{FF2B5EF4-FFF2-40B4-BE49-F238E27FC236}">
              <a16:creationId xmlns:a16="http://schemas.microsoft.com/office/drawing/2014/main" id="{EB7593C1-B41A-4D3A-9968-BB1E47582656}"/>
            </a:ext>
          </a:extLst>
        </xdr:cNvPr>
        <xdr:cNvCxnSpPr/>
      </xdr:nvCxnSpPr>
      <xdr:spPr>
        <a:xfrm>
          <a:off x="11798300" y="5585793"/>
          <a:ext cx="762000" cy="5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a:extLst>
            <a:ext uri="{FF2B5EF4-FFF2-40B4-BE49-F238E27FC236}">
              <a16:creationId xmlns:a16="http://schemas.microsoft.com/office/drawing/2014/main" id="{AE8B3C8B-D25D-403E-BFAB-F97DD4272347}"/>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a:extLst>
            <a:ext uri="{FF2B5EF4-FFF2-40B4-BE49-F238E27FC236}">
              <a16:creationId xmlns:a16="http://schemas.microsoft.com/office/drawing/2014/main" id="{785B372D-9AEE-4101-843C-B7EF644F3F61}"/>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1142D5F1-D0BE-4695-AE50-179BC38A0A21}"/>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6868186A-2859-41FF-920B-C3C4F0CC530D}"/>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170125</xdr:rowOff>
    </xdr:from>
    <xdr:ext cx="469744" cy="259045"/>
    <xdr:sp macro="" textlink="">
      <xdr:nvSpPr>
        <xdr:cNvPr id="167" name="n_1mainValue債務償還比率">
          <a:extLst>
            <a:ext uri="{FF2B5EF4-FFF2-40B4-BE49-F238E27FC236}">
              <a16:creationId xmlns:a16="http://schemas.microsoft.com/office/drawing/2014/main" id="{FF1FEF15-FB04-4852-9709-F898A9231620}"/>
            </a:ext>
          </a:extLst>
        </xdr:cNvPr>
        <xdr:cNvSpPr txBox="1"/>
      </xdr:nvSpPr>
      <xdr:spPr>
        <a:xfrm>
          <a:off x="13836727" y="57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25611</xdr:rowOff>
    </xdr:from>
    <xdr:ext cx="469744" cy="259045"/>
    <xdr:sp macro="" textlink="">
      <xdr:nvSpPr>
        <xdr:cNvPr id="168" name="n_2mainValue債務償還比率">
          <a:extLst>
            <a:ext uri="{FF2B5EF4-FFF2-40B4-BE49-F238E27FC236}">
              <a16:creationId xmlns:a16="http://schemas.microsoft.com/office/drawing/2014/main" id="{38FC3CB1-7AB5-4C80-9090-704D7F2EE975}"/>
            </a:ext>
          </a:extLst>
        </xdr:cNvPr>
        <xdr:cNvSpPr txBox="1"/>
      </xdr:nvSpPr>
      <xdr:spPr>
        <a:xfrm>
          <a:off x="13087427" y="57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137334</xdr:rowOff>
    </xdr:from>
    <xdr:ext cx="469744" cy="259045"/>
    <xdr:sp macro="" textlink="">
      <xdr:nvSpPr>
        <xdr:cNvPr id="169" name="n_3mainValue債務償還比率">
          <a:extLst>
            <a:ext uri="{FF2B5EF4-FFF2-40B4-BE49-F238E27FC236}">
              <a16:creationId xmlns:a16="http://schemas.microsoft.com/office/drawing/2014/main" id="{DB8D41A1-8CF2-4800-B2EC-F3CA94586485}"/>
            </a:ext>
          </a:extLst>
        </xdr:cNvPr>
        <xdr:cNvSpPr txBox="1"/>
      </xdr:nvSpPr>
      <xdr:spPr>
        <a:xfrm>
          <a:off x="12325427" y="536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80995</xdr:rowOff>
    </xdr:from>
    <xdr:ext cx="469744" cy="259045"/>
    <xdr:sp macro="" textlink="">
      <xdr:nvSpPr>
        <xdr:cNvPr id="170" name="n_4mainValue債務償還比率">
          <a:extLst>
            <a:ext uri="{FF2B5EF4-FFF2-40B4-BE49-F238E27FC236}">
              <a16:creationId xmlns:a16="http://schemas.microsoft.com/office/drawing/2014/main" id="{433FEB60-E6FF-4FBD-BD36-B3F416611EB5}"/>
            </a:ext>
          </a:extLst>
        </xdr:cNvPr>
        <xdr:cNvSpPr txBox="1"/>
      </xdr:nvSpPr>
      <xdr:spPr>
        <a:xfrm>
          <a:off x="11563427" y="53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C772355-2F15-4ACC-8810-9A493ECD95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C320A31-6197-4F51-A0A5-173DB9F3C9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DCCA986-8B67-49B6-ABBE-7732D24499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24973D9-7195-4877-818C-25A8C5F914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2583049-3A7A-4760-B5C1-489DCE7E182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2C01C6A-654D-4568-9E03-586717B36D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0CF669-7438-4E78-AB0D-182E846387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EA8203-731C-4F30-B91A-2F0213A338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D6A9C3-8D31-4431-B461-9D4CAA5561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D95DA9-8B22-4527-B25F-9B0C90F785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C98D35-A1C2-4864-827D-EFC8D40D4A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AB411B-56AC-4730-AAB4-3DE9B6DB48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9770C2-69D6-4265-A5C2-4DAB2EE577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C341E6-A126-4F37-A72E-067814D233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5FE636-61C9-450B-A1EF-DDE94C1126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2C7F12-D474-4D4B-86D5-F0B3439B73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6D1D70-7E9E-4E0B-A162-102AD33A0A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DF46BE-420D-4DD1-9069-418473479E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63B1B0-CB09-4122-8C1A-5EA7E4CE07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26ED23-9504-4BB0-85EB-B578713224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C5F9EE-D83E-4DAE-ADEC-804A717FFA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A37B05-77DB-4230-816A-8BEB70F7F3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F30DCF-D56D-42CA-9908-B6B4871D77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078193-C6DF-48B0-B417-6F68FEE763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B0EC82-80B1-47B9-A34B-94C7C67FFF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78A08A-DC00-413F-A763-D0D58070B5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823CE2-AAFF-40D9-BFED-9FC64D3652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8FE135-936F-474A-9117-AF5DBD842B1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146EDA-65E7-4022-8B50-8EBE2231BF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42EA58-C1C5-4608-98BA-F1F351E397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ABC61F-67F2-43E2-B79E-6B38F55B04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16518E-C8AE-4F63-9E36-B9F0777603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ABB53B-C09F-408A-ACBC-BEEC7B8D09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D0C75E-50DC-474B-8C27-55BC5E7DF4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DAB9B2-735B-4A50-A1D4-B9DE280F20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066889-5C64-4AAF-8A78-DAB2A824940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F5ABBD-1A19-4492-98DF-53975CB6D9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21ABAE-3C2D-4572-9A1A-28D7EDCDF2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B36605-4F96-46C1-84FA-057C16ABA6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1789EC-650E-4AA7-99AD-0990F0861C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A27590-CE95-43A3-9BE2-8647F53E0E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0DDB93-3FFB-4FD6-80B3-E4990410A2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28BEEA-EEF2-40B0-8209-A5BFDBCA90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64A784-F92B-417C-86AC-571DC1880F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2CA3F3-6EA4-47AB-BB51-0A2E1E5B57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6DFA2C-D299-45F4-B7BB-FC7642324D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D25F4D-5ECD-454D-A790-EF371068FBC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833A3C-0F78-4047-BF45-5ECC4FCA1B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B292FAA-F7F9-4051-B4F2-F404637321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94CD2C6-FA71-4EA7-89AD-B8B80825487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7E46B7-C50B-4C2B-A1CE-ABBB2CC3BD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25445FC-F097-4E45-9DB1-963893E075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936069-465C-4DC4-970C-41F8D5A0F0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D59244-FD96-42E5-8E5A-0FCC3A5C492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E38C8A-1942-4F39-9A31-8EFAE9091A1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EF4FC1-9AE1-481C-996F-34BADC264A7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7DE7843-4ACA-4EE1-9550-8362BB858B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EE28A8D-3A39-48AD-8DD7-4B4F376C32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A262E5-651D-4400-B07B-CA1789D90A7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9A2C75F-CE6C-42A7-99E2-D216F229DA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6885F56-1B07-4B07-BFB3-0B0FE7077D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64B25E6-537F-4767-8159-1E668AA013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E2E7FF71-A59B-4920-A87E-CB1B7F266B36}"/>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F5A16174-A00A-4F24-B0A7-294731151DDD}"/>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C25A9277-19F3-4CEB-BD4C-9C5D0154CC1F}"/>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A7FFF849-035B-4355-AA4C-692553C0DD8D}"/>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7718D436-31F1-4F77-A13A-1FD922A535BA}"/>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7C1247BF-8CAA-42A8-A7FF-696428D1B66C}"/>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6F4B2DB2-ADFD-475B-97EC-5722E5BAC043}"/>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61048024-1982-4657-9CCC-0016871FA481}"/>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3707DCD6-C22A-45F5-8986-89A31D249EC9}"/>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52C6EA5-7A91-4A28-B45F-BD93D62C6B7F}"/>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A844780D-7183-4E9D-B3FE-DBBB32F6A6EA}"/>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4F9065-2A96-466D-9437-6D1E51FB45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5B0A1A-573C-4B78-A42E-F29F9F749E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4001D8-0B9F-4BD0-9CF7-4457BA3748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EA94D4-2398-48FC-B9BF-6F86F4932C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BBD35F7-78A1-4FC9-BBB9-9A2D7AFC8E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a:extLst>
            <a:ext uri="{FF2B5EF4-FFF2-40B4-BE49-F238E27FC236}">
              <a16:creationId xmlns:a16="http://schemas.microsoft.com/office/drawing/2014/main" id="{C3F368ED-00DD-4C2D-9DEE-63E55490BC18}"/>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道路】&#10;有形固定資産減価償却率該当値テキスト">
          <a:extLst>
            <a:ext uri="{FF2B5EF4-FFF2-40B4-BE49-F238E27FC236}">
              <a16:creationId xmlns:a16="http://schemas.microsoft.com/office/drawing/2014/main" id="{3BEED5AD-E5CA-4C15-B7B6-5DC2BB6450CB}"/>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4E19975A-BF3C-4CAB-AC42-693BE782F984}"/>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1A906DB7-6360-4E7E-A0CC-4C0E9E67B6F4}"/>
            </a:ext>
          </a:extLst>
        </xdr:cNvPr>
        <xdr:cNvCxnSpPr/>
      </xdr:nvCxnSpPr>
      <xdr:spPr>
        <a:xfrm>
          <a:off x="3797300" y="67382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a:extLst>
            <a:ext uri="{FF2B5EF4-FFF2-40B4-BE49-F238E27FC236}">
              <a16:creationId xmlns:a16="http://schemas.microsoft.com/office/drawing/2014/main" id="{ACDE6476-7263-497B-B1A7-76E1233B59D0}"/>
            </a:ext>
          </a:extLst>
        </xdr:cNvPr>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E6682278-810D-4356-ACF0-E30C31C179AB}"/>
            </a:ext>
          </a:extLst>
        </xdr:cNvPr>
        <xdr:cNvCxnSpPr/>
      </xdr:nvCxnSpPr>
      <xdr:spPr>
        <a:xfrm>
          <a:off x="2908300" y="672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2B98C2E0-F42F-4C44-82BB-473413EC1F3A}"/>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37012</xdr:rowOff>
    </xdr:to>
    <xdr:cxnSp macro="">
      <xdr:nvCxnSpPr>
        <xdr:cNvPr id="81" name="直線コネクタ 80">
          <a:extLst>
            <a:ext uri="{FF2B5EF4-FFF2-40B4-BE49-F238E27FC236}">
              <a16:creationId xmlns:a16="http://schemas.microsoft.com/office/drawing/2014/main" id="{CB4A64F7-D122-4FFF-ADDC-8747D479032A}"/>
            </a:ext>
          </a:extLst>
        </xdr:cNvPr>
        <xdr:cNvCxnSpPr/>
      </xdr:nvCxnSpPr>
      <xdr:spPr>
        <a:xfrm>
          <a:off x="2019300" y="67186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123372</xdr:rowOff>
    </xdr:from>
    <xdr:to>
      <xdr:col>6</xdr:col>
      <xdr:colOff>38100</xdr:colOff>
      <xdr:row>39</xdr:row>
      <xdr:rowOff>53522</xdr:rowOff>
    </xdr:to>
    <xdr:sp macro="" textlink="">
      <xdr:nvSpPr>
        <xdr:cNvPr id="82" name="楕円 81">
          <a:extLst>
            <a:ext uri="{FF2B5EF4-FFF2-40B4-BE49-F238E27FC236}">
              <a16:creationId xmlns:a16="http://schemas.microsoft.com/office/drawing/2014/main" id="{8122686C-7983-4E43-B8C5-8CF8A6A17EDA}"/>
            </a:ext>
          </a:extLst>
        </xdr:cNvPr>
        <xdr:cNvSpPr/>
      </xdr:nvSpPr>
      <xdr:spPr>
        <a:xfrm>
          <a:off x="107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2722</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371FEDC3-279E-4964-B6F2-0F68D2B3F4EE}"/>
            </a:ext>
          </a:extLst>
        </xdr:cNvPr>
        <xdr:cNvCxnSpPr/>
      </xdr:nvCxnSpPr>
      <xdr:spPr>
        <a:xfrm>
          <a:off x="1130300" y="668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D89E2528-2D64-4662-B6CD-CCCD3164DC3C}"/>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FC9927A8-9F39-4810-B3FB-E5F76CF2EC5E}"/>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2B9B157A-ECD8-4AA1-AE8B-9050210D36C7}"/>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EC93ECDD-3E30-4856-BA80-A09F0510C201}"/>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道路】&#10;有形固定資産減価償却率">
          <a:extLst>
            <a:ext uri="{FF2B5EF4-FFF2-40B4-BE49-F238E27FC236}">
              <a16:creationId xmlns:a16="http://schemas.microsoft.com/office/drawing/2014/main" id="{5212B105-47A8-4500-9970-0464807619C1}"/>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道路】&#10;有形固定資産減価償却率">
          <a:extLst>
            <a:ext uri="{FF2B5EF4-FFF2-40B4-BE49-F238E27FC236}">
              <a16:creationId xmlns:a16="http://schemas.microsoft.com/office/drawing/2014/main" id="{E86534C3-A2CE-434E-9A91-DE1832C51818}"/>
            </a:ext>
          </a:extLst>
        </xdr:cNvPr>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a:extLst>
            <a:ext uri="{FF2B5EF4-FFF2-40B4-BE49-F238E27FC236}">
              <a16:creationId xmlns:a16="http://schemas.microsoft.com/office/drawing/2014/main" id="{7C0C18C6-ECFE-4776-92B4-B7B4DA14074B}"/>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44649</xdr:rowOff>
    </xdr:from>
    <xdr:ext cx="405111" cy="259045"/>
    <xdr:sp macro="" textlink="">
      <xdr:nvSpPr>
        <xdr:cNvPr id="91" name="n_4mainValue【道路】&#10;有形固定資産減価償却率">
          <a:extLst>
            <a:ext uri="{FF2B5EF4-FFF2-40B4-BE49-F238E27FC236}">
              <a16:creationId xmlns:a16="http://schemas.microsoft.com/office/drawing/2014/main" id="{8EF05E7E-A210-47E8-A1C9-FE2A06DF148C}"/>
            </a:ext>
          </a:extLst>
        </xdr:cNvPr>
        <xdr:cNvSpPr txBox="1"/>
      </xdr:nvSpPr>
      <xdr:spPr>
        <a:xfrm>
          <a:off x="927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67D5B79-10F7-4160-A5E0-76923D84BD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8B1A320-00C0-4F18-B4C2-6AB8FDBB9B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A00AEE-2B54-4D27-B926-C80AAAE775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A728CE7-C3DE-415A-824D-DC2874A607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F93DBD4-B72F-4B0B-B329-DFE19103DB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7EE027D-2D08-44E7-8115-CD215BE83A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AA87B7C-424F-4572-9C5C-52059C88F7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0C773F4-B445-4031-848B-01B3238F40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77B970B-799B-4D16-A3A5-B3809E9BA0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E5542A-0CA8-4F4E-A056-273661EA48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C358CC-53F8-4F49-93EE-F2D69C89D52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EA17978-66BA-452E-875D-2304643DA2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5FE754F-52D9-4351-8EA9-A51CE88D65B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3945EB3-A197-4CCB-9F68-C0FCF1DBBB0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491B57A-0BFD-4BB3-9E2D-C43BDDF960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BEDBCF3-B511-44F4-93FB-8300F3ACEA0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73E5379-57F4-499E-8DDD-BAFFD1A0C9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7DFB6D9-19D1-496D-A04B-5AB5664299B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69BA822-E1AD-4875-A164-91676E0DC0A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D9C9F7A4-CEC5-442D-BCE9-B20393DE9AC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65AE779-ADF7-42CD-B61F-B900A4CD4F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6739E56-1664-45FA-B45D-1E170D3EE68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7B23D75-2207-438A-BF8F-75141AA9BB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3512BC26-C390-4BB5-AEBA-99CFB39F8E56}"/>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CAB6385D-7618-41DF-8D5B-F819815BA135}"/>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A5B1132B-B796-404A-B0CB-0C8FD696BACE}"/>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EDE0BB34-BED8-4C96-8AE0-AFF5567940B9}"/>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263F03D6-890D-4E15-BB5B-363ED15234A1}"/>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698C27E2-5A3D-493A-998C-F2C39DC65F3A}"/>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6D78D5A2-07D0-4816-85A6-E8D16C12ABD6}"/>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C2EE8417-96B9-4AE5-8488-85543798D19D}"/>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83BF8E12-5A7E-4984-BB26-D7DA04ACDF11}"/>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CC58A24B-DC29-42DD-9CA7-E8EDAC30B84A}"/>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87263CEF-8C93-4B0E-B3AB-E33F3E81B54D}"/>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ACED28-97B6-417E-9F99-D05F284169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9665066-B83C-4167-A332-9D6FE8CC59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B9D580-E037-4FB5-9255-7854749106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501A56-45AD-4DCC-8D61-9CF1065533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0E3AB36-FF2A-481A-B339-0C58FC5B81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104642</xdr:rowOff>
    </xdr:from>
    <xdr:to>
      <xdr:col>55</xdr:col>
      <xdr:colOff>50800</xdr:colOff>
      <xdr:row>42</xdr:row>
      <xdr:rowOff>34792</xdr:rowOff>
    </xdr:to>
    <xdr:sp macro="" textlink="">
      <xdr:nvSpPr>
        <xdr:cNvPr id="131" name="楕円 130">
          <a:extLst>
            <a:ext uri="{FF2B5EF4-FFF2-40B4-BE49-F238E27FC236}">
              <a16:creationId xmlns:a16="http://schemas.microsoft.com/office/drawing/2014/main" id="{99BD85AC-B81E-4E4A-AF4E-DC1151E1046D}"/>
            </a:ext>
          </a:extLst>
        </xdr:cNvPr>
        <xdr:cNvSpPr/>
      </xdr:nvSpPr>
      <xdr:spPr>
        <a:xfrm>
          <a:off x="10426700" y="7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9CBC04A0-ED0D-48F0-84B5-A92F1A718C78}"/>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105456</xdr:rowOff>
    </xdr:from>
    <xdr:to>
      <xdr:col>50</xdr:col>
      <xdr:colOff>165100</xdr:colOff>
      <xdr:row>42</xdr:row>
      <xdr:rowOff>35606</xdr:rowOff>
    </xdr:to>
    <xdr:sp macro="" textlink="">
      <xdr:nvSpPr>
        <xdr:cNvPr id="133" name="楕円 132">
          <a:extLst>
            <a:ext uri="{FF2B5EF4-FFF2-40B4-BE49-F238E27FC236}">
              <a16:creationId xmlns:a16="http://schemas.microsoft.com/office/drawing/2014/main" id="{7BC9AF4C-D93C-484E-9A2B-C67C4335F998}"/>
            </a:ext>
          </a:extLst>
        </xdr:cNvPr>
        <xdr:cNvSpPr/>
      </xdr:nvSpPr>
      <xdr:spPr>
        <a:xfrm>
          <a:off x="9588500" y="71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155442</xdr:rowOff>
    </xdr:from>
    <xdr:to>
      <xdr:col>55</xdr:col>
      <xdr:colOff>0</xdr:colOff>
      <xdr:row>41</xdr:row>
      <xdr:rowOff>156256</xdr:rowOff>
    </xdr:to>
    <xdr:cxnSp macro="">
      <xdr:nvCxnSpPr>
        <xdr:cNvPr id="134" name="直線コネクタ 133">
          <a:extLst>
            <a:ext uri="{FF2B5EF4-FFF2-40B4-BE49-F238E27FC236}">
              <a16:creationId xmlns:a16="http://schemas.microsoft.com/office/drawing/2014/main" id="{9568DD9F-13B4-4B59-ABE5-84FDEEEE8FC5}"/>
            </a:ext>
          </a:extLst>
        </xdr:cNvPr>
        <xdr:cNvCxnSpPr/>
      </xdr:nvCxnSpPr>
      <xdr:spPr>
        <a:xfrm flipV="1">
          <a:off x="9639300" y="7184892"/>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100365</xdr:rowOff>
    </xdr:from>
    <xdr:to>
      <xdr:col>46</xdr:col>
      <xdr:colOff>38100</xdr:colOff>
      <xdr:row>42</xdr:row>
      <xdr:rowOff>30515</xdr:rowOff>
    </xdr:to>
    <xdr:sp macro="" textlink="">
      <xdr:nvSpPr>
        <xdr:cNvPr id="135" name="楕円 134">
          <a:extLst>
            <a:ext uri="{FF2B5EF4-FFF2-40B4-BE49-F238E27FC236}">
              <a16:creationId xmlns:a16="http://schemas.microsoft.com/office/drawing/2014/main" id="{05CF376C-21A6-421D-885D-0E89B6ACE448}"/>
            </a:ext>
          </a:extLst>
        </xdr:cNvPr>
        <xdr:cNvSpPr/>
      </xdr:nvSpPr>
      <xdr:spPr>
        <a:xfrm>
          <a:off x="8699500" y="71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151165</xdr:rowOff>
    </xdr:from>
    <xdr:to>
      <xdr:col>50</xdr:col>
      <xdr:colOff>114300</xdr:colOff>
      <xdr:row>41</xdr:row>
      <xdr:rowOff>156256</xdr:rowOff>
    </xdr:to>
    <xdr:cxnSp macro="">
      <xdr:nvCxnSpPr>
        <xdr:cNvPr id="136" name="直線コネクタ 135">
          <a:extLst>
            <a:ext uri="{FF2B5EF4-FFF2-40B4-BE49-F238E27FC236}">
              <a16:creationId xmlns:a16="http://schemas.microsoft.com/office/drawing/2014/main" id="{DC771F19-3A78-43F0-888A-EB5730CB5563}"/>
            </a:ext>
          </a:extLst>
        </xdr:cNvPr>
        <xdr:cNvCxnSpPr/>
      </xdr:nvCxnSpPr>
      <xdr:spPr>
        <a:xfrm>
          <a:off x="8750300" y="7180615"/>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101159</xdr:rowOff>
    </xdr:from>
    <xdr:to>
      <xdr:col>41</xdr:col>
      <xdr:colOff>101600</xdr:colOff>
      <xdr:row>42</xdr:row>
      <xdr:rowOff>31309</xdr:rowOff>
    </xdr:to>
    <xdr:sp macro="" textlink="">
      <xdr:nvSpPr>
        <xdr:cNvPr id="137" name="楕円 136">
          <a:extLst>
            <a:ext uri="{FF2B5EF4-FFF2-40B4-BE49-F238E27FC236}">
              <a16:creationId xmlns:a16="http://schemas.microsoft.com/office/drawing/2014/main" id="{76B65672-BE86-4D9D-B541-07476662075A}"/>
            </a:ext>
          </a:extLst>
        </xdr:cNvPr>
        <xdr:cNvSpPr/>
      </xdr:nvSpPr>
      <xdr:spPr>
        <a:xfrm>
          <a:off x="7810500" y="7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151165</xdr:rowOff>
    </xdr:from>
    <xdr:to>
      <xdr:col>45</xdr:col>
      <xdr:colOff>177800</xdr:colOff>
      <xdr:row>41</xdr:row>
      <xdr:rowOff>151959</xdr:rowOff>
    </xdr:to>
    <xdr:cxnSp macro="">
      <xdr:nvCxnSpPr>
        <xdr:cNvPr id="138" name="直線コネクタ 137">
          <a:extLst>
            <a:ext uri="{FF2B5EF4-FFF2-40B4-BE49-F238E27FC236}">
              <a16:creationId xmlns:a16="http://schemas.microsoft.com/office/drawing/2014/main" id="{1B6FC39D-DB40-4891-8175-00A39A84C4F4}"/>
            </a:ext>
          </a:extLst>
        </xdr:cNvPr>
        <xdr:cNvCxnSpPr/>
      </xdr:nvCxnSpPr>
      <xdr:spPr>
        <a:xfrm flipV="1">
          <a:off x="7861300" y="7180615"/>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102153</xdr:rowOff>
    </xdr:from>
    <xdr:to>
      <xdr:col>36</xdr:col>
      <xdr:colOff>165100</xdr:colOff>
      <xdr:row>42</xdr:row>
      <xdr:rowOff>32303</xdr:rowOff>
    </xdr:to>
    <xdr:sp macro="" textlink="">
      <xdr:nvSpPr>
        <xdr:cNvPr id="139" name="楕円 138">
          <a:extLst>
            <a:ext uri="{FF2B5EF4-FFF2-40B4-BE49-F238E27FC236}">
              <a16:creationId xmlns:a16="http://schemas.microsoft.com/office/drawing/2014/main" id="{1F3D1070-8ABF-4528-9102-76A7BD844A5F}"/>
            </a:ext>
          </a:extLst>
        </xdr:cNvPr>
        <xdr:cNvSpPr/>
      </xdr:nvSpPr>
      <xdr:spPr>
        <a:xfrm>
          <a:off x="6921500" y="71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151959</xdr:rowOff>
    </xdr:from>
    <xdr:to>
      <xdr:col>41</xdr:col>
      <xdr:colOff>50800</xdr:colOff>
      <xdr:row>41</xdr:row>
      <xdr:rowOff>152953</xdr:rowOff>
    </xdr:to>
    <xdr:cxnSp macro="">
      <xdr:nvCxnSpPr>
        <xdr:cNvPr id="140" name="直線コネクタ 139">
          <a:extLst>
            <a:ext uri="{FF2B5EF4-FFF2-40B4-BE49-F238E27FC236}">
              <a16:creationId xmlns:a16="http://schemas.microsoft.com/office/drawing/2014/main" id="{188CA82B-D231-4122-BB27-82ED0C29297C}"/>
            </a:ext>
          </a:extLst>
        </xdr:cNvPr>
        <xdr:cNvCxnSpPr/>
      </xdr:nvCxnSpPr>
      <xdr:spPr>
        <a:xfrm flipV="1">
          <a:off x="6972300" y="7181409"/>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C75D9019-02E2-4822-B31E-5C4C99BAD793}"/>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7DBB2D7F-3146-4829-BAEF-BA4FCCCC8744}"/>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8AB52D9D-7F28-41C4-90B0-A41FE3C4BD9E}"/>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A8F9C4A9-10DE-47BE-9D7D-42F0AC324414}"/>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26733</xdr:rowOff>
    </xdr:from>
    <xdr:ext cx="534377" cy="259045"/>
    <xdr:sp macro="" textlink="">
      <xdr:nvSpPr>
        <xdr:cNvPr id="145" name="n_1mainValue【道路】&#10;一人当たり延長">
          <a:extLst>
            <a:ext uri="{FF2B5EF4-FFF2-40B4-BE49-F238E27FC236}">
              <a16:creationId xmlns:a16="http://schemas.microsoft.com/office/drawing/2014/main" id="{E310D9AF-D04C-49D4-B85C-A7DD335D5B19}"/>
            </a:ext>
          </a:extLst>
        </xdr:cNvPr>
        <xdr:cNvSpPr txBox="1"/>
      </xdr:nvSpPr>
      <xdr:spPr>
        <a:xfrm>
          <a:off x="9359411" y="72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21642</xdr:rowOff>
    </xdr:from>
    <xdr:ext cx="534377" cy="259045"/>
    <xdr:sp macro="" textlink="">
      <xdr:nvSpPr>
        <xdr:cNvPr id="146" name="n_2mainValue【道路】&#10;一人当たり延長">
          <a:extLst>
            <a:ext uri="{FF2B5EF4-FFF2-40B4-BE49-F238E27FC236}">
              <a16:creationId xmlns:a16="http://schemas.microsoft.com/office/drawing/2014/main" id="{7C79A7C7-4649-4874-9C9D-1CBA00DA1547}"/>
            </a:ext>
          </a:extLst>
        </xdr:cNvPr>
        <xdr:cNvSpPr txBox="1"/>
      </xdr:nvSpPr>
      <xdr:spPr>
        <a:xfrm>
          <a:off x="8483111" y="72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22436</xdr:rowOff>
    </xdr:from>
    <xdr:ext cx="534377" cy="259045"/>
    <xdr:sp macro="" textlink="">
      <xdr:nvSpPr>
        <xdr:cNvPr id="147" name="n_3mainValue【道路】&#10;一人当たり延長">
          <a:extLst>
            <a:ext uri="{FF2B5EF4-FFF2-40B4-BE49-F238E27FC236}">
              <a16:creationId xmlns:a16="http://schemas.microsoft.com/office/drawing/2014/main" id="{FF435AD3-DA4B-46DF-BBA1-0828E18C1962}"/>
            </a:ext>
          </a:extLst>
        </xdr:cNvPr>
        <xdr:cNvSpPr txBox="1"/>
      </xdr:nvSpPr>
      <xdr:spPr>
        <a:xfrm>
          <a:off x="7594111" y="72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23430</xdr:rowOff>
    </xdr:from>
    <xdr:ext cx="534377" cy="259045"/>
    <xdr:sp macro="" textlink="">
      <xdr:nvSpPr>
        <xdr:cNvPr id="148" name="n_4mainValue【道路】&#10;一人当たり延長">
          <a:extLst>
            <a:ext uri="{FF2B5EF4-FFF2-40B4-BE49-F238E27FC236}">
              <a16:creationId xmlns:a16="http://schemas.microsoft.com/office/drawing/2014/main" id="{55D5ADCD-72B7-4CB3-8111-6F3031CB9241}"/>
            </a:ext>
          </a:extLst>
        </xdr:cNvPr>
        <xdr:cNvSpPr txBox="1"/>
      </xdr:nvSpPr>
      <xdr:spPr>
        <a:xfrm>
          <a:off x="6705111" y="722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29CCF7D-B198-44EA-B811-9DAC90FAB7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13E4C6-38F4-4E0D-915C-8DD6196E57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D236D57-95EA-4B09-8673-B5573A8967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61B126F-AA1C-46A5-ABF2-CD546A9862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3E14623-436B-4609-9741-25CA3C829B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34774F7-FDC2-4796-ABB5-DC6802311B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F596FB3-FF8F-42B0-B985-F5C20A1A9E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09592E5-F469-43D3-BA75-00213855EE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E8723D-D8A6-4CC0-BB10-A96BD8807D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8449866-5C51-480C-99EF-85C0CF2726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BD0B023-A4BA-49D6-BC72-6E189DDB18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20F900F-3E22-42FC-9303-CC5C35D58B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3F13E1D-AC56-4062-8EB9-9A51F40DA5B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B13670A-CF1A-4EC3-9F2D-DA6298728A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796F5DA-7058-4381-9FA9-1A65372F040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8312E12-4FCF-4969-BE78-9D2D08DE5B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5ACA8D5-3C53-4035-BA29-F93DF63C28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BB4BCF3-CE86-499B-9D41-06D25796A7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3C38B2C-AF39-4570-AA89-798E5E56580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00B9994-D815-4F9E-B6D5-622527E954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929A073-26EB-47AB-BC2A-C49EAD673C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00F8CD9-6C58-4667-B97E-D6FCCABB34C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D2ABBB1-0FA3-4E7D-A754-B019A5F137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34679F0-D78C-40D0-8193-F76A70180D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A15CE6C-35BE-4503-A381-97950EE57B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C19B33EA-ECE7-4403-A511-7515AA02DD2A}"/>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3E07A30-B8F5-4ABA-9DA4-C00A1AC5AC6D}"/>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CA5160C2-577A-44B8-9E42-684F671F57BA}"/>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2160CBD-FF22-415D-BF24-B45A107CFFCD}"/>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412822ED-8E94-40B8-81BC-3AC19F00B34A}"/>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A04182A-93F0-40AE-85EF-979236A10466}"/>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96429E65-CDA1-4C47-BB47-9D3FA5C479B1}"/>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271F2149-F7BC-45E6-BBC3-B93788C6FAD4}"/>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6F7C8C6B-7D09-49DF-AB22-C4FED506578D}"/>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8CC5B8C9-475E-41A4-BB6C-0D3E58271D5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17F96C9A-DDFB-4653-928E-0613B7D77AD2}"/>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665945-1CD8-4629-BC12-1FD91FC898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45811B-F95B-4413-87E1-66F5EB13C2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FF2AE1-FBFE-412B-BD73-1530F4524A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B4EB85-B1C0-494A-96C2-0A1B9C86F5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C4A4E63-1156-440B-979B-FA4397EA56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90" name="楕円 189">
          <a:extLst>
            <a:ext uri="{FF2B5EF4-FFF2-40B4-BE49-F238E27FC236}">
              <a16:creationId xmlns:a16="http://schemas.microsoft.com/office/drawing/2014/main" id="{0D9D9A59-3B82-43C1-9D0A-5ADFA3FBF9FD}"/>
            </a:ext>
          </a:extLst>
        </xdr:cNvPr>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BA4CFCD-2571-4F91-8913-40628F20E8AE}"/>
            </a:ext>
          </a:extLst>
        </xdr:cNvPr>
        <xdr:cNvSpPr txBox="1"/>
      </xdr:nvSpPr>
      <xdr:spPr>
        <a:xfrm>
          <a:off x="4673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2" name="楕円 191">
          <a:extLst>
            <a:ext uri="{FF2B5EF4-FFF2-40B4-BE49-F238E27FC236}">
              <a16:creationId xmlns:a16="http://schemas.microsoft.com/office/drawing/2014/main" id="{2D46DA4B-6C3C-4531-AAA2-AD5AF356A94F}"/>
            </a:ext>
          </a:extLst>
        </xdr:cNvPr>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60</xdr:row>
      <xdr:rowOff>42454</xdr:rowOff>
    </xdr:to>
    <xdr:cxnSp macro="">
      <xdr:nvCxnSpPr>
        <xdr:cNvPr id="193" name="直線コネクタ 192">
          <a:extLst>
            <a:ext uri="{FF2B5EF4-FFF2-40B4-BE49-F238E27FC236}">
              <a16:creationId xmlns:a16="http://schemas.microsoft.com/office/drawing/2014/main" id="{05AD72A7-F600-4124-ACAA-0108D67EF919}"/>
            </a:ext>
          </a:extLst>
        </xdr:cNvPr>
        <xdr:cNvCxnSpPr/>
      </xdr:nvCxnSpPr>
      <xdr:spPr>
        <a:xfrm flipV="1">
          <a:off x="3797300" y="1023801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94" name="楕円 193">
          <a:extLst>
            <a:ext uri="{FF2B5EF4-FFF2-40B4-BE49-F238E27FC236}">
              <a16:creationId xmlns:a16="http://schemas.microsoft.com/office/drawing/2014/main" id="{2DDAA8EC-C303-4004-8F93-8D3EC2364652}"/>
            </a:ext>
          </a:extLst>
        </xdr:cNvPr>
        <xdr:cNvSpPr/>
      </xdr:nvSpPr>
      <xdr:spPr>
        <a:xfrm>
          <a:off x="2857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168184</xdr:rowOff>
    </xdr:to>
    <xdr:cxnSp macro="">
      <xdr:nvCxnSpPr>
        <xdr:cNvPr id="195" name="直線コネクタ 194">
          <a:extLst>
            <a:ext uri="{FF2B5EF4-FFF2-40B4-BE49-F238E27FC236}">
              <a16:creationId xmlns:a16="http://schemas.microsoft.com/office/drawing/2014/main" id="{AAB7DBAF-FE90-4F37-8137-444B5B6DD30D}"/>
            </a:ext>
          </a:extLst>
        </xdr:cNvPr>
        <xdr:cNvCxnSpPr/>
      </xdr:nvCxnSpPr>
      <xdr:spPr>
        <a:xfrm flipV="1">
          <a:off x="2908300" y="1032945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6" name="楕円 195">
          <a:extLst>
            <a:ext uri="{FF2B5EF4-FFF2-40B4-BE49-F238E27FC236}">
              <a16:creationId xmlns:a16="http://schemas.microsoft.com/office/drawing/2014/main" id="{EC6CF31F-34EF-4146-99ED-68DA85BDFC11}"/>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60</xdr:row>
      <xdr:rowOff>168184</xdr:rowOff>
    </xdr:to>
    <xdr:cxnSp macro="">
      <xdr:nvCxnSpPr>
        <xdr:cNvPr id="197" name="直線コネクタ 196">
          <a:extLst>
            <a:ext uri="{FF2B5EF4-FFF2-40B4-BE49-F238E27FC236}">
              <a16:creationId xmlns:a16="http://schemas.microsoft.com/office/drawing/2014/main" id="{47350521-4DF4-4AC5-AEB9-AC37B1143750}"/>
            </a:ext>
          </a:extLst>
        </xdr:cNvPr>
        <xdr:cNvCxnSpPr/>
      </xdr:nvCxnSpPr>
      <xdr:spPr>
        <a:xfrm>
          <a:off x="2019300" y="104372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a:extLst>
            <a:ext uri="{FF2B5EF4-FFF2-40B4-BE49-F238E27FC236}">
              <a16:creationId xmlns:a16="http://schemas.microsoft.com/office/drawing/2014/main" id="{EE13F57B-048F-45D9-835C-82BE6F2B8362}"/>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150223</xdr:rowOff>
    </xdr:to>
    <xdr:cxnSp macro="">
      <xdr:nvCxnSpPr>
        <xdr:cNvPr id="199" name="直線コネクタ 198">
          <a:extLst>
            <a:ext uri="{FF2B5EF4-FFF2-40B4-BE49-F238E27FC236}">
              <a16:creationId xmlns:a16="http://schemas.microsoft.com/office/drawing/2014/main" id="{BF6C2C4F-21F8-4001-8EF2-AE4C0B03E11F}"/>
            </a:ext>
          </a:extLst>
        </xdr:cNvPr>
        <xdr:cNvCxnSpPr/>
      </xdr:nvCxnSpPr>
      <xdr:spPr>
        <a:xfrm>
          <a:off x="1130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EF8D663-87BA-4F7B-ABAC-4E23C07E3A89}"/>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E6EB75C-BE2B-4631-B501-732DC73127E7}"/>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0E10008-502E-42E4-B11B-149F831753A2}"/>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69CFD1C-71CD-4BD9-9114-D79A68D547AE}"/>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7837193-1982-4132-8C07-BAD66A4201C6}"/>
            </a:ext>
          </a:extLst>
        </xdr:cNvPr>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4958489-E6D2-4BF1-81AC-FAD733612081}"/>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9C99BFE-4F2D-4296-BE83-C6BDE62409BB}"/>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50F21DF-2F84-4BDD-BE38-EFDDBFEB3B46}"/>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5A0F965-C267-43A3-A388-5FBB694555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18E436B-2308-45C3-89CF-C10EA689F2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3816765-EF82-43C4-AB39-CAD4C4FFB4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B17E6EE-6B73-4A12-9675-CD08020B2A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718CF7A-8F67-4056-831B-1570088D76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CDE0454-0E9E-4428-8DEA-5D468B0722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E391118-42F6-4D66-BFC4-201DD035C1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5499792-C0F2-4091-9D73-6899567F9A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5125D62-AD33-4AF3-906D-B14820DDE7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79B9D00-53CC-46E7-86AB-F3940D84E2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5ED0464-6024-4813-BE23-2FFAC1941C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C99EC1D-447A-405D-9B45-07FCA816B2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B96C7FC-B035-4BFC-BA2F-8962378911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63BCFDFA-F3A2-49BB-9DDC-9F9F9303156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DCEC13C-DF51-464E-B304-3B08B409C3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7612958-4BF3-43D2-BF7F-D38BD33E536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0F38B9A-4C29-45B8-BEEA-2EFDD9BF958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F4C9B370-FBE6-4A84-97EC-9F6B349B938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A78025B-CC6C-461D-968F-4FD54E2C7D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2F9B65C-11EE-4482-B189-F716E64A5B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0E63B87-E812-48E7-A845-EC27974620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5A3C0983-C1E2-4C7D-9056-4DAB5F44D18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802A487-4831-43AE-A5CB-AE011A67E2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B7BB2E78-D8BE-4F9E-9046-FBDA53767B3E}"/>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4181A9A-9652-4425-A0F5-A7A72060722A}"/>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9ABF71F-3C78-4AFE-88A8-FEB768EDC2DA}"/>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B0BE00B-AA1F-443B-B1EB-3442D4993CCE}"/>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E9A870C9-18EB-43E8-987B-2A0A8E69B65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953ADB8-D05F-42AD-887C-4A756AAE3FAF}"/>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40CB917D-AA94-43B1-8A7D-386ED11139D2}"/>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8ACD1625-2303-4C4E-B2B6-A3D78DBFC91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47BD6C05-C8F3-446E-9EDA-78E906F0EE37}"/>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E4A49663-0166-418F-A3AF-0C7FEFC2F325}"/>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31C996F0-25A7-4FBD-8F51-DAF29F7855E9}"/>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FAE9964-57CE-488C-B771-667A696E3B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5DD9D4-A601-4389-B1E1-7AF1B9D5FF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9EBEF9-F34F-4258-B687-F67540CCFA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89F8A0-36F2-4227-A5FC-E93A7CBB17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1C9E0B3-C197-4B36-BD0A-C78B491853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167301</xdr:rowOff>
    </xdr:from>
    <xdr:to>
      <xdr:col>55</xdr:col>
      <xdr:colOff>50800</xdr:colOff>
      <xdr:row>64</xdr:row>
      <xdr:rowOff>97451</xdr:rowOff>
    </xdr:to>
    <xdr:sp macro="" textlink="">
      <xdr:nvSpPr>
        <xdr:cNvPr id="247" name="楕円 246">
          <a:extLst>
            <a:ext uri="{FF2B5EF4-FFF2-40B4-BE49-F238E27FC236}">
              <a16:creationId xmlns:a16="http://schemas.microsoft.com/office/drawing/2014/main" id="{1E04E300-5FB2-4396-8204-77C2D8C9CDED}"/>
            </a:ext>
          </a:extLst>
        </xdr:cNvPr>
        <xdr:cNvSpPr/>
      </xdr:nvSpPr>
      <xdr:spPr>
        <a:xfrm>
          <a:off x="10426700" y="109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82228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460DFF3-CA83-402C-8441-B01AE9A640CA}"/>
            </a:ext>
          </a:extLst>
        </xdr:cNvPr>
        <xdr:cNvSpPr txBox="1"/>
      </xdr:nvSpPr>
      <xdr:spPr>
        <a:xfrm>
          <a:off x="10515600" y="1088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274</xdr:rowOff>
    </xdr:from>
    <xdr:to>
      <xdr:col>50</xdr:col>
      <xdr:colOff>165100</xdr:colOff>
      <xdr:row>64</xdr:row>
      <xdr:rowOff>101874</xdr:rowOff>
    </xdr:to>
    <xdr:sp macro="" textlink="">
      <xdr:nvSpPr>
        <xdr:cNvPr id="249" name="楕円 248">
          <a:extLst>
            <a:ext uri="{FF2B5EF4-FFF2-40B4-BE49-F238E27FC236}">
              <a16:creationId xmlns:a16="http://schemas.microsoft.com/office/drawing/2014/main" id="{E85E0C74-CEB4-42D0-9922-B52B647C1746}"/>
            </a:ext>
          </a:extLst>
        </xdr:cNvPr>
        <xdr:cNvSpPr/>
      </xdr:nvSpPr>
      <xdr:spPr>
        <a:xfrm>
          <a:off x="9588500" y="109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46651</xdr:rowOff>
    </xdr:from>
    <xdr:to>
      <xdr:col>55</xdr:col>
      <xdr:colOff>0</xdr:colOff>
      <xdr:row>64</xdr:row>
      <xdr:rowOff>51074</xdr:rowOff>
    </xdr:to>
    <xdr:cxnSp macro="">
      <xdr:nvCxnSpPr>
        <xdr:cNvPr id="250" name="直線コネクタ 249">
          <a:extLst>
            <a:ext uri="{FF2B5EF4-FFF2-40B4-BE49-F238E27FC236}">
              <a16:creationId xmlns:a16="http://schemas.microsoft.com/office/drawing/2014/main" id="{614D4F8C-E90C-4503-A590-6FA7D023B0E0}"/>
            </a:ext>
          </a:extLst>
        </xdr:cNvPr>
        <xdr:cNvCxnSpPr/>
      </xdr:nvCxnSpPr>
      <xdr:spPr>
        <a:xfrm flipV="1">
          <a:off x="9639300" y="11019451"/>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4137</xdr:rowOff>
    </xdr:from>
    <xdr:to>
      <xdr:col>46</xdr:col>
      <xdr:colOff>38100</xdr:colOff>
      <xdr:row>64</xdr:row>
      <xdr:rowOff>105737</xdr:rowOff>
    </xdr:to>
    <xdr:sp macro="" textlink="">
      <xdr:nvSpPr>
        <xdr:cNvPr id="251" name="楕円 250">
          <a:extLst>
            <a:ext uri="{FF2B5EF4-FFF2-40B4-BE49-F238E27FC236}">
              <a16:creationId xmlns:a16="http://schemas.microsoft.com/office/drawing/2014/main" id="{8FB4F190-0924-44F5-ACC3-FA32BDB48F62}"/>
            </a:ext>
          </a:extLst>
        </xdr:cNvPr>
        <xdr:cNvSpPr/>
      </xdr:nvSpPr>
      <xdr:spPr>
        <a:xfrm>
          <a:off x="8699500" y="10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51074</xdr:rowOff>
    </xdr:from>
    <xdr:to>
      <xdr:col>50</xdr:col>
      <xdr:colOff>114300</xdr:colOff>
      <xdr:row>64</xdr:row>
      <xdr:rowOff>54937</xdr:rowOff>
    </xdr:to>
    <xdr:cxnSp macro="">
      <xdr:nvCxnSpPr>
        <xdr:cNvPr id="252" name="直線コネクタ 251">
          <a:extLst>
            <a:ext uri="{FF2B5EF4-FFF2-40B4-BE49-F238E27FC236}">
              <a16:creationId xmlns:a16="http://schemas.microsoft.com/office/drawing/2014/main" id="{8998B186-7818-4A5A-B710-DEB6CE29DDAA}"/>
            </a:ext>
          </a:extLst>
        </xdr:cNvPr>
        <xdr:cNvCxnSpPr/>
      </xdr:nvCxnSpPr>
      <xdr:spPr>
        <a:xfrm flipV="1">
          <a:off x="8750300" y="1102387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4596</xdr:rowOff>
    </xdr:from>
    <xdr:to>
      <xdr:col>41</xdr:col>
      <xdr:colOff>101600</xdr:colOff>
      <xdr:row>64</xdr:row>
      <xdr:rowOff>106196</xdr:rowOff>
    </xdr:to>
    <xdr:sp macro="" textlink="">
      <xdr:nvSpPr>
        <xdr:cNvPr id="253" name="楕円 252">
          <a:extLst>
            <a:ext uri="{FF2B5EF4-FFF2-40B4-BE49-F238E27FC236}">
              <a16:creationId xmlns:a16="http://schemas.microsoft.com/office/drawing/2014/main" id="{4B3BFA54-88BE-45E3-A963-840CD60E715C}"/>
            </a:ext>
          </a:extLst>
        </xdr:cNvPr>
        <xdr:cNvSpPr/>
      </xdr:nvSpPr>
      <xdr:spPr>
        <a:xfrm>
          <a:off x="7810500" y="109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54937</xdr:rowOff>
    </xdr:from>
    <xdr:to>
      <xdr:col>45</xdr:col>
      <xdr:colOff>177800</xdr:colOff>
      <xdr:row>64</xdr:row>
      <xdr:rowOff>55396</xdr:rowOff>
    </xdr:to>
    <xdr:cxnSp macro="">
      <xdr:nvCxnSpPr>
        <xdr:cNvPr id="254" name="直線コネクタ 253">
          <a:extLst>
            <a:ext uri="{FF2B5EF4-FFF2-40B4-BE49-F238E27FC236}">
              <a16:creationId xmlns:a16="http://schemas.microsoft.com/office/drawing/2014/main" id="{6B5CCAEC-976B-4C0D-84D5-97A1A7BA7F47}"/>
            </a:ext>
          </a:extLst>
        </xdr:cNvPr>
        <xdr:cNvCxnSpPr/>
      </xdr:nvCxnSpPr>
      <xdr:spPr>
        <a:xfrm flipV="1">
          <a:off x="7861300" y="11027737"/>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4956</xdr:rowOff>
    </xdr:from>
    <xdr:to>
      <xdr:col>36</xdr:col>
      <xdr:colOff>165100</xdr:colOff>
      <xdr:row>64</xdr:row>
      <xdr:rowOff>106556</xdr:rowOff>
    </xdr:to>
    <xdr:sp macro="" textlink="">
      <xdr:nvSpPr>
        <xdr:cNvPr id="255" name="楕円 254">
          <a:extLst>
            <a:ext uri="{FF2B5EF4-FFF2-40B4-BE49-F238E27FC236}">
              <a16:creationId xmlns:a16="http://schemas.microsoft.com/office/drawing/2014/main" id="{65A55D70-76B4-47E1-B2D9-E7952BB5C772}"/>
            </a:ext>
          </a:extLst>
        </xdr:cNvPr>
        <xdr:cNvSpPr/>
      </xdr:nvSpPr>
      <xdr:spPr>
        <a:xfrm>
          <a:off x="6921500" y="109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55396</xdr:rowOff>
    </xdr:from>
    <xdr:to>
      <xdr:col>41</xdr:col>
      <xdr:colOff>50800</xdr:colOff>
      <xdr:row>64</xdr:row>
      <xdr:rowOff>55756</xdr:rowOff>
    </xdr:to>
    <xdr:cxnSp macro="">
      <xdr:nvCxnSpPr>
        <xdr:cNvPr id="256" name="直線コネクタ 255">
          <a:extLst>
            <a:ext uri="{FF2B5EF4-FFF2-40B4-BE49-F238E27FC236}">
              <a16:creationId xmlns:a16="http://schemas.microsoft.com/office/drawing/2014/main" id="{B3FE0741-4570-4A90-8F61-2F13046E8A70}"/>
            </a:ext>
          </a:extLst>
        </xdr:cNvPr>
        <xdr:cNvCxnSpPr/>
      </xdr:nvCxnSpPr>
      <xdr:spPr>
        <a:xfrm flipV="1">
          <a:off x="6972300" y="1102819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B4BDA39-D418-4C9B-AFB2-CB96982C9969}"/>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ECFE56D8-2A8B-4DFB-A2C1-1D93F2744F82}"/>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BFE6804-B4CF-4E1F-AEDC-BF921E996AAB}"/>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C32F65A-CD5C-4DD4-8401-3A0CE11D6C8D}"/>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93001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4FEDB96-348C-49C4-983F-F045A2E749F1}"/>
            </a:ext>
          </a:extLst>
        </xdr:cNvPr>
        <xdr:cNvSpPr txBox="1"/>
      </xdr:nvSpPr>
      <xdr:spPr>
        <a:xfrm>
          <a:off x="9327095" y="110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96864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D7E0BB7-ACB0-4C58-B9E3-2134B46444F0}"/>
            </a:ext>
          </a:extLst>
        </xdr:cNvPr>
        <xdr:cNvSpPr txBox="1"/>
      </xdr:nvSpPr>
      <xdr:spPr>
        <a:xfrm>
          <a:off x="8450795" y="110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97323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7283E9B-BFBF-4E5D-B7C0-50F5DB587D2D}"/>
            </a:ext>
          </a:extLst>
        </xdr:cNvPr>
        <xdr:cNvSpPr txBox="1"/>
      </xdr:nvSpPr>
      <xdr:spPr>
        <a:xfrm>
          <a:off x="7561795" y="1107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97683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AE07AB9-C15C-4AF9-8BF6-CB9F717CB120}"/>
            </a:ext>
          </a:extLst>
        </xdr:cNvPr>
        <xdr:cNvSpPr txBox="1"/>
      </xdr:nvSpPr>
      <xdr:spPr>
        <a:xfrm>
          <a:off x="6672795" y="110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8C11604-E33E-4697-B836-112F9F357B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542926E-3B5E-43E7-9E5D-530E098B95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761FC6B-63B4-4057-B690-1CFDFF0AD9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4C0CDE1-92F8-4804-86C4-C5AF363B1B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CF562B9-8D5B-4406-8092-01E1FDE5FE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07020CB-752E-4652-84AC-0A94D3EEAD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826BD84-62CB-4243-B577-4A2C50B735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953DCF6-59E3-4E89-9A48-C6EF3F69DB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0819D33-C174-4476-B07E-C5C0E3072D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22744FA-D933-4FA2-8784-2E8111366F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0AFD92E-08E1-4E14-9F38-2861182EA2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3654F6A-CB39-403E-8F74-2AB4B2D083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7D73F90-A200-4EE9-8501-D9768F1419F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CDFFEBB-E85D-43F7-ACBC-80244367373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463AEDA-43C8-4F8A-8D33-19CFCD1B8A5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4DCCCA7-0790-4649-B4C4-04183B36640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51F6ED2-69C2-4C4E-A0F0-7EDA31AA843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F344B345-900B-4957-A33E-1DF1857A6F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8552364-A206-4C63-B3E7-A0E419769A0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42C184F-D08E-4910-A51B-1708F6DA2F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E2FD7AB-4ED0-4973-80F8-694BC22189D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C17C585-3BD8-4D28-ADE5-CEC5866AAC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188F777-FEF4-4BE2-AA6B-89362E078A2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BD32CD5-8E9B-44ED-8BB3-04E766D40E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0E1BF35-19AC-4B2C-AF46-6F86900A50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3BED23F-84F2-4592-B575-9A1D7A664D5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A365108-06A4-45DB-97BA-3D129A20D80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66AF6DF-81FC-4095-9079-8650E9F7B54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1155EF94-98B5-4008-93B1-ACCD09F07C0B}"/>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44D74F15-CEF3-48F3-AFAB-11A4865189C8}"/>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A608141-AA60-4F42-9AC8-EF541B0C55C8}"/>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C195E4F4-D87F-40F2-8701-FCB9EDCB302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E6B83E7A-2917-48F2-A1EE-440006E84A6C}"/>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24BBD427-DA8D-487F-A08A-B113CAEC23DD}"/>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DE0D4DA-B917-429E-B0C5-FB7425A4B6F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F029B88C-2A76-4A1E-9A97-3B3A4FB7F89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F8F506E-CC7D-451C-8B24-A6ECAB61C4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7291AB-787A-4348-9584-3CBE47E871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96E1FB5-E147-414B-BF19-2260B49EBC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FA1AEB-F6AE-41DC-86E7-033BB1CF86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FDB7251-A59A-427F-B622-1C510AD7F6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306" name="楕円 305">
          <a:extLst>
            <a:ext uri="{FF2B5EF4-FFF2-40B4-BE49-F238E27FC236}">
              <a16:creationId xmlns:a16="http://schemas.microsoft.com/office/drawing/2014/main" id="{6ACF68C5-C98A-45FE-8B33-CE1F3571B111}"/>
            </a:ext>
          </a:extLst>
        </xdr:cNvPr>
        <xdr:cNvSpPr/>
      </xdr:nvSpPr>
      <xdr:spPr>
        <a:xfrm>
          <a:off x="4584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104520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718ACA2-EA23-4E17-A22D-79E2CB906D10}"/>
            </a:ext>
          </a:extLst>
        </xdr:cNvPr>
        <xdr:cNvSpPr txBox="1"/>
      </xdr:nvSpPr>
      <xdr:spPr>
        <a:xfrm>
          <a:off x="46736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308" name="楕円 307">
          <a:extLst>
            <a:ext uri="{FF2B5EF4-FFF2-40B4-BE49-F238E27FC236}">
              <a16:creationId xmlns:a16="http://schemas.microsoft.com/office/drawing/2014/main" id="{80F09D08-6AC7-4174-91E8-42BC0266D723}"/>
            </a:ext>
          </a:extLst>
        </xdr:cNvPr>
        <xdr:cNvSpPr/>
      </xdr:nvSpPr>
      <xdr:spPr>
        <a:xfrm>
          <a:off x="3746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86</xdr:row>
      <xdr:rowOff>5443</xdr:rowOff>
    </xdr:to>
    <xdr:cxnSp macro="">
      <xdr:nvCxnSpPr>
        <xdr:cNvPr id="309" name="直線コネクタ 308">
          <a:extLst>
            <a:ext uri="{FF2B5EF4-FFF2-40B4-BE49-F238E27FC236}">
              <a16:creationId xmlns:a16="http://schemas.microsoft.com/office/drawing/2014/main" id="{66891488-D3DA-4CFC-B6E9-A96E9EAD0437}"/>
            </a:ext>
          </a:extLst>
        </xdr:cNvPr>
        <xdr:cNvCxnSpPr/>
      </xdr:nvCxnSpPr>
      <xdr:spPr>
        <a:xfrm>
          <a:off x="3797300" y="147321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310" name="楕円 309">
          <a:extLst>
            <a:ext uri="{FF2B5EF4-FFF2-40B4-BE49-F238E27FC236}">
              <a16:creationId xmlns:a16="http://schemas.microsoft.com/office/drawing/2014/main" id="{001BFFB7-A520-44E7-B75E-3EB2F7BE1603}"/>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158931</xdr:rowOff>
    </xdr:to>
    <xdr:cxnSp macro="">
      <xdr:nvCxnSpPr>
        <xdr:cNvPr id="311" name="直線コネクタ 310">
          <a:extLst>
            <a:ext uri="{FF2B5EF4-FFF2-40B4-BE49-F238E27FC236}">
              <a16:creationId xmlns:a16="http://schemas.microsoft.com/office/drawing/2014/main" id="{B400E849-A5D7-4965-9872-88007128DFA6}"/>
            </a:ext>
          </a:extLst>
        </xdr:cNvPr>
        <xdr:cNvCxnSpPr/>
      </xdr:nvCxnSpPr>
      <xdr:spPr>
        <a:xfrm>
          <a:off x="2908300" y="147109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64044</xdr:rowOff>
    </xdr:from>
    <xdr:to>
      <xdr:col>10</xdr:col>
      <xdr:colOff>165100</xdr:colOff>
      <xdr:row>85</xdr:row>
      <xdr:rowOff>165644</xdr:rowOff>
    </xdr:to>
    <xdr:sp macro="" textlink="">
      <xdr:nvSpPr>
        <xdr:cNvPr id="312" name="楕円 311">
          <a:extLst>
            <a:ext uri="{FF2B5EF4-FFF2-40B4-BE49-F238E27FC236}">
              <a16:creationId xmlns:a16="http://schemas.microsoft.com/office/drawing/2014/main" id="{48D3403D-599C-49D0-A655-7F8258B3BAC5}"/>
            </a:ext>
          </a:extLst>
        </xdr:cNvPr>
        <xdr:cNvSpPr/>
      </xdr:nvSpPr>
      <xdr:spPr>
        <a:xfrm>
          <a:off x="196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114844</xdr:rowOff>
    </xdr:from>
    <xdr:to>
      <xdr:col>15</xdr:col>
      <xdr:colOff>50800</xdr:colOff>
      <xdr:row>85</xdr:row>
      <xdr:rowOff>137705</xdr:rowOff>
    </xdr:to>
    <xdr:cxnSp macro="">
      <xdr:nvCxnSpPr>
        <xdr:cNvPr id="313" name="直線コネクタ 312">
          <a:extLst>
            <a:ext uri="{FF2B5EF4-FFF2-40B4-BE49-F238E27FC236}">
              <a16:creationId xmlns:a16="http://schemas.microsoft.com/office/drawing/2014/main" id="{AF283D5E-417D-4B31-90BD-BE8767A4810B}"/>
            </a:ext>
          </a:extLst>
        </xdr:cNvPr>
        <xdr:cNvCxnSpPr/>
      </xdr:nvCxnSpPr>
      <xdr:spPr>
        <a:xfrm>
          <a:off x="2019300" y="146880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31387</xdr:rowOff>
    </xdr:from>
    <xdr:to>
      <xdr:col>6</xdr:col>
      <xdr:colOff>38100</xdr:colOff>
      <xdr:row>85</xdr:row>
      <xdr:rowOff>132987</xdr:rowOff>
    </xdr:to>
    <xdr:sp macro="" textlink="">
      <xdr:nvSpPr>
        <xdr:cNvPr id="314" name="楕円 313">
          <a:extLst>
            <a:ext uri="{FF2B5EF4-FFF2-40B4-BE49-F238E27FC236}">
              <a16:creationId xmlns:a16="http://schemas.microsoft.com/office/drawing/2014/main" id="{144ED729-85F9-4E4B-89A5-CACE460A9988}"/>
            </a:ext>
          </a:extLst>
        </xdr:cNvPr>
        <xdr:cNvSpPr/>
      </xdr:nvSpPr>
      <xdr:spPr>
        <a:xfrm>
          <a:off x="107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82187</xdr:rowOff>
    </xdr:from>
    <xdr:to>
      <xdr:col>10</xdr:col>
      <xdr:colOff>114300</xdr:colOff>
      <xdr:row>85</xdr:row>
      <xdr:rowOff>114844</xdr:rowOff>
    </xdr:to>
    <xdr:cxnSp macro="">
      <xdr:nvCxnSpPr>
        <xdr:cNvPr id="315" name="直線コネクタ 314">
          <a:extLst>
            <a:ext uri="{FF2B5EF4-FFF2-40B4-BE49-F238E27FC236}">
              <a16:creationId xmlns:a16="http://schemas.microsoft.com/office/drawing/2014/main" id="{CC7D7A80-9C6F-452F-AF66-1783192ED28A}"/>
            </a:ext>
          </a:extLst>
        </xdr:cNvPr>
        <xdr:cNvCxnSpPr/>
      </xdr:nvCxnSpPr>
      <xdr:spPr>
        <a:xfrm>
          <a:off x="1130300" y="14655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C53F1E34-AE82-4C2F-B395-36830EB70F73}"/>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77DD0277-365F-4CBC-A2AE-F22360F41B39}"/>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27946B2E-4F5F-4E93-96C5-70BC5A95AFF7}"/>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B147D2CD-5077-4CBB-A242-780650437C94}"/>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29408</xdr:rowOff>
    </xdr:from>
    <xdr:ext cx="405111" cy="259045"/>
    <xdr:sp macro="" textlink="">
      <xdr:nvSpPr>
        <xdr:cNvPr id="320" name="n_1mainValue【公営住宅】&#10;有形固定資産減価償却率">
          <a:extLst>
            <a:ext uri="{FF2B5EF4-FFF2-40B4-BE49-F238E27FC236}">
              <a16:creationId xmlns:a16="http://schemas.microsoft.com/office/drawing/2014/main" id="{52387978-BEA3-47D4-BBF4-6981EFB9EC70}"/>
            </a:ext>
          </a:extLst>
        </xdr:cNvPr>
        <xdr:cNvSpPr txBox="1"/>
      </xdr:nvSpPr>
      <xdr:spPr>
        <a:xfrm>
          <a:off x="3582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321" name="n_2mainValue【公営住宅】&#10;有形固定資産減価償却率">
          <a:extLst>
            <a:ext uri="{FF2B5EF4-FFF2-40B4-BE49-F238E27FC236}">
              <a16:creationId xmlns:a16="http://schemas.microsoft.com/office/drawing/2014/main" id="{54DD3252-7FBB-4241-BF16-60D0F7E3712E}"/>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156771</xdr:rowOff>
    </xdr:from>
    <xdr:ext cx="405111" cy="259045"/>
    <xdr:sp macro="" textlink="">
      <xdr:nvSpPr>
        <xdr:cNvPr id="322" name="n_3mainValue【公営住宅】&#10;有形固定資産減価償却率">
          <a:extLst>
            <a:ext uri="{FF2B5EF4-FFF2-40B4-BE49-F238E27FC236}">
              <a16:creationId xmlns:a16="http://schemas.microsoft.com/office/drawing/2014/main" id="{D1681B72-4B67-4285-B540-51C68E23D1B3}"/>
            </a:ext>
          </a:extLst>
        </xdr:cNvPr>
        <xdr:cNvSpPr txBox="1"/>
      </xdr:nvSpPr>
      <xdr:spPr>
        <a:xfrm>
          <a:off x="1816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124114</xdr:rowOff>
    </xdr:from>
    <xdr:ext cx="405111" cy="259045"/>
    <xdr:sp macro="" textlink="">
      <xdr:nvSpPr>
        <xdr:cNvPr id="323" name="n_4mainValue【公営住宅】&#10;有形固定資産減価償却率">
          <a:extLst>
            <a:ext uri="{FF2B5EF4-FFF2-40B4-BE49-F238E27FC236}">
              <a16:creationId xmlns:a16="http://schemas.microsoft.com/office/drawing/2014/main" id="{66FA3352-656D-4DBC-B3E9-A56F0A3D44D1}"/>
            </a:ext>
          </a:extLst>
        </xdr:cNvPr>
        <xdr:cNvSpPr txBox="1"/>
      </xdr:nvSpPr>
      <xdr:spPr>
        <a:xfrm>
          <a:off x="927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850A039-0322-4510-B6CD-2A3701CA93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772A2CE-38CA-4D61-95DC-03D40F5632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5B70366-F97F-4FEE-A9A4-8AF5D9B592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BF812D5-527E-457D-949A-8DBA492D00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9E9ED4-B739-40EB-9872-C50A4F3C2D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9A7FE47-6ADB-4977-A235-E7E74F9B46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90303D0-C55C-45C8-B634-83F74DFC18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50D89D0-DA44-48F3-8A9F-A5663FC9D2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5DECCEE-10B0-4F18-828B-FD30EC25EE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D00F08B-77E6-451B-B532-D6E7CD2A36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CB756D9-3035-4407-9F47-F862B5909C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04964A9-37C9-4D19-B4A6-F38179743A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8743E5B1-4AE1-4A26-AD35-07357EE2BE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B0E34867-6C9D-49BB-A143-8F8F5BB3A5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93CB15BA-0E8A-4B00-A2D5-65F431B23B6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2862707F-19F4-421C-9787-986346CDF2D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7E88E73-F2BC-45A0-9B82-28701207BC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BD458E39-9ACD-4C22-A6A0-BFA16120716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11E8CBD-EF06-453B-BE1C-7265DC7717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E7C1304-C371-4AC2-8DC6-F0EA9FEBABC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81E4AFE-9706-4775-A283-173FD6041C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A7C386C-2546-42BE-B507-13C18BB109D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552331C-66A1-41F5-9FF4-7BD697EF67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A41F5654-3286-4F41-8FC1-7CED723BC7D8}"/>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2809F3F-87C4-4BD1-9FAE-2A6A30CECA8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C2156185-0691-4941-9F94-BAB189D39CD6}"/>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B3B7835B-0332-4B5A-91FC-A91E725A39CA}"/>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7F7DAB13-D80D-45E3-B070-4C76DF0409CA}"/>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86B39EB1-F93A-4CD3-A7E3-27079EDC22CF}"/>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8BF35F32-8360-48E4-9FC7-83EDF3AF3CD1}"/>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B3ED53A9-64D1-462E-A6E7-EBF124F43BA3}"/>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9614FF8F-73FB-4BD2-A857-DD3CBF0ABC7B}"/>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951013C3-E10C-456B-8E18-B9C80F4DDA51}"/>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9BE6F731-A266-47E7-A27E-C16AAE5B8975}"/>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6BE897-56A8-41E3-AB08-559A1B19E1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396347C-B902-4BA7-889E-64211A5942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1B28BD-606A-49EE-BF66-600612B2D1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BF40773-E55F-499E-924F-1017AB511B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6CED7B4-E883-4DD9-8F08-ECE7447BDC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54280</xdr:rowOff>
    </xdr:from>
    <xdr:to>
      <xdr:col>55</xdr:col>
      <xdr:colOff>50800</xdr:colOff>
      <xdr:row>85</xdr:row>
      <xdr:rowOff>155880</xdr:rowOff>
    </xdr:to>
    <xdr:sp macro="" textlink="">
      <xdr:nvSpPr>
        <xdr:cNvPr id="363" name="楕円 362">
          <a:extLst>
            <a:ext uri="{FF2B5EF4-FFF2-40B4-BE49-F238E27FC236}">
              <a16:creationId xmlns:a16="http://schemas.microsoft.com/office/drawing/2014/main" id="{42BB22A9-C645-46A8-972F-9813CF4561B0}"/>
            </a:ext>
          </a:extLst>
        </xdr:cNvPr>
        <xdr:cNvSpPr/>
      </xdr:nvSpPr>
      <xdr:spPr>
        <a:xfrm>
          <a:off x="104267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32707</xdr:rowOff>
    </xdr:from>
    <xdr:ext cx="469744" cy="259045"/>
    <xdr:sp macro="" textlink="">
      <xdr:nvSpPr>
        <xdr:cNvPr id="364" name="【公営住宅】&#10;一人当たり面積該当値テキスト">
          <a:extLst>
            <a:ext uri="{FF2B5EF4-FFF2-40B4-BE49-F238E27FC236}">
              <a16:creationId xmlns:a16="http://schemas.microsoft.com/office/drawing/2014/main" id="{A636967B-2867-457B-8CAC-4A0176D3C0C5}"/>
            </a:ext>
          </a:extLst>
        </xdr:cNvPr>
        <xdr:cNvSpPr txBox="1"/>
      </xdr:nvSpPr>
      <xdr:spPr>
        <a:xfrm>
          <a:off x="10515600" y="1460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57708</xdr:rowOff>
    </xdr:from>
    <xdr:to>
      <xdr:col>50</xdr:col>
      <xdr:colOff>165100</xdr:colOff>
      <xdr:row>85</xdr:row>
      <xdr:rowOff>159308</xdr:rowOff>
    </xdr:to>
    <xdr:sp macro="" textlink="">
      <xdr:nvSpPr>
        <xdr:cNvPr id="365" name="楕円 364">
          <a:extLst>
            <a:ext uri="{FF2B5EF4-FFF2-40B4-BE49-F238E27FC236}">
              <a16:creationId xmlns:a16="http://schemas.microsoft.com/office/drawing/2014/main" id="{0713B24B-E2AB-490B-A4F5-E8D80FC5A053}"/>
            </a:ext>
          </a:extLst>
        </xdr:cNvPr>
        <xdr:cNvSpPr/>
      </xdr:nvSpPr>
      <xdr:spPr>
        <a:xfrm>
          <a:off x="9588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105080</xdr:rowOff>
    </xdr:from>
    <xdr:to>
      <xdr:col>55</xdr:col>
      <xdr:colOff>0</xdr:colOff>
      <xdr:row>85</xdr:row>
      <xdr:rowOff>108508</xdr:rowOff>
    </xdr:to>
    <xdr:cxnSp macro="">
      <xdr:nvCxnSpPr>
        <xdr:cNvPr id="366" name="直線コネクタ 365">
          <a:extLst>
            <a:ext uri="{FF2B5EF4-FFF2-40B4-BE49-F238E27FC236}">
              <a16:creationId xmlns:a16="http://schemas.microsoft.com/office/drawing/2014/main" id="{A1FCFB1C-8957-42F9-B76E-600C66E8FEA3}"/>
            </a:ext>
          </a:extLst>
        </xdr:cNvPr>
        <xdr:cNvCxnSpPr/>
      </xdr:nvCxnSpPr>
      <xdr:spPr>
        <a:xfrm flipV="1">
          <a:off x="9639300" y="14678330"/>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59995</xdr:rowOff>
    </xdr:from>
    <xdr:to>
      <xdr:col>46</xdr:col>
      <xdr:colOff>38100</xdr:colOff>
      <xdr:row>85</xdr:row>
      <xdr:rowOff>161595</xdr:rowOff>
    </xdr:to>
    <xdr:sp macro="" textlink="">
      <xdr:nvSpPr>
        <xdr:cNvPr id="367" name="楕円 366">
          <a:extLst>
            <a:ext uri="{FF2B5EF4-FFF2-40B4-BE49-F238E27FC236}">
              <a16:creationId xmlns:a16="http://schemas.microsoft.com/office/drawing/2014/main" id="{40396B65-E570-489C-B224-FDA18115032B}"/>
            </a:ext>
          </a:extLst>
        </xdr:cNvPr>
        <xdr:cNvSpPr/>
      </xdr:nvSpPr>
      <xdr:spPr>
        <a:xfrm>
          <a:off x="8699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108508</xdr:rowOff>
    </xdr:from>
    <xdr:to>
      <xdr:col>50</xdr:col>
      <xdr:colOff>114300</xdr:colOff>
      <xdr:row>85</xdr:row>
      <xdr:rowOff>110795</xdr:rowOff>
    </xdr:to>
    <xdr:cxnSp macro="">
      <xdr:nvCxnSpPr>
        <xdr:cNvPr id="368" name="直線コネクタ 367">
          <a:extLst>
            <a:ext uri="{FF2B5EF4-FFF2-40B4-BE49-F238E27FC236}">
              <a16:creationId xmlns:a16="http://schemas.microsoft.com/office/drawing/2014/main" id="{FA42648E-377F-4550-928D-493F5B3301FB}"/>
            </a:ext>
          </a:extLst>
        </xdr:cNvPr>
        <xdr:cNvCxnSpPr/>
      </xdr:nvCxnSpPr>
      <xdr:spPr>
        <a:xfrm flipV="1">
          <a:off x="8750300" y="1468175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62357</xdr:rowOff>
    </xdr:from>
    <xdr:to>
      <xdr:col>41</xdr:col>
      <xdr:colOff>101600</xdr:colOff>
      <xdr:row>85</xdr:row>
      <xdr:rowOff>163957</xdr:rowOff>
    </xdr:to>
    <xdr:sp macro="" textlink="">
      <xdr:nvSpPr>
        <xdr:cNvPr id="369" name="楕円 368">
          <a:extLst>
            <a:ext uri="{FF2B5EF4-FFF2-40B4-BE49-F238E27FC236}">
              <a16:creationId xmlns:a16="http://schemas.microsoft.com/office/drawing/2014/main" id="{D42DB111-F409-4965-AB9F-B1D64F813409}"/>
            </a:ext>
          </a:extLst>
        </xdr:cNvPr>
        <xdr:cNvSpPr/>
      </xdr:nvSpPr>
      <xdr:spPr>
        <a:xfrm>
          <a:off x="7810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110795</xdr:rowOff>
    </xdr:from>
    <xdr:to>
      <xdr:col>45</xdr:col>
      <xdr:colOff>177800</xdr:colOff>
      <xdr:row>85</xdr:row>
      <xdr:rowOff>113157</xdr:rowOff>
    </xdr:to>
    <xdr:cxnSp macro="">
      <xdr:nvCxnSpPr>
        <xdr:cNvPr id="370" name="直線コネクタ 369">
          <a:extLst>
            <a:ext uri="{FF2B5EF4-FFF2-40B4-BE49-F238E27FC236}">
              <a16:creationId xmlns:a16="http://schemas.microsoft.com/office/drawing/2014/main" id="{086CD08D-BBC8-4A37-8335-8C00E376A7E1}"/>
            </a:ext>
          </a:extLst>
        </xdr:cNvPr>
        <xdr:cNvCxnSpPr/>
      </xdr:nvCxnSpPr>
      <xdr:spPr>
        <a:xfrm flipV="1">
          <a:off x="7861300" y="1468404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65405</xdr:rowOff>
    </xdr:from>
    <xdr:to>
      <xdr:col>36</xdr:col>
      <xdr:colOff>165100</xdr:colOff>
      <xdr:row>85</xdr:row>
      <xdr:rowOff>167005</xdr:rowOff>
    </xdr:to>
    <xdr:sp macro="" textlink="">
      <xdr:nvSpPr>
        <xdr:cNvPr id="371" name="楕円 370">
          <a:extLst>
            <a:ext uri="{FF2B5EF4-FFF2-40B4-BE49-F238E27FC236}">
              <a16:creationId xmlns:a16="http://schemas.microsoft.com/office/drawing/2014/main" id="{EA19FEE0-C88C-42B5-AEE1-2498F880D580}"/>
            </a:ext>
          </a:extLst>
        </xdr:cNvPr>
        <xdr:cNvSpPr/>
      </xdr:nvSpPr>
      <xdr:spPr>
        <a:xfrm>
          <a:off x="692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113157</xdr:rowOff>
    </xdr:from>
    <xdr:to>
      <xdr:col>41</xdr:col>
      <xdr:colOff>50800</xdr:colOff>
      <xdr:row>85</xdr:row>
      <xdr:rowOff>116205</xdr:rowOff>
    </xdr:to>
    <xdr:cxnSp macro="">
      <xdr:nvCxnSpPr>
        <xdr:cNvPr id="372" name="直線コネクタ 371">
          <a:extLst>
            <a:ext uri="{FF2B5EF4-FFF2-40B4-BE49-F238E27FC236}">
              <a16:creationId xmlns:a16="http://schemas.microsoft.com/office/drawing/2014/main" id="{0333E13D-130D-42ED-BD59-4CB455B4E6C0}"/>
            </a:ext>
          </a:extLst>
        </xdr:cNvPr>
        <xdr:cNvCxnSpPr/>
      </xdr:nvCxnSpPr>
      <xdr:spPr>
        <a:xfrm flipV="1">
          <a:off x="6972300" y="1468640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B29C4BDD-6AD3-4425-A8D0-D50EB1D6076E}"/>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A8DB133C-E042-4437-BFF9-C3C1DD31DBAA}"/>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2B53069C-1B12-4FB1-BC43-E72ACC3D32A5}"/>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25453B74-B525-4DBC-B02D-EDA46D9248F8}"/>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150435</xdr:rowOff>
    </xdr:from>
    <xdr:ext cx="469744" cy="259045"/>
    <xdr:sp macro="" textlink="">
      <xdr:nvSpPr>
        <xdr:cNvPr id="377" name="n_1mainValue【公営住宅】&#10;一人当たり面積">
          <a:extLst>
            <a:ext uri="{FF2B5EF4-FFF2-40B4-BE49-F238E27FC236}">
              <a16:creationId xmlns:a16="http://schemas.microsoft.com/office/drawing/2014/main" id="{3D06DA1D-D8FF-45B9-96CE-7C115AEB72E7}"/>
            </a:ext>
          </a:extLst>
        </xdr:cNvPr>
        <xdr:cNvSpPr txBox="1"/>
      </xdr:nvSpPr>
      <xdr:spPr>
        <a:xfrm>
          <a:off x="93917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152722</xdr:rowOff>
    </xdr:from>
    <xdr:ext cx="469744" cy="259045"/>
    <xdr:sp macro="" textlink="">
      <xdr:nvSpPr>
        <xdr:cNvPr id="378" name="n_2mainValue【公営住宅】&#10;一人当たり面積">
          <a:extLst>
            <a:ext uri="{FF2B5EF4-FFF2-40B4-BE49-F238E27FC236}">
              <a16:creationId xmlns:a16="http://schemas.microsoft.com/office/drawing/2014/main" id="{BC4AA155-5754-4771-A131-3A74EF03729D}"/>
            </a:ext>
          </a:extLst>
        </xdr:cNvPr>
        <xdr:cNvSpPr txBox="1"/>
      </xdr:nvSpPr>
      <xdr:spPr>
        <a:xfrm>
          <a:off x="8515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155084</xdr:rowOff>
    </xdr:from>
    <xdr:ext cx="469744" cy="259045"/>
    <xdr:sp macro="" textlink="">
      <xdr:nvSpPr>
        <xdr:cNvPr id="379" name="n_3mainValue【公営住宅】&#10;一人当たり面積">
          <a:extLst>
            <a:ext uri="{FF2B5EF4-FFF2-40B4-BE49-F238E27FC236}">
              <a16:creationId xmlns:a16="http://schemas.microsoft.com/office/drawing/2014/main" id="{246B3E87-DF91-4547-BBCA-127AF50DC98B}"/>
            </a:ext>
          </a:extLst>
        </xdr:cNvPr>
        <xdr:cNvSpPr txBox="1"/>
      </xdr:nvSpPr>
      <xdr:spPr>
        <a:xfrm>
          <a:off x="7626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158132</xdr:rowOff>
    </xdr:from>
    <xdr:ext cx="469744" cy="259045"/>
    <xdr:sp macro="" textlink="">
      <xdr:nvSpPr>
        <xdr:cNvPr id="380" name="n_4mainValue【公営住宅】&#10;一人当たり面積">
          <a:extLst>
            <a:ext uri="{FF2B5EF4-FFF2-40B4-BE49-F238E27FC236}">
              <a16:creationId xmlns:a16="http://schemas.microsoft.com/office/drawing/2014/main" id="{926D0267-BF6F-4668-9F38-675D4D3959F8}"/>
            </a:ext>
          </a:extLst>
        </xdr:cNvPr>
        <xdr:cNvSpPr txBox="1"/>
      </xdr:nvSpPr>
      <xdr:spPr>
        <a:xfrm>
          <a:off x="6737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7B33657-6D38-4F23-A044-7192861C69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E069D41-177F-46C5-85F1-871A71C95F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218ACD0-53DC-42D0-8022-1605AC8CC2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EA81B08-7369-4CD8-94EE-D7596B118E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2AD4F45-A251-4645-A1CF-E6F895900B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1E7D7B0-5F7F-4405-9CBB-1F1B2B0A1E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1203456-6A34-4E6D-998A-08BBA316D3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3FD2D92-28E8-43F2-B8E9-F28969F772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74A3F04-77EA-4DD1-A9D2-6D4582753F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046C5A1-86CA-4D1F-BE44-BBA16900A8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D8C8B421-1C5B-4261-BF5A-22C908C906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562215D-C7C8-4E51-BE9C-78476DF05F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E870D9D-A0E8-4408-98F7-E2F753D84A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BCB7FBF-AC49-4705-8FBB-834417C0B4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75E77C32-4DBB-419A-AC8E-ADD8CCC632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2713E37-8B9D-422C-AD34-95705F425D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DB453C6-6E19-4952-82C9-88677BAF98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0118D91-0A51-455A-9000-54BD0A8C9D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ABFF558-29FF-488B-BA53-2E419BE71F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CCAFB54-21DE-4015-B397-21759F6428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C601122-9294-4D1A-80ED-5775824D48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490A308-AA51-4914-9251-5F622DD62F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00E4F2E-77AE-41B7-9949-AA74DAA23F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D0E3029-78E1-44D5-AA57-B9C9A5CCDD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F4B2D55-1E3A-45C3-A592-DE24BA073D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E11F769-AC33-4CCE-82FB-B8F9343CA9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4AED947-4FFD-4A3D-A33D-7EB9D68F33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569D3DE-EEA6-4A4F-B348-1697D352DC1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31B911D-D8AA-49F4-A7C9-0BD411157C9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5AEDE20-28B9-4D40-BCB9-7C9FAC5C1B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73C2EC58-F8D0-493E-875A-84ABDF5891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75DBA7FF-5D26-4628-92E7-31A1B6BAB7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EA7F52AD-C796-47C4-BBDD-C4C865D068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2432BB39-2881-4AEA-8B8D-65955BD4AA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C1AB825-B4DA-4C13-A243-2DA72909FCA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5446152-B596-43CA-9A39-E0F2473CD34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4EEC019-095F-4896-ABBF-558E1A9766A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A0D9F8E7-B1D0-46F6-BB15-307BAB7B18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F4F8AD7-1436-494C-87A7-1BC30F9E11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4AA69052-9370-4395-9D66-7D8102A4D1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497348B2-324B-41B7-A277-2FDDF1E4C8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CE3016C-BB39-480C-933E-76BB4E19FECA}"/>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2036D91C-A762-476A-AB4C-11F47D9F9BD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A30B2A69-45A7-4DA6-8F5A-9A86EEE02E4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4D6342BA-895E-439B-B82A-7D6EBE4EDCF5}"/>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F2DC468F-9C79-4DC6-B51B-CF7AEF5565F3}"/>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ACBA2C4-B833-4558-ACA8-8F60B45D1E72}"/>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8C68AAA1-965D-4D16-93B6-B3BE8F0947E9}"/>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7304B628-776D-449C-B80B-D3A7B59750D2}"/>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26FA868-2970-4731-AF04-5E6A91CEB017}"/>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B93E86D1-C829-401B-8499-9978C7792C0C}"/>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99B59A7D-BF9E-434E-85AE-408E59BCDA2B}"/>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E87D32B-6C6D-4A1A-B6E3-755D75CBFA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CD9697C-DEB7-496D-8658-328E955747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82C90F1-1074-4EB0-BDE9-AA386F27EF1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D1BDB0E-38C2-44E2-B829-5319C75232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CE0FD11-BEAA-434A-9C5E-0A77553720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8" name="楕円 437">
          <a:extLst>
            <a:ext uri="{FF2B5EF4-FFF2-40B4-BE49-F238E27FC236}">
              <a16:creationId xmlns:a16="http://schemas.microsoft.com/office/drawing/2014/main" id="{0170DBC4-A590-4D52-8086-C5E24D7C9303}"/>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8C4D7A82-D722-43FE-A72E-B6D8BDE02F96}"/>
            </a:ext>
          </a:extLst>
        </xdr:cNvPr>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40" name="楕円 439">
          <a:extLst>
            <a:ext uri="{FF2B5EF4-FFF2-40B4-BE49-F238E27FC236}">
              <a16:creationId xmlns:a16="http://schemas.microsoft.com/office/drawing/2014/main" id="{8883BF49-FC0B-472F-A0AD-885B02DBD5C6}"/>
            </a:ext>
          </a:extLst>
        </xdr:cNvPr>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41910</xdr:rowOff>
    </xdr:to>
    <xdr:cxnSp macro="">
      <xdr:nvCxnSpPr>
        <xdr:cNvPr id="441" name="直線コネクタ 440">
          <a:extLst>
            <a:ext uri="{FF2B5EF4-FFF2-40B4-BE49-F238E27FC236}">
              <a16:creationId xmlns:a16="http://schemas.microsoft.com/office/drawing/2014/main" id="{623A0190-14A1-4459-94DC-10F879D1BD38}"/>
            </a:ext>
          </a:extLst>
        </xdr:cNvPr>
        <xdr:cNvCxnSpPr/>
      </xdr:nvCxnSpPr>
      <xdr:spPr>
        <a:xfrm>
          <a:off x="15481300" y="648679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42" name="楕円 441">
          <a:extLst>
            <a:ext uri="{FF2B5EF4-FFF2-40B4-BE49-F238E27FC236}">
              <a16:creationId xmlns:a16="http://schemas.microsoft.com/office/drawing/2014/main" id="{283B8EE4-E0B7-43E7-8560-F287088A7FD0}"/>
            </a:ext>
          </a:extLst>
        </xdr:cNvPr>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143147</xdr:rowOff>
    </xdr:to>
    <xdr:cxnSp macro="">
      <xdr:nvCxnSpPr>
        <xdr:cNvPr id="443" name="直線コネクタ 442">
          <a:extLst>
            <a:ext uri="{FF2B5EF4-FFF2-40B4-BE49-F238E27FC236}">
              <a16:creationId xmlns:a16="http://schemas.microsoft.com/office/drawing/2014/main" id="{5404588B-7FB9-4EC9-89E3-13FF50619386}"/>
            </a:ext>
          </a:extLst>
        </xdr:cNvPr>
        <xdr:cNvCxnSpPr/>
      </xdr:nvCxnSpPr>
      <xdr:spPr>
        <a:xfrm>
          <a:off x="14592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44" name="楕円 443">
          <a:extLst>
            <a:ext uri="{FF2B5EF4-FFF2-40B4-BE49-F238E27FC236}">
              <a16:creationId xmlns:a16="http://schemas.microsoft.com/office/drawing/2014/main" id="{80A18F6A-1931-4094-90C9-3FE6B7D9DFC7}"/>
            </a:ext>
          </a:extLst>
        </xdr:cNvPr>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37</xdr:row>
      <xdr:rowOff>68036</xdr:rowOff>
    </xdr:to>
    <xdr:cxnSp macro="">
      <xdr:nvCxnSpPr>
        <xdr:cNvPr id="445" name="直線コネクタ 444">
          <a:extLst>
            <a:ext uri="{FF2B5EF4-FFF2-40B4-BE49-F238E27FC236}">
              <a16:creationId xmlns:a16="http://schemas.microsoft.com/office/drawing/2014/main" id="{DD633449-11C0-4031-A81A-C8A1F111DAC8}"/>
            </a:ext>
          </a:extLst>
        </xdr:cNvPr>
        <xdr:cNvCxnSpPr/>
      </xdr:nvCxnSpPr>
      <xdr:spPr>
        <a:xfrm>
          <a:off x="13703300" y="63365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446" name="楕円 445">
          <a:extLst>
            <a:ext uri="{FF2B5EF4-FFF2-40B4-BE49-F238E27FC236}">
              <a16:creationId xmlns:a16="http://schemas.microsoft.com/office/drawing/2014/main" id="{68A495BA-7709-4368-B2BB-29DF155D25CE}"/>
            </a:ext>
          </a:extLst>
        </xdr:cNvPr>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164374</xdr:rowOff>
    </xdr:to>
    <xdr:cxnSp macro="">
      <xdr:nvCxnSpPr>
        <xdr:cNvPr id="447" name="直線コネクタ 446">
          <a:extLst>
            <a:ext uri="{FF2B5EF4-FFF2-40B4-BE49-F238E27FC236}">
              <a16:creationId xmlns:a16="http://schemas.microsoft.com/office/drawing/2014/main" id="{8927B3DA-084A-4DB8-9068-C8A4CE3734FA}"/>
            </a:ext>
          </a:extLst>
        </xdr:cNvPr>
        <xdr:cNvCxnSpPr/>
      </xdr:nvCxnSpPr>
      <xdr:spPr>
        <a:xfrm>
          <a:off x="12814300" y="62614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FC27609-B2C3-4665-BF0A-20C8C7471E7B}"/>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1593A233-7095-4742-AD54-4F3FE95B7C41}"/>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62A335E2-D278-47A6-B946-AB46CBFD35C7}"/>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2C07D961-D857-44AF-A756-0BF653E6136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13624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98869E3C-0A63-4C33-B0E0-C0E19F3DB880}"/>
            </a:ext>
          </a:extLst>
        </xdr:cNvPr>
        <xdr:cNvSpPr txBox="1"/>
      </xdr:nvSpPr>
      <xdr:spPr>
        <a:xfrm>
          <a:off x="15266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DDCB9D68-B85D-4848-9218-446ED3C7B0FC}"/>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8DD53A40-BC26-4F0D-81B1-C1EDB509EEC2}"/>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C3F24E18-6890-49B6-A817-D1478CF0F785}"/>
            </a:ext>
          </a:extLst>
        </xdr:cNvPr>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CC7783B-F7FF-4E2B-91AB-3E6E4B4F8D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40649E99-EC65-4E7A-8EDE-E3E94F9787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0289FE0-E5D1-4469-AE06-061B462720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1E892EE6-29F8-4357-87A8-D92CE17B8F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392631A4-1F5C-430B-ACDA-5BF401553F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A6C8944-E5F6-4AB8-B8CF-9B1293873A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92DCD509-2F6C-4BAB-B2A8-5627B17B5D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B4B1FC25-96B0-400D-A9CA-AC9077B97B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A778193-F2AB-4EFC-AB18-F5E344A003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C08523D-CB6E-46AD-A1D2-51499BCBFB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2E1BFF0-52FB-435B-AAF3-F6F47DA02EA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4CC1BBF4-C9B9-4168-94D4-5E690877C6F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BC534A5-F9E0-4F76-8730-B1165AA3441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8BDCE325-D474-4122-8FE5-3EFB34A2E3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CBA74607-9BF5-40DF-8347-E40A575A0A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BFE5FC-4A78-4C93-AA45-CA17AC3D31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E2982601-5CA1-4981-B95B-381AAF7736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F7BE1721-F73E-47ED-B545-18E8ADCE495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78A0192-B7AC-4297-A303-D8809368A2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DF5F038-2962-4D7C-8938-38A54D9255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4622361-93DE-4E53-9AC9-9970D310FD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27D38963-FBD4-4104-852A-D7673F54E2FE}"/>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E30CFF6-BB8A-4709-8706-9251A986EB59}"/>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F531B4B-D6A1-4BD8-B7AD-A1918C07794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5ED6325-9A3D-463D-8CAE-93AAC1E888C9}"/>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D48E1B57-6076-4EF3-905A-5EA6CCCDFB5A}"/>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A461D6E3-1546-478F-A6E7-99157E8D98FA}"/>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4B342C25-941B-4579-B45A-92C12D05316F}"/>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979AF593-358D-4194-BB8D-1116ED54EEC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22F17748-59F2-48EC-B9B3-9C91BC8396E6}"/>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1B1F171E-EDE8-4E75-A0C2-F5496FA4DA04}"/>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66EEB7D4-5475-4371-8CFF-B221C800F282}"/>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569B635-7762-4E73-B47A-FF734D1E42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38A1B6D-3C48-4CC3-9125-5034362D4E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9DB7C75-48E0-4AF2-900B-BD3E33A0C0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D39786B-58F7-47E0-BA38-10A0E6568B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C46728E-8DDD-4759-B83B-38865FB3C5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156159</xdr:rowOff>
    </xdr:from>
    <xdr:to>
      <xdr:col>116</xdr:col>
      <xdr:colOff>114300</xdr:colOff>
      <xdr:row>41</xdr:row>
      <xdr:rowOff>86309</xdr:rowOff>
    </xdr:to>
    <xdr:sp macro="" textlink="">
      <xdr:nvSpPr>
        <xdr:cNvPr id="493" name="楕円 492">
          <a:extLst>
            <a:ext uri="{FF2B5EF4-FFF2-40B4-BE49-F238E27FC236}">
              <a16:creationId xmlns:a16="http://schemas.microsoft.com/office/drawing/2014/main" id="{CB1BA1D4-2E41-4FC4-B6F6-D5DFA362DC9F}"/>
            </a:ext>
          </a:extLst>
        </xdr:cNvPr>
        <xdr:cNvSpPr/>
      </xdr:nvSpPr>
      <xdr:spPr>
        <a:xfrm>
          <a:off x="221107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71086</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39ABF5B-91AA-48C3-A673-36AF9E0B5906}"/>
            </a:ext>
          </a:extLst>
        </xdr:cNvPr>
        <xdr:cNvSpPr txBox="1"/>
      </xdr:nvSpPr>
      <xdr:spPr>
        <a:xfrm>
          <a:off x="22199600" y="69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95" name="楕円 494">
          <a:extLst>
            <a:ext uri="{FF2B5EF4-FFF2-40B4-BE49-F238E27FC236}">
              <a16:creationId xmlns:a16="http://schemas.microsoft.com/office/drawing/2014/main" id="{D9BFAF55-5404-40F1-975D-8714C057DFA8}"/>
            </a:ext>
          </a:extLst>
        </xdr:cNvPr>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35509</xdr:rowOff>
    </xdr:from>
    <xdr:to>
      <xdr:col>116</xdr:col>
      <xdr:colOff>63500</xdr:colOff>
      <xdr:row>41</xdr:row>
      <xdr:rowOff>37338</xdr:rowOff>
    </xdr:to>
    <xdr:cxnSp macro="">
      <xdr:nvCxnSpPr>
        <xdr:cNvPr id="496" name="直線コネクタ 495">
          <a:extLst>
            <a:ext uri="{FF2B5EF4-FFF2-40B4-BE49-F238E27FC236}">
              <a16:creationId xmlns:a16="http://schemas.microsoft.com/office/drawing/2014/main" id="{B8F3602A-30C4-4133-8B74-C9E165006636}"/>
            </a:ext>
          </a:extLst>
        </xdr:cNvPr>
        <xdr:cNvCxnSpPr/>
      </xdr:nvCxnSpPr>
      <xdr:spPr>
        <a:xfrm flipV="1">
          <a:off x="21323300" y="706495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158903</xdr:rowOff>
    </xdr:from>
    <xdr:to>
      <xdr:col>107</xdr:col>
      <xdr:colOff>101600</xdr:colOff>
      <xdr:row>41</xdr:row>
      <xdr:rowOff>89053</xdr:rowOff>
    </xdr:to>
    <xdr:sp macro="" textlink="">
      <xdr:nvSpPr>
        <xdr:cNvPr id="497" name="楕円 496">
          <a:extLst>
            <a:ext uri="{FF2B5EF4-FFF2-40B4-BE49-F238E27FC236}">
              <a16:creationId xmlns:a16="http://schemas.microsoft.com/office/drawing/2014/main" id="{4AE6D7FE-E37A-4445-93E4-F0D8ECA62900}"/>
            </a:ext>
          </a:extLst>
        </xdr:cNvPr>
        <xdr:cNvSpPr/>
      </xdr:nvSpPr>
      <xdr:spPr>
        <a:xfrm>
          <a:off x="20383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38253</xdr:rowOff>
    </xdr:to>
    <xdr:cxnSp macro="">
      <xdr:nvCxnSpPr>
        <xdr:cNvPr id="498" name="直線コネクタ 497">
          <a:extLst>
            <a:ext uri="{FF2B5EF4-FFF2-40B4-BE49-F238E27FC236}">
              <a16:creationId xmlns:a16="http://schemas.microsoft.com/office/drawing/2014/main" id="{A6FD76BC-0D06-420E-827C-8E69F03A63D8}"/>
            </a:ext>
          </a:extLst>
        </xdr:cNvPr>
        <xdr:cNvCxnSpPr/>
      </xdr:nvCxnSpPr>
      <xdr:spPr>
        <a:xfrm flipV="1">
          <a:off x="20434300" y="7066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159817</xdr:rowOff>
    </xdr:from>
    <xdr:to>
      <xdr:col>102</xdr:col>
      <xdr:colOff>165100</xdr:colOff>
      <xdr:row>41</xdr:row>
      <xdr:rowOff>89967</xdr:rowOff>
    </xdr:to>
    <xdr:sp macro="" textlink="">
      <xdr:nvSpPr>
        <xdr:cNvPr id="499" name="楕円 498">
          <a:extLst>
            <a:ext uri="{FF2B5EF4-FFF2-40B4-BE49-F238E27FC236}">
              <a16:creationId xmlns:a16="http://schemas.microsoft.com/office/drawing/2014/main" id="{19D886A1-BA01-4E26-ADA0-72B89E071841}"/>
            </a:ext>
          </a:extLst>
        </xdr:cNvPr>
        <xdr:cNvSpPr/>
      </xdr:nvSpPr>
      <xdr:spPr>
        <a:xfrm>
          <a:off x="19494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38253</xdr:rowOff>
    </xdr:from>
    <xdr:to>
      <xdr:col>107</xdr:col>
      <xdr:colOff>50800</xdr:colOff>
      <xdr:row>41</xdr:row>
      <xdr:rowOff>39167</xdr:rowOff>
    </xdr:to>
    <xdr:cxnSp macro="">
      <xdr:nvCxnSpPr>
        <xdr:cNvPr id="500" name="直線コネクタ 499">
          <a:extLst>
            <a:ext uri="{FF2B5EF4-FFF2-40B4-BE49-F238E27FC236}">
              <a16:creationId xmlns:a16="http://schemas.microsoft.com/office/drawing/2014/main" id="{D0787246-FF8D-4BEB-A9BB-C48677585EA6}"/>
            </a:ext>
          </a:extLst>
        </xdr:cNvPr>
        <xdr:cNvCxnSpPr/>
      </xdr:nvCxnSpPr>
      <xdr:spPr>
        <a:xfrm flipV="1">
          <a:off x="19545300" y="70677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161646</xdr:rowOff>
    </xdr:from>
    <xdr:to>
      <xdr:col>98</xdr:col>
      <xdr:colOff>38100</xdr:colOff>
      <xdr:row>41</xdr:row>
      <xdr:rowOff>91796</xdr:rowOff>
    </xdr:to>
    <xdr:sp macro="" textlink="">
      <xdr:nvSpPr>
        <xdr:cNvPr id="501" name="楕円 500">
          <a:extLst>
            <a:ext uri="{FF2B5EF4-FFF2-40B4-BE49-F238E27FC236}">
              <a16:creationId xmlns:a16="http://schemas.microsoft.com/office/drawing/2014/main" id="{9DA1BAE5-1C8C-40CB-B8A4-09CDD2A1CE56}"/>
            </a:ext>
          </a:extLst>
        </xdr:cNvPr>
        <xdr:cNvSpPr/>
      </xdr:nvSpPr>
      <xdr:spPr>
        <a:xfrm>
          <a:off x="18605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39167</xdr:rowOff>
    </xdr:from>
    <xdr:to>
      <xdr:col>102</xdr:col>
      <xdr:colOff>114300</xdr:colOff>
      <xdr:row>41</xdr:row>
      <xdr:rowOff>40996</xdr:rowOff>
    </xdr:to>
    <xdr:cxnSp macro="">
      <xdr:nvCxnSpPr>
        <xdr:cNvPr id="502" name="直線コネクタ 501">
          <a:extLst>
            <a:ext uri="{FF2B5EF4-FFF2-40B4-BE49-F238E27FC236}">
              <a16:creationId xmlns:a16="http://schemas.microsoft.com/office/drawing/2014/main" id="{2C69DE8A-EB79-4555-AFF9-BF209B2A50DD}"/>
            </a:ext>
          </a:extLst>
        </xdr:cNvPr>
        <xdr:cNvCxnSpPr/>
      </xdr:nvCxnSpPr>
      <xdr:spPr>
        <a:xfrm flipV="1">
          <a:off x="18656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A07693C-039C-48B3-B467-1CEA1E210E26}"/>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2AF1663-4AA3-404F-B625-EAECB19182CF}"/>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A2C7F2AB-4B6C-4F67-93C5-A108600CE68F}"/>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7474AEB-3B84-484B-921F-E5C1B40F84A8}"/>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57D2BF5C-4801-491A-9731-FFB946457DF5}"/>
            </a:ext>
          </a:extLst>
        </xdr:cNvPr>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80180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21E3D49-4D0C-481A-AC9A-82835C7395BA}"/>
            </a:ext>
          </a:extLst>
        </xdr:cNvPr>
        <xdr:cNvSpPr txBox="1"/>
      </xdr:nvSpPr>
      <xdr:spPr>
        <a:xfrm>
          <a:off x="20199427" y="71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81094</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1343D53-91EA-4C78-B61D-268B63885650}"/>
            </a:ext>
          </a:extLst>
        </xdr:cNvPr>
        <xdr:cNvSpPr txBox="1"/>
      </xdr:nvSpPr>
      <xdr:spPr>
        <a:xfrm>
          <a:off x="19310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82923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B4E37F29-CA22-453C-B51D-1BC410F9B9CD}"/>
            </a:ext>
          </a:extLst>
        </xdr:cNvPr>
        <xdr:cNvSpPr txBox="1"/>
      </xdr:nvSpPr>
      <xdr:spPr>
        <a:xfrm>
          <a:off x="18421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5E1F926-C91D-47A7-8163-DAC7842FEA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2888D0A-7095-4CC4-8D93-041D6A8BC53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F2BCFA9-4700-4420-8B85-A1EAAF522D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85A1BEA-A534-4781-9F44-91E384AEB4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13BCED8-20CF-4C8B-B42D-D899F415E9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996C243-1965-4F59-9D6E-590902A75A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7E2D2CB-AB29-44E8-8DBD-1435C462DE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7E0A751-C932-4CC5-8AD9-C2572A6601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4DF1D9D-3E51-4498-9458-0EDFB29CF8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270F29F-12BC-451B-A301-E912974B50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34134BF-1619-45EA-A8E4-8A125BE0D0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43E43DC-F292-46D4-9412-242A7E6ADB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C54B086-1114-44D0-8683-A71170793B1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887AD97-AF9C-4A26-BF93-010E82A99C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72EC7EDE-2BFD-43A2-95EA-E86220F111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33ED754-9B3C-4534-8AB1-AB5076F787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BFB0C55-6845-44FD-9BF5-A4728A0052D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C274632C-35E2-46B7-84EA-5402A730744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7CF2AE2F-5048-4339-84B8-A8F92B6184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91596769-FF14-4A70-9CFD-EA878690C59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89FF6EF7-5BC7-4962-90B7-4753882AFE1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DA9D2F8-DBDC-4A36-BBD6-3678F5B3B7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92598484-2401-4C1B-96E4-E301C9CCE9B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5898674-4EBB-4BB2-8983-0663CEA36D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62DCB82A-2C88-48DD-A9E6-4DD25257606D}"/>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C9C7C45F-866D-4B57-9BA8-1F4B12ED80B7}"/>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572784BF-9903-4E69-843D-12CEA6715DA4}"/>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1FD886A5-E356-4356-BF01-1B5EF725C907}"/>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840CFC36-9C2B-4766-B426-F182A13B1BC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2F515F7-767E-4CFC-9AFB-73C0FAA3FB91}"/>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9B8CA473-70DE-4228-98F1-46BFCF740516}"/>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BB274D85-CE70-4421-9CB9-277B3466342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B86187F3-3054-442A-A22F-1333FCF1CB71}"/>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49E54CAA-AFA0-460F-8184-2C6504ADD118}"/>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593580F6-63E2-465A-8942-052E785C2F85}"/>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161499-21C1-4230-8194-F4FEEA8795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3C6B959-B017-43BB-A8D7-1ADCC2241B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CCEB323-69D4-4799-8900-62459501D7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58C5B6E-CFDD-42FE-960D-1EE66BDF69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03B5C26-8DAE-4836-A6FD-02F71894B9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51" name="楕円 550">
          <a:extLst>
            <a:ext uri="{FF2B5EF4-FFF2-40B4-BE49-F238E27FC236}">
              <a16:creationId xmlns:a16="http://schemas.microsoft.com/office/drawing/2014/main" id="{A886C20A-CBCD-4347-89B4-11F37213983C}"/>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E941E96-DEE9-4584-8763-B163E70C0992}"/>
            </a:ext>
          </a:extLst>
        </xdr:cNvPr>
        <xdr:cNvSpPr txBox="1"/>
      </xdr:nvSpPr>
      <xdr:spPr>
        <a:xfrm>
          <a:off x="16357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3" name="楕円 552">
          <a:extLst>
            <a:ext uri="{FF2B5EF4-FFF2-40B4-BE49-F238E27FC236}">
              <a16:creationId xmlns:a16="http://schemas.microsoft.com/office/drawing/2014/main" id="{E681E921-3BDD-4002-A4F7-36BC6B6F1BE8}"/>
            </a:ext>
          </a:extLst>
        </xdr:cNvPr>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49530</xdr:rowOff>
    </xdr:to>
    <xdr:cxnSp macro="">
      <xdr:nvCxnSpPr>
        <xdr:cNvPr id="554" name="直線コネクタ 553">
          <a:extLst>
            <a:ext uri="{FF2B5EF4-FFF2-40B4-BE49-F238E27FC236}">
              <a16:creationId xmlns:a16="http://schemas.microsoft.com/office/drawing/2014/main" id="{C1229ABE-3880-4863-A08F-5760470735F9}"/>
            </a:ext>
          </a:extLst>
        </xdr:cNvPr>
        <xdr:cNvCxnSpPr/>
      </xdr:nvCxnSpPr>
      <xdr:spPr>
        <a:xfrm flipV="1">
          <a:off x="15481300" y="10330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55" name="楕円 554">
          <a:extLst>
            <a:ext uri="{FF2B5EF4-FFF2-40B4-BE49-F238E27FC236}">
              <a16:creationId xmlns:a16="http://schemas.microsoft.com/office/drawing/2014/main" id="{79BD42FE-6A16-486A-A574-FC99FF365E64}"/>
            </a:ext>
          </a:extLst>
        </xdr:cNvPr>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49530</xdr:rowOff>
    </xdr:to>
    <xdr:cxnSp macro="">
      <xdr:nvCxnSpPr>
        <xdr:cNvPr id="556" name="直線コネクタ 555">
          <a:extLst>
            <a:ext uri="{FF2B5EF4-FFF2-40B4-BE49-F238E27FC236}">
              <a16:creationId xmlns:a16="http://schemas.microsoft.com/office/drawing/2014/main" id="{B30EA60B-35FA-436D-81C1-07D9AC255414}"/>
            </a:ext>
          </a:extLst>
        </xdr:cNvPr>
        <xdr:cNvCxnSpPr/>
      </xdr:nvCxnSpPr>
      <xdr:spPr>
        <a:xfrm>
          <a:off x="14592300" y="10319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57" name="楕円 556">
          <a:extLst>
            <a:ext uri="{FF2B5EF4-FFF2-40B4-BE49-F238E27FC236}">
              <a16:creationId xmlns:a16="http://schemas.microsoft.com/office/drawing/2014/main" id="{828431E0-A0FA-4439-BECB-ABC6A7FA05E4}"/>
            </a:ext>
          </a:extLst>
        </xdr:cNvPr>
        <xdr:cNvSpPr/>
      </xdr:nvSpPr>
      <xdr:spPr>
        <a:xfrm>
          <a:off x="13652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32385</xdr:rowOff>
    </xdr:to>
    <xdr:cxnSp macro="">
      <xdr:nvCxnSpPr>
        <xdr:cNvPr id="558" name="直線コネクタ 557">
          <a:extLst>
            <a:ext uri="{FF2B5EF4-FFF2-40B4-BE49-F238E27FC236}">
              <a16:creationId xmlns:a16="http://schemas.microsoft.com/office/drawing/2014/main" id="{715F2293-ABE2-4D54-A538-30246FC31CAD}"/>
            </a:ext>
          </a:extLst>
        </xdr:cNvPr>
        <xdr:cNvCxnSpPr/>
      </xdr:nvCxnSpPr>
      <xdr:spPr>
        <a:xfrm>
          <a:off x="13703300" y="10277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9" name="楕円 558">
          <a:extLst>
            <a:ext uri="{FF2B5EF4-FFF2-40B4-BE49-F238E27FC236}">
              <a16:creationId xmlns:a16="http://schemas.microsoft.com/office/drawing/2014/main" id="{A06555B9-9775-4718-85A9-51BB92CA8390}"/>
            </a:ext>
          </a:extLst>
        </xdr:cNvPr>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161925</xdr:rowOff>
    </xdr:to>
    <xdr:cxnSp macro="">
      <xdr:nvCxnSpPr>
        <xdr:cNvPr id="560" name="直線コネクタ 559">
          <a:extLst>
            <a:ext uri="{FF2B5EF4-FFF2-40B4-BE49-F238E27FC236}">
              <a16:creationId xmlns:a16="http://schemas.microsoft.com/office/drawing/2014/main" id="{2EC4074D-9E56-4BA9-A90A-043CE466B2E4}"/>
            </a:ext>
          </a:extLst>
        </xdr:cNvPr>
        <xdr:cNvCxnSpPr/>
      </xdr:nvCxnSpPr>
      <xdr:spPr>
        <a:xfrm>
          <a:off x="12814300" y="10235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942C383A-7CB6-400B-966A-9EC8E44166E2}"/>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F5CB2BA5-AE2F-4380-8B51-142386C3A547}"/>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AF254EA3-2D6F-4D32-AC35-3C6321AEAC7B}"/>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F82E3D64-E4E0-48FB-BF37-E481E40D8EDD}"/>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5" name="n_1mainValue【学校施設】&#10;有形固定資産減価償却率">
          <a:extLst>
            <a:ext uri="{FF2B5EF4-FFF2-40B4-BE49-F238E27FC236}">
              <a16:creationId xmlns:a16="http://schemas.microsoft.com/office/drawing/2014/main" id="{7D3245DB-6A52-4887-A9C4-50915093D718}"/>
            </a:ext>
          </a:extLst>
        </xdr:cNvPr>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66" name="n_2mainValue【学校施設】&#10;有形固定資産減価償却率">
          <a:extLst>
            <a:ext uri="{FF2B5EF4-FFF2-40B4-BE49-F238E27FC236}">
              <a16:creationId xmlns:a16="http://schemas.microsoft.com/office/drawing/2014/main" id="{6C5E7C6A-CBF3-4FD5-9CAC-98A3F3D83D35}"/>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67" name="n_3mainValue【学校施設】&#10;有形固定資産減価償却率">
          <a:extLst>
            <a:ext uri="{FF2B5EF4-FFF2-40B4-BE49-F238E27FC236}">
              <a16:creationId xmlns:a16="http://schemas.microsoft.com/office/drawing/2014/main" id="{2978D077-9115-48C4-97B6-45AD238C5D3E}"/>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161942</xdr:rowOff>
    </xdr:from>
    <xdr:ext cx="405111" cy="259045"/>
    <xdr:sp macro="" textlink="">
      <xdr:nvSpPr>
        <xdr:cNvPr id="568" name="n_4mainValue【学校施設】&#10;有形固定資産減価償却率">
          <a:extLst>
            <a:ext uri="{FF2B5EF4-FFF2-40B4-BE49-F238E27FC236}">
              <a16:creationId xmlns:a16="http://schemas.microsoft.com/office/drawing/2014/main" id="{0214B718-AC6A-42EC-BF9B-065EB9C0E4CA}"/>
            </a:ext>
          </a:extLst>
        </xdr:cNvPr>
        <xdr:cNvSpPr txBox="1"/>
      </xdr:nvSpPr>
      <xdr:spPr>
        <a:xfrm>
          <a:off x="12611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A319316-B6A0-46A4-B448-6AD8EC00EA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C5F7362-9544-4632-952F-9EE41FB689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096CB06-DFCA-43DF-AAAF-605B530868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5844C5DC-477B-4B9B-BD4F-B54A258B66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28EA6F5-7B81-486D-9A3F-64F462071F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E92934F-9066-400C-859B-B0165543EF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9FC5D43-A02D-42D1-B1C7-AF1395CAB7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8CF94EE-46C9-4C96-8AF0-428ED3A526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774DEC6-9D40-44FC-B779-E81C0A56D0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4BEF987-E01E-411B-A50C-9A8678CABF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83E7B2E-C902-48F9-95CF-11067EBE06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3C751ED0-07F3-4AAA-A8E7-A0653647D4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BB3EEDF9-7DB8-443C-95C7-F17627C8144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7C72B57C-4FD2-4678-975D-79531C11690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76EE019-0B0E-4AD5-A3DD-90EDF6BD14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C37E8B4A-3856-4990-9556-16414D2189D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AF6D945D-6265-4887-B383-4897B453556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D66A8B9-2A43-4291-97EF-5AE9661E2FB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A2CDB09C-1A5F-4CF0-A89F-09C5EDFD1C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46641640-8F89-4821-9A74-ACA791341AB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19E1C3E-59EB-4A44-A5A5-92BC08D43C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20D5A2F2-F356-4CCF-84CC-63C59D82A4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42D0CDF-B1F6-4550-A92D-6973C268D1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FE91A463-C6CB-4AEC-93F0-3138BB0B39F6}"/>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53120915-FBE0-4D9D-87EE-46D2459C99AF}"/>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929EDDCD-CBF6-4D05-90E6-9E823BD9FB12}"/>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926F1050-066E-493E-92BA-BEE0DA0AAF2E}"/>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AE12B32D-57E7-47CB-B4D8-C1207FBD4B6C}"/>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F256FDFC-EA5E-446B-8EC2-E72E5D5547B9}"/>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6709AF40-A787-45E0-8244-1138D13EC81D}"/>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C2ECE91A-96F0-409C-A931-BBA411661C35}"/>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AAA095C7-3913-410F-BC5D-0D32BDAF74B8}"/>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1586FFFF-41DE-43B8-A85B-AFE9CC1B29C7}"/>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8510815F-A139-49B0-9C18-B500B821E12C}"/>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D9E924-0B3F-4A26-B602-ADF54A1737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95DF8AA-21E4-48E6-A4FA-5814E01F74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E45762E-4F5B-40D7-92A2-2E8781F61A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2B36C15-CF0E-456C-B112-8C0125E7C9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E61FB9-18C7-4133-9186-4F470BB3A7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139243</xdr:rowOff>
    </xdr:from>
    <xdr:to>
      <xdr:col>116</xdr:col>
      <xdr:colOff>114300</xdr:colOff>
      <xdr:row>63</xdr:row>
      <xdr:rowOff>69393</xdr:rowOff>
    </xdr:to>
    <xdr:sp macro="" textlink="">
      <xdr:nvSpPr>
        <xdr:cNvPr id="608" name="楕円 607">
          <a:extLst>
            <a:ext uri="{FF2B5EF4-FFF2-40B4-BE49-F238E27FC236}">
              <a16:creationId xmlns:a16="http://schemas.microsoft.com/office/drawing/2014/main" id="{6D792498-719B-45C4-8A00-E952F68E850F}"/>
            </a:ext>
          </a:extLst>
        </xdr:cNvPr>
        <xdr:cNvSpPr/>
      </xdr:nvSpPr>
      <xdr:spPr>
        <a:xfrm>
          <a:off x="22110700" y="107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5358A54D-6810-4A9A-A028-58D82909DFF1}"/>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143587</xdr:rowOff>
    </xdr:from>
    <xdr:to>
      <xdr:col>112</xdr:col>
      <xdr:colOff>38100</xdr:colOff>
      <xdr:row>63</xdr:row>
      <xdr:rowOff>73737</xdr:rowOff>
    </xdr:to>
    <xdr:sp macro="" textlink="">
      <xdr:nvSpPr>
        <xdr:cNvPr id="610" name="楕円 609">
          <a:extLst>
            <a:ext uri="{FF2B5EF4-FFF2-40B4-BE49-F238E27FC236}">
              <a16:creationId xmlns:a16="http://schemas.microsoft.com/office/drawing/2014/main" id="{C474E2EA-92BF-409C-9136-6EED35CBC833}"/>
            </a:ext>
          </a:extLst>
        </xdr:cNvPr>
        <xdr:cNvSpPr/>
      </xdr:nvSpPr>
      <xdr:spPr>
        <a:xfrm>
          <a:off x="212725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18593</xdr:rowOff>
    </xdr:from>
    <xdr:to>
      <xdr:col>116</xdr:col>
      <xdr:colOff>63500</xdr:colOff>
      <xdr:row>63</xdr:row>
      <xdr:rowOff>22937</xdr:rowOff>
    </xdr:to>
    <xdr:cxnSp macro="">
      <xdr:nvCxnSpPr>
        <xdr:cNvPr id="611" name="直線コネクタ 610">
          <a:extLst>
            <a:ext uri="{FF2B5EF4-FFF2-40B4-BE49-F238E27FC236}">
              <a16:creationId xmlns:a16="http://schemas.microsoft.com/office/drawing/2014/main" id="{D5105D80-DF7E-44C2-AEC8-42555C3A7909}"/>
            </a:ext>
          </a:extLst>
        </xdr:cNvPr>
        <xdr:cNvCxnSpPr/>
      </xdr:nvCxnSpPr>
      <xdr:spPr>
        <a:xfrm flipV="1">
          <a:off x="21323300" y="1081994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146558</xdr:rowOff>
    </xdr:from>
    <xdr:to>
      <xdr:col>107</xdr:col>
      <xdr:colOff>101600</xdr:colOff>
      <xdr:row>63</xdr:row>
      <xdr:rowOff>76708</xdr:rowOff>
    </xdr:to>
    <xdr:sp macro="" textlink="">
      <xdr:nvSpPr>
        <xdr:cNvPr id="612" name="楕円 611">
          <a:extLst>
            <a:ext uri="{FF2B5EF4-FFF2-40B4-BE49-F238E27FC236}">
              <a16:creationId xmlns:a16="http://schemas.microsoft.com/office/drawing/2014/main" id="{CFA519E9-3B47-4DA8-9859-0C87F2AE35EF}"/>
            </a:ext>
          </a:extLst>
        </xdr:cNvPr>
        <xdr:cNvSpPr/>
      </xdr:nvSpPr>
      <xdr:spPr>
        <a:xfrm>
          <a:off x="20383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22937</xdr:rowOff>
    </xdr:from>
    <xdr:to>
      <xdr:col>111</xdr:col>
      <xdr:colOff>177800</xdr:colOff>
      <xdr:row>63</xdr:row>
      <xdr:rowOff>25908</xdr:rowOff>
    </xdr:to>
    <xdr:cxnSp macro="">
      <xdr:nvCxnSpPr>
        <xdr:cNvPr id="613" name="直線コネクタ 612">
          <a:extLst>
            <a:ext uri="{FF2B5EF4-FFF2-40B4-BE49-F238E27FC236}">
              <a16:creationId xmlns:a16="http://schemas.microsoft.com/office/drawing/2014/main" id="{3F324F31-014D-4FAC-93E3-631ED38A71CE}"/>
            </a:ext>
          </a:extLst>
        </xdr:cNvPr>
        <xdr:cNvCxnSpPr/>
      </xdr:nvCxnSpPr>
      <xdr:spPr>
        <a:xfrm flipV="1">
          <a:off x="20434300" y="1082428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149530</xdr:rowOff>
    </xdr:from>
    <xdr:to>
      <xdr:col>102</xdr:col>
      <xdr:colOff>165100</xdr:colOff>
      <xdr:row>63</xdr:row>
      <xdr:rowOff>79680</xdr:rowOff>
    </xdr:to>
    <xdr:sp macro="" textlink="">
      <xdr:nvSpPr>
        <xdr:cNvPr id="614" name="楕円 613">
          <a:extLst>
            <a:ext uri="{FF2B5EF4-FFF2-40B4-BE49-F238E27FC236}">
              <a16:creationId xmlns:a16="http://schemas.microsoft.com/office/drawing/2014/main" id="{0EED5684-5354-45CA-9CEF-00BE41A5382F}"/>
            </a:ext>
          </a:extLst>
        </xdr:cNvPr>
        <xdr:cNvSpPr/>
      </xdr:nvSpPr>
      <xdr:spPr>
        <a:xfrm>
          <a:off x="194945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25908</xdr:rowOff>
    </xdr:from>
    <xdr:to>
      <xdr:col>107</xdr:col>
      <xdr:colOff>50800</xdr:colOff>
      <xdr:row>63</xdr:row>
      <xdr:rowOff>28880</xdr:rowOff>
    </xdr:to>
    <xdr:cxnSp macro="">
      <xdr:nvCxnSpPr>
        <xdr:cNvPr id="615" name="直線コネクタ 614">
          <a:extLst>
            <a:ext uri="{FF2B5EF4-FFF2-40B4-BE49-F238E27FC236}">
              <a16:creationId xmlns:a16="http://schemas.microsoft.com/office/drawing/2014/main" id="{3FDBE3DE-F697-48FC-8B7F-E762BD0228E9}"/>
            </a:ext>
          </a:extLst>
        </xdr:cNvPr>
        <xdr:cNvCxnSpPr/>
      </xdr:nvCxnSpPr>
      <xdr:spPr>
        <a:xfrm flipV="1">
          <a:off x="19545300" y="1082725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153339</xdr:rowOff>
    </xdr:from>
    <xdr:to>
      <xdr:col>98</xdr:col>
      <xdr:colOff>38100</xdr:colOff>
      <xdr:row>63</xdr:row>
      <xdr:rowOff>83489</xdr:rowOff>
    </xdr:to>
    <xdr:sp macro="" textlink="">
      <xdr:nvSpPr>
        <xdr:cNvPr id="616" name="楕円 615">
          <a:extLst>
            <a:ext uri="{FF2B5EF4-FFF2-40B4-BE49-F238E27FC236}">
              <a16:creationId xmlns:a16="http://schemas.microsoft.com/office/drawing/2014/main" id="{7BE00C32-5C10-41C4-9EAE-8C2FFF39B982}"/>
            </a:ext>
          </a:extLst>
        </xdr:cNvPr>
        <xdr:cNvSpPr/>
      </xdr:nvSpPr>
      <xdr:spPr>
        <a:xfrm>
          <a:off x="18605500" y="107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28880</xdr:rowOff>
    </xdr:from>
    <xdr:to>
      <xdr:col>102</xdr:col>
      <xdr:colOff>114300</xdr:colOff>
      <xdr:row>63</xdr:row>
      <xdr:rowOff>32689</xdr:rowOff>
    </xdr:to>
    <xdr:cxnSp macro="">
      <xdr:nvCxnSpPr>
        <xdr:cNvPr id="617" name="直線コネクタ 616">
          <a:extLst>
            <a:ext uri="{FF2B5EF4-FFF2-40B4-BE49-F238E27FC236}">
              <a16:creationId xmlns:a16="http://schemas.microsoft.com/office/drawing/2014/main" id="{63B731E1-2BF2-4339-9D61-FFE9478F4DFC}"/>
            </a:ext>
          </a:extLst>
        </xdr:cNvPr>
        <xdr:cNvCxnSpPr/>
      </xdr:nvCxnSpPr>
      <xdr:spPr>
        <a:xfrm flipV="1">
          <a:off x="18656300" y="10830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EAB829E0-BB4B-4E29-9AC8-8168AC43C40C}"/>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54857740-F71B-494A-8E9B-3DFB0027F904}"/>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755BFB1A-9D7D-4695-A27D-28B4A74DC976}"/>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61FD1528-CEFF-411D-B29F-3B23A4D7FE4E}"/>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64864</xdr:rowOff>
    </xdr:from>
    <xdr:ext cx="469744" cy="259045"/>
    <xdr:sp macro="" textlink="">
      <xdr:nvSpPr>
        <xdr:cNvPr id="622" name="n_1mainValue【学校施設】&#10;一人当たり面積">
          <a:extLst>
            <a:ext uri="{FF2B5EF4-FFF2-40B4-BE49-F238E27FC236}">
              <a16:creationId xmlns:a16="http://schemas.microsoft.com/office/drawing/2014/main" id="{3BE94185-CE10-4047-BE7F-C7B0EADF1877}"/>
            </a:ext>
          </a:extLst>
        </xdr:cNvPr>
        <xdr:cNvSpPr txBox="1"/>
      </xdr:nvSpPr>
      <xdr:spPr>
        <a:xfrm>
          <a:off x="21075727" y="108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67835</xdr:rowOff>
    </xdr:from>
    <xdr:ext cx="469744" cy="259045"/>
    <xdr:sp macro="" textlink="">
      <xdr:nvSpPr>
        <xdr:cNvPr id="623" name="n_2mainValue【学校施設】&#10;一人当たり面積">
          <a:extLst>
            <a:ext uri="{FF2B5EF4-FFF2-40B4-BE49-F238E27FC236}">
              <a16:creationId xmlns:a16="http://schemas.microsoft.com/office/drawing/2014/main" id="{8BCFCF4B-88EF-48FF-85F1-90EB2BA0AE35}"/>
            </a:ext>
          </a:extLst>
        </xdr:cNvPr>
        <xdr:cNvSpPr txBox="1"/>
      </xdr:nvSpPr>
      <xdr:spPr>
        <a:xfrm>
          <a:off x="201994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70807</xdr:rowOff>
    </xdr:from>
    <xdr:ext cx="469744" cy="259045"/>
    <xdr:sp macro="" textlink="">
      <xdr:nvSpPr>
        <xdr:cNvPr id="624" name="n_3mainValue【学校施設】&#10;一人当たり面積">
          <a:extLst>
            <a:ext uri="{FF2B5EF4-FFF2-40B4-BE49-F238E27FC236}">
              <a16:creationId xmlns:a16="http://schemas.microsoft.com/office/drawing/2014/main" id="{73FE9B9F-C8DB-40A1-8F69-76B2A77CE535}"/>
            </a:ext>
          </a:extLst>
        </xdr:cNvPr>
        <xdr:cNvSpPr txBox="1"/>
      </xdr:nvSpPr>
      <xdr:spPr>
        <a:xfrm>
          <a:off x="19310427" y="108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74616</xdr:rowOff>
    </xdr:from>
    <xdr:ext cx="469744" cy="259045"/>
    <xdr:sp macro="" textlink="">
      <xdr:nvSpPr>
        <xdr:cNvPr id="625" name="n_4mainValue【学校施設】&#10;一人当たり面積">
          <a:extLst>
            <a:ext uri="{FF2B5EF4-FFF2-40B4-BE49-F238E27FC236}">
              <a16:creationId xmlns:a16="http://schemas.microsoft.com/office/drawing/2014/main" id="{E5A21C8F-4EC5-47B9-8013-8D5839B558D5}"/>
            </a:ext>
          </a:extLst>
        </xdr:cNvPr>
        <xdr:cNvSpPr txBox="1"/>
      </xdr:nvSpPr>
      <xdr:spPr>
        <a:xfrm>
          <a:off x="18421427" y="1087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18E4B32-AB0F-42CC-95C0-E25AB3A639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378A924-F35B-466B-BCE7-A99C31F731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C9C3B78-5309-42B6-8633-1F6E6CFB34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DEAD9C50-12E4-48C6-8EA4-7518F0983D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8A1DC66-5724-48A2-B84B-1326D9EB57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83C437A-A9E8-4C6E-91E3-C11117807C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8136CCD-240A-44AA-895E-73B8218E5C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8D4BA40-001E-4BD8-AEAF-8DF30A56DA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151C8211-C1AD-415B-AFE8-8B3218EE85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4C5DB52-B070-4BA2-B025-9E947DFE83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96CDAE1-C34A-4D8A-B7DC-A4763FDFFC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25C9AC48-0B7F-4DB8-9014-5993BD7E96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1A36491-6604-452A-B222-59CA3063B1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0E544B0-E1D7-4AAA-B37F-5941C84782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3F08FF8-6B68-4459-998B-4B85C47649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DE69386-497E-4923-B874-80D8E898D2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818DA7AA-48A7-4D66-BA30-C3ECC6F5BF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1901D62-7762-45B8-8E4B-22FD174904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D0C28A5-6655-47E3-BF90-B57C189276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AC82D70-E184-454F-99C5-6687A26DB0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AAC6A44A-C468-4149-B276-327FB5D4A4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D320E64-41EE-4398-82FC-CDA7E065A0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00C7A0F-EBDC-4B31-8C32-B61D821F37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48CEBA4C-3610-4CD5-BAC9-09A51A233F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8717CF0-3E0F-41E3-BABE-F36CE70523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9A13CFC-1F3C-4089-8781-2AFF8672F8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CB42A7F6-15C8-4026-BA77-DE0865F0B91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1D46728B-961F-4160-9F39-F8DB3750FC1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424AC42C-8985-44C9-BC01-42C9BD8920E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7F827F06-ED3D-49F1-9F4B-D3BBEFDDF7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81B94E90-FE87-46F6-9F96-61823261F0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379CF2BA-A114-4AC4-A49A-986E82948A0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BE55269-4EF3-44A2-A703-0EC53AB162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EF214C0-E842-4866-836E-A97FC5BDD82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C96D2ED3-55F2-44F3-938E-B177F552B3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B5DAC7D5-613E-4646-9F1C-4A309E8D3E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E03BCC70-474D-49D5-A730-E0DD400A02D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FCB59DC4-5DBB-493C-9B77-E15CF2FECF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0EBE035-76B0-4CE3-B0DC-CD60FC61C4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C8396F9-5A30-46DD-9D59-D17CCC99EC9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7B34A45B-CFD2-4830-98B3-C5FF28F5804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27B33649-CD51-460A-B81D-596D56F378F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C72E4468-3F3A-4A59-8C37-CC0784F6D67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C56F50BD-E979-47B8-9E75-55488CB482D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48F0C13A-0009-4FD7-B1C6-536D5CF0EF1B}"/>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5D0C1AA4-3901-4701-9A72-20EE1053E78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CE1B9639-FFD2-4B27-A80B-A1B13D25B6C1}"/>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C06B16C2-723D-472C-BF72-658DC9E4860E}"/>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9621135E-E8A4-42F4-BA0E-CAF9C7C98696}"/>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FF2498A-7BA1-4C18-84E9-E5523C627B02}"/>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090A685-E404-4274-AE34-CDF37A10F0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577BF13-D461-4858-A89E-560D1AE840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D5FBFAB-C145-40FD-8D0E-A7F81BBE26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817B1B0-A3F9-4373-9637-D8EF884995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69DF088-E71F-4F62-B69C-C14CAF1E9E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91439</xdr:rowOff>
    </xdr:from>
    <xdr:to>
      <xdr:col>85</xdr:col>
      <xdr:colOff>177800</xdr:colOff>
      <xdr:row>106</xdr:row>
      <xdr:rowOff>21589</xdr:rowOff>
    </xdr:to>
    <xdr:sp macro="" textlink="">
      <xdr:nvSpPr>
        <xdr:cNvPr id="681" name="楕円 680">
          <a:extLst>
            <a:ext uri="{FF2B5EF4-FFF2-40B4-BE49-F238E27FC236}">
              <a16:creationId xmlns:a16="http://schemas.microsoft.com/office/drawing/2014/main" id="{E9B676D4-36C0-4110-8B9B-052F097ACA7F}"/>
            </a:ext>
          </a:extLst>
        </xdr:cNvPr>
        <xdr:cNvSpPr/>
      </xdr:nvSpPr>
      <xdr:spPr>
        <a:xfrm>
          <a:off x="162687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69866</xdr:rowOff>
    </xdr:from>
    <xdr:ext cx="405111" cy="259045"/>
    <xdr:sp macro="" textlink="">
      <xdr:nvSpPr>
        <xdr:cNvPr id="682" name="【公民館】&#10;有形固定資産減価償却率該当値テキスト">
          <a:extLst>
            <a:ext uri="{FF2B5EF4-FFF2-40B4-BE49-F238E27FC236}">
              <a16:creationId xmlns:a16="http://schemas.microsoft.com/office/drawing/2014/main" id="{7ACAFA7E-CEDC-48FE-9E98-46970FA3C3D0}"/>
            </a:ext>
          </a:extLst>
        </xdr:cNvPr>
        <xdr:cNvSpPr txBox="1"/>
      </xdr:nvSpPr>
      <xdr:spPr>
        <a:xfrm>
          <a:off x="16357600"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80011</xdr:rowOff>
    </xdr:from>
    <xdr:to>
      <xdr:col>81</xdr:col>
      <xdr:colOff>101600</xdr:colOff>
      <xdr:row>106</xdr:row>
      <xdr:rowOff>10161</xdr:rowOff>
    </xdr:to>
    <xdr:sp macro="" textlink="">
      <xdr:nvSpPr>
        <xdr:cNvPr id="683" name="楕円 682">
          <a:extLst>
            <a:ext uri="{FF2B5EF4-FFF2-40B4-BE49-F238E27FC236}">
              <a16:creationId xmlns:a16="http://schemas.microsoft.com/office/drawing/2014/main" id="{4097CECB-4182-4248-AD12-0D429BAEB696}"/>
            </a:ext>
          </a:extLst>
        </xdr:cNvPr>
        <xdr:cNvSpPr/>
      </xdr:nvSpPr>
      <xdr:spPr>
        <a:xfrm>
          <a:off x="15430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130811</xdr:rowOff>
    </xdr:from>
    <xdr:to>
      <xdr:col>85</xdr:col>
      <xdr:colOff>127000</xdr:colOff>
      <xdr:row>105</xdr:row>
      <xdr:rowOff>142239</xdr:rowOff>
    </xdr:to>
    <xdr:cxnSp macro="">
      <xdr:nvCxnSpPr>
        <xdr:cNvPr id="684" name="直線コネクタ 683">
          <a:extLst>
            <a:ext uri="{FF2B5EF4-FFF2-40B4-BE49-F238E27FC236}">
              <a16:creationId xmlns:a16="http://schemas.microsoft.com/office/drawing/2014/main" id="{E20CCB2D-3F43-4EB4-A05E-823C4ED4CF1A}"/>
            </a:ext>
          </a:extLst>
        </xdr:cNvPr>
        <xdr:cNvCxnSpPr/>
      </xdr:nvCxnSpPr>
      <xdr:spPr>
        <a:xfrm>
          <a:off x="15481300" y="18133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50800</xdr:rowOff>
    </xdr:from>
    <xdr:to>
      <xdr:col>76</xdr:col>
      <xdr:colOff>165100</xdr:colOff>
      <xdr:row>105</xdr:row>
      <xdr:rowOff>152400</xdr:rowOff>
    </xdr:to>
    <xdr:sp macro="" textlink="">
      <xdr:nvSpPr>
        <xdr:cNvPr id="685" name="楕円 684">
          <a:extLst>
            <a:ext uri="{FF2B5EF4-FFF2-40B4-BE49-F238E27FC236}">
              <a16:creationId xmlns:a16="http://schemas.microsoft.com/office/drawing/2014/main" id="{5018927E-F8A6-462E-876F-32364574A845}"/>
            </a:ext>
          </a:extLst>
        </xdr:cNvPr>
        <xdr:cNvSpPr/>
      </xdr:nvSpPr>
      <xdr:spPr>
        <a:xfrm>
          <a:off x="14541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101600</xdr:rowOff>
    </xdr:from>
    <xdr:to>
      <xdr:col>81</xdr:col>
      <xdr:colOff>50800</xdr:colOff>
      <xdr:row>105</xdr:row>
      <xdr:rowOff>130811</xdr:rowOff>
    </xdr:to>
    <xdr:cxnSp macro="">
      <xdr:nvCxnSpPr>
        <xdr:cNvPr id="686" name="直線コネクタ 685">
          <a:extLst>
            <a:ext uri="{FF2B5EF4-FFF2-40B4-BE49-F238E27FC236}">
              <a16:creationId xmlns:a16="http://schemas.microsoft.com/office/drawing/2014/main" id="{C867868D-87B5-4666-98EB-200A29E5B08E}"/>
            </a:ext>
          </a:extLst>
        </xdr:cNvPr>
        <xdr:cNvCxnSpPr/>
      </xdr:nvCxnSpPr>
      <xdr:spPr>
        <a:xfrm>
          <a:off x="14592300" y="181038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7" name="楕円 686">
          <a:extLst>
            <a:ext uri="{FF2B5EF4-FFF2-40B4-BE49-F238E27FC236}">
              <a16:creationId xmlns:a16="http://schemas.microsoft.com/office/drawing/2014/main" id="{A4BD0ED6-6397-4F2E-A55F-1D276DBA78C7}"/>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101600</xdr:rowOff>
    </xdr:to>
    <xdr:cxnSp macro="">
      <xdr:nvCxnSpPr>
        <xdr:cNvPr id="688" name="直線コネクタ 687">
          <a:extLst>
            <a:ext uri="{FF2B5EF4-FFF2-40B4-BE49-F238E27FC236}">
              <a16:creationId xmlns:a16="http://schemas.microsoft.com/office/drawing/2014/main" id="{612F29B5-07E9-42CF-B871-BE1FD6DFFDF0}"/>
            </a:ext>
          </a:extLst>
        </xdr:cNvPr>
        <xdr:cNvCxnSpPr/>
      </xdr:nvCxnSpPr>
      <xdr:spPr>
        <a:xfrm>
          <a:off x="13703300" y="180784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689" name="楕円 688">
          <a:extLst>
            <a:ext uri="{FF2B5EF4-FFF2-40B4-BE49-F238E27FC236}">
              <a16:creationId xmlns:a16="http://schemas.microsoft.com/office/drawing/2014/main" id="{8B4AB67C-E7FF-46ED-8234-BC5400E9FC19}"/>
            </a:ext>
          </a:extLst>
        </xdr:cNvPr>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76200</xdr:rowOff>
    </xdr:to>
    <xdr:cxnSp macro="">
      <xdr:nvCxnSpPr>
        <xdr:cNvPr id="690" name="直線コネクタ 689">
          <a:extLst>
            <a:ext uri="{FF2B5EF4-FFF2-40B4-BE49-F238E27FC236}">
              <a16:creationId xmlns:a16="http://schemas.microsoft.com/office/drawing/2014/main" id="{BBD7EB72-522C-4383-B471-931558C78CC3}"/>
            </a:ext>
          </a:extLst>
        </xdr:cNvPr>
        <xdr:cNvCxnSpPr/>
      </xdr:nvCxnSpPr>
      <xdr:spPr>
        <a:xfrm>
          <a:off x="12814300" y="1804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a:extLst>
            <a:ext uri="{FF2B5EF4-FFF2-40B4-BE49-F238E27FC236}">
              <a16:creationId xmlns:a16="http://schemas.microsoft.com/office/drawing/2014/main" id="{C7274C71-D3AE-44D9-B98F-5E2E7173A442}"/>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99E05DD2-F079-4203-B334-750A5B7D912A}"/>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a:extLst>
            <a:ext uri="{FF2B5EF4-FFF2-40B4-BE49-F238E27FC236}">
              <a16:creationId xmlns:a16="http://schemas.microsoft.com/office/drawing/2014/main" id="{FC1AB393-A611-4E82-9089-1F34CC9EC03C}"/>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a:extLst>
            <a:ext uri="{FF2B5EF4-FFF2-40B4-BE49-F238E27FC236}">
              <a16:creationId xmlns:a16="http://schemas.microsoft.com/office/drawing/2014/main" id="{B563FBE5-D31A-4188-A44B-73974F08E46F}"/>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1288</xdr:rowOff>
    </xdr:from>
    <xdr:ext cx="405111" cy="259045"/>
    <xdr:sp macro="" textlink="">
      <xdr:nvSpPr>
        <xdr:cNvPr id="695" name="n_1mainValue【公民館】&#10;有形固定資産減価償却率">
          <a:extLst>
            <a:ext uri="{FF2B5EF4-FFF2-40B4-BE49-F238E27FC236}">
              <a16:creationId xmlns:a16="http://schemas.microsoft.com/office/drawing/2014/main" id="{C0078FB0-007F-4DF7-BE0F-D6EE42F850B4}"/>
            </a:ext>
          </a:extLst>
        </xdr:cNvPr>
        <xdr:cNvSpPr txBox="1"/>
      </xdr:nvSpPr>
      <xdr:spPr>
        <a:xfrm>
          <a:off x="152660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143527</xdr:rowOff>
    </xdr:from>
    <xdr:ext cx="405111" cy="259045"/>
    <xdr:sp macro="" textlink="">
      <xdr:nvSpPr>
        <xdr:cNvPr id="696" name="n_2mainValue【公民館】&#10;有形固定資産減価償却率">
          <a:extLst>
            <a:ext uri="{FF2B5EF4-FFF2-40B4-BE49-F238E27FC236}">
              <a16:creationId xmlns:a16="http://schemas.microsoft.com/office/drawing/2014/main" id="{B5F584BD-2138-491B-8ED1-B666D8373BF2}"/>
            </a:ext>
          </a:extLst>
        </xdr:cNvPr>
        <xdr:cNvSpPr txBox="1"/>
      </xdr:nvSpPr>
      <xdr:spPr>
        <a:xfrm>
          <a:off x="14389744"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mainValue【公民館】&#10;有形固定資産減価償却率">
          <a:extLst>
            <a:ext uri="{FF2B5EF4-FFF2-40B4-BE49-F238E27FC236}">
              <a16:creationId xmlns:a16="http://schemas.microsoft.com/office/drawing/2014/main" id="{F3175EEC-3A81-412E-8E50-5AFFFBE0394A}"/>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8" name="n_4mainValue【公民館】&#10;有形固定資産減価償却率">
          <a:extLst>
            <a:ext uri="{FF2B5EF4-FFF2-40B4-BE49-F238E27FC236}">
              <a16:creationId xmlns:a16="http://schemas.microsoft.com/office/drawing/2014/main" id="{4E41748A-4351-4151-8FF9-54D63DC4AAE7}"/>
            </a:ext>
          </a:extLst>
        </xdr:cNvPr>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EBBDD50-C731-4CC1-83FC-AD390B99E1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4003ADB-8118-4170-B223-CFF96085D5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4FB7E962-F635-4A48-8FCE-EBAF268469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A128E1F-FC3D-44EA-9BA6-70BA4190A9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272C199-9F2D-475D-95D5-C726AF0B19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367AF49-B0CB-40BD-8732-FFFF08A4EE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D57F5A5E-4FBB-4512-9148-E5895378AD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380A743-9BA5-432B-8DD5-0E710A83FB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6C43977B-4CFE-4156-B075-29F5D457E1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A8A1B94-624E-43DD-A9D5-1362698882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FF69EEB9-4336-4743-A328-9E937BCC83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E8D7B37D-3AA8-4108-BEE4-2EAFDC69EA2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4EB7798E-4A38-4369-9255-54C8681B35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9EC783F2-B3B0-43B3-9B10-81CADD299E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3AC4570A-AD20-4A5A-82D0-64BD1E2AE0B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E58A5E62-F0F6-43C5-9046-8E634AA8AC5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7C33E04B-6A1C-4AEA-A69F-2D202A9618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A8705C57-4076-4CD9-B8D0-29B3E7C3604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CE1BD3CC-B81A-4516-A18C-8D93C9F186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9308D959-50D9-4A06-B782-2C93135F2A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8F20E02C-6CA3-48FF-80A8-412D443EE3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164AE519-2A0C-41B9-B8A9-B58D11CDBC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129CD24-115A-40BE-8065-8D95519BB3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C21692F-4F8B-4F73-A484-5C5E0A9A9EE3}"/>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E91F17D4-6844-4AAE-9029-38E775155029}"/>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C5E41F2D-E417-4BB6-9E1D-19DE15B7598F}"/>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A44E9BC3-5E1D-475C-BABA-1FBD857EA391}"/>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2F70E81D-B1D6-440E-9835-DAD6DA74437A}"/>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a:extLst>
            <a:ext uri="{FF2B5EF4-FFF2-40B4-BE49-F238E27FC236}">
              <a16:creationId xmlns:a16="http://schemas.microsoft.com/office/drawing/2014/main" id="{B48F9EC7-E733-4C6A-9FC0-CEAFFA4739B2}"/>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1582DE91-E51D-4BA7-A974-17EB490A5844}"/>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A0D88F05-CA95-4CD6-BEE9-C9569DDE0298}"/>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E504EE2D-8FAF-4637-9471-179C4DA2BE48}"/>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A4F5B291-AD3E-49D4-ACE4-B84453A3722F}"/>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12331C22-6842-482B-A5BF-9EF73C2E4931}"/>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84F1FEF-9B6A-4350-9E2F-3DC5593D5A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4EF2A62-AC77-4A82-AE62-3C2C5CDABA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685FA0B-7CE8-4FB8-9240-F5CF58A56C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8D59501-9BB7-4597-8FEB-A39800F08B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3A1B317-2E80-4BDE-AD53-174D410568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738" name="楕円 737">
          <a:extLst>
            <a:ext uri="{FF2B5EF4-FFF2-40B4-BE49-F238E27FC236}">
              <a16:creationId xmlns:a16="http://schemas.microsoft.com/office/drawing/2014/main" id="{B247548A-C2BC-4AA8-A2CB-414DA928C1AE}"/>
            </a:ext>
          </a:extLst>
        </xdr:cNvPr>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739" name="【公民館】&#10;一人当たり面積該当値テキスト">
          <a:extLst>
            <a:ext uri="{FF2B5EF4-FFF2-40B4-BE49-F238E27FC236}">
              <a16:creationId xmlns:a16="http://schemas.microsoft.com/office/drawing/2014/main" id="{BE91FE1D-5C26-4E3A-B557-428FA20A626E}"/>
            </a:ext>
          </a:extLst>
        </xdr:cNvPr>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740" name="楕円 739">
          <a:extLst>
            <a:ext uri="{FF2B5EF4-FFF2-40B4-BE49-F238E27FC236}">
              <a16:creationId xmlns:a16="http://schemas.microsoft.com/office/drawing/2014/main" id="{DDCDB4DC-EDFB-44E1-B498-4229E7DCDE5B}"/>
            </a:ext>
          </a:extLst>
        </xdr:cNvPr>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140208</xdr:rowOff>
    </xdr:to>
    <xdr:cxnSp macro="">
      <xdr:nvCxnSpPr>
        <xdr:cNvPr id="741" name="直線コネクタ 740">
          <a:extLst>
            <a:ext uri="{FF2B5EF4-FFF2-40B4-BE49-F238E27FC236}">
              <a16:creationId xmlns:a16="http://schemas.microsoft.com/office/drawing/2014/main" id="{089CAC4F-A8B6-4684-AC2A-3AB4A329DC14}"/>
            </a:ext>
          </a:extLst>
        </xdr:cNvPr>
        <xdr:cNvCxnSpPr/>
      </xdr:nvCxnSpPr>
      <xdr:spPr>
        <a:xfrm flipV="1">
          <a:off x="21323300" y="17957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742" name="楕円 741">
          <a:extLst>
            <a:ext uri="{FF2B5EF4-FFF2-40B4-BE49-F238E27FC236}">
              <a16:creationId xmlns:a16="http://schemas.microsoft.com/office/drawing/2014/main" id="{815E088B-DC92-45F8-B5D7-C50B38C26CEB}"/>
            </a:ext>
          </a:extLst>
        </xdr:cNvPr>
        <xdr:cNvSpPr/>
      </xdr:nvSpPr>
      <xdr:spPr>
        <a:xfrm>
          <a:off x="20383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104</xdr:row>
      <xdr:rowOff>149352</xdr:rowOff>
    </xdr:to>
    <xdr:cxnSp macro="">
      <xdr:nvCxnSpPr>
        <xdr:cNvPr id="743" name="直線コネクタ 742">
          <a:extLst>
            <a:ext uri="{FF2B5EF4-FFF2-40B4-BE49-F238E27FC236}">
              <a16:creationId xmlns:a16="http://schemas.microsoft.com/office/drawing/2014/main" id="{B835C6C6-0928-47A1-A833-8C2E208EAC2B}"/>
            </a:ext>
          </a:extLst>
        </xdr:cNvPr>
        <xdr:cNvCxnSpPr/>
      </xdr:nvCxnSpPr>
      <xdr:spPr>
        <a:xfrm flipV="1">
          <a:off x="20434300" y="1797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107696</xdr:rowOff>
    </xdr:from>
    <xdr:to>
      <xdr:col>102</xdr:col>
      <xdr:colOff>165100</xdr:colOff>
      <xdr:row>105</xdr:row>
      <xdr:rowOff>37846</xdr:rowOff>
    </xdr:to>
    <xdr:sp macro="" textlink="">
      <xdr:nvSpPr>
        <xdr:cNvPr id="744" name="楕円 743">
          <a:extLst>
            <a:ext uri="{FF2B5EF4-FFF2-40B4-BE49-F238E27FC236}">
              <a16:creationId xmlns:a16="http://schemas.microsoft.com/office/drawing/2014/main" id="{A6B3FEAD-AADE-4EDD-B84C-2649A1269EDC}"/>
            </a:ext>
          </a:extLst>
        </xdr:cNvPr>
        <xdr:cNvSpPr/>
      </xdr:nvSpPr>
      <xdr:spPr>
        <a:xfrm>
          <a:off x="19494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149352</xdr:rowOff>
    </xdr:from>
    <xdr:to>
      <xdr:col>107</xdr:col>
      <xdr:colOff>50800</xdr:colOff>
      <xdr:row>104</xdr:row>
      <xdr:rowOff>158496</xdr:rowOff>
    </xdr:to>
    <xdr:cxnSp macro="">
      <xdr:nvCxnSpPr>
        <xdr:cNvPr id="745" name="直線コネクタ 744">
          <a:extLst>
            <a:ext uri="{FF2B5EF4-FFF2-40B4-BE49-F238E27FC236}">
              <a16:creationId xmlns:a16="http://schemas.microsoft.com/office/drawing/2014/main" id="{DBF5F8FA-38B0-47E4-AE96-4934556F3EED}"/>
            </a:ext>
          </a:extLst>
        </xdr:cNvPr>
        <xdr:cNvCxnSpPr/>
      </xdr:nvCxnSpPr>
      <xdr:spPr>
        <a:xfrm flipV="1">
          <a:off x="19545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119126</xdr:rowOff>
    </xdr:from>
    <xdr:to>
      <xdr:col>98</xdr:col>
      <xdr:colOff>38100</xdr:colOff>
      <xdr:row>105</xdr:row>
      <xdr:rowOff>49276</xdr:rowOff>
    </xdr:to>
    <xdr:sp macro="" textlink="">
      <xdr:nvSpPr>
        <xdr:cNvPr id="746" name="楕円 745">
          <a:extLst>
            <a:ext uri="{FF2B5EF4-FFF2-40B4-BE49-F238E27FC236}">
              <a16:creationId xmlns:a16="http://schemas.microsoft.com/office/drawing/2014/main" id="{41399436-4923-45DC-A2B9-C25C305038EB}"/>
            </a:ext>
          </a:extLst>
        </xdr:cNvPr>
        <xdr:cNvSpPr/>
      </xdr:nvSpPr>
      <xdr:spPr>
        <a:xfrm>
          <a:off x="18605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158496</xdr:rowOff>
    </xdr:from>
    <xdr:to>
      <xdr:col>102</xdr:col>
      <xdr:colOff>114300</xdr:colOff>
      <xdr:row>104</xdr:row>
      <xdr:rowOff>169926</xdr:rowOff>
    </xdr:to>
    <xdr:cxnSp macro="">
      <xdr:nvCxnSpPr>
        <xdr:cNvPr id="747" name="直線コネクタ 746">
          <a:extLst>
            <a:ext uri="{FF2B5EF4-FFF2-40B4-BE49-F238E27FC236}">
              <a16:creationId xmlns:a16="http://schemas.microsoft.com/office/drawing/2014/main" id="{360E8BAD-3590-46EE-8900-6EA759AF3F1B}"/>
            </a:ext>
          </a:extLst>
        </xdr:cNvPr>
        <xdr:cNvCxnSpPr/>
      </xdr:nvCxnSpPr>
      <xdr:spPr>
        <a:xfrm flipV="1">
          <a:off x="18656300" y="17989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a:extLst>
            <a:ext uri="{FF2B5EF4-FFF2-40B4-BE49-F238E27FC236}">
              <a16:creationId xmlns:a16="http://schemas.microsoft.com/office/drawing/2014/main" id="{FEB6A01F-E8AB-478E-8A18-ED6F05F398D2}"/>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a:extLst>
            <a:ext uri="{FF2B5EF4-FFF2-40B4-BE49-F238E27FC236}">
              <a16:creationId xmlns:a16="http://schemas.microsoft.com/office/drawing/2014/main" id="{3BA390C8-811C-4F4A-A587-283F492B64DE}"/>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a:extLst>
            <a:ext uri="{FF2B5EF4-FFF2-40B4-BE49-F238E27FC236}">
              <a16:creationId xmlns:a16="http://schemas.microsoft.com/office/drawing/2014/main" id="{365784F6-632D-43AF-A937-4880B25A2F0B}"/>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a:extLst>
            <a:ext uri="{FF2B5EF4-FFF2-40B4-BE49-F238E27FC236}">
              <a16:creationId xmlns:a16="http://schemas.microsoft.com/office/drawing/2014/main" id="{6299E45A-3AE8-4DAE-B705-D1944CC215BB}"/>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752" name="n_1mainValue【公民館】&#10;一人当たり面積">
          <a:extLst>
            <a:ext uri="{FF2B5EF4-FFF2-40B4-BE49-F238E27FC236}">
              <a16:creationId xmlns:a16="http://schemas.microsoft.com/office/drawing/2014/main" id="{FF301EC2-8D59-4F06-AFA0-A5F813A5EC4E}"/>
            </a:ext>
          </a:extLst>
        </xdr:cNvPr>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753" name="n_2mainValue【公民館】&#10;一人当たり面積">
          <a:extLst>
            <a:ext uri="{FF2B5EF4-FFF2-40B4-BE49-F238E27FC236}">
              <a16:creationId xmlns:a16="http://schemas.microsoft.com/office/drawing/2014/main" id="{F1756914-C5FC-4313-8E27-855CB72CA3C9}"/>
            </a:ext>
          </a:extLst>
        </xdr:cNvPr>
        <xdr:cNvSpPr txBox="1"/>
      </xdr:nvSpPr>
      <xdr:spPr>
        <a:xfrm>
          <a:off x="20199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54373</xdr:rowOff>
    </xdr:from>
    <xdr:ext cx="469744" cy="259045"/>
    <xdr:sp macro="" textlink="">
      <xdr:nvSpPr>
        <xdr:cNvPr id="754" name="n_3mainValue【公民館】&#10;一人当たり面積">
          <a:extLst>
            <a:ext uri="{FF2B5EF4-FFF2-40B4-BE49-F238E27FC236}">
              <a16:creationId xmlns:a16="http://schemas.microsoft.com/office/drawing/2014/main" id="{FD086451-7E81-4410-AA61-3FE06EE33AE9}"/>
            </a:ext>
          </a:extLst>
        </xdr:cNvPr>
        <xdr:cNvSpPr txBox="1"/>
      </xdr:nvSpPr>
      <xdr:spPr>
        <a:xfrm>
          <a:off x="19310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65803</xdr:rowOff>
    </xdr:from>
    <xdr:ext cx="469744" cy="259045"/>
    <xdr:sp macro="" textlink="">
      <xdr:nvSpPr>
        <xdr:cNvPr id="755" name="n_4mainValue【公民館】&#10;一人当たり面積">
          <a:extLst>
            <a:ext uri="{FF2B5EF4-FFF2-40B4-BE49-F238E27FC236}">
              <a16:creationId xmlns:a16="http://schemas.microsoft.com/office/drawing/2014/main" id="{FFD8E883-5741-49C6-8A43-567A510D063F}"/>
            </a:ext>
          </a:extLst>
        </xdr:cNvPr>
        <xdr:cNvSpPr txBox="1"/>
      </xdr:nvSpPr>
      <xdr:spPr>
        <a:xfrm>
          <a:off x="18421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148E683B-03C3-47CA-8BDF-94B832BFEF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D10323B-1940-4C08-AE73-1A8F56DDA1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65C476C-1851-4B96-AC81-DF7CE09704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類似団体と比較して、特に有形固定資産減価償却率が高くなっている施設は、道路、保育所、学校施設、公営住宅、公民館である。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橋りょうの架替を実施したため、橋梁・トンネルの有形固定資産減価償却率が減少した。また学校施設については空調施設工事やネットワーク環境整備工事等により有形固定資産減価償却率は減少となった。今後については策定した該当の個別計画に基づき適切な更新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611B21-A9E6-4288-A26B-F737C3403E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0CB519-AB28-4EAB-AD6C-B3E4DE8CE2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F801A4-60C9-4641-8F5C-3DBAA43C74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FDE6F0-5835-4466-8D45-BD8BBB1F3B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6AEEF8-C6E5-4112-9A07-520A75F31A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6E6E86-B9D4-4205-B34D-E7C6CD2CB2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57BBA1-BBE9-4734-9075-66D1FA0694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E8A261-6ED4-4BF9-99CF-B653F4BCCD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A5FDC5-0D04-4E61-AC4B-F0DC3AADFE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F39673-C4B4-4E73-87AA-CC49345BF7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95DD55-E9FC-4AC1-B384-EBF1EB7E04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EC448D-3D3D-4ADC-ACC8-0C2AF7FCC3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A14F72-BECA-4EB2-AA50-EF94760B62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7125C4-4B95-4983-A4DE-09EEF45068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447EA8-A9C3-43D0-8F16-7BC22367F3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CE1B43-335E-422E-89DC-7F1554A98E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442DEA-B96D-4EDE-B232-4062CBE84C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D5D9DD-E182-486D-A523-5272D6D382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756FC4-B1CD-4A52-A2A2-D9EF324F30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7C332F-34D1-4840-AEA7-AAE109E166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4BBCC9-027D-42A5-9E2B-7D5A91FC2D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416457-755A-4F2C-BD93-40FC2E5780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286590-930E-458E-AF58-856C68565A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59DB44-F43A-4338-A708-8882882229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83D5E4-75DE-4049-A54E-830471F0A8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5DAD13-BD03-46BB-BDE9-3E8940AFFD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F63E2E-C78F-4124-9AB6-6EBA1E94EC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FE8CDA-2E14-493A-AEEA-FE1D65548E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E2C9C6-AE67-41CE-83DD-90526FDF64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9E8AF4-B0A2-4F2A-8D8A-B3383A1572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F71BDD-FDE4-45B4-9662-C2F03262D2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88D985-34AC-4FED-AE96-680BED6257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B3C534-93F6-439A-9F1E-1EDA7972D7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DA45E9-E5EC-495F-B97F-BD2F64306C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E7415E-6766-4B20-8274-D34E051730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FE8889-92AD-4E30-8FD0-8222B7BB12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72699C-597C-40FA-BAFC-3D89075BC7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2BE704-4852-47F2-B4A7-FE1E97CDB2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6C7D47-0929-4092-9C98-754E5FC6F9D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0949656-945F-4129-9066-3EDE603471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A4D8A8D-9814-4260-9A8E-9DA5F0658A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374807F-40D5-4AA1-BD72-70C3947A79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19A7B85-B46D-4918-AA74-AE68F6531F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242461-94A9-42B8-B833-92E7E96BD6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6B76288-C5D1-49F0-8D98-30999483F0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FDA9913-9297-4DDF-B62E-57945BA445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3E7E192-3EDD-4989-9DAE-ACA6294EC15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7E1B267-15AA-413A-9C26-674205857E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5215FB2-A6DB-45AC-BE81-9DEC480790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13F7413-263D-422D-BA77-8CF5A96D3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DB6F2D8-B326-42B9-B3D9-254364C767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2E376C-00BC-4ED4-B95B-4AFE56B079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1EFD011-925D-42E3-9610-F8361489CE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C264DBE-21C4-485B-9195-3DD716AA0D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4F85DB2-2CA5-4389-BBF9-E8F80083C5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EC5AB5F-0B9A-4307-8D99-9EEA15DE4A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8B879FA-CE67-46BC-94DB-215007B029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B9F40FD-C474-483B-9043-7AC0C8C916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44386F2-F7E1-4DCD-96F7-F1F997C0A5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7906462-49C0-4524-B989-C5CDE3E8192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EF38759-D74F-49C4-8D40-7B00E841A5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7DB8630-6DC7-4472-88CA-8732C27C52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90B969B-24B7-481E-8592-41011FCC3E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B2F903B-1C58-44F0-B9E9-484B5300C1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76FC7FA-F748-47D1-893C-3735654045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39FBD6F-D93F-4B81-863B-3F5B2C55455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49896E2-6F67-4D69-923B-FC0AB715AD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A1BDC7A-EF42-40CC-BD82-A0F66478D7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66E3159-1A46-4182-BAFE-1B53D1CE0E0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A951CEA-C53D-4DF5-8046-6F32861ECAF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1AB7672-8DD9-4636-8413-E4A00FFC39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CE9A628-A2A6-489B-80A6-9231DCABCA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60805E1-5F27-470C-9934-1BF57960B47B}"/>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D47AF28-09E4-416D-989C-35DCC416B56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94C736E-C052-42F4-B592-5291C10EE53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6C5E37D-B097-4B92-9655-2B31056A7C7B}"/>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633DE5C7-44A2-4D8C-B740-CD0E5F8619A7}"/>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A03F9C2-1FE9-42F3-9971-B87C9502023F}"/>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8D8C7804-9619-4DAC-9359-758356022D1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7B14996C-2F6D-4692-9DF1-F1DAC9DB1A9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AC23037A-0C12-463E-A2DD-1713F5564C41}"/>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79F3DC90-027C-4EAB-B7E8-FC4BF37DD088}"/>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DB0B4B6A-C583-4E99-B6F9-56D1D9A30031}"/>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632DC3E-B7C7-4A6A-B66C-5DA0D7D218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D45A52E-9AE8-4F45-9DE0-83541A4804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AF25509-71E3-4992-A1BB-7BC85E34A8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2062B01-9F9F-47AA-985E-6EF639D7FE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1ED0547-AD68-4050-9E40-09D85F3A87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90" name="楕円 89">
          <a:extLst>
            <a:ext uri="{FF2B5EF4-FFF2-40B4-BE49-F238E27FC236}">
              <a16:creationId xmlns:a16="http://schemas.microsoft.com/office/drawing/2014/main" id="{1135DBA6-C0D5-4679-8286-E5F80CF76011}"/>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C083D07-7D17-4A5D-9EF7-E3A12095C5A3}"/>
            </a:ext>
          </a:extLst>
        </xdr:cNvPr>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92" name="楕円 91">
          <a:extLst>
            <a:ext uri="{FF2B5EF4-FFF2-40B4-BE49-F238E27FC236}">
              <a16:creationId xmlns:a16="http://schemas.microsoft.com/office/drawing/2014/main" id="{74BF473B-18EE-49CB-83FF-F9249ADB880E}"/>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19594</xdr:rowOff>
    </xdr:to>
    <xdr:cxnSp macro="">
      <xdr:nvCxnSpPr>
        <xdr:cNvPr id="93" name="直線コネクタ 92">
          <a:extLst>
            <a:ext uri="{FF2B5EF4-FFF2-40B4-BE49-F238E27FC236}">
              <a16:creationId xmlns:a16="http://schemas.microsoft.com/office/drawing/2014/main" id="{0805F5AA-0B69-4BCD-9692-48A2C5579040}"/>
            </a:ext>
          </a:extLst>
        </xdr:cNvPr>
        <xdr:cNvCxnSpPr/>
      </xdr:nvCxnSpPr>
      <xdr:spPr>
        <a:xfrm>
          <a:off x="3797300" y="104437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94" name="楕円 93">
          <a:extLst>
            <a:ext uri="{FF2B5EF4-FFF2-40B4-BE49-F238E27FC236}">
              <a16:creationId xmlns:a16="http://schemas.microsoft.com/office/drawing/2014/main" id="{BE0E8287-2D4C-428B-AC19-0CC2BEA50C7E}"/>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156754</xdr:rowOff>
    </xdr:to>
    <xdr:cxnSp macro="">
      <xdr:nvCxnSpPr>
        <xdr:cNvPr id="95" name="直線コネクタ 94">
          <a:extLst>
            <a:ext uri="{FF2B5EF4-FFF2-40B4-BE49-F238E27FC236}">
              <a16:creationId xmlns:a16="http://schemas.microsoft.com/office/drawing/2014/main" id="{3EEA7E27-C0B3-4B32-BC73-363D56D55392}"/>
            </a:ext>
          </a:extLst>
        </xdr:cNvPr>
        <xdr:cNvCxnSpPr/>
      </xdr:nvCxnSpPr>
      <xdr:spPr>
        <a:xfrm>
          <a:off x="2908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96" name="楕円 95">
          <a:extLst>
            <a:ext uri="{FF2B5EF4-FFF2-40B4-BE49-F238E27FC236}">
              <a16:creationId xmlns:a16="http://schemas.microsoft.com/office/drawing/2014/main" id="{30995F4B-208C-49BE-A9FF-60EC761DE4AB}"/>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120831</xdr:rowOff>
    </xdr:to>
    <xdr:cxnSp macro="">
      <xdr:nvCxnSpPr>
        <xdr:cNvPr id="97" name="直線コネクタ 96">
          <a:extLst>
            <a:ext uri="{FF2B5EF4-FFF2-40B4-BE49-F238E27FC236}">
              <a16:creationId xmlns:a16="http://schemas.microsoft.com/office/drawing/2014/main" id="{0B3D41C8-3F70-4F06-9620-87B8D056DC78}"/>
            </a:ext>
          </a:extLst>
        </xdr:cNvPr>
        <xdr:cNvCxnSpPr/>
      </xdr:nvCxnSpPr>
      <xdr:spPr>
        <a:xfrm>
          <a:off x="2019300" y="1037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xdr:rowOff>
    </xdr:from>
    <xdr:to>
      <xdr:col>6</xdr:col>
      <xdr:colOff>38100</xdr:colOff>
      <xdr:row>60</xdr:row>
      <xdr:rowOff>103051</xdr:rowOff>
    </xdr:to>
    <xdr:sp macro="" textlink="">
      <xdr:nvSpPr>
        <xdr:cNvPr id="98" name="楕円 97">
          <a:extLst>
            <a:ext uri="{FF2B5EF4-FFF2-40B4-BE49-F238E27FC236}">
              <a16:creationId xmlns:a16="http://schemas.microsoft.com/office/drawing/2014/main" id="{3059E67B-66C3-467F-BAC5-F17A1A063ECF}"/>
            </a:ext>
          </a:extLst>
        </xdr:cNvPr>
        <xdr:cNvSpPr/>
      </xdr:nvSpPr>
      <xdr:spPr>
        <a:xfrm>
          <a:off x="1079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52251</xdr:rowOff>
    </xdr:from>
    <xdr:to>
      <xdr:col>10</xdr:col>
      <xdr:colOff>114300</xdr:colOff>
      <xdr:row>60</xdr:row>
      <xdr:rowOff>88174</xdr:rowOff>
    </xdr:to>
    <xdr:cxnSp macro="">
      <xdr:nvCxnSpPr>
        <xdr:cNvPr id="99" name="直線コネクタ 98">
          <a:extLst>
            <a:ext uri="{FF2B5EF4-FFF2-40B4-BE49-F238E27FC236}">
              <a16:creationId xmlns:a16="http://schemas.microsoft.com/office/drawing/2014/main" id="{F3BD9CC8-47B4-47FE-840B-9365F34CD3CF}"/>
            </a:ext>
          </a:extLst>
        </xdr:cNvPr>
        <xdr:cNvCxnSpPr/>
      </xdr:nvCxnSpPr>
      <xdr:spPr>
        <a:xfrm>
          <a:off x="1130300" y="1033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D9AAE4D0-558F-4969-B990-27F020E38242}"/>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AAE80455-E525-49F3-8676-FAB097E6738B}"/>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1B0AE354-BF6E-4AD6-99A9-A10D29F54DEC}"/>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203B4A53-BDFA-4939-B293-80C1A6E273F6}"/>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04" name="n_1mainValue【体育館・プール】&#10;有形固定資産減価償却率">
          <a:extLst>
            <a:ext uri="{FF2B5EF4-FFF2-40B4-BE49-F238E27FC236}">
              <a16:creationId xmlns:a16="http://schemas.microsoft.com/office/drawing/2014/main" id="{C6F06A67-923F-48BB-B4A5-E89D9EA8CFA3}"/>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05" name="n_2mainValue【体育館・プール】&#10;有形固定資産減価償却率">
          <a:extLst>
            <a:ext uri="{FF2B5EF4-FFF2-40B4-BE49-F238E27FC236}">
              <a16:creationId xmlns:a16="http://schemas.microsoft.com/office/drawing/2014/main" id="{90670A31-7C90-4FE5-AD94-AB401C59BF04}"/>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06" name="n_3mainValue【体育館・プール】&#10;有形固定資産減価償却率">
          <a:extLst>
            <a:ext uri="{FF2B5EF4-FFF2-40B4-BE49-F238E27FC236}">
              <a16:creationId xmlns:a16="http://schemas.microsoft.com/office/drawing/2014/main" id="{F5F5ACD2-E17F-47A0-8A95-A79301D43DBB}"/>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107" name="n_4mainValue【体育館・プール】&#10;有形固定資産減価償却率">
          <a:extLst>
            <a:ext uri="{FF2B5EF4-FFF2-40B4-BE49-F238E27FC236}">
              <a16:creationId xmlns:a16="http://schemas.microsoft.com/office/drawing/2014/main" id="{B67CB9E6-C230-4822-B44D-8724F1D16959}"/>
            </a:ext>
          </a:extLst>
        </xdr:cNvPr>
        <xdr:cNvSpPr txBox="1"/>
      </xdr:nvSpPr>
      <xdr:spPr>
        <a:xfrm>
          <a:off x="927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9F8F648-EE6C-46EC-8504-4C6C11A8F2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39D2B50-685D-4A14-8EF4-98503D64E4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2DCEC06-18E0-41DA-A428-E83BF3F9C1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2F7B155-F2DE-4DFB-AEFE-FAEE3494BE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4846379-78CB-4AAE-AE91-DE12F63D01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9B6762C-476A-4E7A-9ED9-BA7ABC3787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7581759-F0B0-4840-ACBE-DA4FF8CE3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80376A9-8917-4909-8753-3802AEA4E5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5508689-885C-43B1-8801-48F4B37A0D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32F2D73-9A4C-4AF3-AC2D-9320698FAC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6D9989B2-3264-472F-B51B-CB63E1D714F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8D292C82-2F04-44BC-8EDD-6FCA21B6751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6706AD18-4BF3-4F79-BEA7-0057CE55DC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5057240-9063-4871-A896-331972519F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6F5AE553-5B78-4796-911C-51C5621A0F2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7C964FAD-9F56-4CED-AFCF-7D914592813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F065CE4D-2EDB-42DB-8156-62F05EEB0B0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606EB20-2371-4453-95E5-869FEB2794D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92E6F878-FDC0-4CCC-8BE5-3DC922079C8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21AB382-7EC7-4C15-A3EF-1BB15BCB74C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14D00B68-8C42-403D-B4FB-344C70F225D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B0F36558-3F2B-474D-A432-FFE76FDB91E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DF0448B-7419-4A8A-9DB5-A971DE5EA9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4F58CFD5-CED9-4617-BCCD-14AF6979A2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74EC0F2-9D50-40A5-BCFF-895311C29E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E84563BF-7E0A-4900-A52C-7B90FFF238CB}"/>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BD0AACE1-85CE-4CC8-A9CA-8BD75843C152}"/>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4983B078-6CFE-41E6-9BBB-619A913477B3}"/>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5F61B1C3-3862-4275-99D8-1322D32A0E8E}"/>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1976B687-8C38-461E-B425-6E32D7F64B01}"/>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DD78EE9F-C8DF-4B7C-9F17-7EF8BD271BDB}"/>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9629B7E6-D349-4D50-9FD1-AFAB1E242A2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678416EC-D00D-4E07-9405-A7D14B33D98A}"/>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779AF5CE-47A4-4288-B188-EA82D537EB0C}"/>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5B0B71D1-424C-4AE6-9480-616B862D10F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EACB883B-EC64-4BB4-989A-2DA6B502258E}"/>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C1F0C35-F545-4E27-87B3-55C0C7D550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BA09100-408C-4E47-99F4-DAFFF4A291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533EFFA-F0D6-4ED1-A4FF-C67BA9A462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6852040-033B-424F-A5F0-3544D7AC75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E4D1915-CF6B-4EC6-8AC1-A7ACBC9D01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149" name="楕円 148">
          <a:extLst>
            <a:ext uri="{FF2B5EF4-FFF2-40B4-BE49-F238E27FC236}">
              <a16:creationId xmlns:a16="http://schemas.microsoft.com/office/drawing/2014/main" id="{457D3FF1-3D1F-44EA-90A4-687B7149F0FD}"/>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36085</xdr:rowOff>
    </xdr:from>
    <xdr:ext cx="469744" cy="259045"/>
    <xdr:sp macro="" textlink="">
      <xdr:nvSpPr>
        <xdr:cNvPr id="150" name="【体育館・プール】&#10;一人当たり面積該当値テキスト">
          <a:extLst>
            <a:ext uri="{FF2B5EF4-FFF2-40B4-BE49-F238E27FC236}">
              <a16:creationId xmlns:a16="http://schemas.microsoft.com/office/drawing/2014/main" id="{15817F8E-B061-4B2C-BAB9-8F6B404CF219}"/>
            </a:ext>
          </a:extLst>
        </xdr:cNvPr>
        <xdr:cNvSpPr txBox="1"/>
      </xdr:nvSpPr>
      <xdr:spPr>
        <a:xfrm>
          <a:off x="10515600"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21046</xdr:rowOff>
    </xdr:from>
    <xdr:to>
      <xdr:col>50</xdr:col>
      <xdr:colOff>165100</xdr:colOff>
      <xdr:row>62</xdr:row>
      <xdr:rowOff>122646</xdr:rowOff>
    </xdr:to>
    <xdr:sp macro="" textlink="">
      <xdr:nvSpPr>
        <xdr:cNvPr id="151" name="楕円 150">
          <a:extLst>
            <a:ext uri="{FF2B5EF4-FFF2-40B4-BE49-F238E27FC236}">
              <a16:creationId xmlns:a16="http://schemas.microsoft.com/office/drawing/2014/main" id="{39A70472-E7AC-44B7-B3B0-1342B712A346}"/>
            </a:ext>
          </a:extLst>
        </xdr:cNvPr>
        <xdr:cNvSpPr/>
      </xdr:nvSpPr>
      <xdr:spPr>
        <a:xfrm>
          <a:off x="958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64008</xdr:rowOff>
    </xdr:from>
    <xdr:to>
      <xdr:col>55</xdr:col>
      <xdr:colOff>0</xdr:colOff>
      <xdr:row>62</xdr:row>
      <xdr:rowOff>71846</xdr:rowOff>
    </xdr:to>
    <xdr:cxnSp macro="">
      <xdr:nvCxnSpPr>
        <xdr:cNvPr id="152" name="直線コネクタ 151">
          <a:extLst>
            <a:ext uri="{FF2B5EF4-FFF2-40B4-BE49-F238E27FC236}">
              <a16:creationId xmlns:a16="http://schemas.microsoft.com/office/drawing/2014/main" id="{EEB75D29-C1C5-4EFA-AC5D-5E1F9CB96D4D}"/>
            </a:ext>
          </a:extLst>
        </xdr:cNvPr>
        <xdr:cNvCxnSpPr/>
      </xdr:nvCxnSpPr>
      <xdr:spPr>
        <a:xfrm flipV="1">
          <a:off x="9639300" y="10693908"/>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26270</xdr:rowOff>
    </xdr:from>
    <xdr:to>
      <xdr:col>46</xdr:col>
      <xdr:colOff>38100</xdr:colOff>
      <xdr:row>62</xdr:row>
      <xdr:rowOff>127870</xdr:rowOff>
    </xdr:to>
    <xdr:sp macro="" textlink="">
      <xdr:nvSpPr>
        <xdr:cNvPr id="153" name="楕円 152">
          <a:extLst>
            <a:ext uri="{FF2B5EF4-FFF2-40B4-BE49-F238E27FC236}">
              <a16:creationId xmlns:a16="http://schemas.microsoft.com/office/drawing/2014/main" id="{013636E7-47A0-4465-96E5-6DA76D029B85}"/>
            </a:ext>
          </a:extLst>
        </xdr:cNvPr>
        <xdr:cNvSpPr/>
      </xdr:nvSpPr>
      <xdr:spPr>
        <a:xfrm>
          <a:off x="8699500" y="106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71846</xdr:rowOff>
    </xdr:from>
    <xdr:to>
      <xdr:col>50</xdr:col>
      <xdr:colOff>114300</xdr:colOff>
      <xdr:row>62</xdr:row>
      <xdr:rowOff>77070</xdr:rowOff>
    </xdr:to>
    <xdr:cxnSp macro="">
      <xdr:nvCxnSpPr>
        <xdr:cNvPr id="154" name="直線コネクタ 153">
          <a:extLst>
            <a:ext uri="{FF2B5EF4-FFF2-40B4-BE49-F238E27FC236}">
              <a16:creationId xmlns:a16="http://schemas.microsoft.com/office/drawing/2014/main" id="{E682A079-43CB-42C7-87E3-63239AEEDB72}"/>
            </a:ext>
          </a:extLst>
        </xdr:cNvPr>
        <xdr:cNvCxnSpPr/>
      </xdr:nvCxnSpPr>
      <xdr:spPr>
        <a:xfrm flipV="1">
          <a:off x="8750300" y="10701746"/>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155" name="楕円 154">
          <a:extLst>
            <a:ext uri="{FF2B5EF4-FFF2-40B4-BE49-F238E27FC236}">
              <a16:creationId xmlns:a16="http://schemas.microsoft.com/office/drawing/2014/main" id="{5142B892-3FDB-47D4-AF51-55D8AF74DCFC}"/>
            </a:ext>
          </a:extLst>
        </xdr:cNvPr>
        <xdr:cNvSpPr/>
      </xdr:nvSpPr>
      <xdr:spPr>
        <a:xfrm>
          <a:off x="781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77070</xdr:rowOff>
    </xdr:from>
    <xdr:to>
      <xdr:col>45</xdr:col>
      <xdr:colOff>177800</xdr:colOff>
      <xdr:row>62</xdr:row>
      <xdr:rowOff>82296</xdr:rowOff>
    </xdr:to>
    <xdr:cxnSp macro="">
      <xdr:nvCxnSpPr>
        <xdr:cNvPr id="156" name="直線コネクタ 155">
          <a:extLst>
            <a:ext uri="{FF2B5EF4-FFF2-40B4-BE49-F238E27FC236}">
              <a16:creationId xmlns:a16="http://schemas.microsoft.com/office/drawing/2014/main" id="{AEFD9577-31A3-46D8-A4A6-F252A2425A02}"/>
            </a:ext>
          </a:extLst>
        </xdr:cNvPr>
        <xdr:cNvCxnSpPr/>
      </xdr:nvCxnSpPr>
      <xdr:spPr>
        <a:xfrm flipV="1">
          <a:off x="7861300" y="1070697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38354</xdr:rowOff>
    </xdr:from>
    <xdr:to>
      <xdr:col>36</xdr:col>
      <xdr:colOff>165100</xdr:colOff>
      <xdr:row>62</xdr:row>
      <xdr:rowOff>139954</xdr:rowOff>
    </xdr:to>
    <xdr:sp macro="" textlink="">
      <xdr:nvSpPr>
        <xdr:cNvPr id="157" name="楕円 156">
          <a:extLst>
            <a:ext uri="{FF2B5EF4-FFF2-40B4-BE49-F238E27FC236}">
              <a16:creationId xmlns:a16="http://schemas.microsoft.com/office/drawing/2014/main" id="{19116356-AD60-4EA4-8002-58FE0E8721D5}"/>
            </a:ext>
          </a:extLst>
        </xdr:cNvPr>
        <xdr:cNvSpPr/>
      </xdr:nvSpPr>
      <xdr:spPr>
        <a:xfrm>
          <a:off x="6921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82296</xdr:rowOff>
    </xdr:from>
    <xdr:to>
      <xdr:col>41</xdr:col>
      <xdr:colOff>50800</xdr:colOff>
      <xdr:row>62</xdr:row>
      <xdr:rowOff>89154</xdr:rowOff>
    </xdr:to>
    <xdr:cxnSp macro="">
      <xdr:nvCxnSpPr>
        <xdr:cNvPr id="158" name="直線コネクタ 157">
          <a:extLst>
            <a:ext uri="{FF2B5EF4-FFF2-40B4-BE49-F238E27FC236}">
              <a16:creationId xmlns:a16="http://schemas.microsoft.com/office/drawing/2014/main" id="{3C6406D6-F10D-40A5-A67E-EE6073CCB5C5}"/>
            </a:ext>
          </a:extLst>
        </xdr:cNvPr>
        <xdr:cNvCxnSpPr/>
      </xdr:nvCxnSpPr>
      <xdr:spPr>
        <a:xfrm flipV="1">
          <a:off x="6972300" y="107121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FFA70495-DDF3-47AB-AD00-8941A58EA0D6}"/>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CCD24042-46B6-4B4E-A599-F9FAD509DDC7}"/>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84D05F0D-1E12-40CF-88A5-CB668DF3795D}"/>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D00C8FF1-ECA7-437A-8079-09C0209DE402}"/>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139173</xdr:rowOff>
    </xdr:from>
    <xdr:ext cx="469744" cy="259045"/>
    <xdr:sp macro="" textlink="">
      <xdr:nvSpPr>
        <xdr:cNvPr id="163" name="n_1mainValue【体育館・プール】&#10;一人当たり面積">
          <a:extLst>
            <a:ext uri="{FF2B5EF4-FFF2-40B4-BE49-F238E27FC236}">
              <a16:creationId xmlns:a16="http://schemas.microsoft.com/office/drawing/2014/main" id="{F1C5F7E8-FF2C-44E4-A432-A36B5E8FFD4B}"/>
            </a:ext>
          </a:extLst>
        </xdr:cNvPr>
        <xdr:cNvSpPr txBox="1"/>
      </xdr:nvSpPr>
      <xdr:spPr>
        <a:xfrm>
          <a:off x="9391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144397</xdr:rowOff>
    </xdr:from>
    <xdr:ext cx="469744" cy="259045"/>
    <xdr:sp macro="" textlink="">
      <xdr:nvSpPr>
        <xdr:cNvPr id="164" name="n_2mainValue【体育館・プール】&#10;一人当たり面積">
          <a:extLst>
            <a:ext uri="{FF2B5EF4-FFF2-40B4-BE49-F238E27FC236}">
              <a16:creationId xmlns:a16="http://schemas.microsoft.com/office/drawing/2014/main" id="{6141B11D-9F7E-47BE-98EF-99109A84E7E8}"/>
            </a:ext>
          </a:extLst>
        </xdr:cNvPr>
        <xdr:cNvSpPr txBox="1"/>
      </xdr:nvSpPr>
      <xdr:spPr>
        <a:xfrm>
          <a:off x="8515427" y="104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149623</xdr:rowOff>
    </xdr:from>
    <xdr:ext cx="469744" cy="259045"/>
    <xdr:sp macro="" textlink="">
      <xdr:nvSpPr>
        <xdr:cNvPr id="165" name="n_3mainValue【体育館・プール】&#10;一人当たり面積">
          <a:extLst>
            <a:ext uri="{FF2B5EF4-FFF2-40B4-BE49-F238E27FC236}">
              <a16:creationId xmlns:a16="http://schemas.microsoft.com/office/drawing/2014/main" id="{0793E06A-8EC4-4CF0-A44F-14BB5E17F6C6}"/>
            </a:ext>
          </a:extLst>
        </xdr:cNvPr>
        <xdr:cNvSpPr txBox="1"/>
      </xdr:nvSpPr>
      <xdr:spPr>
        <a:xfrm>
          <a:off x="7626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156481</xdr:rowOff>
    </xdr:from>
    <xdr:ext cx="469744" cy="259045"/>
    <xdr:sp macro="" textlink="">
      <xdr:nvSpPr>
        <xdr:cNvPr id="166" name="n_4mainValue【体育館・プール】&#10;一人当たり面積">
          <a:extLst>
            <a:ext uri="{FF2B5EF4-FFF2-40B4-BE49-F238E27FC236}">
              <a16:creationId xmlns:a16="http://schemas.microsoft.com/office/drawing/2014/main" id="{02B85BC6-E5F6-4943-BBB0-76CC8F6E09BE}"/>
            </a:ext>
          </a:extLst>
        </xdr:cNvPr>
        <xdr:cNvSpPr txBox="1"/>
      </xdr:nvSpPr>
      <xdr:spPr>
        <a:xfrm>
          <a:off x="6737427" y="104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B3C44102-5B4D-450B-9581-98ECCCCACF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F23F605-0BB8-40D0-84F8-24C7A60944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752914BC-3752-486D-BBBC-74D9858AF2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60077B40-C76F-44AF-B4D0-F9EB73D2FA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F9DF6097-8B7A-473C-A20D-90065521CE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ED9EB43A-EC3F-407C-A9E1-CD72136E07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DB73CD8F-CAA0-4492-82F0-AC09D22C60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5B040E5A-1F7A-4623-AA51-CF91A92D1F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B7300C4D-8959-4DEA-BB56-5E3009F272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A0CF2346-0A6F-46CC-A85E-3A56B933A5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3B838222-3EF7-455A-983C-BCD7803917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C6F8CC76-196F-407A-A321-A7D7C9CA16E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A8CE82EE-EA9E-470B-942D-C7EB1E2223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3617CD02-D8BD-4CE2-B026-750029379FD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4F9FF4C-4B7D-4808-AD3E-10D5444F34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7050742-CD33-4AF5-8B79-D2108B3F136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E28FF2BA-BD9A-4D74-A988-EB74173793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9A165F99-17DB-4504-B022-05F22DCCC3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44A16F74-C881-4E51-94F2-D755AE8CA9B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591594B5-4FB6-4FA9-B57D-6B215C4BEA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A041E36B-005A-47FC-AC4A-C5E311DFF5B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1568D6C-9B9B-4B8B-AE01-1960AFB8F5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86E18A6F-8618-4FBC-A6C5-246CBAF9316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10D2075D-8CED-405D-960A-D08D8243F7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B514B200-31B0-45AE-8CB2-BFF79C8A55BC}"/>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13F49B53-531B-4C5E-A68D-6A553EFFB0B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DA4DC4D6-6277-4FCF-9E14-103A525892D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F5F5B68F-5222-4986-898B-6D6B8DEE03C1}"/>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F83E21DC-5C16-4EAD-A289-9528650FB5CF}"/>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4206782-CDC7-44F1-BF39-0992E7B97989}"/>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D6AAECE8-2DE3-4E99-9783-32367B7B658D}"/>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3282C8F2-AFBE-4F65-A690-AFB98248CCD1}"/>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440C3CD8-C0ED-42B9-A488-A64D008D88C4}"/>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A7FC8428-B218-4E04-89EB-8EF7DA91DCF7}"/>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CFB7E98-8206-4524-8CBE-4D205CC4B66A}"/>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7A06B9E-12DA-492A-BEA7-85E37230F0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3032F84-6050-4150-9B85-A6AACB4EBE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8D874AB-0EEF-4BA7-8366-A9A61235F7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330BF1B0-254E-47D3-97D1-57AA8D8789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5AFF199-F4CA-4CF8-9C20-69D5EB9F33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7" name="楕円 206">
          <a:extLst>
            <a:ext uri="{FF2B5EF4-FFF2-40B4-BE49-F238E27FC236}">
              <a16:creationId xmlns:a16="http://schemas.microsoft.com/office/drawing/2014/main" id="{0840A853-CAD6-4BC4-BFCE-75E753FBD9ED}"/>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2449F914-45DD-4129-85EC-BB43AC4AB8EB}"/>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9" name="楕円 208">
          <a:extLst>
            <a:ext uri="{FF2B5EF4-FFF2-40B4-BE49-F238E27FC236}">
              <a16:creationId xmlns:a16="http://schemas.microsoft.com/office/drawing/2014/main" id="{58A311CE-0B52-417F-95E7-D90B830A31E3}"/>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10" name="直線コネクタ 209">
          <a:extLst>
            <a:ext uri="{FF2B5EF4-FFF2-40B4-BE49-F238E27FC236}">
              <a16:creationId xmlns:a16="http://schemas.microsoft.com/office/drawing/2014/main" id="{2C730076-33CC-40A9-B443-6C11D57113C4}"/>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11" name="楕円 210">
          <a:extLst>
            <a:ext uri="{FF2B5EF4-FFF2-40B4-BE49-F238E27FC236}">
              <a16:creationId xmlns:a16="http://schemas.microsoft.com/office/drawing/2014/main" id="{FC26F818-A892-4588-8970-0C236B2E05D2}"/>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12" name="直線コネクタ 211">
          <a:extLst>
            <a:ext uri="{FF2B5EF4-FFF2-40B4-BE49-F238E27FC236}">
              <a16:creationId xmlns:a16="http://schemas.microsoft.com/office/drawing/2014/main" id="{0F93DE4C-1495-4B11-9BA4-481E856CE4F4}"/>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13" name="楕円 212">
          <a:extLst>
            <a:ext uri="{FF2B5EF4-FFF2-40B4-BE49-F238E27FC236}">
              <a16:creationId xmlns:a16="http://schemas.microsoft.com/office/drawing/2014/main" id="{E1C560C2-7CED-4E93-B90E-F5E68E95B81F}"/>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14" name="直線コネクタ 213">
          <a:extLst>
            <a:ext uri="{FF2B5EF4-FFF2-40B4-BE49-F238E27FC236}">
              <a16:creationId xmlns:a16="http://schemas.microsoft.com/office/drawing/2014/main" id="{33190B66-886D-436A-8736-7B449BC06B58}"/>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5" name="楕円 214">
          <a:extLst>
            <a:ext uri="{FF2B5EF4-FFF2-40B4-BE49-F238E27FC236}">
              <a16:creationId xmlns:a16="http://schemas.microsoft.com/office/drawing/2014/main" id="{E3F3998F-A387-417A-8505-3BB72B4D2415}"/>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6" name="直線コネクタ 215">
          <a:extLst>
            <a:ext uri="{FF2B5EF4-FFF2-40B4-BE49-F238E27FC236}">
              <a16:creationId xmlns:a16="http://schemas.microsoft.com/office/drawing/2014/main" id="{E5B37DCB-1642-4AEF-8A2E-4720A1024BFA}"/>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FE0C8981-BC73-4A42-96DC-F14030376F1A}"/>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30A8885F-F281-47ED-AF72-3C7BB13F6437}"/>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2A24E4C5-523F-48E9-BCE8-5A2B82441746}"/>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F8BCAF3D-9026-41E5-AA10-263EEA300D25}"/>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21" name="n_1mainValue【福祉施設】&#10;有形固定資産減価償却率">
          <a:extLst>
            <a:ext uri="{FF2B5EF4-FFF2-40B4-BE49-F238E27FC236}">
              <a16:creationId xmlns:a16="http://schemas.microsoft.com/office/drawing/2014/main" id="{31CD437C-5F4C-440C-B53A-B2F785F3DC9C}"/>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22" name="n_2mainValue【福祉施設】&#10;有形固定資産減価償却率">
          <a:extLst>
            <a:ext uri="{FF2B5EF4-FFF2-40B4-BE49-F238E27FC236}">
              <a16:creationId xmlns:a16="http://schemas.microsoft.com/office/drawing/2014/main" id="{64318DF4-70BE-4A37-A07A-B5030C89626B}"/>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23" name="n_3mainValue【福祉施設】&#10;有形固定資産減価償却率">
          <a:extLst>
            <a:ext uri="{FF2B5EF4-FFF2-40B4-BE49-F238E27FC236}">
              <a16:creationId xmlns:a16="http://schemas.microsoft.com/office/drawing/2014/main" id="{A9835094-2D9C-48AF-A66C-F042C354B58A}"/>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4" name="n_4mainValue【福祉施設】&#10;有形固定資産減価償却率">
          <a:extLst>
            <a:ext uri="{FF2B5EF4-FFF2-40B4-BE49-F238E27FC236}">
              <a16:creationId xmlns:a16="http://schemas.microsoft.com/office/drawing/2014/main" id="{F32513B1-5265-49A2-A665-81954C70684F}"/>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69667E4-EB66-49DA-A96F-62EAA79D49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EE21713-9711-4061-8D13-2C024DEE2F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B9AD337-4700-4DCE-9E43-EA6A3E6C5B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B4308EB-CDB7-4343-9620-5328E9B35C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ABEBFBAE-4381-4BA2-A4AB-7945606AC9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7722DF6D-4116-4518-BB35-AF8055FE39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D0492A67-9AAB-41B1-9624-4EE341A1AE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EDDB79D-55AA-4F77-BF99-D1A18D8C84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A5F874C3-F43D-42DD-AC9D-0D77A7FC48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DE71436-EEEF-4E1D-91C7-789F753C91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69506F44-ADC0-48F5-9796-0982D7F4A6A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A0AADA25-15A0-4BD9-92F4-7DE1827F0BC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22B26BBE-0561-45D7-BB2C-BD58F570546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DDF7B035-D57E-4EF0-A87B-860DB94FD81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F320A653-2622-4ADC-9C21-B2231CA34D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D334A801-910D-4B05-9C1A-5A31533E264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C8963FF4-C816-41BF-AAF8-8441570F33F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CB456D99-0330-4E89-9F29-9DD358CF4E0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302B36B8-CE8C-4405-AA79-9DC6E705A4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6F362147-5C86-4363-A9C7-6B8255B570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EA599E75-8795-468C-9791-20EAF22637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507C4267-40FC-4942-A1E6-E71673631A21}"/>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DBC6CE1E-D165-42A0-BDD1-C5CD0CC38937}"/>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CEC8850C-2C23-4F26-9CC5-92B08104D8B2}"/>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C89F05F7-4F60-4443-B915-751DAACB7661}"/>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3FBCFAC5-5825-41B2-ADA3-E4B09F9D745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AA262D9-BF32-4F95-B71C-3998A3C8675F}"/>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9B622369-D9F4-4EDC-8B47-68927793AF39}"/>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49E49112-150F-43ED-BE5A-0ECE3DD17189}"/>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FC365039-7A0C-491A-990A-A391B4F528FB}"/>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AD026458-6CB3-4B99-8C6B-1C8D2B3A6F08}"/>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C31F31C7-4098-48AD-8A57-702184B1DCF9}"/>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FD6706A-5140-413C-B5AF-212EC66B16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78AE694-9A38-418A-B747-484B74AEA2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CB73B84-5D5A-4DC5-92F1-5CF699F1C4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432D491-D0A8-4510-B6EB-33A6E54E46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DEC6F8A-785A-45B6-A4C9-22B439B479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136804</xdr:rowOff>
    </xdr:from>
    <xdr:to>
      <xdr:col>55</xdr:col>
      <xdr:colOff>50800</xdr:colOff>
      <xdr:row>86</xdr:row>
      <xdr:rowOff>66954</xdr:rowOff>
    </xdr:to>
    <xdr:sp macro="" textlink="">
      <xdr:nvSpPr>
        <xdr:cNvPr id="262" name="楕円 261">
          <a:extLst>
            <a:ext uri="{FF2B5EF4-FFF2-40B4-BE49-F238E27FC236}">
              <a16:creationId xmlns:a16="http://schemas.microsoft.com/office/drawing/2014/main" id="{10B681D0-568B-498D-AB79-D983AAE78CC3}"/>
            </a:ext>
          </a:extLst>
        </xdr:cNvPr>
        <xdr:cNvSpPr/>
      </xdr:nvSpPr>
      <xdr:spPr>
        <a:xfrm>
          <a:off x="104267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51731</xdr:rowOff>
    </xdr:from>
    <xdr:ext cx="469744" cy="259045"/>
    <xdr:sp macro="" textlink="">
      <xdr:nvSpPr>
        <xdr:cNvPr id="263" name="【福祉施設】&#10;一人当たり面積該当値テキスト">
          <a:extLst>
            <a:ext uri="{FF2B5EF4-FFF2-40B4-BE49-F238E27FC236}">
              <a16:creationId xmlns:a16="http://schemas.microsoft.com/office/drawing/2014/main" id="{EBB6ECCE-6E24-49BD-81D2-C4C74DD31070}"/>
            </a:ext>
          </a:extLst>
        </xdr:cNvPr>
        <xdr:cNvSpPr txBox="1"/>
      </xdr:nvSpPr>
      <xdr:spPr>
        <a:xfrm>
          <a:off x="10515600" y="146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144577</xdr:rowOff>
    </xdr:from>
    <xdr:to>
      <xdr:col>50</xdr:col>
      <xdr:colOff>165100</xdr:colOff>
      <xdr:row>86</xdr:row>
      <xdr:rowOff>74727</xdr:rowOff>
    </xdr:to>
    <xdr:sp macro="" textlink="">
      <xdr:nvSpPr>
        <xdr:cNvPr id="264" name="楕円 263">
          <a:extLst>
            <a:ext uri="{FF2B5EF4-FFF2-40B4-BE49-F238E27FC236}">
              <a16:creationId xmlns:a16="http://schemas.microsoft.com/office/drawing/2014/main" id="{0A6C18CD-0A39-46B5-885A-47B0B4FEBEE5}"/>
            </a:ext>
          </a:extLst>
        </xdr:cNvPr>
        <xdr:cNvSpPr/>
      </xdr:nvSpPr>
      <xdr:spPr>
        <a:xfrm>
          <a:off x="9588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16154</xdr:rowOff>
    </xdr:from>
    <xdr:to>
      <xdr:col>55</xdr:col>
      <xdr:colOff>0</xdr:colOff>
      <xdr:row>86</xdr:row>
      <xdr:rowOff>23927</xdr:rowOff>
    </xdr:to>
    <xdr:cxnSp macro="">
      <xdr:nvCxnSpPr>
        <xdr:cNvPr id="265" name="直線コネクタ 264">
          <a:extLst>
            <a:ext uri="{FF2B5EF4-FFF2-40B4-BE49-F238E27FC236}">
              <a16:creationId xmlns:a16="http://schemas.microsoft.com/office/drawing/2014/main" id="{88049C74-0EAE-4422-8823-165AC5996C18}"/>
            </a:ext>
          </a:extLst>
        </xdr:cNvPr>
        <xdr:cNvCxnSpPr/>
      </xdr:nvCxnSpPr>
      <xdr:spPr>
        <a:xfrm flipV="1">
          <a:off x="9639300" y="1476085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266" name="楕円 265">
          <a:extLst>
            <a:ext uri="{FF2B5EF4-FFF2-40B4-BE49-F238E27FC236}">
              <a16:creationId xmlns:a16="http://schemas.microsoft.com/office/drawing/2014/main" id="{F4855DD5-07BD-4CBE-AB04-154DC196A845}"/>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23927</xdr:rowOff>
    </xdr:from>
    <xdr:to>
      <xdr:col>50</xdr:col>
      <xdr:colOff>114300</xdr:colOff>
      <xdr:row>86</xdr:row>
      <xdr:rowOff>24385</xdr:rowOff>
    </xdr:to>
    <xdr:cxnSp macro="">
      <xdr:nvCxnSpPr>
        <xdr:cNvPr id="267" name="直線コネクタ 266">
          <a:extLst>
            <a:ext uri="{FF2B5EF4-FFF2-40B4-BE49-F238E27FC236}">
              <a16:creationId xmlns:a16="http://schemas.microsoft.com/office/drawing/2014/main" id="{482D4C0C-5430-472A-AA97-BDFC9AA9F6D9}"/>
            </a:ext>
          </a:extLst>
        </xdr:cNvPr>
        <xdr:cNvCxnSpPr/>
      </xdr:nvCxnSpPr>
      <xdr:spPr>
        <a:xfrm flipV="1">
          <a:off x="8750300" y="1476862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268" name="楕円 267">
          <a:extLst>
            <a:ext uri="{FF2B5EF4-FFF2-40B4-BE49-F238E27FC236}">
              <a16:creationId xmlns:a16="http://schemas.microsoft.com/office/drawing/2014/main" id="{38E8BDE4-4224-4BC3-9A26-32DDC5EE0FBC}"/>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24385</xdr:rowOff>
    </xdr:to>
    <xdr:cxnSp macro="">
      <xdr:nvCxnSpPr>
        <xdr:cNvPr id="269" name="直線コネクタ 268">
          <a:extLst>
            <a:ext uri="{FF2B5EF4-FFF2-40B4-BE49-F238E27FC236}">
              <a16:creationId xmlns:a16="http://schemas.microsoft.com/office/drawing/2014/main" id="{EA14F5BF-18BF-4C31-8813-3F23EA51F5DD}"/>
            </a:ext>
          </a:extLst>
        </xdr:cNvPr>
        <xdr:cNvCxnSpPr/>
      </xdr:nvCxnSpPr>
      <xdr:spPr>
        <a:xfrm>
          <a:off x="7861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145492</xdr:rowOff>
    </xdr:from>
    <xdr:to>
      <xdr:col>36</xdr:col>
      <xdr:colOff>165100</xdr:colOff>
      <xdr:row>86</xdr:row>
      <xdr:rowOff>75642</xdr:rowOff>
    </xdr:to>
    <xdr:sp macro="" textlink="">
      <xdr:nvSpPr>
        <xdr:cNvPr id="270" name="楕円 269">
          <a:extLst>
            <a:ext uri="{FF2B5EF4-FFF2-40B4-BE49-F238E27FC236}">
              <a16:creationId xmlns:a16="http://schemas.microsoft.com/office/drawing/2014/main" id="{AEAECA7F-548A-4D7C-B04D-BD7843C33EA2}"/>
            </a:ext>
          </a:extLst>
        </xdr:cNvPr>
        <xdr:cNvSpPr/>
      </xdr:nvSpPr>
      <xdr:spPr>
        <a:xfrm>
          <a:off x="6921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24842</xdr:rowOff>
    </xdr:to>
    <xdr:cxnSp macro="">
      <xdr:nvCxnSpPr>
        <xdr:cNvPr id="271" name="直線コネクタ 270">
          <a:extLst>
            <a:ext uri="{FF2B5EF4-FFF2-40B4-BE49-F238E27FC236}">
              <a16:creationId xmlns:a16="http://schemas.microsoft.com/office/drawing/2014/main" id="{AFE6285B-5964-43D3-B1E3-F6CD16E34FEC}"/>
            </a:ext>
          </a:extLst>
        </xdr:cNvPr>
        <xdr:cNvCxnSpPr/>
      </xdr:nvCxnSpPr>
      <xdr:spPr>
        <a:xfrm flipV="1">
          <a:off x="6972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FB0EB889-57BE-427B-9202-BE359D135774}"/>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4493BC92-ECBF-4BD9-8584-26B125C0A5E7}"/>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8E374FF8-322D-4F76-97E7-2D600295375B}"/>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DD93B3B7-6CC7-4606-92B3-34DF6F70CB0A}"/>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65854</xdr:rowOff>
    </xdr:from>
    <xdr:ext cx="469744" cy="259045"/>
    <xdr:sp macro="" textlink="">
      <xdr:nvSpPr>
        <xdr:cNvPr id="276" name="n_1mainValue【福祉施設】&#10;一人当たり面積">
          <a:extLst>
            <a:ext uri="{FF2B5EF4-FFF2-40B4-BE49-F238E27FC236}">
              <a16:creationId xmlns:a16="http://schemas.microsoft.com/office/drawing/2014/main" id="{7725ED56-BAED-41F7-882C-7C58C6CE7832}"/>
            </a:ext>
          </a:extLst>
        </xdr:cNvPr>
        <xdr:cNvSpPr txBox="1"/>
      </xdr:nvSpPr>
      <xdr:spPr>
        <a:xfrm>
          <a:off x="93917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277" name="n_2mainValue【福祉施設】&#10;一人当たり面積">
          <a:extLst>
            <a:ext uri="{FF2B5EF4-FFF2-40B4-BE49-F238E27FC236}">
              <a16:creationId xmlns:a16="http://schemas.microsoft.com/office/drawing/2014/main" id="{8175E0CD-2BBC-4987-8CA1-4CCEC0A86FEE}"/>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278" name="n_3mainValue【福祉施設】&#10;一人当たり面積">
          <a:extLst>
            <a:ext uri="{FF2B5EF4-FFF2-40B4-BE49-F238E27FC236}">
              <a16:creationId xmlns:a16="http://schemas.microsoft.com/office/drawing/2014/main" id="{D2059418-29B2-42E2-9A71-FB372DBEFF38}"/>
            </a:ext>
          </a:extLst>
        </xdr:cNvPr>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66769</xdr:rowOff>
    </xdr:from>
    <xdr:ext cx="469744" cy="259045"/>
    <xdr:sp macro="" textlink="">
      <xdr:nvSpPr>
        <xdr:cNvPr id="279" name="n_4mainValue【福祉施設】&#10;一人当たり面積">
          <a:extLst>
            <a:ext uri="{FF2B5EF4-FFF2-40B4-BE49-F238E27FC236}">
              <a16:creationId xmlns:a16="http://schemas.microsoft.com/office/drawing/2014/main" id="{661B53CE-C2FB-4347-98AC-82A91C8C7D8A}"/>
            </a:ext>
          </a:extLst>
        </xdr:cNvPr>
        <xdr:cNvSpPr txBox="1"/>
      </xdr:nvSpPr>
      <xdr:spPr>
        <a:xfrm>
          <a:off x="6737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CD16A55-F0AE-4225-992F-7F1DC55272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16CAA46-7422-4E26-A446-6B64211A57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FBBC5BDE-9E84-4275-AEA8-AF08F4C912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1D7E5667-919E-406E-8110-F5D630F812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A0BB883-8200-4A63-90B4-50FE1F1C1F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35CBCF12-23C6-436D-82D9-FADB9A93C7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9E36C42-EF6C-4884-B3EB-AF96AC4508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1E027DB-7F4C-4FAF-8EE4-273A87EDAD6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9989CCCE-6F9A-43F1-A9DD-2F2B3C871A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7EFF4DD8-0FA2-48B4-8D02-AA75A5F115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B22F6DA2-4104-4059-AFFC-B91ADF8B6B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3ADAF095-5FB4-4993-B9D0-C609018783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AC8EAF6-E7EC-44D5-85E8-5C238B8649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F15FB436-1460-4DA3-ADA7-DB91D06074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AD0A7C10-285F-4355-9374-03C059A0A9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2A335D76-C19C-4FAA-8DF1-0675F8F5F0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9AA78B92-40D7-4568-B73C-55F859C776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2B450CF3-04FF-421A-98FE-C064D71A3F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E5EACE3-5F93-44B1-AB9F-E18D7E03F8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9EBF2C54-809C-47EA-B83B-769AE7854A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C8C0BF3C-AF08-4F09-B1D8-65C40FE02E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BA66B263-F31A-4A17-82F7-DC5E61443E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F8430584-A679-4B5C-AE54-25437C4F10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CB5B16A3-A9C6-4EDE-A34E-C54A4855D9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1579FFD1-F469-4865-B8A8-70B7CE9481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ED5CE083-5D07-4B8D-A5E0-ED0EF9097D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B8EFC40F-3B40-41C6-971A-2430E03575A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9B1363E6-5BDC-47E0-A5FC-8803E914D96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A9BAB635-3C87-4B8B-8D27-EE86213DAC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5FB2A419-E07C-4B14-BFCB-3C707C0CA9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F74448A4-F391-4E98-B63C-E3F045DD38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308FDC99-13C3-4529-94C5-FD523804EE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BC0B6797-4477-4F70-84AB-FFE2DE9C25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67333168-DE4B-47A9-A642-A3418B3AA1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9CD5E8D1-D739-49B6-BAB6-CA8EFBE71C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A37B1A63-C82C-4D91-854A-4B94005020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F3278D4E-8E9E-44B8-9877-B7D7C594050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2FEB9104-8BF8-456D-811C-727A40A9D4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B22A3422-EAC6-4AF9-8971-B170D3E91BA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7358BB8F-D0E7-4FF8-A6AA-6FF0B330DD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9311AC99-E084-4E29-8B88-3FF65D4CB7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5CD4E4B9-29CA-4C57-ABC9-74A55E94E06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2AB90157-75E0-40E5-9B72-F5FCA41BFA8A}"/>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0C24EED7-2FBC-4319-8FB0-80B24EAED57F}"/>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3B39C6B1-7D15-4C8E-B4F1-FB744209124B}"/>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DEAB15DD-7628-4737-A8A6-62AEDEBB3636}"/>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4FFA99D3-5B09-4EF3-AA82-BED61BFADCFA}"/>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AD6CFF63-6E58-4BA9-A77C-D8DBCECDCE7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a:extLst>
            <a:ext uri="{FF2B5EF4-FFF2-40B4-BE49-F238E27FC236}">
              <a16:creationId xmlns:a16="http://schemas.microsoft.com/office/drawing/2014/main" id="{231ECC88-09AA-4F7E-81C6-E6B5D4C8CA3D}"/>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a:extLst>
            <a:ext uri="{FF2B5EF4-FFF2-40B4-BE49-F238E27FC236}">
              <a16:creationId xmlns:a16="http://schemas.microsoft.com/office/drawing/2014/main" id="{6FDD9708-B7D0-43CF-8C15-8E4D671C74CE}"/>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a:extLst>
            <a:ext uri="{FF2B5EF4-FFF2-40B4-BE49-F238E27FC236}">
              <a16:creationId xmlns:a16="http://schemas.microsoft.com/office/drawing/2014/main" id="{A381BFDD-5530-46C1-9DF6-921AEBD932FE}"/>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a:extLst>
            <a:ext uri="{FF2B5EF4-FFF2-40B4-BE49-F238E27FC236}">
              <a16:creationId xmlns:a16="http://schemas.microsoft.com/office/drawing/2014/main" id="{3F801DE4-F5C0-433E-AD50-D79FE8CA86F1}"/>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DE2D1C43-7F63-491A-ADA6-40CD1F0EE6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8F39631-D6D2-4BF5-A610-FC139D6B79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CE2F374-0B93-4F13-A4F7-C7AE027A4D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FF111CE-EDFC-4B69-8A97-D5609C10FE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D1797DB-A76F-4517-B564-4D75A7FE0C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337" name="楕円 336">
          <a:extLst>
            <a:ext uri="{FF2B5EF4-FFF2-40B4-BE49-F238E27FC236}">
              <a16:creationId xmlns:a16="http://schemas.microsoft.com/office/drawing/2014/main" id="{BF16F519-2CED-4BCF-B870-96A8EF3A28BB}"/>
            </a:ext>
          </a:extLst>
        </xdr:cNvPr>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DA1A1739-30A1-448A-818C-685D4EF72E79}"/>
            </a:ext>
          </a:extLst>
        </xdr:cNvPr>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76019</xdr:rowOff>
    </xdr:from>
    <xdr:to>
      <xdr:col>81</xdr:col>
      <xdr:colOff>101600</xdr:colOff>
      <xdr:row>37</xdr:row>
      <xdr:rowOff>6169</xdr:rowOff>
    </xdr:to>
    <xdr:sp macro="" textlink="">
      <xdr:nvSpPr>
        <xdr:cNvPr id="339" name="楕円 338">
          <a:extLst>
            <a:ext uri="{FF2B5EF4-FFF2-40B4-BE49-F238E27FC236}">
              <a16:creationId xmlns:a16="http://schemas.microsoft.com/office/drawing/2014/main" id="{77D84233-105B-4EC0-B21C-647F1DB3945A}"/>
            </a:ext>
          </a:extLst>
        </xdr:cNvPr>
        <xdr:cNvSpPr/>
      </xdr:nvSpPr>
      <xdr:spPr>
        <a:xfrm>
          <a:off x="15430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126819</xdr:rowOff>
    </xdr:from>
    <xdr:to>
      <xdr:col>85</xdr:col>
      <xdr:colOff>127000</xdr:colOff>
      <xdr:row>37</xdr:row>
      <xdr:rowOff>1089</xdr:rowOff>
    </xdr:to>
    <xdr:cxnSp macro="">
      <xdr:nvCxnSpPr>
        <xdr:cNvPr id="340" name="直線コネクタ 339">
          <a:extLst>
            <a:ext uri="{FF2B5EF4-FFF2-40B4-BE49-F238E27FC236}">
              <a16:creationId xmlns:a16="http://schemas.microsoft.com/office/drawing/2014/main" id="{294D268C-0BE0-4FC9-95EF-F2B323F5EAF5}"/>
            </a:ext>
          </a:extLst>
        </xdr:cNvPr>
        <xdr:cNvCxnSpPr/>
      </xdr:nvCxnSpPr>
      <xdr:spPr>
        <a:xfrm>
          <a:off x="15481300" y="629901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341" name="楕円 340">
          <a:extLst>
            <a:ext uri="{FF2B5EF4-FFF2-40B4-BE49-F238E27FC236}">
              <a16:creationId xmlns:a16="http://schemas.microsoft.com/office/drawing/2014/main" id="{69622409-6EDB-4CBB-B556-19B9BFBA319E}"/>
            </a:ext>
          </a:extLst>
        </xdr:cNvPr>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126819</xdr:rowOff>
    </xdr:to>
    <xdr:cxnSp macro="">
      <xdr:nvCxnSpPr>
        <xdr:cNvPr id="342" name="直線コネクタ 341">
          <a:extLst>
            <a:ext uri="{FF2B5EF4-FFF2-40B4-BE49-F238E27FC236}">
              <a16:creationId xmlns:a16="http://schemas.microsoft.com/office/drawing/2014/main" id="{34F87CDC-66D2-4A2D-92E2-8FFAEABAB0E4}"/>
            </a:ext>
          </a:extLst>
        </xdr:cNvPr>
        <xdr:cNvCxnSpPr/>
      </xdr:nvCxnSpPr>
      <xdr:spPr>
        <a:xfrm>
          <a:off x="14592300" y="62745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4173</xdr:rowOff>
    </xdr:from>
    <xdr:to>
      <xdr:col>72</xdr:col>
      <xdr:colOff>38100</xdr:colOff>
      <xdr:row>36</xdr:row>
      <xdr:rowOff>105773</xdr:rowOff>
    </xdr:to>
    <xdr:sp macro="" textlink="">
      <xdr:nvSpPr>
        <xdr:cNvPr id="343" name="楕円 342">
          <a:extLst>
            <a:ext uri="{FF2B5EF4-FFF2-40B4-BE49-F238E27FC236}">
              <a16:creationId xmlns:a16="http://schemas.microsoft.com/office/drawing/2014/main" id="{E4B94A0C-55F1-4D77-8767-3742BC16B1A9}"/>
            </a:ext>
          </a:extLst>
        </xdr:cNvPr>
        <xdr:cNvSpPr/>
      </xdr:nvSpPr>
      <xdr:spPr>
        <a:xfrm>
          <a:off x="13652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102326</xdr:rowOff>
    </xdr:to>
    <xdr:cxnSp macro="">
      <xdr:nvCxnSpPr>
        <xdr:cNvPr id="344" name="直線コネクタ 343">
          <a:extLst>
            <a:ext uri="{FF2B5EF4-FFF2-40B4-BE49-F238E27FC236}">
              <a16:creationId xmlns:a16="http://schemas.microsoft.com/office/drawing/2014/main" id="{368C9B84-E59A-4B9E-A16D-A41DF102D47F}"/>
            </a:ext>
          </a:extLst>
        </xdr:cNvPr>
        <xdr:cNvCxnSpPr/>
      </xdr:nvCxnSpPr>
      <xdr:spPr>
        <a:xfrm>
          <a:off x="13703300" y="62271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10704</xdr:rowOff>
    </xdr:from>
    <xdr:to>
      <xdr:col>67</xdr:col>
      <xdr:colOff>101600</xdr:colOff>
      <xdr:row>34</xdr:row>
      <xdr:rowOff>112304</xdr:rowOff>
    </xdr:to>
    <xdr:sp macro="" textlink="">
      <xdr:nvSpPr>
        <xdr:cNvPr id="345" name="楕円 344">
          <a:extLst>
            <a:ext uri="{FF2B5EF4-FFF2-40B4-BE49-F238E27FC236}">
              <a16:creationId xmlns:a16="http://schemas.microsoft.com/office/drawing/2014/main" id="{9F17FDF3-4A9A-40C2-BE17-4F55D29A7365}"/>
            </a:ext>
          </a:extLst>
        </xdr:cNvPr>
        <xdr:cNvSpPr/>
      </xdr:nvSpPr>
      <xdr:spPr>
        <a:xfrm>
          <a:off x="12763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61504</xdr:rowOff>
    </xdr:from>
    <xdr:to>
      <xdr:col>71</xdr:col>
      <xdr:colOff>177800</xdr:colOff>
      <xdr:row>36</xdr:row>
      <xdr:rowOff>54973</xdr:rowOff>
    </xdr:to>
    <xdr:cxnSp macro="">
      <xdr:nvCxnSpPr>
        <xdr:cNvPr id="346" name="直線コネクタ 345">
          <a:extLst>
            <a:ext uri="{FF2B5EF4-FFF2-40B4-BE49-F238E27FC236}">
              <a16:creationId xmlns:a16="http://schemas.microsoft.com/office/drawing/2014/main" id="{C4FAE2D0-09E1-420B-B27E-1413F6366DEC}"/>
            </a:ext>
          </a:extLst>
        </xdr:cNvPr>
        <xdr:cNvCxnSpPr/>
      </xdr:nvCxnSpPr>
      <xdr:spPr>
        <a:xfrm>
          <a:off x="12814300" y="5890804"/>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FED86B61-E71C-491C-AC15-7A315B0338E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A452EC17-DF4D-48E2-99DB-FDF7C7571888}"/>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B6D52199-A43E-4B30-B594-DB299D96566D}"/>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E38B9E29-8B4B-4E72-87A3-0CF4C034DCE9}"/>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22696</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35DD3F9F-EB2B-4BAF-9710-9506B9A17EE0}"/>
            </a:ext>
          </a:extLst>
        </xdr:cNvPr>
        <xdr:cNvSpPr txBox="1"/>
      </xdr:nvSpPr>
      <xdr:spPr>
        <a:xfrm>
          <a:off x="15266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3265480A-6DEA-47A9-A05E-1A814F230210}"/>
            </a:ext>
          </a:extLst>
        </xdr:cNvPr>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122300</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54BC55B2-B9A5-422A-8F54-3B02A12F2E80}"/>
            </a:ext>
          </a:extLst>
        </xdr:cNvPr>
        <xdr:cNvSpPr txBox="1"/>
      </xdr:nvSpPr>
      <xdr:spPr>
        <a:xfrm>
          <a:off x="13500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128831</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920CECD3-0C1A-47CE-ADC6-6AB2583EF20E}"/>
            </a:ext>
          </a:extLst>
        </xdr:cNvPr>
        <xdr:cNvSpPr txBox="1"/>
      </xdr:nvSpPr>
      <xdr:spPr>
        <a:xfrm>
          <a:off x="12611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27A1128-ADD4-4445-B45C-96D5A94286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F8EC1E6-E3C9-4944-A361-2CA612D249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86F6B5B1-25C1-499A-8F1D-89DC30FC00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A0654C7-BDCA-4FE1-820A-3A092FB19D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B46659C8-842C-4692-BE94-DBA680498E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263C6844-A2DA-4B7F-A7A9-01E16F5F3B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A9AED05-03B3-4D38-B80A-639E703E1F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E7B61BF6-B7DB-4552-B5EB-5329A19619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AC07F2FB-565E-4484-8DC9-D83C43C5B9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1F7BEBA8-13EE-43C6-A468-6DF30C3996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C90543EC-0168-4A97-BE3F-AECC613D10F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3FFCBB0A-C935-4561-B295-280B3C3742C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B85F95B3-492A-4527-BEF2-C63492C077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1A307C6D-0975-4DE7-A0B1-6D29A869D4F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E1464D97-4862-429B-9E4C-0F0F7D7E9B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69E1BA19-3329-450F-991E-EE6956A4F3D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42F52B9A-5A96-4F1C-B783-585A4FF623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E27EFE6C-9939-4EED-9E3C-7858727B800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90599460-B683-4A43-8078-6949F6225A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7B7F63E1-F02C-4D20-869C-2C618FFFE5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71C67C40-9821-4C08-9547-C5C98C0B3C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167CCA1F-FBED-4B7C-AC4E-6DD18158644B}"/>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47ABA6AE-5FF2-4253-A79A-FA0E0B3C06FA}"/>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DC0E78A8-11DB-4F08-A596-159BBAE6EE14}"/>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8B81D4BA-B6E2-4DF8-9455-F97DFA5F71D3}"/>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32EF480F-0B7A-4B0D-8BA3-085E5F61C07A}"/>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D8DA58A1-D4B9-4DC1-B73E-B0D30D261B7A}"/>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C12DA02E-6340-4F6D-811A-AEA04B8C8958}"/>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a:extLst>
            <a:ext uri="{FF2B5EF4-FFF2-40B4-BE49-F238E27FC236}">
              <a16:creationId xmlns:a16="http://schemas.microsoft.com/office/drawing/2014/main" id="{A75B14D8-077A-441F-8189-81DE06B06DB1}"/>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a:extLst>
            <a:ext uri="{FF2B5EF4-FFF2-40B4-BE49-F238E27FC236}">
              <a16:creationId xmlns:a16="http://schemas.microsoft.com/office/drawing/2014/main" id="{D72E4DA5-2FD9-4CF9-81A2-E813EF3FFAAD}"/>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a:extLst>
            <a:ext uri="{FF2B5EF4-FFF2-40B4-BE49-F238E27FC236}">
              <a16:creationId xmlns:a16="http://schemas.microsoft.com/office/drawing/2014/main" id="{4512BCA9-BA28-47BD-9710-64DED07B849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a:extLst>
            <a:ext uri="{FF2B5EF4-FFF2-40B4-BE49-F238E27FC236}">
              <a16:creationId xmlns:a16="http://schemas.microsoft.com/office/drawing/2014/main" id="{CEC3BA52-994A-46F8-A600-CFB6DD57E327}"/>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487CD29-7A3A-4EF7-9934-C33AEA8787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1A5274F-0E2C-4787-9D79-42C8653A62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A8D754-D4E7-4557-841F-631F7DCCBE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919BCCF-F980-4D20-9C67-230E7056FC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ED270C0-04DB-48BA-A085-1E6177E005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62248</xdr:rowOff>
    </xdr:from>
    <xdr:to>
      <xdr:col>116</xdr:col>
      <xdr:colOff>114300</xdr:colOff>
      <xdr:row>39</xdr:row>
      <xdr:rowOff>163848</xdr:rowOff>
    </xdr:to>
    <xdr:sp macro="" textlink="">
      <xdr:nvSpPr>
        <xdr:cNvPr id="392" name="楕円 391">
          <a:extLst>
            <a:ext uri="{FF2B5EF4-FFF2-40B4-BE49-F238E27FC236}">
              <a16:creationId xmlns:a16="http://schemas.microsoft.com/office/drawing/2014/main" id="{FEAF5F76-D28E-4C76-B4D1-D665128F7144}"/>
            </a:ext>
          </a:extLst>
        </xdr:cNvPr>
        <xdr:cNvSpPr/>
      </xdr:nvSpPr>
      <xdr:spPr>
        <a:xfrm>
          <a:off x="22110700" y="67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40675</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1E976A6A-B173-47BE-ABE0-D5D0FB316944}"/>
            </a:ext>
          </a:extLst>
        </xdr:cNvPr>
        <xdr:cNvSpPr txBox="1"/>
      </xdr:nvSpPr>
      <xdr:spPr>
        <a:xfrm>
          <a:off x="22199600" y="672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61112</xdr:rowOff>
    </xdr:from>
    <xdr:to>
      <xdr:col>112</xdr:col>
      <xdr:colOff>38100</xdr:colOff>
      <xdr:row>39</xdr:row>
      <xdr:rowOff>162712</xdr:rowOff>
    </xdr:to>
    <xdr:sp macro="" textlink="">
      <xdr:nvSpPr>
        <xdr:cNvPr id="394" name="楕円 393">
          <a:extLst>
            <a:ext uri="{FF2B5EF4-FFF2-40B4-BE49-F238E27FC236}">
              <a16:creationId xmlns:a16="http://schemas.microsoft.com/office/drawing/2014/main" id="{CEC70C52-6A8D-4F4A-8937-13EEBF0DA277}"/>
            </a:ext>
          </a:extLst>
        </xdr:cNvPr>
        <xdr:cNvSpPr/>
      </xdr:nvSpPr>
      <xdr:spPr>
        <a:xfrm>
          <a:off x="21272500" y="6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111912</xdr:rowOff>
    </xdr:from>
    <xdr:to>
      <xdr:col>116</xdr:col>
      <xdr:colOff>63500</xdr:colOff>
      <xdr:row>39</xdr:row>
      <xdr:rowOff>113048</xdr:rowOff>
    </xdr:to>
    <xdr:cxnSp macro="">
      <xdr:nvCxnSpPr>
        <xdr:cNvPr id="395" name="直線コネクタ 394">
          <a:extLst>
            <a:ext uri="{FF2B5EF4-FFF2-40B4-BE49-F238E27FC236}">
              <a16:creationId xmlns:a16="http://schemas.microsoft.com/office/drawing/2014/main" id="{4F40C1E5-7F4E-4157-932B-0968FE22A91C}"/>
            </a:ext>
          </a:extLst>
        </xdr:cNvPr>
        <xdr:cNvCxnSpPr/>
      </xdr:nvCxnSpPr>
      <xdr:spPr>
        <a:xfrm>
          <a:off x="21323300" y="6798462"/>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89095</xdr:rowOff>
    </xdr:from>
    <xdr:to>
      <xdr:col>107</xdr:col>
      <xdr:colOff>101600</xdr:colOff>
      <xdr:row>40</xdr:row>
      <xdr:rowOff>19245</xdr:rowOff>
    </xdr:to>
    <xdr:sp macro="" textlink="">
      <xdr:nvSpPr>
        <xdr:cNvPr id="396" name="楕円 395">
          <a:extLst>
            <a:ext uri="{FF2B5EF4-FFF2-40B4-BE49-F238E27FC236}">
              <a16:creationId xmlns:a16="http://schemas.microsoft.com/office/drawing/2014/main" id="{3FE44C9E-E77E-47C8-AFF9-3611EDA4565A}"/>
            </a:ext>
          </a:extLst>
        </xdr:cNvPr>
        <xdr:cNvSpPr/>
      </xdr:nvSpPr>
      <xdr:spPr>
        <a:xfrm>
          <a:off x="20383500" y="6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111912</xdr:rowOff>
    </xdr:from>
    <xdr:to>
      <xdr:col>111</xdr:col>
      <xdr:colOff>177800</xdr:colOff>
      <xdr:row>39</xdr:row>
      <xdr:rowOff>139895</xdr:rowOff>
    </xdr:to>
    <xdr:cxnSp macro="">
      <xdr:nvCxnSpPr>
        <xdr:cNvPr id="397" name="直線コネクタ 396">
          <a:extLst>
            <a:ext uri="{FF2B5EF4-FFF2-40B4-BE49-F238E27FC236}">
              <a16:creationId xmlns:a16="http://schemas.microsoft.com/office/drawing/2014/main" id="{051C51C3-6C32-41F6-ADEF-7C288ACC5D9F}"/>
            </a:ext>
          </a:extLst>
        </xdr:cNvPr>
        <xdr:cNvCxnSpPr/>
      </xdr:nvCxnSpPr>
      <xdr:spPr>
        <a:xfrm flipV="1">
          <a:off x="20434300" y="6798462"/>
          <a:ext cx="889000" cy="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138171</xdr:rowOff>
    </xdr:from>
    <xdr:to>
      <xdr:col>102</xdr:col>
      <xdr:colOff>165100</xdr:colOff>
      <xdr:row>40</xdr:row>
      <xdr:rowOff>68321</xdr:rowOff>
    </xdr:to>
    <xdr:sp macro="" textlink="">
      <xdr:nvSpPr>
        <xdr:cNvPr id="398" name="楕円 397">
          <a:extLst>
            <a:ext uri="{FF2B5EF4-FFF2-40B4-BE49-F238E27FC236}">
              <a16:creationId xmlns:a16="http://schemas.microsoft.com/office/drawing/2014/main" id="{6112F07C-383F-4A99-B70B-275B1BFCCD8F}"/>
            </a:ext>
          </a:extLst>
        </xdr:cNvPr>
        <xdr:cNvSpPr/>
      </xdr:nvSpPr>
      <xdr:spPr>
        <a:xfrm>
          <a:off x="19494500" y="68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139895</xdr:rowOff>
    </xdr:from>
    <xdr:to>
      <xdr:col>107</xdr:col>
      <xdr:colOff>50800</xdr:colOff>
      <xdr:row>40</xdr:row>
      <xdr:rowOff>17521</xdr:rowOff>
    </xdr:to>
    <xdr:cxnSp macro="">
      <xdr:nvCxnSpPr>
        <xdr:cNvPr id="399" name="直線コネクタ 398">
          <a:extLst>
            <a:ext uri="{FF2B5EF4-FFF2-40B4-BE49-F238E27FC236}">
              <a16:creationId xmlns:a16="http://schemas.microsoft.com/office/drawing/2014/main" id="{9C86326E-CC90-45B2-9C91-83D5EAE558D1}"/>
            </a:ext>
          </a:extLst>
        </xdr:cNvPr>
        <xdr:cNvCxnSpPr/>
      </xdr:nvCxnSpPr>
      <xdr:spPr>
        <a:xfrm flipV="1">
          <a:off x="19545300" y="6826445"/>
          <a:ext cx="8890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38686</xdr:rowOff>
    </xdr:from>
    <xdr:to>
      <xdr:col>98</xdr:col>
      <xdr:colOff>38100</xdr:colOff>
      <xdr:row>41</xdr:row>
      <xdr:rowOff>140286</xdr:rowOff>
    </xdr:to>
    <xdr:sp macro="" textlink="">
      <xdr:nvSpPr>
        <xdr:cNvPr id="400" name="楕円 399">
          <a:extLst>
            <a:ext uri="{FF2B5EF4-FFF2-40B4-BE49-F238E27FC236}">
              <a16:creationId xmlns:a16="http://schemas.microsoft.com/office/drawing/2014/main" id="{ACC8151E-5ED0-409D-BAB1-256248246CE4}"/>
            </a:ext>
          </a:extLst>
        </xdr:cNvPr>
        <xdr:cNvSpPr/>
      </xdr:nvSpPr>
      <xdr:spPr>
        <a:xfrm>
          <a:off x="18605500" y="70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17521</xdr:rowOff>
    </xdr:from>
    <xdr:to>
      <xdr:col>102</xdr:col>
      <xdr:colOff>114300</xdr:colOff>
      <xdr:row>41</xdr:row>
      <xdr:rowOff>89486</xdr:rowOff>
    </xdr:to>
    <xdr:cxnSp macro="">
      <xdr:nvCxnSpPr>
        <xdr:cNvPr id="401" name="直線コネクタ 400">
          <a:extLst>
            <a:ext uri="{FF2B5EF4-FFF2-40B4-BE49-F238E27FC236}">
              <a16:creationId xmlns:a16="http://schemas.microsoft.com/office/drawing/2014/main" id="{B5536F0D-DD3F-49EB-9DD4-5F614EFFE17F}"/>
            </a:ext>
          </a:extLst>
        </xdr:cNvPr>
        <xdr:cNvCxnSpPr/>
      </xdr:nvCxnSpPr>
      <xdr:spPr>
        <a:xfrm flipV="1">
          <a:off x="18656300" y="6875521"/>
          <a:ext cx="889000" cy="2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9C47F037-C763-4252-AF4D-6D65CB3F042B}"/>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E2773CC9-557E-4BB8-8838-84CC58804842}"/>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6F683D6B-F9DC-4CE9-AC7F-7C64C22D512E}"/>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E1ECCA6E-B589-4767-835E-54DD47699398}"/>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153839</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F493A281-C20C-4378-8A71-6294BEC8FF3D}"/>
            </a:ext>
          </a:extLst>
        </xdr:cNvPr>
        <xdr:cNvSpPr txBox="1"/>
      </xdr:nvSpPr>
      <xdr:spPr>
        <a:xfrm>
          <a:off x="21011095" y="684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10372</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28E5FA24-23B1-4A46-B764-F41DA0D54544}"/>
            </a:ext>
          </a:extLst>
        </xdr:cNvPr>
        <xdr:cNvSpPr txBox="1"/>
      </xdr:nvSpPr>
      <xdr:spPr>
        <a:xfrm>
          <a:off x="20134795" y="686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59448</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86FACEB6-1C91-49D3-8942-AFEF80B833E0}"/>
            </a:ext>
          </a:extLst>
        </xdr:cNvPr>
        <xdr:cNvSpPr txBox="1"/>
      </xdr:nvSpPr>
      <xdr:spPr>
        <a:xfrm>
          <a:off x="19245795" y="69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131413</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CB4C3ED5-42EF-41CE-B592-10D583CE49D6}"/>
            </a:ext>
          </a:extLst>
        </xdr:cNvPr>
        <xdr:cNvSpPr txBox="1"/>
      </xdr:nvSpPr>
      <xdr:spPr>
        <a:xfrm>
          <a:off x="18389111" y="71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31A8EE3F-61D6-4464-A59E-876901C87E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3863B696-7801-4207-B50C-32D8D19B4A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A9E3DC0-DA1E-4B13-A52B-3640BD97FC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F10126DE-ABF4-4832-B5BE-619ED5EEB3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A43B5E0-35DE-4E80-A0B1-4FDBEC6A47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99A4A2BE-3163-4679-87E4-93AC33B4F5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8AB5C2C-A876-4362-82F9-F20B0EFAC2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A61847DD-4159-4E2B-B2BD-7A991FC88C5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7492E851-48ED-4B37-AC0B-C473B8DF21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59482697-A2F0-4F47-94C5-C7CF87F43E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B4212F32-703D-4ACC-9B1C-76C0C8D282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CCFB002C-C114-4D13-8D14-3EB52496AC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9E2B8723-DCF2-4935-8B56-38C288B140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25809A63-1861-4FED-AD7F-BEE5F01CDB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5A37851-5A57-465D-B6A3-C392B4CCED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4FA74556-EDF2-4BBE-9E79-43B9C904F5F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14DF8515-E11B-42B1-8A04-C53CCF1BD2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4FAD5CE9-5F11-4953-816F-93E98F5E5D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5812684B-BDFA-4F6A-BCF7-BC2FE3A228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37FEC76A-3739-4780-8198-B819141CBD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BC9F12F2-6806-4EAF-AF85-722EFF0CAE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ABA90498-48E3-4732-B613-620616657B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80FAB2CF-DEF1-436E-AF9C-DD4448E94E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53BB31CB-7831-410A-8AE4-68299A059E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A9F9E2E0-9CCE-4416-95B0-8243E821D1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12ABC897-C1CF-41B0-9CFE-C478C39B70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54483FC1-E16B-4061-97AB-61D87EFA3E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A12F77E5-CAEA-4AA5-A8AD-DD57D52B68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98F577BC-C869-4BF1-8FFA-68436CDCABD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DD34CA81-94DA-4E88-BA24-29A92076F03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E0B46532-46FA-4BE8-830E-12820F584A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21330138-3F3B-4027-ABFC-C25D04ACAB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72A1F9B3-ECFE-48D6-8FDC-01206994FFE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390B1AFF-24AE-47B7-B4CD-442161245C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3DE3B16C-4998-44A2-AFF9-4C0C2A0248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B672BD44-038C-42A5-AEAC-8E810BC6391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609BE5EF-ABF0-4682-A268-4DDDCFCBFC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1E213BD2-2ECE-4CDE-8526-BADA764BBF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86C28F5C-79B8-4139-B943-29C05775D49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5F12B73B-F444-49CE-8FDB-1C75E5E903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838643ED-5141-4B76-A941-95ACE31338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D07F5AB0-D7E3-41D8-BF44-E3D4873C80BC}"/>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EAB79329-2ECA-4543-8B4C-B3FCAA75AC4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454C7B9-CE75-4B10-99BE-5E96B71A98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A1697278-C718-468B-B381-EE7972ABB883}"/>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865CDA0C-E577-4BA7-AD6E-D3F9EB1AF0F6}"/>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58800424-DEFD-401C-B711-618DE4729356}"/>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E3080924-2F7C-4BE7-8C02-AC5D11D83C89}"/>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425B4F3F-3389-4F49-92D9-8F97B5762D64}"/>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4D837187-D58D-443A-8DF1-14E157424958}"/>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6ECE821-2685-4E5D-B009-52F1123CFF88}"/>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A26FD6E4-91C2-4AFF-B0D6-6581CE07C847}"/>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7D1A1C3-5464-4ED8-8B86-F93DB13444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69257A40-19B5-4E30-8DB1-C0D2A092E9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F542514-ED79-4DB3-808B-DAE3CE0D49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6FEE2EE6-E600-4937-96AB-9B4BC5251D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6F4D16AB-3233-462E-A716-B3E6091E6F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168548</xdr:rowOff>
    </xdr:from>
    <xdr:to>
      <xdr:col>85</xdr:col>
      <xdr:colOff>177800</xdr:colOff>
      <xdr:row>79</xdr:row>
      <xdr:rowOff>98698</xdr:rowOff>
    </xdr:to>
    <xdr:sp macro="" textlink="">
      <xdr:nvSpPr>
        <xdr:cNvPr id="467" name="楕円 466">
          <a:extLst>
            <a:ext uri="{FF2B5EF4-FFF2-40B4-BE49-F238E27FC236}">
              <a16:creationId xmlns:a16="http://schemas.microsoft.com/office/drawing/2014/main" id="{A3B929BA-F7A1-44EE-8806-DA37C0D4AF1C}"/>
            </a:ext>
          </a:extLst>
        </xdr:cNvPr>
        <xdr:cNvSpPr/>
      </xdr:nvSpPr>
      <xdr:spPr>
        <a:xfrm>
          <a:off x="162687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19975</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76B8CE07-40C3-487C-9AD0-0B78D32D9181}"/>
            </a:ext>
          </a:extLst>
        </xdr:cNvPr>
        <xdr:cNvSpPr txBox="1"/>
      </xdr:nvSpPr>
      <xdr:spPr>
        <a:xfrm>
          <a:off x="16357600" y="1339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469" name="楕円 468">
          <a:extLst>
            <a:ext uri="{FF2B5EF4-FFF2-40B4-BE49-F238E27FC236}">
              <a16:creationId xmlns:a16="http://schemas.microsoft.com/office/drawing/2014/main" id="{B8C1C92F-1E08-4458-AE05-C1616EED83EB}"/>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47898</xdr:rowOff>
    </xdr:to>
    <xdr:cxnSp macro="">
      <xdr:nvCxnSpPr>
        <xdr:cNvPr id="470" name="直線コネクタ 469">
          <a:extLst>
            <a:ext uri="{FF2B5EF4-FFF2-40B4-BE49-F238E27FC236}">
              <a16:creationId xmlns:a16="http://schemas.microsoft.com/office/drawing/2014/main" id="{01402387-B87A-4FDB-9AB7-252A5799350E}"/>
            </a:ext>
          </a:extLst>
        </xdr:cNvPr>
        <xdr:cNvCxnSpPr/>
      </xdr:nvCxnSpPr>
      <xdr:spPr>
        <a:xfrm>
          <a:off x="15481300" y="1354836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471" name="楕円 470">
          <a:extLst>
            <a:ext uri="{FF2B5EF4-FFF2-40B4-BE49-F238E27FC236}">
              <a16:creationId xmlns:a16="http://schemas.microsoft.com/office/drawing/2014/main" id="{4C0A1148-F80A-4535-AB07-72C61CA86E32}"/>
            </a:ext>
          </a:extLst>
        </xdr:cNvPr>
        <xdr:cNvSpPr/>
      </xdr:nvSpPr>
      <xdr:spPr>
        <a:xfrm>
          <a:off x="14541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3811</xdr:rowOff>
    </xdr:to>
    <xdr:cxnSp macro="">
      <xdr:nvCxnSpPr>
        <xdr:cNvPr id="472" name="直線コネクタ 471">
          <a:extLst>
            <a:ext uri="{FF2B5EF4-FFF2-40B4-BE49-F238E27FC236}">
              <a16:creationId xmlns:a16="http://schemas.microsoft.com/office/drawing/2014/main" id="{5ECA0A99-E010-4E75-B453-66B48A89C0D3}"/>
            </a:ext>
          </a:extLst>
        </xdr:cNvPr>
        <xdr:cNvCxnSpPr/>
      </xdr:nvCxnSpPr>
      <xdr:spPr>
        <a:xfrm>
          <a:off x="14592300" y="135401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165281</xdr:rowOff>
    </xdr:from>
    <xdr:to>
      <xdr:col>72</xdr:col>
      <xdr:colOff>38100</xdr:colOff>
      <xdr:row>79</xdr:row>
      <xdr:rowOff>95431</xdr:rowOff>
    </xdr:to>
    <xdr:sp macro="" textlink="">
      <xdr:nvSpPr>
        <xdr:cNvPr id="473" name="楕円 472">
          <a:extLst>
            <a:ext uri="{FF2B5EF4-FFF2-40B4-BE49-F238E27FC236}">
              <a16:creationId xmlns:a16="http://schemas.microsoft.com/office/drawing/2014/main" id="{D358D697-12E9-4181-A8FE-9FD9CCA4EC7D}"/>
            </a:ext>
          </a:extLst>
        </xdr:cNvPr>
        <xdr:cNvSpPr/>
      </xdr:nvSpPr>
      <xdr:spPr>
        <a:xfrm>
          <a:off x="13652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167095</xdr:rowOff>
    </xdr:from>
    <xdr:to>
      <xdr:col>76</xdr:col>
      <xdr:colOff>114300</xdr:colOff>
      <xdr:row>79</xdr:row>
      <xdr:rowOff>44631</xdr:rowOff>
    </xdr:to>
    <xdr:cxnSp macro="">
      <xdr:nvCxnSpPr>
        <xdr:cNvPr id="474" name="直線コネクタ 473">
          <a:extLst>
            <a:ext uri="{FF2B5EF4-FFF2-40B4-BE49-F238E27FC236}">
              <a16:creationId xmlns:a16="http://schemas.microsoft.com/office/drawing/2014/main" id="{074C82C3-7035-4724-953E-8D90AE4EDC41}"/>
            </a:ext>
          </a:extLst>
        </xdr:cNvPr>
        <xdr:cNvCxnSpPr/>
      </xdr:nvCxnSpPr>
      <xdr:spPr>
        <a:xfrm flipV="1">
          <a:off x="13703300" y="135401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41184</xdr:rowOff>
    </xdr:from>
    <xdr:to>
      <xdr:col>67</xdr:col>
      <xdr:colOff>101600</xdr:colOff>
      <xdr:row>80</xdr:row>
      <xdr:rowOff>142784</xdr:rowOff>
    </xdr:to>
    <xdr:sp macro="" textlink="">
      <xdr:nvSpPr>
        <xdr:cNvPr id="475" name="楕円 474">
          <a:extLst>
            <a:ext uri="{FF2B5EF4-FFF2-40B4-BE49-F238E27FC236}">
              <a16:creationId xmlns:a16="http://schemas.microsoft.com/office/drawing/2014/main" id="{D5C9FF56-4E6A-4EE5-ADAA-468E24F97C6A}"/>
            </a:ext>
          </a:extLst>
        </xdr:cNvPr>
        <xdr:cNvSpPr/>
      </xdr:nvSpPr>
      <xdr:spPr>
        <a:xfrm>
          <a:off x="12763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44631</xdr:rowOff>
    </xdr:from>
    <xdr:to>
      <xdr:col>71</xdr:col>
      <xdr:colOff>177800</xdr:colOff>
      <xdr:row>80</xdr:row>
      <xdr:rowOff>91984</xdr:rowOff>
    </xdr:to>
    <xdr:cxnSp macro="">
      <xdr:nvCxnSpPr>
        <xdr:cNvPr id="476" name="直線コネクタ 475">
          <a:extLst>
            <a:ext uri="{FF2B5EF4-FFF2-40B4-BE49-F238E27FC236}">
              <a16:creationId xmlns:a16="http://schemas.microsoft.com/office/drawing/2014/main" id="{AAACF22C-B562-4B3B-AC06-9831F5DA84E8}"/>
            </a:ext>
          </a:extLst>
        </xdr:cNvPr>
        <xdr:cNvCxnSpPr/>
      </xdr:nvCxnSpPr>
      <xdr:spPr>
        <a:xfrm flipV="1">
          <a:off x="12814300" y="1358918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7" name="n_1aveValue【消防施設】&#10;有形固定資産減価償却率">
          <a:extLst>
            <a:ext uri="{FF2B5EF4-FFF2-40B4-BE49-F238E27FC236}">
              <a16:creationId xmlns:a16="http://schemas.microsoft.com/office/drawing/2014/main" id="{8F96532B-916D-488B-BA91-28C62C00BF09}"/>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8" name="n_2aveValue【消防施設】&#10;有形固定資産減価償却率">
          <a:extLst>
            <a:ext uri="{FF2B5EF4-FFF2-40B4-BE49-F238E27FC236}">
              <a16:creationId xmlns:a16="http://schemas.microsoft.com/office/drawing/2014/main" id="{AC291F5D-3EDF-4809-9180-8CCF655FE6E3}"/>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9" name="n_3aveValue【消防施設】&#10;有形固定資産減価償却率">
          <a:extLst>
            <a:ext uri="{FF2B5EF4-FFF2-40B4-BE49-F238E27FC236}">
              <a16:creationId xmlns:a16="http://schemas.microsoft.com/office/drawing/2014/main" id="{54912792-D882-4D1E-B68F-95CB45C4EDBC}"/>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0" name="n_4aveValue【消防施設】&#10;有形固定資産減価償却率">
          <a:extLst>
            <a:ext uri="{FF2B5EF4-FFF2-40B4-BE49-F238E27FC236}">
              <a16:creationId xmlns:a16="http://schemas.microsoft.com/office/drawing/2014/main" id="{12E66390-2555-4508-ADD4-313A609C477E}"/>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481" name="n_1mainValue【消防施設】&#10;有形固定資産減価償却率">
          <a:extLst>
            <a:ext uri="{FF2B5EF4-FFF2-40B4-BE49-F238E27FC236}">
              <a16:creationId xmlns:a16="http://schemas.microsoft.com/office/drawing/2014/main" id="{E7878622-73CF-43ED-BD54-9C33DA27A1F4}"/>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482" name="n_2mainValue【消防施設】&#10;有形固定資産減価償却率">
          <a:extLst>
            <a:ext uri="{FF2B5EF4-FFF2-40B4-BE49-F238E27FC236}">
              <a16:creationId xmlns:a16="http://schemas.microsoft.com/office/drawing/2014/main" id="{6E1868A3-0475-4F9D-9B1F-99C318D66FA9}"/>
            </a:ext>
          </a:extLst>
        </xdr:cNvPr>
        <xdr:cNvSpPr txBox="1"/>
      </xdr:nvSpPr>
      <xdr:spPr>
        <a:xfrm>
          <a:off x="14389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111958</xdr:rowOff>
    </xdr:from>
    <xdr:ext cx="405111" cy="259045"/>
    <xdr:sp macro="" textlink="">
      <xdr:nvSpPr>
        <xdr:cNvPr id="483" name="n_3mainValue【消防施設】&#10;有形固定資産減価償却率">
          <a:extLst>
            <a:ext uri="{FF2B5EF4-FFF2-40B4-BE49-F238E27FC236}">
              <a16:creationId xmlns:a16="http://schemas.microsoft.com/office/drawing/2014/main" id="{AFCFF833-C3F7-453F-8CF1-32418234CEBF}"/>
            </a:ext>
          </a:extLst>
        </xdr:cNvPr>
        <xdr:cNvSpPr txBox="1"/>
      </xdr:nvSpPr>
      <xdr:spPr>
        <a:xfrm>
          <a:off x="13500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159311</xdr:rowOff>
    </xdr:from>
    <xdr:ext cx="405111" cy="259045"/>
    <xdr:sp macro="" textlink="">
      <xdr:nvSpPr>
        <xdr:cNvPr id="484" name="n_4mainValue【消防施設】&#10;有形固定資産減価償却率">
          <a:extLst>
            <a:ext uri="{FF2B5EF4-FFF2-40B4-BE49-F238E27FC236}">
              <a16:creationId xmlns:a16="http://schemas.microsoft.com/office/drawing/2014/main" id="{75CEABBA-6308-4DAF-BD94-6A7DD87E1252}"/>
            </a:ext>
          </a:extLst>
        </xdr:cNvPr>
        <xdr:cNvSpPr txBox="1"/>
      </xdr:nvSpPr>
      <xdr:spPr>
        <a:xfrm>
          <a:off x="12611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F26744C-F1A7-451D-8ED5-68DBE5325E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88E7A8F3-B74D-4C25-8487-C090ADB3B4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E61A659C-3E61-4E56-A583-9CA8817D9F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3267A8C8-5A0A-4CF2-9656-479F519F53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53BE91F8-B967-466D-944E-75E1B25AB0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958FC1D2-7D63-4DA2-884A-6C586136A2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5CB75C4E-C60D-4F0A-AD9A-154B72F3A5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AE26C94A-1E33-4E53-AAEF-3548E8F95A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7AAD9814-95AF-4272-8EF0-9E36CDBCD2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5FCBB860-F7EF-4083-9286-3E4367D2F4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37BD5C29-4900-4EA0-AD2E-EA65D458F35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B0C9B72A-F63E-45C4-A665-2253A51A092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561821A3-648F-4855-A335-05ECD12DDC5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6FF91641-0E31-4FFE-80D5-7CF503B08C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792DA28F-CAB3-4A42-8E53-BADA231CA2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2B0D8941-4303-48B9-852D-0F3929B9AC6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652F1B2-7DC6-47BF-94B8-E72A606A38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31518B7A-1275-49AA-92D8-0F0550B84F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CAA57B6A-595D-491A-836B-E304D6B308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27D45E32-FE18-4F9B-8040-AA2C3BA9A8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1335AB22-DB78-4B0A-9882-44BAC6E5E0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2A323B84-17E2-4C6B-B0C5-D677CD7E8E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8BE1C1E4-B03B-4DEB-A82A-EF8DFCCD0A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8C0DF3A7-0D1B-417C-B158-A78029C5986E}"/>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522813DD-8FFD-4CE4-B779-EE769E292B05}"/>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13FC6D4E-6336-4E06-B53E-FCC95133BD2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7F1F0D9F-EDE4-40FF-AC57-36A83F2CC0A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5224627-E6B5-4636-9E36-93ADF7A62AA6}"/>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E54AB692-6A81-464A-AAB6-0AA526E711AD}"/>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736AB6E1-2E23-467C-9BD2-7A32FC95BF27}"/>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D13BF44F-1BCC-4D97-BA6B-9F6F62D1981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5DB9C243-9BB1-4C94-8A26-B9F82D75BCA6}"/>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2379F55A-6594-4515-A6B6-E79D76E9121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C2FE8EB3-A53E-4DCB-A3D6-4429826EB4D7}"/>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50699E55-63F7-454B-9C62-70B491D72F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C1A29EA1-9FB9-4A97-8129-F29C93641AB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2EC0051-B16C-46CC-AF07-C9C907F68C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7A3B000-65FF-4727-856E-6CA332BBCA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1303BFE1-28AA-4B7F-A33A-2E01897127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53975</xdr:rowOff>
    </xdr:from>
    <xdr:to>
      <xdr:col>116</xdr:col>
      <xdr:colOff>114300</xdr:colOff>
      <xdr:row>85</xdr:row>
      <xdr:rowOff>155575</xdr:rowOff>
    </xdr:to>
    <xdr:sp macro="" textlink="">
      <xdr:nvSpPr>
        <xdr:cNvPr id="524" name="楕円 523">
          <a:extLst>
            <a:ext uri="{FF2B5EF4-FFF2-40B4-BE49-F238E27FC236}">
              <a16:creationId xmlns:a16="http://schemas.microsoft.com/office/drawing/2014/main" id="{532E5478-2EB0-484E-87F0-9ABDA62534AE}"/>
            </a:ext>
          </a:extLst>
        </xdr:cNvPr>
        <xdr:cNvSpPr/>
      </xdr:nvSpPr>
      <xdr:spPr>
        <a:xfrm>
          <a:off x="22110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32402</xdr:rowOff>
    </xdr:from>
    <xdr:ext cx="469744" cy="259045"/>
    <xdr:sp macro="" textlink="">
      <xdr:nvSpPr>
        <xdr:cNvPr id="525" name="【消防施設】&#10;一人当たり面積該当値テキスト">
          <a:extLst>
            <a:ext uri="{FF2B5EF4-FFF2-40B4-BE49-F238E27FC236}">
              <a16:creationId xmlns:a16="http://schemas.microsoft.com/office/drawing/2014/main" id="{63A217C5-D46E-4DA0-87B0-36803AF70EEC}"/>
            </a:ext>
          </a:extLst>
        </xdr:cNvPr>
        <xdr:cNvSpPr txBox="1"/>
      </xdr:nvSpPr>
      <xdr:spPr>
        <a:xfrm>
          <a:off x="22199600"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526" name="楕円 525">
          <a:extLst>
            <a:ext uri="{FF2B5EF4-FFF2-40B4-BE49-F238E27FC236}">
              <a16:creationId xmlns:a16="http://schemas.microsoft.com/office/drawing/2014/main" id="{5D3E7F02-CAE2-4D35-BA7B-0BE6ED1B964C}"/>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104775</xdr:rowOff>
    </xdr:from>
    <xdr:to>
      <xdr:col>116</xdr:col>
      <xdr:colOff>63500</xdr:colOff>
      <xdr:row>85</xdr:row>
      <xdr:rowOff>106680</xdr:rowOff>
    </xdr:to>
    <xdr:cxnSp macro="">
      <xdr:nvCxnSpPr>
        <xdr:cNvPr id="527" name="直線コネクタ 526">
          <a:extLst>
            <a:ext uri="{FF2B5EF4-FFF2-40B4-BE49-F238E27FC236}">
              <a16:creationId xmlns:a16="http://schemas.microsoft.com/office/drawing/2014/main" id="{AC83BE96-A327-4618-91EE-A0AAE5C9E6B2}"/>
            </a:ext>
          </a:extLst>
        </xdr:cNvPr>
        <xdr:cNvCxnSpPr/>
      </xdr:nvCxnSpPr>
      <xdr:spPr>
        <a:xfrm flipV="1">
          <a:off x="21323300" y="146780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528" name="楕円 527">
          <a:extLst>
            <a:ext uri="{FF2B5EF4-FFF2-40B4-BE49-F238E27FC236}">
              <a16:creationId xmlns:a16="http://schemas.microsoft.com/office/drawing/2014/main" id="{18D38F99-1864-45E7-AAA4-4EBFD245D627}"/>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114300</xdr:rowOff>
    </xdr:to>
    <xdr:cxnSp macro="">
      <xdr:nvCxnSpPr>
        <xdr:cNvPr id="529" name="直線コネクタ 528">
          <a:extLst>
            <a:ext uri="{FF2B5EF4-FFF2-40B4-BE49-F238E27FC236}">
              <a16:creationId xmlns:a16="http://schemas.microsoft.com/office/drawing/2014/main" id="{2C6862E4-7130-4861-9ADA-BB9BCD4CBC28}"/>
            </a:ext>
          </a:extLst>
        </xdr:cNvPr>
        <xdr:cNvCxnSpPr/>
      </xdr:nvCxnSpPr>
      <xdr:spPr>
        <a:xfrm flipV="1">
          <a:off x="20434300" y="14679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530" name="楕円 529">
          <a:extLst>
            <a:ext uri="{FF2B5EF4-FFF2-40B4-BE49-F238E27FC236}">
              <a16:creationId xmlns:a16="http://schemas.microsoft.com/office/drawing/2014/main" id="{39430872-5C3A-4FED-AE58-1724E2E723CC}"/>
            </a:ext>
          </a:extLst>
        </xdr:cNvPr>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114300</xdr:rowOff>
    </xdr:to>
    <xdr:cxnSp macro="">
      <xdr:nvCxnSpPr>
        <xdr:cNvPr id="531" name="直線コネクタ 530">
          <a:extLst>
            <a:ext uri="{FF2B5EF4-FFF2-40B4-BE49-F238E27FC236}">
              <a16:creationId xmlns:a16="http://schemas.microsoft.com/office/drawing/2014/main" id="{10BF4CC2-516F-44FC-B895-4345E2314E19}"/>
            </a:ext>
          </a:extLst>
        </xdr:cNvPr>
        <xdr:cNvCxnSpPr/>
      </xdr:nvCxnSpPr>
      <xdr:spPr>
        <a:xfrm>
          <a:off x="19545300" y="14676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532" name="楕円 531">
          <a:extLst>
            <a:ext uri="{FF2B5EF4-FFF2-40B4-BE49-F238E27FC236}">
              <a16:creationId xmlns:a16="http://schemas.microsoft.com/office/drawing/2014/main" id="{A54CB013-7340-4F39-B41F-E3E7339368A9}"/>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102870</xdr:rowOff>
    </xdr:to>
    <xdr:cxnSp macro="">
      <xdr:nvCxnSpPr>
        <xdr:cNvPr id="533" name="直線コネクタ 532">
          <a:extLst>
            <a:ext uri="{FF2B5EF4-FFF2-40B4-BE49-F238E27FC236}">
              <a16:creationId xmlns:a16="http://schemas.microsoft.com/office/drawing/2014/main" id="{B626CCB2-29D7-4CDA-9321-D5216DC9C1C4}"/>
            </a:ext>
          </a:extLst>
        </xdr:cNvPr>
        <xdr:cNvCxnSpPr/>
      </xdr:nvCxnSpPr>
      <xdr:spPr>
        <a:xfrm>
          <a:off x="18656300" y="14401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551B47D8-155D-4040-AC59-7D6C9281D27A}"/>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5A5E5DBD-8B57-4AC7-AE3A-F7721E5BCCB1}"/>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3B8D14AD-73B9-4BEB-B378-CBAF0D0BEA49}"/>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537" name="n_4aveValue【消防施設】&#10;一人当たり面積">
          <a:extLst>
            <a:ext uri="{FF2B5EF4-FFF2-40B4-BE49-F238E27FC236}">
              <a16:creationId xmlns:a16="http://schemas.microsoft.com/office/drawing/2014/main" id="{A25A3E14-4C42-45F7-84BF-AB893CD43457}"/>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538" name="n_1mainValue【消防施設】&#10;一人当たり面積">
          <a:extLst>
            <a:ext uri="{FF2B5EF4-FFF2-40B4-BE49-F238E27FC236}">
              <a16:creationId xmlns:a16="http://schemas.microsoft.com/office/drawing/2014/main" id="{65D17AD2-3C81-4B4E-9AD6-4EF62235F2B4}"/>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539" name="n_2mainValue【消防施設】&#10;一人当たり面積">
          <a:extLst>
            <a:ext uri="{FF2B5EF4-FFF2-40B4-BE49-F238E27FC236}">
              <a16:creationId xmlns:a16="http://schemas.microsoft.com/office/drawing/2014/main" id="{8E87D018-D67B-484B-923D-C13EDD0692C0}"/>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540" name="n_3mainValue【消防施設】&#10;一人当たり面積">
          <a:extLst>
            <a:ext uri="{FF2B5EF4-FFF2-40B4-BE49-F238E27FC236}">
              <a16:creationId xmlns:a16="http://schemas.microsoft.com/office/drawing/2014/main" id="{DA51D3C7-426A-4BCD-B85C-F17DA7C70C15}"/>
            </a:ext>
          </a:extLst>
        </xdr:cNvPr>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541" name="n_4mainValue【消防施設】&#10;一人当たり面積">
          <a:extLst>
            <a:ext uri="{FF2B5EF4-FFF2-40B4-BE49-F238E27FC236}">
              <a16:creationId xmlns:a16="http://schemas.microsoft.com/office/drawing/2014/main" id="{A472AAAD-443F-4693-A95B-6A43D71A59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DF0A204B-DB8A-4F36-B279-A4F325B293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BCF7EDD-88FC-4970-8009-90950ECA13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4410AD12-0FE7-4501-A09E-878FC5BBB0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C6ABC35C-1B50-45F4-9C77-F73851B629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1FC4343A-09D6-4B3E-A1F1-64126DD3C6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7B66D147-B96D-476F-AFD3-180E140F24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BF6E4139-A162-4DC1-8CCC-275318B77B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DD6AF16-76F9-4C8C-8102-E4798C2B88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57497D8-B89E-4699-9B87-E4AC28F429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73AED681-657B-43A8-B9E5-4DF07C4C65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1F1BF40E-D6E0-4D7E-8788-3C465F51C5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72D47DA6-1DB9-4D4F-A015-A1913ADAFF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42C9F84C-EEF3-4BAE-BC54-B0BBE5E11B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F1F3C8E4-DF8A-4F86-9122-73806AE2B5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77FACFB1-8CFA-4C4F-803E-1E88F7F1EEC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486349AE-E4C9-4444-B36D-589C5F928DA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59A9CA0E-5E74-4142-8D11-870C2C7DA2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E155B41-3E0B-493B-9E5C-BF4B14F32A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D40B6B64-4CC2-4289-9CA8-AD94590A951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BA4C70A-0D2E-419A-8109-EE406B3BA4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CE838552-23DA-43CB-A5C7-852E0C90A9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9D5E9179-1B4B-464F-8C8A-E2BDA802A8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E015F048-C81A-421E-9B2D-D830CB37F7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502BB8B0-E19B-4C27-9A21-FC00C80A8E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44F24039-2C4F-4D97-946A-74FD7F16C4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C2EB5185-7436-47E0-A7BA-B962D3C8E007}"/>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7FB73085-1A4F-425F-BF5D-F870D629490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A83D0DA0-6F18-4E25-8091-C07D3774BA0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8B826EEF-40EC-461B-BD53-89B976C276A9}"/>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BA813B5-78FE-4A6C-99D9-4C726D7C7017}"/>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2" name="【庁舎】&#10;有形固定資産減価償却率平均値テキスト">
          <a:extLst>
            <a:ext uri="{FF2B5EF4-FFF2-40B4-BE49-F238E27FC236}">
              <a16:creationId xmlns:a16="http://schemas.microsoft.com/office/drawing/2014/main" id="{975F6B27-36E9-4F1F-95C8-2721217EE7B7}"/>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1E9954CB-0077-4327-86F7-1B91433FB7F6}"/>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83B40306-9B20-4F7E-A1C9-6AC85F99A729}"/>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5C20AD98-F24E-4EDB-B9C4-E276595AC579}"/>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7A5292D3-D000-4CD5-925F-6F68AD36EADC}"/>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EA2786AE-7084-4F8C-92CA-157D4AE91AEA}"/>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882BB03-A1E1-4ECA-BA02-A2CC15D09A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5F35E197-A785-4B40-B2AC-81C6ADAE70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B03683C-88B7-490D-914B-2F9996F9B7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4F57939-17B9-4162-AB56-96AA345051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31824F54-F46B-420C-9BAC-5905937622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583" name="楕円 582">
          <a:extLst>
            <a:ext uri="{FF2B5EF4-FFF2-40B4-BE49-F238E27FC236}">
              <a16:creationId xmlns:a16="http://schemas.microsoft.com/office/drawing/2014/main" id="{3F93A9CE-D50C-4FDB-A6FA-1FDE9C2802C4}"/>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584" name="【庁舎】&#10;有形固定資産減価償却率該当値テキスト">
          <a:extLst>
            <a:ext uri="{FF2B5EF4-FFF2-40B4-BE49-F238E27FC236}">
              <a16:creationId xmlns:a16="http://schemas.microsoft.com/office/drawing/2014/main" id="{A917AF53-C674-4F74-BED1-FF55102C375C}"/>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585" name="楕円 584">
          <a:extLst>
            <a:ext uri="{FF2B5EF4-FFF2-40B4-BE49-F238E27FC236}">
              <a16:creationId xmlns:a16="http://schemas.microsoft.com/office/drawing/2014/main" id="{72D9E493-9F17-409A-BF01-A30B40028201}"/>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146413</xdr:rowOff>
    </xdr:to>
    <xdr:cxnSp macro="">
      <xdr:nvCxnSpPr>
        <xdr:cNvPr id="586" name="直線コネクタ 585">
          <a:extLst>
            <a:ext uri="{FF2B5EF4-FFF2-40B4-BE49-F238E27FC236}">
              <a16:creationId xmlns:a16="http://schemas.microsoft.com/office/drawing/2014/main" id="{B51D4423-BC69-4BBF-B4D4-476E3E63FFDF}"/>
            </a:ext>
          </a:extLst>
        </xdr:cNvPr>
        <xdr:cNvCxnSpPr/>
      </xdr:nvCxnSpPr>
      <xdr:spPr>
        <a:xfrm>
          <a:off x="15481300" y="183037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87" name="楕円 586">
          <a:extLst>
            <a:ext uri="{FF2B5EF4-FFF2-40B4-BE49-F238E27FC236}">
              <a16:creationId xmlns:a16="http://schemas.microsoft.com/office/drawing/2014/main" id="{005E2CBE-84B2-4E6F-A8D5-A28729A0EFC3}"/>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130084</xdr:rowOff>
    </xdr:to>
    <xdr:cxnSp macro="">
      <xdr:nvCxnSpPr>
        <xdr:cNvPr id="588" name="直線コネクタ 587">
          <a:extLst>
            <a:ext uri="{FF2B5EF4-FFF2-40B4-BE49-F238E27FC236}">
              <a16:creationId xmlns:a16="http://schemas.microsoft.com/office/drawing/2014/main" id="{62356DCF-CD8D-4E9B-A871-FB31AE8F4C1A}"/>
            </a:ext>
          </a:extLst>
        </xdr:cNvPr>
        <xdr:cNvCxnSpPr/>
      </xdr:nvCxnSpPr>
      <xdr:spPr>
        <a:xfrm>
          <a:off x="14592300" y="1827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589" name="楕円 588">
          <a:extLst>
            <a:ext uri="{FF2B5EF4-FFF2-40B4-BE49-F238E27FC236}">
              <a16:creationId xmlns:a16="http://schemas.microsoft.com/office/drawing/2014/main" id="{3FD5EC22-70BB-4AC7-AFAE-B7AAC93C92E7}"/>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99061</xdr:rowOff>
    </xdr:to>
    <xdr:cxnSp macro="">
      <xdr:nvCxnSpPr>
        <xdr:cNvPr id="590" name="直線コネクタ 589">
          <a:extLst>
            <a:ext uri="{FF2B5EF4-FFF2-40B4-BE49-F238E27FC236}">
              <a16:creationId xmlns:a16="http://schemas.microsoft.com/office/drawing/2014/main" id="{36B2A705-131F-4F55-8FA6-28B59880247F}"/>
            </a:ext>
          </a:extLst>
        </xdr:cNvPr>
        <xdr:cNvCxnSpPr/>
      </xdr:nvCxnSpPr>
      <xdr:spPr>
        <a:xfrm>
          <a:off x="13703300" y="182466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591" name="楕円 590">
          <a:extLst>
            <a:ext uri="{FF2B5EF4-FFF2-40B4-BE49-F238E27FC236}">
              <a16:creationId xmlns:a16="http://schemas.microsoft.com/office/drawing/2014/main" id="{30120F0D-2108-4FBB-9C06-F431C6F722F5}"/>
            </a:ext>
          </a:extLst>
        </xdr:cNvPr>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72934</xdr:rowOff>
    </xdr:to>
    <xdr:cxnSp macro="">
      <xdr:nvCxnSpPr>
        <xdr:cNvPr id="592" name="直線コネクタ 591">
          <a:extLst>
            <a:ext uri="{FF2B5EF4-FFF2-40B4-BE49-F238E27FC236}">
              <a16:creationId xmlns:a16="http://schemas.microsoft.com/office/drawing/2014/main" id="{387AFD44-77E6-44ED-85A7-677A43710606}"/>
            </a:ext>
          </a:extLst>
        </xdr:cNvPr>
        <xdr:cNvCxnSpPr/>
      </xdr:nvCxnSpPr>
      <xdr:spPr>
        <a:xfrm>
          <a:off x="12814300" y="1822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3" name="n_1aveValue【庁舎】&#10;有形固定資産減価償却率">
          <a:extLst>
            <a:ext uri="{FF2B5EF4-FFF2-40B4-BE49-F238E27FC236}">
              <a16:creationId xmlns:a16="http://schemas.microsoft.com/office/drawing/2014/main" id="{D9AF14AE-5347-4A7F-842F-E0A793287966}"/>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4" name="n_2aveValue【庁舎】&#10;有形固定資産減価償却率">
          <a:extLst>
            <a:ext uri="{FF2B5EF4-FFF2-40B4-BE49-F238E27FC236}">
              <a16:creationId xmlns:a16="http://schemas.microsoft.com/office/drawing/2014/main" id="{27BDF360-B717-4927-B84E-D4D648FD2CAD}"/>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5" name="n_3aveValue【庁舎】&#10;有形固定資産減価償却率">
          <a:extLst>
            <a:ext uri="{FF2B5EF4-FFF2-40B4-BE49-F238E27FC236}">
              <a16:creationId xmlns:a16="http://schemas.microsoft.com/office/drawing/2014/main" id="{F13E5CDA-BD24-4B0F-A970-C4E5078A8EE1}"/>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6" name="n_4aveValue【庁舎】&#10;有形固定資産減価償却率">
          <a:extLst>
            <a:ext uri="{FF2B5EF4-FFF2-40B4-BE49-F238E27FC236}">
              <a16:creationId xmlns:a16="http://schemas.microsoft.com/office/drawing/2014/main" id="{F1B62798-7687-439B-9FEA-C87CAF728287}"/>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597" name="n_1mainValue【庁舎】&#10;有形固定資産減価償却率">
          <a:extLst>
            <a:ext uri="{FF2B5EF4-FFF2-40B4-BE49-F238E27FC236}">
              <a16:creationId xmlns:a16="http://schemas.microsoft.com/office/drawing/2014/main" id="{236BC966-B785-474D-B44C-513FBAF5EC15}"/>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598" name="n_2mainValue【庁舎】&#10;有形固定資産減価償却率">
          <a:extLst>
            <a:ext uri="{FF2B5EF4-FFF2-40B4-BE49-F238E27FC236}">
              <a16:creationId xmlns:a16="http://schemas.microsoft.com/office/drawing/2014/main" id="{888AF517-E72D-42A9-B275-F7D4A8C2809C}"/>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599" name="n_3mainValue【庁舎】&#10;有形固定資産減価償却率">
          <a:extLst>
            <a:ext uri="{FF2B5EF4-FFF2-40B4-BE49-F238E27FC236}">
              <a16:creationId xmlns:a16="http://schemas.microsoft.com/office/drawing/2014/main" id="{D439675D-1742-4519-AF29-5F46D641E60B}"/>
            </a:ext>
          </a:extLst>
        </xdr:cNvPr>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600" name="n_4mainValue【庁舎】&#10;有形固定資産減価償却率">
          <a:extLst>
            <a:ext uri="{FF2B5EF4-FFF2-40B4-BE49-F238E27FC236}">
              <a16:creationId xmlns:a16="http://schemas.microsoft.com/office/drawing/2014/main" id="{6247170E-6B41-4EDF-A31B-4352342370C1}"/>
            </a:ext>
          </a:extLst>
        </xdr:cNvPr>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DAB457A5-9709-461D-A61D-4EB3B06B4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E533B4C4-079D-47C6-9390-2798869C97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E62975D4-C691-4E71-A7EE-5E77F9ABB4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35176C40-7F9E-4C92-901E-D5BDDD094B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EACCD952-23FA-43A9-9BAE-2D20329B70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7AFC09E0-FE2E-48C6-A7D6-03BCFD21C7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8139D265-5011-49AC-B04B-54E7898626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ED0009A6-C447-468D-B8B7-90ACD38419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F0C06C30-6353-404A-8BB5-5613F6EFD0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CFD07CD5-0DFB-4AA8-B7F0-E8192F35DC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703B762A-75CD-4C39-9F6C-7E320530930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99B7A2D6-513D-4611-86A4-23FEDE520FB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1C420AB2-5833-4D33-B07D-FC6BE21D157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8C4AE9C3-E605-404E-A23A-45FC26C248F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FECBEDB-081D-4E1F-830F-E0AFC301934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7F122672-918E-465D-B089-77497E59179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1E55B414-B4A9-4904-9BFF-36C80ED7124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A6477190-B30B-4543-A4BE-F2082C0356B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4EE02C34-8749-4491-811D-7094E7E774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E2E25EED-8DE5-40B4-A76A-7FF2264923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5FE8A099-1742-4F92-8D52-2488343C77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7C90A49-9CAC-4723-B51B-5B4AA0411A88}"/>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F9A2DE8-35A5-48D6-A889-9A1308C94AA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A6BDB948-09EE-4BA7-A07F-25C78B6433C7}"/>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95F839EF-CF7D-48E8-AA19-09F89828FC0C}"/>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ACD8B526-E255-4609-B849-07FE8842363C}"/>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A622D251-6BD7-45EE-9C0A-2CA972B848F5}"/>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D6626DBD-EB87-4D25-B669-E5DA85A11BFF}"/>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8E3B6735-2127-473E-9C71-4527EB54E898}"/>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6B44EE8B-B112-41CA-9EEC-4F5139AF631F}"/>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CDF58935-8C1F-43C3-9624-555B8209B06E}"/>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B3F31500-E3F2-4144-AB46-ED3DB972E91F}"/>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EC57E3A-D020-40EF-B32C-EABB3968F2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29C3EFE-F775-4FBE-BF7F-D24E38CA07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0D23DDD-0C90-46CF-B56A-1B16135479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A0E5FFD-3EC1-4FFC-BC5D-316DEE8F26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0CFD9C6-6F49-4CC5-8796-BAAD6E80D8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1169</xdr:rowOff>
    </xdr:from>
    <xdr:to>
      <xdr:col>116</xdr:col>
      <xdr:colOff>114300</xdr:colOff>
      <xdr:row>107</xdr:row>
      <xdr:rowOff>102769</xdr:rowOff>
    </xdr:to>
    <xdr:sp macro="" textlink="">
      <xdr:nvSpPr>
        <xdr:cNvPr id="638" name="楕円 637">
          <a:extLst>
            <a:ext uri="{FF2B5EF4-FFF2-40B4-BE49-F238E27FC236}">
              <a16:creationId xmlns:a16="http://schemas.microsoft.com/office/drawing/2014/main" id="{6FC2267A-6CAC-4D18-B7B5-1D0BA38BC9BB}"/>
            </a:ext>
          </a:extLst>
        </xdr:cNvPr>
        <xdr:cNvSpPr/>
      </xdr:nvSpPr>
      <xdr:spPr>
        <a:xfrm>
          <a:off x="221107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151046</xdr:rowOff>
    </xdr:from>
    <xdr:ext cx="469744" cy="259045"/>
    <xdr:sp macro="" textlink="">
      <xdr:nvSpPr>
        <xdr:cNvPr id="639" name="【庁舎】&#10;一人当たり面積該当値テキスト">
          <a:extLst>
            <a:ext uri="{FF2B5EF4-FFF2-40B4-BE49-F238E27FC236}">
              <a16:creationId xmlns:a16="http://schemas.microsoft.com/office/drawing/2014/main" id="{C5B269EB-EBA8-4A3A-A35B-1E329CBF7CEA}"/>
            </a:ext>
          </a:extLst>
        </xdr:cNvPr>
        <xdr:cNvSpPr txBox="1"/>
      </xdr:nvSpPr>
      <xdr:spPr>
        <a:xfrm>
          <a:off x="22199600" y="183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xdr:rowOff>
    </xdr:from>
    <xdr:to>
      <xdr:col>112</xdr:col>
      <xdr:colOff>38100</xdr:colOff>
      <xdr:row>107</xdr:row>
      <xdr:rowOff>106426</xdr:rowOff>
    </xdr:to>
    <xdr:sp macro="" textlink="">
      <xdr:nvSpPr>
        <xdr:cNvPr id="640" name="楕円 639">
          <a:extLst>
            <a:ext uri="{FF2B5EF4-FFF2-40B4-BE49-F238E27FC236}">
              <a16:creationId xmlns:a16="http://schemas.microsoft.com/office/drawing/2014/main" id="{4CA31CEE-5297-4BE6-8718-7D34C2056A59}"/>
            </a:ext>
          </a:extLst>
        </xdr:cNvPr>
        <xdr:cNvSpPr/>
      </xdr:nvSpPr>
      <xdr:spPr>
        <a:xfrm>
          <a:off x="21272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51969</xdr:rowOff>
    </xdr:from>
    <xdr:to>
      <xdr:col>116</xdr:col>
      <xdr:colOff>63500</xdr:colOff>
      <xdr:row>107</xdr:row>
      <xdr:rowOff>55626</xdr:rowOff>
    </xdr:to>
    <xdr:cxnSp macro="">
      <xdr:nvCxnSpPr>
        <xdr:cNvPr id="641" name="直線コネクタ 640">
          <a:extLst>
            <a:ext uri="{FF2B5EF4-FFF2-40B4-BE49-F238E27FC236}">
              <a16:creationId xmlns:a16="http://schemas.microsoft.com/office/drawing/2014/main" id="{A34EFBC4-C425-41CD-9E7D-F01F1446650F}"/>
            </a:ext>
          </a:extLst>
        </xdr:cNvPr>
        <xdr:cNvCxnSpPr/>
      </xdr:nvCxnSpPr>
      <xdr:spPr>
        <a:xfrm flipV="1">
          <a:off x="21323300" y="1839711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xdr:rowOff>
    </xdr:from>
    <xdr:to>
      <xdr:col>107</xdr:col>
      <xdr:colOff>101600</xdr:colOff>
      <xdr:row>107</xdr:row>
      <xdr:rowOff>109169</xdr:rowOff>
    </xdr:to>
    <xdr:sp macro="" textlink="">
      <xdr:nvSpPr>
        <xdr:cNvPr id="642" name="楕円 641">
          <a:extLst>
            <a:ext uri="{FF2B5EF4-FFF2-40B4-BE49-F238E27FC236}">
              <a16:creationId xmlns:a16="http://schemas.microsoft.com/office/drawing/2014/main" id="{4E42033D-1003-46E2-9934-671A32592579}"/>
            </a:ext>
          </a:extLst>
        </xdr:cNvPr>
        <xdr:cNvSpPr/>
      </xdr:nvSpPr>
      <xdr:spPr>
        <a:xfrm>
          <a:off x="20383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55626</xdr:rowOff>
    </xdr:from>
    <xdr:to>
      <xdr:col>111</xdr:col>
      <xdr:colOff>177800</xdr:colOff>
      <xdr:row>107</xdr:row>
      <xdr:rowOff>58369</xdr:rowOff>
    </xdr:to>
    <xdr:cxnSp macro="">
      <xdr:nvCxnSpPr>
        <xdr:cNvPr id="643" name="直線コネクタ 642">
          <a:extLst>
            <a:ext uri="{FF2B5EF4-FFF2-40B4-BE49-F238E27FC236}">
              <a16:creationId xmlns:a16="http://schemas.microsoft.com/office/drawing/2014/main" id="{3359A728-B496-410E-B52D-F0A6287140BA}"/>
            </a:ext>
          </a:extLst>
        </xdr:cNvPr>
        <xdr:cNvCxnSpPr/>
      </xdr:nvCxnSpPr>
      <xdr:spPr>
        <a:xfrm flipV="1">
          <a:off x="20434300" y="184007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10313</xdr:rowOff>
    </xdr:from>
    <xdr:to>
      <xdr:col>102</xdr:col>
      <xdr:colOff>165100</xdr:colOff>
      <xdr:row>107</xdr:row>
      <xdr:rowOff>111913</xdr:rowOff>
    </xdr:to>
    <xdr:sp macro="" textlink="">
      <xdr:nvSpPr>
        <xdr:cNvPr id="644" name="楕円 643">
          <a:extLst>
            <a:ext uri="{FF2B5EF4-FFF2-40B4-BE49-F238E27FC236}">
              <a16:creationId xmlns:a16="http://schemas.microsoft.com/office/drawing/2014/main" id="{BCE0581C-F5BC-409E-A189-8116ED929ACF}"/>
            </a:ext>
          </a:extLst>
        </xdr:cNvPr>
        <xdr:cNvSpPr/>
      </xdr:nvSpPr>
      <xdr:spPr>
        <a:xfrm>
          <a:off x="19494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58369</xdr:rowOff>
    </xdr:from>
    <xdr:to>
      <xdr:col>107</xdr:col>
      <xdr:colOff>50800</xdr:colOff>
      <xdr:row>107</xdr:row>
      <xdr:rowOff>61113</xdr:rowOff>
    </xdr:to>
    <xdr:cxnSp macro="">
      <xdr:nvCxnSpPr>
        <xdr:cNvPr id="645" name="直線コネクタ 644">
          <a:extLst>
            <a:ext uri="{FF2B5EF4-FFF2-40B4-BE49-F238E27FC236}">
              <a16:creationId xmlns:a16="http://schemas.microsoft.com/office/drawing/2014/main" id="{4CD32D71-5051-4D70-B2CA-36D507EF2F85}"/>
            </a:ext>
          </a:extLst>
        </xdr:cNvPr>
        <xdr:cNvCxnSpPr/>
      </xdr:nvCxnSpPr>
      <xdr:spPr>
        <a:xfrm flipV="1">
          <a:off x="19545300" y="184035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13512</xdr:rowOff>
    </xdr:from>
    <xdr:to>
      <xdr:col>98</xdr:col>
      <xdr:colOff>38100</xdr:colOff>
      <xdr:row>107</xdr:row>
      <xdr:rowOff>115112</xdr:rowOff>
    </xdr:to>
    <xdr:sp macro="" textlink="">
      <xdr:nvSpPr>
        <xdr:cNvPr id="646" name="楕円 645">
          <a:extLst>
            <a:ext uri="{FF2B5EF4-FFF2-40B4-BE49-F238E27FC236}">
              <a16:creationId xmlns:a16="http://schemas.microsoft.com/office/drawing/2014/main" id="{A6079F0F-61A1-4DF0-89B0-52560F1A3759}"/>
            </a:ext>
          </a:extLst>
        </xdr:cNvPr>
        <xdr:cNvSpPr/>
      </xdr:nvSpPr>
      <xdr:spPr>
        <a:xfrm>
          <a:off x="18605500" y="183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61113</xdr:rowOff>
    </xdr:from>
    <xdr:to>
      <xdr:col>102</xdr:col>
      <xdr:colOff>114300</xdr:colOff>
      <xdr:row>107</xdr:row>
      <xdr:rowOff>64312</xdr:rowOff>
    </xdr:to>
    <xdr:cxnSp macro="">
      <xdr:nvCxnSpPr>
        <xdr:cNvPr id="647" name="直線コネクタ 646">
          <a:extLst>
            <a:ext uri="{FF2B5EF4-FFF2-40B4-BE49-F238E27FC236}">
              <a16:creationId xmlns:a16="http://schemas.microsoft.com/office/drawing/2014/main" id="{A0666965-8646-4713-9B02-1ADD79DC74C8}"/>
            </a:ext>
          </a:extLst>
        </xdr:cNvPr>
        <xdr:cNvCxnSpPr/>
      </xdr:nvCxnSpPr>
      <xdr:spPr>
        <a:xfrm flipV="1">
          <a:off x="18656300" y="1840626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4B1C13B4-B99B-4261-BEF5-B8C3C1358E32}"/>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8ACFAA1-6E14-4915-A509-CD220A2CFB7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CD698D58-5767-441C-937C-1432C826D081}"/>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1" name="n_4aveValue【庁舎】&#10;一人当たり面積">
          <a:extLst>
            <a:ext uri="{FF2B5EF4-FFF2-40B4-BE49-F238E27FC236}">
              <a16:creationId xmlns:a16="http://schemas.microsoft.com/office/drawing/2014/main" id="{6A7BE4D7-85E4-4DFF-A648-B594A33621E4}"/>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97553</xdr:rowOff>
    </xdr:from>
    <xdr:ext cx="469744" cy="259045"/>
    <xdr:sp macro="" textlink="">
      <xdr:nvSpPr>
        <xdr:cNvPr id="652" name="n_1mainValue【庁舎】&#10;一人当たり面積">
          <a:extLst>
            <a:ext uri="{FF2B5EF4-FFF2-40B4-BE49-F238E27FC236}">
              <a16:creationId xmlns:a16="http://schemas.microsoft.com/office/drawing/2014/main" id="{366C0802-6BD2-459E-885F-834F3DCD7409}"/>
            </a:ext>
          </a:extLst>
        </xdr:cNvPr>
        <xdr:cNvSpPr txBox="1"/>
      </xdr:nvSpPr>
      <xdr:spPr>
        <a:xfrm>
          <a:off x="21075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100296</xdr:rowOff>
    </xdr:from>
    <xdr:ext cx="469744" cy="259045"/>
    <xdr:sp macro="" textlink="">
      <xdr:nvSpPr>
        <xdr:cNvPr id="653" name="n_2mainValue【庁舎】&#10;一人当たり面積">
          <a:extLst>
            <a:ext uri="{FF2B5EF4-FFF2-40B4-BE49-F238E27FC236}">
              <a16:creationId xmlns:a16="http://schemas.microsoft.com/office/drawing/2014/main" id="{F61B993F-086E-4CD2-B604-684B64A025A2}"/>
            </a:ext>
          </a:extLst>
        </xdr:cNvPr>
        <xdr:cNvSpPr txBox="1"/>
      </xdr:nvSpPr>
      <xdr:spPr>
        <a:xfrm>
          <a:off x="20199427" y="184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103040</xdr:rowOff>
    </xdr:from>
    <xdr:ext cx="469744" cy="259045"/>
    <xdr:sp macro="" textlink="">
      <xdr:nvSpPr>
        <xdr:cNvPr id="654" name="n_3mainValue【庁舎】&#10;一人当たり面積">
          <a:extLst>
            <a:ext uri="{FF2B5EF4-FFF2-40B4-BE49-F238E27FC236}">
              <a16:creationId xmlns:a16="http://schemas.microsoft.com/office/drawing/2014/main" id="{16950D71-29DF-43B0-A998-FC281622ADBF}"/>
            </a:ext>
          </a:extLst>
        </xdr:cNvPr>
        <xdr:cNvSpPr txBox="1"/>
      </xdr:nvSpPr>
      <xdr:spPr>
        <a:xfrm>
          <a:off x="19310427" y="18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106239</xdr:rowOff>
    </xdr:from>
    <xdr:ext cx="469744" cy="259045"/>
    <xdr:sp macro="" textlink="">
      <xdr:nvSpPr>
        <xdr:cNvPr id="655" name="n_4mainValue【庁舎】&#10;一人当たり面積">
          <a:extLst>
            <a:ext uri="{FF2B5EF4-FFF2-40B4-BE49-F238E27FC236}">
              <a16:creationId xmlns:a16="http://schemas.microsoft.com/office/drawing/2014/main" id="{FA8AA207-8281-4463-BDE1-18670FDA1B0D}"/>
            </a:ext>
          </a:extLst>
        </xdr:cNvPr>
        <xdr:cNvSpPr txBox="1"/>
      </xdr:nvSpPr>
      <xdr:spPr>
        <a:xfrm>
          <a:off x="18421427" y="184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F74838CF-9C44-44CA-B461-AC9ECF9F3D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F9579001-7250-413F-9751-CDDDCE9488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FA15743E-6001-4B28-A6A8-F3A33972F6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が類似団体と比較すると減価償却率が高くなっている。福祉施設については河原総合センター１施設のため、極端な数値となっている。消防施設と一般廃棄物処理施設については一部事務組合である阿蘇広域行政事務組合が多く割合を占め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についても改修工事はあるものの、工事金額よりも有形固定資産減価償却費が上回る見込みのため、ほとんどの施設類型で有形固定資産減価償却の増加が見込まれる。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全国・熊本県平均及び類似団体平均を若干下回る形で推移している。これは人口減少や、町の基幹産業である農林業における後継者不足等の厳しい情勢により、自主財源である町税収が乏しく、財政基盤が強くないことが要因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このため、本町の基幹産業強化に向け、農業者の所得向上対策や収納率の向上に取組み、税収増等による自主財源の確保を図る必要がある。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全国平均や熊本県平均を下回っているものの、類似団体比較ではやや高い水準で推移していたが、昨年度に引き続き下降となった。その要因としては、本町にとって最も大きな経常一般財源である普通交付税が昨年度に引き続き増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しかし、今後も引き続き経常的経費の精査・削減を図っていく必要がある。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128778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2261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97282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3012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99822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年度までは類似団体を大きく下回っていたが、平成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年度から大幅に上昇し、類似団体とほぼ同水準で推移していた。しかしながら、令和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年度はふるさと応援寄附金が大幅増したことに伴い、物件費が大きく伸びている。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寄附額に対する返礼品額の率は総務省の示す</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割以内を遵守しつつも、ふるさと納税は貴重な自主財源であることから、今後も積極的に取り組んでいく予定である。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168025</xdr:rowOff>
    </xdr:from>
    <xdr:to>
      <xdr:col>23</xdr:col>
      <xdr:colOff>133350</xdr:colOff>
      <xdr:row>83</xdr:row>
      <xdr:rowOff>122224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55475"/>
          <a:ext cx="8382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161387</xdr:rowOff>
    </xdr:from>
    <xdr:to>
      <xdr:col>19</xdr:col>
      <xdr:colOff>133350</xdr:colOff>
      <xdr:row>81</xdr:row>
      <xdr:rowOff>168025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48837"/>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151885</xdr:rowOff>
    </xdr:from>
    <xdr:to>
      <xdr:col>15</xdr:col>
      <xdr:colOff>82550</xdr:colOff>
      <xdr:row>81</xdr:row>
      <xdr:rowOff>161387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3933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113612</xdr:rowOff>
    </xdr:from>
    <xdr:to>
      <xdr:col>11</xdr:col>
      <xdr:colOff>31750</xdr:colOff>
      <xdr:row>81</xdr:row>
      <xdr:rowOff>151885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01062"/>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71424</xdr:rowOff>
    </xdr:from>
    <xdr:to>
      <xdr:col>23</xdr:col>
      <xdr:colOff>184150</xdr:colOff>
      <xdr:row>84</xdr:row>
      <xdr:rowOff>1574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43501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117225</xdr:rowOff>
    </xdr:from>
    <xdr:to>
      <xdr:col>19</xdr:col>
      <xdr:colOff>184150</xdr:colOff>
      <xdr:row>82</xdr:row>
      <xdr:rowOff>47375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57552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7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110587</xdr:rowOff>
    </xdr:from>
    <xdr:to>
      <xdr:col>15</xdr:col>
      <xdr:colOff>133350</xdr:colOff>
      <xdr:row>82</xdr:row>
      <xdr:rowOff>40737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50914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6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101085</xdr:rowOff>
    </xdr:from>
    <xdr:to>
      <xdr:col>11</xdr:col>
      <xdr:colOff>82550</xdr:colOff>
      <xdr:row>82</xdr:row>
      <xdr:rowOff>31235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41412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62812</xdr:rowOff>
    </xdr:from>
    <xdr:to>
      <xdr:col>7</xdr:col>
      <xdr:colOff>31750</xdr:colOff>
      <xdr:row>81</xdr:row>
      <xdr:rowOff>164412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1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全国町村平均、類似団体平均との比較においては若干下回っている。今後は定年退職等の影響により、職員の若年化及びラスパイレス指数の減少を見込んでいる。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162984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7630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84</xdr:row>
      <xdr:rowOff>90593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90593</xdr:rowOff>
    </xdr:from>
    <xdr:to>
      <xdr:col>72</xdr:col>
      <xdr:colOff>203200</xdr:colOff>
      <xdr:row>84</xdr:row>
      <xdr:rowOff>171027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55880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39793</xdr:rowOff>
    </xdr:from>
    <xdr:to>
      <xdr:col>73</xdr:col>
      <xdr:colOff>44450</xdr:colOff>
      <xdr:row>84</xdr:row>
      <xdr:rowOff>141393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151570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人当たり職員数は近年、微増傾向にあったが、令和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年ぶりに下降した。全国平均や熊本県平均は上回っているものの、類似団体比較では下回っており、今後も維持していく必要がある。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34449</xdr:rowOff>
    </xdr:from>
    <xdr:to>
      <xdr:col>81</xdr:col>
      <xdr:colOff>44450</xdr:colOff>
      <xdr:row>60</xdr:row>
      <xdr:rowOff>96583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21449"/>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86328</xdr:rowOff>
    </xdr:from>
    <xdr:to>
      <xdr:col>77</xdr:col>
      <xdr:colOff>44450</xdr:colOff>
      <xdr:row>60</xdr:row>
      <xdr:rowOff>96583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7332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84519</xdr:rowOff>
    </xdr:from>
    <xdr:to>
      <xdr:col>72</xdr:col>
      <xdr:colOff>203200</xdr:colOff>
      <xdr:row>60</xdr:row>
      <xdr:rowOff>86328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7151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80296</xdr:rowOff>
    </xdr:from>
    <xdr:to>
      <xdr:col>68</xdr:col>
      <xdr:colOff>152400</xdr:colOff>
      <xdr:row>60</xdr:row>
      <xdr:rowOff>84519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6729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155099</xdr:rowOff>
    </xdr:from>
    <xdr:to>
      <xdr:col>81</xdr:col>
      <xdr:colOff>95250</xdr:colOff>
      <xdr:row>60</xdr:row>
      <xdr:rowOff>85249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45783</xdr:rowOff>
    </xdr:from>
    <xdr:to>
      <xdr:col>77</xdr:col>
      <xdr:colOff>95250</xdr:colOff>
      <xdr:row>60</xdr:row>
      <xdr:rowOff>147383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157560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0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35528</xdr:rowOff>
    </xdr:from>
    <xdr:to>
      <xdr:col>73</xdr:col>
      <xdr:colOff>44450</xdr:colOff>
      <xdr:row>60</xdr:row>
      <xdr:rowOff>137128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147305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9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33719</xdr:rowOff>
    </xdr:from>
    <xdr:to>
      <xdr:col>68</xdr:col>
      <xdr:colOff>203200</xdr:colOff>
      <xdr:row>60</xdr:row>
      <xdr:rowOff>135319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145496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29496</xdr:rowOff>
    </xdr:from>
    <xdr:to>
      <xdr:col>64</xdr:col>
      <xdr:colOff>152400</xdr:colOff>
      <xdr:row>60</xdr:row>
      <xdr:rowOff>131096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141273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事業の精査や補助検討の活用、財政調整基金の増額等により交付税措置率の低い新規地方債の抑制を行ってきたため、順調に実質公債費比率は減少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今後、熊本地震からの創造的復興に係る事業や町内橋梁長寿命化事業への地方債活用を予定しているが、実質公債費比率や留保財源等を考慮しつつ、事業を精査していく必要がある。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40</xdr:row>
      <xdr:rowOff>165608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1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これまで「比率なし」を維持しており、全国平均や熊本県平均を下回っている。今後も健全な財政運営に努めていく。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これまでも全国平均、熊本県平均は下回っていたが、令和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年度は類似団体平均も下回った。昨年度からは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今後も定年退職を迎える職員が一時的に増加するが、職員の若年化に伴い、減少していく見込みとなっている。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年度以来、熊本県平均を上回り、前年度比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ポイント増となった。この主な要因として、地籍調査事業や単独事業等の事業の微増はあるものの、ふるさと応援寄附金の増によるものが大きい。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経常収支比率全体も今後増加する見込みであるため、物件費の更なる削減に努める必要がある。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15</xdr:row>
      <xdr:rowOff>33927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3383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15</xdr:row>
      <xdr:rowOff>79647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338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79647</xdr:rowOff>
    </xdr:from>
    <xdr:to>
      <xdr:col>73</xdr:col>
      <xdr:colOff>180975</xdr:colOff>
      <xdr:row>15</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13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146594</xdr:rowOff>
    </xdr:from>
    <xdr:to>
      <xdr:col>69</xdr:col>
      <xdr:colOff>92075</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468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154577</xdr:rowOff>
    </xdr:from>
    <xdr:to>
      <xdr:col>82</xdr:col>
      <xdr:colOff>158750</xdr:colOff>
      <xdr:row>15</xdr:row>
      <xdr:rowOff>84727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171104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82731</xdr:rowOff>
    </xdr:from>
    <xdr:to>
      <xdr:col>78</xdr:col>
      <xdr:colOff>120650</xdr:colOff>
      <xdr:row>15</xdr:row>
      <xdr:rowOff>12881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23058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全国平均、熊本県平均は下回っているものの、類似団体平均を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ポイント上回っている。しかし、前年度からは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少子高齢化等による社会保障費の増は喫緊の課題であり、扶助費も近年上昇傾向にあるが、引き続き類似団体との差が縮まるよう取り組んでいく必要がある。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7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3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全国平均、熊本県平均だけでなく、類似団体平均も下回った。主に特別会計への繰出金であるが、当該経費については繰出基準を遵守し、普通会計への負担を減らすよう今後努める必要がある。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27940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依然として全国平均、熊本県平均、類似団体平均を上回っている。要因として、県行造林公売に係る経費やその他単独事業が挙げられるが、その差は減少しているので、今後も引き続き補助金の抜本的な見直しも視野に入れながら、削減に努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これまで事業の精査や補助金等の活用により新規地方債の抑制を図ってきたため、順調に実質公債費比率及び公債費は減少し、経常収支比率抑制に貢献してきた。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熊本地震による災害復旧、創造的な復興に係る経費だけでなく、町内橋梁の長寿命化事業も地方債の活用を予定しており、経常収支比率にも波及するため、今後も事業の精査等を図っ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08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133858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129287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全国平均、熊本県平均だけでなく、類似団体平均も下回った。令和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少となったが、今後も増加が見込まれる扶助費は少子高齢化を背景とした社会保障費の増により削減が難しいため、資格審査等の適正化を検討する等、増大の抑制を図るとともに、その他の経費についても削減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38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73661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48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057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52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98491</xdr:rowOff>
    </xdr:from>
    <xdr:to>
      <xdr:col>29</xdr:col>
      <xdr:colOff>127000</xdr:colOff>
      <xdr:row>19</xdr:row>
      <xdr:rowOff>123392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3666"/>
          <a:ext cx="647700" cy="2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123392</xdr:rowOff>
    </xdr:from>
    <xdr:to>
      <xdr:col>26</xdr:col>
      <xdr:colOff>50800</xdr:colOff>
      <xdr:row>19</xdr:row>
      <xdr:rowOff>128898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28567"/>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128898</xdr:rowOff>
    </xdr:from>
    <xdr:to>
      <xdr:col>22</xdr:col>
      <xdr:colOff>114300</xdr:colOff>
      <xdr:row>19</xdr:row>
      <xdr:rowOff>160785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4073"/>
          <a:ext cx="698500" cy="3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158489</xdr:rowOff>
    </xdr:from>
    <xdr:to>
      <xdr:col>18</xdr:col>
      <xdr:colOff>177800</xdr:colOff>
      <xdr:row>19</xdr:row>
      <xdr:rowOff>160785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63664"/>
          <a:ext cx="698500" cy="2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47691</xdr:rowOff>
    </xdr:from>
    <xdr:to>
      <xdr:col>29</xdr:col>
      <xdr:colOff>177800</xdr:colOff>
      <xdr:row>19</xdr:row>
      <xdr:rowOff>149291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19768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72592</xdr:rowOff>
    </xdr:from>
    <xdr:to>
      <xdr:col>26</xdr:col>
      <xdr:colOff>101600</xdr:colOff>
      <xdr:row>20</xdr:row>
      <xdr:rowOff>2742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158969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6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78098</xdr:rowOff>
    </xdr:from>
    <xdr:to>
      <xdr:col>22</xdr:col>
      <xdr:colOff>165100</xdr:colOff>
      <xdr:row>20</xdr:row>
      <xdr:rowOff>8248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164475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109985</xdr:rowOff>
    </xdr:from>
    <xdr:to>
      <xdr:col>19</xdr:col>
      <xdr:colOff>38100</xdr:colOff>
      <xdr:row>20</xdr:row>
      <xdr:rowOff>40135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24912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107689</xdr:rowOff>
    </xdr:from>
    <xdr:to>
      <xdr:col>15</xdr:col>
      <xdr:colOff>101600</xdr:colOff>
      <xdr:row>20</xdr:row>
      <xdr:rowOff>37839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22616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249924</xdr:rowOff>
    </xdr:from>
    <xdr:to>
      <xdr:col>29</xdr:col>
      <xdr:colOff>127000</xdr:colOff>
      <xdr:row>35</xdr:row>
      <xdr:rowOff>277864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0274"/>
          <a:ext cx="647700" cy="2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277864</xdr:rowOff>
    </xdr:from>
    <xdr:to>
      <xdr:col>26</xdr:col>
      <xdr:colOff>50800</xdr:colOff>
      <xdr:row>35</xdr:row>
      <xdr:rowOff>307378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8214"/>
          <a:ext cx="698500" cy="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291147</xdr:rowOff>
    </xdr:from>
    <xdr:to>
      <xdr:col>22</xdr:col>
      <xdr:colOff>114300</xdr:colOff>
      <xdr:row>35</xdr:row>
      <xdr:rowOff>307378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1497"/>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281204</xdr:rowOff>
    </xdr:from>
    <xdr:to>
      <xdr:col>18</xdr:col>
      <xdr:colOff>177800</xdr:colOff>
      <xdr:row>35</xdr:row>
      <xdr:rowOff>291147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1554"/>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199124</xdr:rowOff>
    </xdr:from>
    <xdr:to>
      <xdr:col>29</xdr:col>
      <xdr:colOff>177800</xdr:colOff>
      <xdr:row>35</xdr:row>
      <xdr:rowOff>300724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171201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227064</xdr:rowOff>
    </xdr:from>
    <xdr:to>
      <xdr:col>26</xdr:col>
      <xdr:colOff>101600</xdr:colOff>
      <xdr:row>35</xdr:row>
      <xdr:rowOff>328664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313441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2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256578</xdr:rowOff>
    </xdr:from>
    <xdr:to>
      <xdr:col>22</xdr:col>
      <xdr:colOff>165100</xdr:colOff>
      <xdr:row>36</xdr:row>
      <xdr:rowOff>15278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240347</xdr:rowOff>
    </xdr:from>
    <xdr:to>
      <xdr:col>19</xdr:col>
      <xdr:colOff>38100</xdr:colOff>
      <xdr:row>35</xdr:row>
      <xdr:rowOff>341947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326724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230404</xdr:rowOff>
    </xdr:from>
    <xdr:to>
      <xdr:col>15</xdr:col>
      <xdr:colOff>101600</xdr:colOff>
      <xdr:row>35</xdr:row>
      <xdr:rowOff>332004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316781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117211</xdr:rowOff>
    </xdr:from>
    <xdr:to>
      <xdr:col>24</xdr:col>
      <xdr:colOff>63500</xdr:colOff>
      <xdr:row>36</xdr:row>
      <xdr:rowOff>155165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89411"/>
          <a:ext cx="838200" cy="3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155165</xdr:rowOff>
    </xdr:from>
    <xdr:to>
      <xdr:col>19</xdr:col>
      <xdr:colOff>177800</xdr:colOff>
      <xdr:row>36</xdr:row>
      <xdr:rowOff>165440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27365"/>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165440</xdr:rowOff>
    </xdr:from>
    <xdr:to>
      <xdr:col>15</xdr:col>
      <xdr:colOff>50800</xdr:colOff>
      <xdr:row>37</xdr:row>
      <xdr:rowOff>34264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37640"/>
          <a:ext cx="8890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34264</xdr:rowOff>
    </xdr:from>
    <xdr:to>
      <xdr:col>10</xdr:col>
      <xdr:colOff>114300</xdr:colOff>
      <xdr:row>37</xdr:row>
      <xdr:rowOff>38630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77914"/>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66411</xdr:rowOff>
    </xdr:from>
    <xdr:to>
      <xdr:col>24</xdr:col>
      <xdr:colOff>114300</xdr:colOff>
      <xdr:row>36</xdr:row>
      <xdr:rowOff>168011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44838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104365</xdr:rowOff>
    </xdr:from>
    <xdr:to>
      <xdr:col>20</xdr:col>
      <xdr:colOff>38100</xdr:colOff>
      <xdr:row>37</xdr:row>
      <xdr:rowOff>34515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25642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6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114640</xdr:rowOff>
    </xdr:from>
    <xdr:to>
      <xdr:col>15</xdr:col>
      <xdr:colOff>101600</xdr:colOff>
      <xdr:row>37</xdr:row>
      <xdr:rowOff>44790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35917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7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154914</xdr:rowOff>
    </xdr:from>
    <xdr:to>
      <xdr:col>10</xdr:col>
      <xdr:colOff>165100</xdr:colOff>
      <xdr:row>37</xdr:row>
      <xdr:rowOff>85064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76191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1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159280</xdr:rowOff>
    </xdr:from>
    <xdr:to>
      <xdr:col>6</xdr:col>
      <xdr:colOff>38100</xdr:colOff>
      <xdr:row>37</xdr:row>
      <xdr:rowOff>89430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80557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88766</xdr:rowOff>
    </xdr:from>
    <xdr:to>
      <xdr:col>24</xdr:col>
      <xdr:colOff>63500</xdr:colOff>
      <xdr:row>57</xdr:row>
      <xdr:rowOff>12676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518516"/>
          <a:ext cx="838200" cy="2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12676</xdr:rowOff>
    </xdr:from>
    <xdr:to>
      <xdr:col>19</xdr:col>
      <xdr:colOff>177800</xdr:colOff>
      <xdr:row>57</xdr:row>
      <xdr:rowOff>26776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85326"/>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24136</xdr:rowOff>
    </xdr:from>
    <xdr:to>
      <xdr:col>15</xdr:col>
      <xdr:colOff>50800</xdr:colOff>
      <xdr:row>57</xdr:row>
      <xdr:rowOff>26776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79678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24136</xdr:rowOff>
    </xdr:from>
    <xdr:to>
      <xdr:col>10</xdr:col>
      <xdr:colOff>114300</xdr:colOff>
      <xdr:row>57</xdr:row>
      <xdr:rowOff>30580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9678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37966</xdr:rowOff>
    </xdr:from>
    <xdr:to>
      <xdr:col>24</xdr:col>
      <xdr:colOff>114300</xdr:colOff>
      <xdr:row>55</xdr:row>
      <xdr:rowOff>139566</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4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60843</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31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133326</xdr:rowOff>
    </xdr:from>
    <xdr:to>
      <xdr:col>20</xdr:col>
      <xdr:colOff>38100</xdr:colOff>
      <xdr:row>57</xdr:row>
      <xdr:rowOff>63476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54603</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147426</xdr:rowOff>
    </xdr:from>
    <xdr:to>
      <xdr:col>15</xdr:col>
      <xdr:colOff>101600</xdr:colOff>
      <xdr:row>57</xdr:row>
      <xdr:rowOff>77576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68703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4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144786</xdr:rowOff>
    </xdr:from>
    <xdr:to>
      <xdr:col>10</xdr:col>
      <xdr:colOff>165100</xdr:colOff>
      <xdr:row>57</xdr:row>
      <xdr:rowOff>74936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66063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151230</xdr:rowOff>
    </xdr:from>
    <xdr:to>
      <xdr:col>6</xdr:col>
      <xdr:colOff>38100</xdr:colOff>
      <xdr:row>57</xdr:row>
      <xdr:rowOff>81380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72507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4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105821</xdr:rowOff>
    </xdr:from>
    <xdr:to>
      <xdr:col>24</xdr:col>
      <xdr:colOff>63500</xdr:colOff>
      <xdr:row>76</xdr:row>
      <xdr:rowOff>147084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136021"/>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39024</xdr:rowOff>
    </xdr:from>
    <xdr:to>
      <xdr:col>19</xdr:col>
      <xdr:colOff>177800</xdr:colOff>
      <xdr:row>76</xdr:row>
      <xdr:rowOff>105821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069224"/>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164937</xdr:rowOff>
    </xdr:from>
    <xdr:to>
      <xdr:col>15</xdr:col>
      <xdr:colOff>50800</xdr:colOff>
      <xdr:row>76</xdr:row>
      <xdr:rowOff>39024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02368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164937</xdr:rowOff>
    </xdr:from>
    <xdr:to>
      <xdr:col>10</xdr:col>
      <xdr:colOff>114300</xdr:colOff>
      <xdr:row>77</xdr:row>
      <xdr:rowOff>60787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023687"/>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96284</xdr:rowOff>
    </xdr:from>
    <xdr:to>
      <xdr:col>24</xdr:col>
      <xdr:colOff>114300</xdr:colOff>
      <xdr:row>77</xdr:row>
      <xdr:rowOff>26434</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1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74711</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1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55021</xdr:rowOff>
    </xdr:from>
    <xdr:to>
      <xdr:col>20</xdr:col>
      <xdr:colOff>38100</xdr:colOff>
      <xdr:row>76</xdr:row>
      <xdr:rowOff>156621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1698</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8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159674</xdr:rowOff>
    </xdr:from>
    <xdr:to>
      <xdr:col>15</xdr:col>
      <xdr:colOff>101600</xdr:colOff>
      <xdr:row>76</xdr:row>
      <xdr:rowOff>89824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106352</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114137</xdr:rowOff>
    </xdr:from>
    <xdr:to>
      <xdr:col>10</xdr:col>
      <xdr:colOff>165100</xdr:colOff>
      <xdr:row>76</xdr:row>
      <xdr:rowOff>44287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60814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9987</xdr:rowOff>
    </xdr:from>
    <xdr:to>
      <xdr:col>6</xdr:col>
      <xdr:colOff>38100</xdr:colOff>
      <xdr:row>77</xdr:row>
      <xdr:rowOff>111587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102714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115608</xdr:rowOff>
    </xdr:from>
    <xdr:to>
      <xdr:col>24</xdr:col>
      <xdr:colOff>63500</xdr:colOff>
      <xdr:row>95</xdr:row>
      <xdr:rowOff>5638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31908"/>
          <a:ext cx="8382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5638</xdr:rowOff>
    </xdr:from>
    <xdr:to>
      <xdr:col>19</xdr:col>
      <xdr:colOff>177800</xdr:colOff>
      <xdr:row>95</xdr:row>
      <xdr:rowOff>19989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29338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17157</xdr:rowOff>
    </xdr:from>
    <xdr:to>
      <xdr:col>15</xdr:col>
      <xdr:colOff>50800</xdr:colOff>
      <xdr:row>95</xdr:row>
      <xdr:rowOff>19989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30490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17157</xdr:rowOff>
    </xdr:from>
    <xdr:to>
      <xdr:col>10</xdr:col>
      <xdr:colOff>114300</xdr:colOff>
      <xdr:row>95</xdr:row>
      <xdr:rowOff>85395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304907"/>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64808</xdr:rowOff>
    </xdr:from>
    <xdr:to>
      <xdr:col>24</xdr:col>
      <xdr:colOff>114300</xdr:colOff>
      <xdr:row>94</xdr:row>
      <xdr:rowOff>166408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87685</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126288</xdr:rowOff>
    </xdr:from>
    <xdr:to>
      <xdr:col>20</xdr:col>
      <xdr:colOff>38100</xdr:colOff>
      <xdr:row>95</xdr:row>
      <xdr:rowOff>56438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72965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140639</xdr:rowOff>
    </xdr:from>
    <xdr:to>
      <xdr:col>15</xdr:col>
      <xdr:colOff>101600</xdr:colOff>
      <xdr:row>95</xdr:row>
      <xdr:rowOff>70789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2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87316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0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137807</xdr:rowOff>
    </xdr:from>
    <xdr:to>
      <xdr:col>10</xdr:col>
      <xdr:colOff>165100</xdr:colOff>
      <xdr:row>95</xdr:row>
      <xdr:rowOff>67957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84484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34595</xdr:rowOff>
    </xdr:from>
    <xdr:to>
      <xdr:col>6</xdr:col>
      <xdr:colOff>38100</xdr:colOff>
      <xdr:row>95</xdr:row>
      <xdr:rowOff>136195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152722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9783</xdr:rowOff>
    </xdr:from>
    <xdr:to>
      <xdr:col>55</xdr:col>
      <xdr:colOff>0</xdr:colOff>
      <xdr:row>38</xdr:row>
      <xdr:rowOff>141856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10533"/>
          <a:ext cx="838200" cy="6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141856</xdr:rowOff>
    </xdr:from>
    <xdr:to>
      <xdr:col>50</xdr:col>
      <xdr:colOff>114300</xdr:colOff>
      <xdr:row>38</xdr:row>
      <xdr:rowOff>160541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56956"/>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160541</xdr:rowOff>
    </xdr:from>
    <xdr:to>
      <xdr:col>45</xdr:col>
      <xdr:colOff>177800</xdr:colOff>
      <xdr:row>39</xdr:row>
      <xdr:rowOff>19548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75641"/>
          <a:ext cx="8890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14355</xdr:rowOff>
    </xdr:from>
    <xdr:to>
      <xdr:col>41</xdr:col>
      <xdr:colOff>50800</xdr:colOff>
      <xdr:row>39</xdr:row>
      <xdr:rowOff>19548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29455"/>
          <a:ext cx="889000" cy="1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130433</xdr:rowOff>
    </xdr:from>
    <xdr:to>
      <xdr:col>55</xdr:col>
      <xdr:colOff>50800</xdr:colOff>
      <xdr:row>35</xdr:row>
      <xdr:rowOff>60583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153310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1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91056</xdr:rowOff>
    </xdr:from>
    <xdr:to>
      <xdr:col>50</xdr:col>
      <xdr:colOff>165100</xdr:colOff>
      <xdr:row>39</xdr:row>
      <xdr:rowOff>21206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12333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9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109741</xdr:rowOff>
    </xdr:from>
    <xdr:to>
      <xdr:col>46</xdr:col>
      <xdr:colOff>38100</xdr:colOff>
      <xdr:row>39</xdr:row>
      <xdr:rowOff>39891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31018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7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140198</xdr:rowOff>
    </xdr:from>
    <xdr:to>
      <xdr:col>41</xdr:col>
      <xdr:colOff>101600</xdr:colOff>
      <xdr:row>39</xdr:row>
      <xdr:rowOff>70348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61475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135005</xdr:rowOff>
    </xdr:from>
    <xdr:to>
      <xdr:col>36</xdr:col>
      <xdr:colOff>165100</xdr:colOff>
      <xdr:row>38</xdr:row>
      <xdr:rowOff>65155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81682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2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89746</xdr:rowOff>
    </xdr:from>
    <xdr:to>
      <xdr:col>55</xdr:col>
      <xdr:colOff>0</xdr:colOff>
      <xdr:row>58</xdr:row>
      <xdr:rowOff>13897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62396"/>
          <a:ext cx="838200" cy="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89746</xdr:rowOff>
    </xdr:from>
    <xdr:to>
      <xdr:col>50</xdr:col>
      <xdr:colOff>114300</xdr:colOff>
      <xdr:row>58</xdr:row>
      <xdr:rowOff>84812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62396"/>
          <a:ext cx="889000" cy="16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84812</xdr:rowOff>
    </xdr:from>
    <xdr:to>
      <xdr:col>45</xdr:col>
      <xdr:colOff>177800</xdr:colOff>
      <xdr:row>58</xdr:row>
      <xdr:rowOff>135909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28912"/>
          <a:ext cx="889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135909</xdr:rowOff>
    </xdr:from>
    <xdr:to>
      <xdr:col>41</xdr:col>
      <xdr:colOff>50800</xdr:colOff>
      <xdr:row>58</xdr:row>
      <xdr:rowOff>157116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0009"/>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134547</xdr:rowOff>
    </xdr:from>
    <xdr:to>
      <xdr:col>55</xdr:col>
      <xdr:colOff>50800</xdr:colOff>
      <xdr:row>58</xdr:row>
      <xdr:rowOff>64697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112974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38946</xdr:rowOff>
    </xdr:from>
    <xdr:to>
      <xdr:col>50</xdr:col>
      <xdr:colOff>165100</xdr:colOff>
      <xdr:row>57</xdr:row>
      <xdr:rowOff>140546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157073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8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34012</xdr:rowOff>
    </xdr:from>
    <xdr:to>
      <xdr:col>46</xdr:col>
      <xdr:colOff>38100</xdr:colOff>
      <xdr:row>58</xdr:row>
      <xdr:rowOff>135612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126739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7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85109</xdr:rowOff>
    </xdr:from>
    <xdr:to>
      <xdr:col>41</xdr:col>
      <xdr:colOff>101600</xdr:colOff>
      <xdr:row>59</xdr:row>
      <xdr:rowOff>15259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106316</xdr:rowOff>
    </xdr:from>
    <xdr:to>
      <xdr:col>36</xdr:col>
      <xdr:colOff>165100</xdr:colOff>
      <xdr:row>59</xdr:row>
      <xdr:rowOff>36466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27593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2923</xdr:rowOff>
    </xdr:from>
    <xdr:to>
      <xdr:col>55</xdr:col>
      <xdr:colOff>0</xdr:colOff>
      <xdr:row>75</xdr:row>
      <xdr:rowOff>53895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861673"/>
          <a:ext cx="838200" cy="5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53895</xdr:rowOff>
    </xdr:from>
    <xdr:to>
      <xdr:col>50</xdr:col>
      <xdr:colOff>114300</xdr:colOff>
      <xdr:row>77</xdr:row>
      <xdr:rowOff>91711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912645"/>
          <a:ext cx="889000" cy="38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91711</xdr:rowOff>
    </xdr:from>
    <xdr:to>
      <xdr:col>45</xdr:col>
      <xdr:colOff>177800</xdr:colOff>
      <xdr:row>77</xdr:row>
      <xdr:rowOff>154428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293361"/>
          <a:ext cx="8890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101233</xdr:rowOff>
    </xdr:from>
    <xdr:to>
      <xdr:col>41</xdr:col>
      <xdr:colOff>50800</xdr:colOff>
      <xdr:row>77</xdr:row>
      <xdr:rowOff>154428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02883"/>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123573</xdr:rowOff>
    </xdr:from>
    <xdr:to>
      <xdr:col>55</xdr:col>
      <xdr:colOff>50800</xdr:colOff>
      <xdr:row>75</xdr:row>
      <xdr:rowOff>53723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8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146450</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6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3095</xdr:rowOff>
    </xdr:from>
    <xdr:to>
      <xdr:col>50</xdr:col>
      <xdr:colOff>165100</xdr:colOff>
      <xdr:row>75</xdr:row>
      <xdr:rowOff>104695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8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121222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40911</xdr:rowOff>
    </xdr:from>
    <xdr:to>
      <xdr:col>46</xdr:col>
      <xdr:colOff>38100</xdr:colOff>
      <xdr:row>77</xdr:row>
      <xdr:rowOff>142511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133638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103628</xdr:rowOff>
    </xdr:from>
    <xdr:to>
      <xdr:col>41</xdr:col>
      <xdr:colOff>101600</xdr:colOff>
      <xdr:row>78</xdr:row>
      <xdr:rowOff>33778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24905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50433</xdr:rowOff>
    </xdr:from>
    <xdr:to>
      <xdr:col>36</xdr:col>
      <xdr:colOff>165100</xdr:colOff>
      <xdr:row>77</xdr:row>
      <xdr:rowOff>152033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143160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5759</xdr:rowOff>
    </xdr:from>
    <xdr:to>
      <xdr:col>55</xdr:col>
      <xdr:colOff>0</xdr:colOff>
      <xdr:row>98</xdr:row>
      <xdr:rowOff>112002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07859"/>
          <a:ext cx="838200" cy="1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5759</xdr:rowOff>
    </xdr:from>
    <xdr:to>
      <xdr:col>50</xdr:col>
      <xdr:colOff>114300</xdr:colOff>
      <xdr:row>98</xdr:row>
      <xdr:rowOff>50938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07859"/>
          <a:ext cx="8890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50938</xdr:rowOff>
    </xdr:from>
    <xdr:to>
      <xdr:col>45</xdr:col>
      <xdr:colOff>177800</xdr:colOff>
      <xdr:row>98</xdr:row>
      <xdr:rowOff>85362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53038"/>
          <a:ext cx="8890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85362</xdr:rowOff>
    </xdr:from>
    <xdr:to>
      <xdr:col>41</xdr:col>
      <xdr:colOff>50800</xdr:colOff>
      <xdr:row>98</xdr:row>
      <xdr:rowOff>155313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7462"/>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61202</xdr:rowOff>
    </xdr:from>
    <xdr:to>
      <xdr:col>55</xdr:col>
      <xdr:colOff>50800</xdr:colOff>
      <xdr:row>98</xdr:row>
      <xdr:rowOff>162802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147579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126409</xdr:rowOff>
    </xdr:from>
    <xdr:to>
      <xdr:col>50</xdr:col>
      <xdr:colOff>165100</xdr:colOff>
      <xdr:row>98</xdr:row>
      <xdr:rowOff>56559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47686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84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xdr:rowOff>
    </xdr:from>
    <xdr:to>
      <xdr:col>46</xdr:col>
      <xdr:colOff>38100</xdr:colOff>
      <xdr:row>98</xdr:row>
      <xdr:rowOff>101738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92865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34562</xdr:rowOff>
    </xdr:from>
    <xdr:to>
      <xdr:col>41</xdr:col>
      <xdr:colOff>101600</xdr:colOff>
      <xdr:row>98</xdr:row>
      <xdr:rowOff>136162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104513</xdr:rowOff>
    </xdr:from>
    <xdr:to>
      <xdr:col>36</xdr:col>
      <xdr:colOff>165100</xdr:colOff>
      <xdr:row>99</xdr:row>
      <xdr:rowOff>34663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25790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144232</xdr:rowOff>
    </xdr:from>
    <xdr:to>
      <xdr:col>85</xdr:col>
      <xdr:colOff>127000</xdr:colOff>
      <xdr:row>38</xdr:row>
      <xdr:rowOff>568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87882"/>
          <a:ext cx="8382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xdr:rowOff>
    </xdr:from>
    <xdr:to>
      <xdr:col>81</xdr:col>
      <xdr:colOff>50800</xdr:colOff>
      <xdr:row>38</xdr:row>
      <xdr:rowOff>10044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515668"/>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79892</xdr:rowOff>
    </xdr:from>
    <xdr:to>
      <xdr:col>76</xdr:col>
      <xdr:colOff>114300</xdr:colOff>
      <xdr:row>38</xdr:row>
      <xdr:rowOff>10044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423542"/>
          <a:ext cx="889000" cy="10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76383</xdr:rowOff>
    </xdr:from>
    <xdr:to>
      <xdr:col>71</xdr:col>
      <xdr:colOff>177800</xdr:colOff>
      <xdr:row>37</xdr:row>
      <xdr:rowOff>79892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248583"/>
          <a:ext cx="889000" cy="17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93432</xdr:rowOff>
    </xdr:from>
    <xdr:to>
      <xdr:col>85</xdr:col>
      <xdr:colOff>177800</xdr:colOff>
      <xdr:row>38</xdr:row>
      <xdr:rowOff>23582</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121218</xdr:rowOff>
    </xdr:from>
    <xdr:to>
      <xdr:col>81</xdr:col>
      <xdr:colOff>101600</xdr:colOff>
      <xdr:row>38</xdr:row>
      <xdr:rowOff>51368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42495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130694</xdr:rowOff>
    </xdr:from>
    <xdr:to>
      <xdr:col>76</xdr:col>
      <xdr:colOff>165100</xdr:colOff>
      <xdr:row>38</xdr:row>
      <xdr:rowOff>60844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51971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29092</xdr:rowOff>
    </xdr:from>
    <xdr:to>
      <xdr:col>72</xdr:col>
      <xdr:colOff>38100</xdr:colOff>
      <xdr:row>37</xdr:row>
      <xdr:rowOff>130692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3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147219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25583</xdr:rowOff>
    </xdr:from>
    <xdr:to>
      <xdr:col>67</xdr:col>
      <xdr:colOff>101600</xdr:colOff>
      <xdr:row>36</xdr:row>
      <xdr:rowOff>127183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1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143710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59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95797</xdr:rowOff>
    </xdr:from>
    <xdr:to>
      <xdr:col>85</xdr:col>
      <xdr:colOff>127000</xdr:colOff>
      <xdr:row>75</xdr:row>
      <xdr:rowOff>96380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54547"/>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96380</xdr:rowOff>
    </xdr:from>
    <xdr:to>
      <xdr:col>81</xdr:col>
      <xdr:colOff>50800</xdr:colOff>
      <xdr:row>75</xdr:row>
      <xdr:rowOff>121212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55130"/>
          <a:ext cx="889000" cy="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108010</xdr:rowOff>
    </xdr:from>
    <xdr:to>
      <xdr:col>76</xdr:col>
      <xdr:colOff>114300</xdr:colOff>
      <xdr:row>75</xdr:row>
      <xdr:rowOff>121212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966760"/>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105004</xdr:rowOff>
    </xdr:from>
    <xdr:to>
      <xdr:col>71</xdr:col>
      <xdr:colOff>177800</xdr:colOff>
      <xdr:row>75</xdr:row>
      <xdr:rowOff>108010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963754"/>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44997</xdr:rowOff>
    </xdr:from>
    <xdr:to>
      <xdr:col>85</xdr:col>
      <xdr:colOff>177800</xdr:colOff>
      <xdr:row>75</xdr:row>
      <xdr:rowOff>146597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23424</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45580</xdr:rowOff>
    </xdr:from>
    <xdr:to>
      <xdr:col>81</xdr:col>
      <xdr:colOff>101600</xdr:colOff>
      <xdr:row>75</xdr:row>
      <xdr:rowOff>147180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138307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70412</xdr:rowOff>
    </xdr:from>
    <xdr:to>
      <xdr:col>76</xdr:col>
      <xdr:colOff>165100</xdr:colOff>
      <xdr:row>76</xdr:row>
      <xdr:rowOff>561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29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163138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57210</xdr:rowOff>
    </xdr:from>
    <xdr:to>
      <xdr:col>72</xdr:col>
      <xdr:colOff>38100</xdr:colOff>
      <xdr:row>75</xdr:row>
      <xdr:rowOff>158810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149937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54204</xdr:rowOff>
    </xdr:from>
    <xdr:to>
      <xdr:col>67</xdr:col>
      <xdr:colOff>101600</xdr:colOff>
      <xdr:row>75</xdr:row>
      <xdr:rowOff>155804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146931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100626</xdr:rowOff>
    </xdr:from>
    <xdr:to>
      <xdr:col>85</xdr:col>
      <xdr:colOff>127000</xdr:colOff>
      <xdr:row>99</xdr:row>
      <xdr:rowOff>6756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2726"/>
          <a:ext cx="838200" cy="7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6756</xdr:rowOff>
    </xdr:from>
    <xdr:to>
      <xdr:col>81</xdr:col>
      <xdr:colOff>50800</xdr:colOff>
      <xdr:row>99</xdr:row>
      <xdr:rowOff>34133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80306"/>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165057</xdr:rowOff>
    </xdr:from>
    <xdr:to>
      <xdr:col>76</xdr:col>
      <xdr:colOff>114300</xdr:colOff>
      <xdr:row>99</xdr:row>
      <xdr:rowOff>34133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67157"/>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165057</xdr:rowOff>
    </xdr:from>
    <xdr:to>
      <xdr:col>71</xdr:col>
      <xdr:colOff>177800</xdr:colOff>
      <xdr:row>99</xdr:row>
      <xdr:rowOff>15215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67157"/>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49826</xdr:rowOff>
    </xdr:from>
    <xdr:to>
      <xdr:col>85</xdr:col>
      <xdr:colOff>177800</xdr:colOff>
      <xdr:row>98</xdr:row>
      <xdr:rowOff>151426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9203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3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127406</xdr:rowOff>
    </xdr:from>
    <xdr:to>
      <xdr:col>81</xdr:col>
      <xdr:colOff>101600</xdr:colOff>
      <xdr:row>99</xdr:row>
      <xdr:rowOff>57556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48683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154783</xdr:rowOff>
    </xdr:from>
    <xdr:to>
      <xdr:col>76</xdr:col>
      <xdr:colOff>165100</xdr:colOff>
      <xdr:row>99</xdr:row>
      <xdr:rowOff>84933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76060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114257</xdr:rowOff>
    </xdr:from>
    <xdr:to>
      <xdr:col>72</xdr:col>
      <xdr:colOff>38100</xdr:colOff>
      <xdr:row>99</xdr:row>
      <xdr:rowOff>44407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35534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135865</xdr:rowOff>
    </xdr:from>
    <xdr:to>
      <xdr:col>67</xdr:col>
      <xdr:colOff>101600</xdr:colOff>
      <xdr:row>99</xdr:row>
      <xdr:rowOff>66015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57142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32372</xdr:rowOff>
    </xdr:from>
    <xdr:to>
      <xdr:col>116</xdr:col>
      <xdr:colOff>63500</xdr:colOff>
      <xdr:row>59</xdr:row>
      <xdr:rowOff>43555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47922"/>
          <a:ext cx="8382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43497</xdr:rowOff>
    </xdr:from>
    <xdr:to>
      <xdr:col>111</xdr:col>
      <xdr:colOff>177800</xdr:colOff>
      <xdr:row>59</xdr:row>
      <xdr:rowOff>43555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5904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24962</xdr:rowOff>
    </xdr:from>
    <xdr:to>
      <xdr:col>107</xdr:col>
      <xdr:colOff>50800</xdr:colOff>
      <xdr:row>59</xdr:row>
      <xdr:rowOff>43497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40512"/>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6064</xdr:rowOff>
    </xdr:from>
    <xdr:to>
      <xdr:col>102</xdr:col>
      <xdr:colOff>114300</xdr:colOff>
      <xdr:row>59</xdr:row>
      <xdr:rowOff>24962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21614"/>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153022</xdr:rowOff>
    </xdr:from>
    <xdr:to>
      <xdr:col>116</xdr:col>
      <xdr:colOff>114300</xdr:colOff>
      <xdr:row>59</xdr:row>
      <xdr:rowOff>83172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67949</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1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164205</xdr:rowOff>
    </xdr:from>
    <xdr:to>
      <xdr:col>112</xdr:col>
      <xdr:colOff>38100</xdr:colOff>
      <xdr:row>59</xdr:row>
      <xdr:rowOff>94355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85482</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201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145612</xdr:rowOff>
    </xdr:from>
    <xdr:to>
      <xdr:col>102</xdr:col>
      <xdr:colOff>165100</xdr:colOff>
      <xdr:row>59</xdr:row>
      <xdr:rowOff>75762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66889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126714</xdr:rowOff>
    </xdr:from>
    <xdr:to>
      <xdr:col>98</xdr:col>
      <xdr:colOff>38100</xdr:colOff>
      <xdr:row>59</xdr:row>
      <xdr:rowOff>56864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47991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61861</xdr:rowOff>
    </xdr:from>
    <xdr:to>
      <xdr:col>116</xdr:col>
      <xdr:colOff>63500</xdr:colOff>
      <xdr:row>76</xdr:row>
      <xdr:rowOff>92380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92061"/>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92380</xdr:rowOff>
    </xdr:from>
    <xdr:to>
      <xdr:col>111</xdr:col>
      <xdr:colOff>177800</xdr:colOff>
      <xdr:row>76</xdr:row>
      <xdr:rowOff>100825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225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100825</xdr:rowOff>
    </xdr:from>
    <xdr:to>
      <xdr:col>107</xdr:col>
      <xdr:colOff>50800</xdr:colOff>
      <xdr:row>76</xdr:row>
      <xdr:rowOff>121489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31025"/>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145771</xdr:rowOff>
    </xdr:from>
    <xdr:to>
      <xdr:col>102</xdr:col>
      <xdr:colOff>114300</xdr:colOff>
      <xdr:row>76</xdr:row>
      <xdr:rowOff>121489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04521"/>
          <a:ext cx="889000" cy="1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11061</xdr:rowOff>
    </xdr:from>
    <xdr:to>
      <xdr:col>116</xdr:col>
      <xdr:colOff>114300</xdr:colOff>
      <xdr:row>76</xdr:row>
      <xdr:rowOff>112661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160938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41580</xdr:rowOff>
    </xdr:from>
    <xdr:to>
      <xdr:col>112</xdr:col>
      <xdr:colOff>38100</xdr:colOff>
      <xdr:row>76</xdr:row>
      <xdr:rowOff>143180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50025</xdr:rowOff>
    </xdr:from>
    <xdr:to>
      <xdr:col>107</xdr:col>
      <xdr:colOff>101600</xdr:colOff>
      <xdr:row>76</xdr:row>
      <xdr:rowOff>151625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142752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70689</xdr:rowOff>
    </xdr:from>
    <xdr:to>
      <xdr:col>102</xdr:col>
      <xdr:colOff>165100</xdr:colOff>
      <xdr:row>77</xdr:row>
      <xdr:rowOff>839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163416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94971</xdr:rowOff>
    </xdr:from>
    <xdr:to>
      <xdr:col>98</xdr:col>
      <xdr:colOff>38100</xdr:colOff>
      <xdr:row>76</xdr:row>
      <xdr:rowOff>25121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6,159
175.06
7,658,870
7,449,525
152,339
2,944,379
5,404,225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92837</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3587"/>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44069</xdr:rowOff>
    </xdr:from>
    <xdr:to>
      <xdr:col>19</xdr:col>
      <xdr:colOff>177800</xdr:colOff>
      <xdr:row>36</xdr:row>
      <xdr:rowOff>57404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626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44069</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6269"/>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90043</xdr:rowOff>
    </xdr:from>
    <xdr:to>
      <xdr:col>10</xdr:col>
      <xdr:colOff>114300</xdr:colOff>
      <xdr:row>36</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224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42037</xdr:rowOff>
    </xdr:from>
    <xdr:to>
      <xdr:col>24</xdr:col>
      <xdr:colOff>114300</xdr:colOff>
      <xdr:row>35</xdr:row>
      <xdr:rowOff>143637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64914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164719</xdr:rowOff>
    </xdr:from>
    <xdr:to>
      <xdr:col>15</xdr:col>
      <xdr:colOff>101600</xdr:colOff>
      <xdr:row>36</xdr:row>
      <xdr:rowOff>94869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85996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39243</xdr:rowOff>
    </xdr:from>
    <xdr:to>
      <xdr:col>6</xdr:col>
      <xdr:colOff>38100</xdr:colOff>
      <xdr:row>36</xdr:row>
      <xdr:rowOff>140843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130417</xdr:rowOff>
    </xdr:from>
    <xdr:to>
      <xdr:col>24</xdr:col>
      <xdr:colOff>63500</xdr:colOff>
      <xdr:row>58</xdr:row>
      <xdr:rowOff>80757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03067"/>
          <a:ext cx="838200" cy="1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80757</xdr:rowOff>
    </xdr:from>
    <xdr:to>
      <xdr:col>19</xdr:col>
      <xdr:colOff>177800</xdr:colOff>
      <xdr:row>58</xdr:row>
      <xdr:rowOff>107848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4857"/>
          <a:ext cx="889000" cy="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103025</xdr:rowOff>
    </xdr:from>
    <xdr:to>
      <xdr:col>15</xdr:col>
      <xdr:colOff>50800</xdr:colOff>
      <xdr:row>58</xdr:row>
      <xdr:rowOff>107848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7125"/>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97408</xdr:rowOff>
    </xdr:from>
    <xdr:to>
      <xdr:col>10</xdr:col>
      <xdr:colOff>114300</xdr:colOff>
      <xdr:row>58</xdr:row>
      <xdr:rowOff>103025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1508"/>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79617</xdr:rowOff>
    </xdr:from>
    <xdr:to>
      <xdr:col>24</xdr:col>
      <xdr:colOff>114300</xdr:colOff>
      <xdr:row>58</xdr:row>
      <xdr:rowOff>9767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58044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29957</xdr:rowOff>
    </xdr:from>
    <xdr:to>
      <xdr:col>20</xdr:col>
      <xdr:colOff>38100</xdr:colOff>
      <xdr:row>58</xdr:row>
      <xdr:rowOff>131557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122684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57048</xdr:rowOff>
    </xdr:from>
    <xdr:to>
      <xdr:col>15</xdr:col>
      <xdr:colOff>101600</xdr:colOff>
      <xdr:row>58</xdr:row>
      <xdr:rowOff>158648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149775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52225</xdr:rowOff>
    </xdr:from>
    <xdr:to>
      <xdr:col>10</xdr:col>
      <xdr:colOff>165100</xdr:colOff>
      <xdr:row>58</xdr:row>
      <xdr:rowOff>153825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144952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46608</xdr:rowOff>
    </xdr:from>
    <xdr:to>
      <xdr:col>6</xdr:col>
      <xdr:colOff>38100</xdr:colOff>
      <xdr:row>58</xdr:row>
      <xdr:rowOff>148208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139335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8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140208</xdr:rowOff>
    </xdr:from>
    <xdr:to>
      <xdr:col>24</xdr:col>
      <xdr:colOff>63500</xdr:colOff>
      <xdr:row>75</xdr:row>
      <xdr:rowOff>159593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84608"/>
          <a:ext cx="838200" cy="5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159593</xdr:rowOff>
    </xdr:from>
    <xdr:to>
      <xdr:col>19</xdr:col>
      <xdr:colOff>177800</xdr:colOff>
      <xdr:row>76</xdr:row>
      <xdr:rowOff>71197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8343"/>
          <a:ext cx="889000" cy="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71197</xdr:rowOff>
    </xdr:from>
    <xdr:to>
      <xdr:col>15</xdr:col>
      <xdr:colOff>50800</xdr:colOff>
      <xdr:row>76</xdr:row>
      <xdr:rowOff>100431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01397"/>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50550</xdr:rowOff>
    </xdr:from>
    <xdr:to>
      <xdr:col>10</xdr:col>
      <xdr:colOff>114300</xdr:colOff>
      <xdr:row>76</xdr:row>
      <xdr:rowOff>100431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80750"/>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89408</xdr:rowOff>
    </xdr:from>
    <xdr:to>
      <xdr:col>24</xdr:col>
      <xdr:colOff>114300</xdr:colOff>
      <xdr:row>73</xdr:row>
      <xdr:rowOff>19558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17833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108793</xdr:rowOff>
    </xdr:from>
    <xdr:to>
      <xdr:col>20</xdr:col>
      <xdr:colOff>38100</xdr:colOff>
      <xdr:row>76</xdr:row>
      <xdr:rowOff>38943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55470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20397</xdr:rowOff>
    </xdr:from>
    <xdr:to>
      <xdr:col>15</xdr:col>
      <xdr:colOff>101600</xdr:colOff>
      <xdr:row>76</xdr:row>
      <xdr:rowOff>121997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138525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49631</xdr:rowOff>
    </xdr:from>
    <xdr:to>
      <xdr:col>10</xdr:col>
      <xdr:colOff>165100</xdr:colOff>
      <xdr:row>76</xdr:row>
      <xdr:rowOff>151231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171200</xdr:rowOff>
    </xdr:from>
    <xdr:to>
      <xdr:col>6</xdr:col>
      <xdr:colOff>38100</xdr:colOff>
      <xdr:row>76</xdr:row>
      <xdr:rowOff>101350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109530</xdr:rowOff>
    </xdr:from>
    <xdr:to>
      <xdr:col>24</xdr:col>
      <xdr:colOff>63500</xdr:colOff>
      <xdr:row>97</xdr:row>
      <xdr:rowOff>140376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40180"/>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132344</xdr:rowOff>
    </xdr:from>
    <xdr:to>
      <xdr:col>19</xdr:col>
      <xdr:colOff>177800</xdr:colOff>
      <xdr:row>97</xdr:row>
      <xdr:rowOff>140376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62994"/>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119185</xdr:rowOff>
    </xdr:from>
    <xdr:to>
      <xdr:col>15</xdr:col>
      <xdr:colOff>50800</xdr:colOff>
      <xdr:row>97</xdr:row>
      <xdr:rowOff>132344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49835"/>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119185</xdr:rowOff>
    </xdr:from>
    <xdr:to>
      <xdr:col>10</xdr:col>
      <xdr:colOff>114300</xdr:colOff>
      <xdr:row>97</xdr:row>
      <xdr:rowOff>125244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4983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58730</xdr:rowOff>
    </xdr:from>
    <xdr:to>
      <xdr:col>24</xdr:col>
      <xdr:colOff>114300</xdr:colOff>
      <xdr:row>97</xdr:row>
      <xdr:rowOff>160330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145107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89576</xdr:rowOff>
    </xdr:from>
    <xdr:to>
      <xdr:col>20</xdr:col>
      <xdr:colOff>38100</xdr:colOff>
      <xdr:row>98</xdr:row>
      <xdr:rowOff>19726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81544</xdr:rowOff>
    </xdr:from>
    <xdr:to>
      <xdr:col>15</xdr:col>
      <xdr:colOff>101600</xdr:colOff>
      <xdr:row>98</xdr:row>
      <xdr:rowOff>11694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68385</xdr:rowOff>
    </xdr:from>
    <xdr:to>
      <xdr:col>10</xdr:col>
      <xdr:colOff>165100</xdr:colOff>
      <xdr:row>97</xdr:row>
      <xdr:rowOff>169985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161112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74444</xdr:rowOff>
    </xdr:from>
    <xdr:to>
      <xdr:col>6</xdr:col>
      <xdr:colOff>38100</xdr:colOff>
      <xdr:row>98</xdr:row>
      <xdr:rowOff>4594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141702</xdr:rowOff>
    </xdr:from>
    <xdr:to>
      <xdr:col>55</xdr:col>
      <xdr:colOff>0</xdr:colOff>
      <xdr:row>57</xdr:row>
      <xdr:rowOff>6522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71452"/>
          <a:ext cx="838200" cy="2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6522</xdr:rowOff>
    </xdr:from>
    <xdr:to>
      <xdr:col>50</xdr:col>
      <xdr:colOff>114300</xdr:colOff>
      <xdr:row>57</xdr:row>
      <xdr:rowOff>24116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79172"/>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168156</xdr:rowOff>
    </xdr:from>
    <xdr:to>
      <xdr:col>45</xdr:col>
      <xdr:colOff>177800</xdr:colOff>
      <xdr:row>57</xdr:row>
      <xdr:rowOff>24116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69356"/>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89696</xdr:rowOff>
    </xdr:from>
    <xdr:to>
      <xdr:col>41</xdr:col>
      <xdr:colOff>50800</xdr:colOff>
      <xdr:row>56</xdr:row>
      <xdr:rowOff>168156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690896"/>
          <a:ext cx="8890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90902</xdr:rowOff>
    </xdr:from>
    <xdr:to>
      <xdr:col>55</xdr:col>
      <xdr:colOff>50800</xdr:colOff>
      <xdr:row>56</xdr:row>
      <xdr:rowOff>21052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113779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7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127172</xdr:rowOff>
    </xdr:from>
    <xdr:to>
      <xdr:col>50</xdr:col>
      <xdr:colOff>165100</xdr:colOff>
      <xdr:row>57</xdr:row>
      <xdr:rowOff>57322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48449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144766</xdr:rowOff>
    </xdr:from>
    <xdr:to>
      <xdr:col>46</xdr:col>
      <xdr:colOff>38100</xdr:colOff>
      <xdr:row>57</xdr:row>
      <xdr:rowOff>74916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66043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117356</xdr:rowOff>
    </xdr:from>
    <xdr:to>
      <xdr:col>41</xdr:col>
      <xdr:colOff>101600</xdr:colOff>
      <xdr:row>57</xdr:row>
      <xdr:rowOff>47506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38896</xdr:rowOff>
    </xdr:from>
    <xdr:to>
      <xdr:col>36</xdr:col>
      <xdr:colOff>165100</xdr:colOff>
      <xdr:row>56</xdr:row>
      <xdr:rowOff>140496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131623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105676</xdr:rowOff>
    </xdr:from>
    <xdr:to>
      <xdr:col>55</xdr:col>
      <xdr:colOff>0</xdr:colOff>
      <xdr:row>78</xdr:row>
      <xdr:rowOff>2595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307326"/>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135795</xdr:rowOff>
    </xdr:from>
    <xdr:to>
      <xdr:col>50</xdr:col>
      <xdr:colOff>114300</xdr:colOff>
      <xdr:row>78</xdr:row>
      <xdr:rowOff>2595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337445"/>
          <a:ext cx="889000" cy="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121861</xdr:rowOff>
    </xdr:from>
    <xdr:to>
      <xdr:col>45</xdr:col>
      <xdr:colOff>177800</xdr:colOff>
      <xdr:row>77</xdr:row>
      <xdr:rowOff>135795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323511"/>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121861</xdr:rowOff>
    </xdr:from>
    <xdr:to>
      <xdr:col>41</xdr:col>
      <xdr:colOff>50800</xdr:colOff>
      <xdr:row>77</xdr:row>
      <xdr:rowOff>133756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23511"/>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54876</xdr:rowOff>
    </xdr:from>
    <xdr:to>
      <xdr:col>55</xdr:col>
      <xdr:colOff>50800</xdr:colOff>
      <xdr:row>77</xdr:row>
      <xdr:rowOff>156476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33303</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123245</xdr:rowOff>
    </xdr:from>
    <xdr:to>
      <xdr:col>50</xdr:col>
      <xdr:colOff>165100</xdr:colOff>
      <xdr:row>78</xdr:row>
      <xdr:rowOff>53395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44522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84995</xdr:rowOff>
    </xdr:from>
    <xdr:to>
      <xdr:col>46</xdr:col>
      <xdr:colOff>38100</xdr:colOff>
      <xdr:row>78</xdr:row>
      <xdr:rowOff>15145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71061</xdr:rowOff>
    </xdr:from>
    <xdr:to>
      <xdr:col>41</xdr:col>
      <xdr:colOff>101600</xdr:colOff>
      <xdr:row>78</xdr:row>
      <xdr:rowOff>1211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163788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82956</xdr:rowOff>
    </xdr:from>
    <xdr:to>
      <xdr:col>36</xdr:col>
      <xdr:colOff>165100</xdr:colOff>
      <xdr:row>78</xdr:row>
      <xdr:rowOff>13106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109544</xdr:rowOff>
    </xdr:from>
    <xdr:to>
      <xdr:col>55</xdr:col>
      <xdr:colOff>0</xdr:colOff>
      <xdr:row>96</xdr:row>
      <xdr:rowOff>139092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397294"/>
          <a:ext cx="838200" cy="20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109544</xdr:rowOff>
    </xdr:from>
    <xdr:to>
      <xdr:col>50</xdr:col>
      <xdr:colOff>114300</xdr:colOff>
      <xdr:row>95</xdr:row>
      <xdr:rowOff>168664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397294"/>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168664</xdr:rowOff>
    </xdr:from>
    <xdr:to>
      <xdr:col>45</xdr:col>
      <xdr:colOff>177800</xdr:colOff>
      <xdr:row>96</xdr:row>
      <xdr:rowOff>83017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56414"/>
          <a:ext cx="889000" cy="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83017</xdr:rowOff>
    </xdr:from>
    <xdr:to>
      <xdr:col>41</xdr:col>
      <xdr:colOff>50800</xdr:colOff>
      <xdr:row>97</xdr:row>
      <xdr:rowOff>7003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42217"/>
          <a:ext cx="889000" cy="9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88292</xdr:rowOff>
    </xdr:from>
    <xdr:to>
      <xdr:col>55</xdr:col>
      <xdr:colOff>50800</xdr:colOff>
      <xdr:row>97</xdr:row>
      <xdr:rowOff>18442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66719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58744</xdr:rowOff>
    </xdr:from>
    <xdr:to>
      <xdr:col>50</xdr:col>
      <xdr:colOff>165100</xdr:colOff>
      <xdr:row>95</xdr:row>
      <xdr:rowOff>160344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5421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2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117864</xdr:rowOff>
    </xdr:from>
    <xdr:to>
      <xdr:col>46</xdr:col>
      <xdr:colOff>38100</xdr:colOff>
      <xdr:row>96</xdr:row>
      <xdr:rowOff>48014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64541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1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32217</xdr:rowOff>
    </xdr:from>
    <xdr:to>
      <xdr:col>41</xdr:col>
      <xdr:colOff>101600</xdr:colOff>
      <xdr:row>96</xdr:row>
      <xdr:rowOff>133817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127653</xdr:rowOff>
    </xdr:from>
    <xdr:to>
      <xdr:col>36</xdr:col>
      <xdr:colOff>165100</xdr:colOff>
      <xdr:row>97</xdr:row>
      <xdr:rowOff>57803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48930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149758</xdr:rowOff>
    </xdr:from>
    <xdr:to>
      <xdr:col>85</xdr:col>
      <xdr:colOff>127000</xdr:colOff>
      <xdr:row>36</xdr:row>
      <xdr:rowOff>49600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150508"/>
          <a:ext cx="838200" cy="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149758</xdr:rowOff>
    </xdr:from>
    <xdr:to>
      <xdr:col>81</xdr:col>
      <xdr:colOff>50800</xdr:colOff>
      <xdr:row>37</xdr:row>
      <xdr:rowOff>119785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150508"/>
          <a:ext cx="889000" cy="3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119785</xdr:rowOff>
    </xdr:from>
    <xdr:to>
      <xdr:col>76</xdr:col>
      <xdr:colOff>114300</xdr:colOff>
      <xdr:row>37</xdr:row>
      <xdr:rowOff>140989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63435"/>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140989</xdr:rowOff>
    </xdr:from>
    <xdr:to>
      <xdr:col>71</xdr:col>
      <xdr:colOff>177800</xdr:colOff>
      <xdr:row>37</xdr:row>
      <xdr:rowOff>166876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84639"/>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170250</xdr:rowOff>
    </xdr:from>
    <xdr:to>
      <xdr:col>85</xdr:col>
      <xdr:colOff>177800</xdr:colOff>
      <xdr:row>36</xdr:row>
      <xdr:rowOff>100400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21677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0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98958</xdr:rowOff>
    </xdr:from>
    <xdr:to>
      <xdr:col>81</xdr:col>
      <xdr:colOff>101600</xdr:colOff>
      <xdr:row>36</xdr:row>
      <xdr:rowOff>29108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45635</xdr:rowOff>
    </xdr:from>
    <xdr:ext cx="59901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181795" y="58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68985</xdr:rowOff>
    </xdr:from>
    <xdr:to>
      <xdr:col>76</xdr:col>
      <xdr:colOff>165100</xdr:colOff>
      <xdr:row>37</xdr:row>
      <xdr:rowOff>170585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90189</xdr:rowOff>
    </xdr:from>
    <xdr:to>
      <xdr:col>72</xdr:col>
      <xdr:colOff>38100</xdr:colOff>
      <xdr:row>38</xdr:row>
      <xdr:rowOff>20340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33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116076</xdr:rowOff>
    </xdr:from>
    <xdr:to>
      <xdr:col>67</xdr:col>
      <xdr:colOff>101600</xdr:colOff>
      <xdr:row>38</xdr:row>
      <xdr:rowOff>46226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103815</xdr:rowOff>
    </xdr:from>
    <xdr:to>
      <xdr:col>85</xdr:col>
      <xdr:colOff>127000</xdr:colOff>
      <xdr:row>57</xdr:row>
      <xdr:rowOff>41297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05015"/>
          <a:ext cx="838200" cy="1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41297</xdr:rowOff>
    </xdr:from>
    <xdr:to>
      <xdr:col>81</xdr:col>
      <xdr:colOff>50800</xdr:colOff>
      <xdr:row>57</xdr:row>
      <xdr:rowOff>52014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13947"/>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43569</xdr:rowOff>
    </xdr:from>
    <xdr:to>
      <xdr:col>76</xdr:col>
      <xdr:colOff>114300</xdr:colOff>
      <xdr:row>57</xdr:row>
      <xdr:rowOff>52014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1621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29218</xdr:rowOff>
    </xdr:from>
    <xdr:to>
      <xdr:col>71</xdr:col>
      <xdr:colOff>177800</xdr:colOff>
      <xdr:row>57</xdr:row>
      <xdr:rowOff>43569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0186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53015</xdr:rowOff>
    </xdr:from>
    <xdr:to>
      <xdr:col>85</xdr:col>
      <xdr:colOff>177800</xdr:colOff>
      <xdr:row>56</xdr:row>
      <xdr:rowOff>154615</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31442</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161947</xdr:rowOff>
    </xdr:from>
    <xdr:to>
      <xdr:col>81</xdr:col>
      <xdr:colOff>101600</xdr:colOff>
      <xdr:row>57</xdr:row>
      <xdr:rowOff>92097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83224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xdr:rowOff>
    </xdr:from>
    <xdr:to>
      <xdr:col>76</xdr:col>
      <xdr:colOff>165100</xdr:colOff>
      <xdr:row>57</xdr:row>
      <xdr:rowOff>102814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93941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164219</xdr:rowOff>
    </xdr:from>
    <xdr:to>
      <xdr:col>72</xdr:col>
      <xdr:colOff>38100</xdr:colOff>
      <xdr:row>57</xdr:row>
      <xdr:rowOff>94369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85496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149868</xdr:rowOff>
    </xdr:from>
    <xdr:to>
      <xdr:col>67</xdr:col>
      <xdr:colOff>101600</xdr:colOff>
      <xdr:row>57</xdr:row>
      <xdr:rowOff>80018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71145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144232</xdr:rowOff>
    </xdr:from>
    <xdr:to>
      <xdr:col>85</xdr:col>
      <xdr:colOff>127000</xdr:colOff>
      <xdr:row>78</xdr:row>
      <xdr:rowOff>569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45882"/>
          <a:ext cx="8382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xdr:rowOff>
    </xdr:from>
    <xdr:to>
      <xdr:col>81</xdr:col>
      <xdr:colOff>50800</xdr:colOff>
      <xdr:row>78</xdr:row>
      <xdr:rowOff>10044</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73669"/>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79893</xdr:rowOff>
    </xdr:from>
    <xdr:to>
      <xdr:col>76</xdr:col>
      <xdr:colOff>114300</xdr:colOff>
      <xdr:row>78</xdr:row>
      <xdr:rowOff>10044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281543"/>
          <a:ext cx="889000" cy="10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76383</xdr:rowOff>
    </xdr:from>
    <xdr:to>
      <xdr:col>71</xdr:col>
      <xdr:colOff>177800</xdr:colOff>
      <xdr:row>77</xdr:row>
      <xdr:rowOff>79893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106583"/>
          <a:ext cx="889000" cy="1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93432</xdr:rowOff>
    </xdr:from>
    <xdr:to>
      <xdr:col>85</xdr:col>
      <xdr:colOff>177800</xdr:colOff>
      <xdr:row>78</xdr:row>
      <xdr:rowOff>23582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121219</xdr:rowOff>
    </xdr:from>
    <xdr:to>
      <xdr:col>81</xdr:col>
      <xdr:colOff>101600</xdr:colOff>
      <xdr:row>78</xdr:row>
      <xdr:rowOff>51369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42496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1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130694</xdr:rowOff>
    </xdr:from>
    <xdr:to>
      <xdr:col>76</xdr:col>
      <xdr:colOff>165100</xdr:colOff>
      <xdr:row>78</xdr:row>
      <xdr:rowOff>60844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51971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29093</xdr:rowOff>
    </xdr:from>
    <xdr:to>
      <xdr:col>72</xdr:col>
      <xdr:colOff>38100</xdr:colOff>
      <xdr:row>77</xdr:row>
      <xdr:rowOff>130693</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147220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0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25583</xdr:rowOff>
    </xdr:from>
    <xdr:to>
      <xdr:col>67</xdr:col>
      <xdr:colOff>101600</xdr:colOff>
      <xdr:row>76</xdr:row>
      <xdr:rowOff>127183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0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143711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8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95797</xdr:rowOff>
    </xdr:from>
    <xdr:to>
      <xdr:col>85</xdr:col>
      <xdr:colOff>127000</xdr:colOff>
      <xdr:row>95</xdr:row>
      <xdr:rowOff>96380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383547"/>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96380</xdr:rowOff>
    </xdr:from>
    <xdr:to>
      <xdr:col>81</xdr:col>
      <xdr:colOff>50800</xdr:colOff>
      <xdr:row>95</xdr:row>
      <xdr:rowOff>121211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84130"/>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108010</xdr:rowOff>
    </xdr:from>
    <xdr:to>
      <xdr:col>76</xdr:col>
      <xdr:colOff>114300</xdr:colOff>
      <xdr:row>95</xdr:row>
      <xdr:rowOff>121211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395760"/>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105004</xdr:rowOff>
    </xdr:from>
    <xdr:to>
      <xdr:col>71</xdr:col>
      <xdr:colOff>177800</xdr:colOff>
      <xdr:row>95</xdr:row>
      <xdr:rowOff>108010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392754"/>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44997</xdr:rowOff>
    </xdr:from>
    <xdr:to>
      <xdr:col>85</xdr:col>
      <xdr:colOff>177800</xdr:colOff>
      <xdr:row>95</xdr:row>
      <xdr:rowOff>146597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23424</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45580</xdr:rowOff>
    </xdr:from>
    <xdr:to>
      <xdr:col>81</xdr:col>
      <xdr:colOff>101600</xdr:colOff>
      <xdr:row>95</xdr:row>
      <xdr:rowOff>147180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3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138307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70411</xdr:rowOff>
    </xdr:from>
    <xdr:to>
      <xdr:col>76</xdr:col>
      <xdr:colOff>165100</xdr:colOff>
      <xdr:row>96</xdr:row>
      <xdr:rowOff>561</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163138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57210</xdr:rowOff>
    </xdr:from>
    <xdr:to>
      <xdr:col>72</xdr:col>
      <xdr:colOff>38100</xdr:colOff>
      <xdr:row>95</xdr:row>
      <xdr:rowOff>158810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149937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54204</xdr:rowOff>
    </xdr:from>
    <xdr:to>
      <xdr:col>67</xdr:col>
      <xdr:colOff>101600</xdr:colOff>
      <xdr:row>95</xdr:row>
      <xdr:rowOff>155804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3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146931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137323</xdr:rowOff>
    </xdr:from>
    <xdr:to>
      <xdr:col>116</xdr:col>
      <xdr:colOff>63500</xdr:colOff>
      <xdr:row>38</xdr:row>
      <xdr:rowOff>138100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1323300" y="66524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86523</xdr:rowOff>
    </xdr:from>
    <xdr:to>
      <xdr:col>116</xdr:col>
      <xdr:colOff>114300</xdr:colOff>
      <xdr:row>39</xdr:row>
      <xdr:rowOff>16673</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313932"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87300</xdr:rowOff>
    </xdr:from>
    <xdr:to>
      <xdr:col>112</xdr:col>
      <xdr:colOff>38100</xdr:colOff>
      <xdr:row>39</xdr:row>
      <xdr:rowOff>17450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8577</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66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財政調整基金は熊本地震等により被災した経験から、被災時に取り崩す分として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億円程度を確保しなければならないと考えている。また、これまでの新型コロナウイルス感染症への対応も財政調整基金に比較的余裕があることから可能となった。令和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年度の実質単年度収支は普通交付税が増加したことにより昨年度に続きプラスとなった。今後、大規模事業も計画しているため、引き続き、健全な財政運営に努める必要がある。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しかし、一般会計は今後、扶助費等の増加に加え、公債費も増加に転じる見込みとなっており、予断を許さない状況である。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及び介護保険事業特別会計は医療費等の増加により、一般会計からの繰出金も増加傾向である。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82</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84</v>
      </c>
      <c r="C3" s="443"/>
      <c r="D3" s="443"/>
      <c r="E3" s="444"/>
      <c r="F3" s="444"/>
      <c r="G3" s="444"/>
      <c r="H3" s="444"/>
      <c r="I3" s="444"/>
      <c r="J3" s="444"/>
      <c r="K3" s="444"/>
      <c r="L3" s="444" t="s">
        <v>85</v>
      </c>
      <c r="M3" s="444"/>
      <c r="N3" s="444"/>
      <c r="O3" s="444"/>
      <c r="P3" s="444"/>
      <c r="Q3" s="444"/>
      <c r="R3" s="451"/>
      <c r="S3" s="451"/>
      <c r="T3" s="451"/>
      <c r="U3" s="451"/>
      <c r="V3" s="452"/>
      <c r="W3" s="426" t="s">
        <v>86</v>
      </c>
      <c r="X3" s="427"/>
      <c r="Y3" s="427"/>
      <c r="Z3" s="427"/>
      <c r="AA3" s="427"/>
      <c r="AB3" s="443"/>
      <c r="AC3" s="451" t="s">
        <v>87</v>
      </c>
      <c r="AD3" s="427"/>
      <c r="AE3" s="427"/>
      <c r="AF3" s="427"/>
      <c r="AG3" s="427"/>
      <c r="AH3" s="427"/>
      <c r="AI3" s="427"/>
      <c r="AJ3" s="427"/>
      <c r="AK3" s="427"/>
      <c r="AL3" s="428"/>
      <c r="AM3" s="426" t="s">
        <v>88</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89</v>
      </c>
      <c r="BO3" s="427"/>
      <c r="BP3" s="427"/>
      <c r="BQ3" s="427"/>
      <c r="BR3" s="427"/>
      <c r="BS3" s="427"/>
      <c r="BT3" s="427"/>
      <c r="BU3" s="428"/>
      <c r="BV3" s="426" t="s">
        <v>90</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91</v>
      </c>
      <c r="CU3" s="427"/>
      <c r="CV3" s="427"/>
      <c r="CW3" s="427"/>
      <c r="CX3" s="427"/>
      <c r="CY3" s="427"/>
      <c r="CZ3" s="427"/>
      <c r="DA3" s="428"/>
      <c r="DB3" s="426" t="s">
        <v>92</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93</v>
      </c>
      <c r="AZ4" s="430"/>
      <c r="BA4" s="430"/>
      <c r="BB4" s="430"/>
      <c r="BC4" s="430"/>
      <c r="BD4" s="430"/>
      <c r="BE4" s="430"/>
      <c r="BF4" s="430"/>
      <c r="BG4" s="430"/>
      <c r="BH4" s="430"/>
      <c r="BI4" s="430"/>
      <c r="BJ4" s="430"/>
      <c r="BK4" s="430"/>
      <c r="BL4" s="430"/>
      <c r="BM4" s="431"/>
      <c r="BN4" s="432">
        <v>7658870</v>
      </c>
      <c r="BO4" s="433"/>
      <c r="BP4" s="433"/>
      <c r="BQ4" s="433"/>
      <c r="BR4" s="433"/>
      <c r="BS4" s="433"/>
      <c r="BT4" s="433"/>
      <c r="BU4" s="434"/>
      <c r="BV4" s="432">
        <v>5835418</v>
      </c>
      <c r="BW4" s="433"/>
      <c r="BX4" s="433"/>
      <c r="BY4" s="433"/>
      <c r="BZ4" s="433"/>
      <c r="CA4" s="433"/>
      <c r="CB4" s="433"/>
      <c r="CC4" s="434"/>
      <c r="CD4" s="435" t="s">
        <v>94</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95</v>
      </c>
      <c r="AN5" s="499"/>
      <c r="AO5" s="499"/>
      <c r="AP5" s="499"/>
      <c r="AQ5" s="499"/>
      <c r="AR5" s="499"/>
      <c r="AS5" s="499"/>
      <c r="AT5" s="500"/>
      <c r="AU5" s="501" t="s">
        <v>96</v>
      </c>
      <c r="AV5" s="502"/>
      <c r="AW5" s="502"/>
      <c r="AX5" s="502"/>
      <c r="AY5" s="503" t="s">
        <v>97</v>
      </c>
      <c r="AZ5" s="504"/>
      <c r="BA5" s="504"/>
      <c r="BB5" s="504"/>
      <c r="BC5" s="504"/>
      <c r="BD5" s="504"/>
      <c r="BE5" s="504"/>
      <c r="BF5" s="504"/>
      <c r="BG5" s="504"/>
      <c r="BH5" s="504"/>
      <c r="BI5" s="504"/>
      <c r="BJ5" s="504"/>
      <c r="BK5" s="504"/>
      <c r="BL5" s="504"/>
      <c r="BM5" s="505"/>
      <c r="BN5" s="469">
        <v>7449525</v>
      </c>
      <c r="BO5" s="470"/>
      <c r="BP5" s="470"/>
      <c r="BQ5" s="470"/>
      <c r="BR5" s="470"/>
      <c r="BS5" s="470"/>
      <c r="BT5" s="470"/>
      <c r="BU5" s="471"/>
      <c r="BV5" s="469">
        <v>5639736</v>
      </c>
      <c r="BW5" s="470"/>
      <c r="BX5" s="470"/>
      <c r="BY5" s="470"/>
      <c r="BZ5" s="470"/>
      <c r="CA5" s="470"/>
      <c r="CB5" s="470"/>
      <c r="CC5" s="471"/>
      <c r="CD5" s="472" t="s">
        <v>98</v>
      </c>
      <c r="CE5" s="473"/>
      <c r="CF5" s="473"/>
      <c r="CG5" s="473"/>
      <c r="CH5" s="473"/>
      <c r="CI5" s="473"/>
      <c r="CJ5" s="473"/>
      <c r="CK5" s="473"/>
      <c r="CL5" s="473"/>
      <c r="CM5" s="473"/>
      <c r="CN5" s="473"/>
      <c r="CO5" s="473"/>
      <c r="CP5" s="473"/>
      <c r="CQ5" s="473"/>
      <c r="CR5" s="473"/>
      <c r="CS5" s="474"/>
      <c r="CT5" s="466">
        <v>83.5</v>
      </c>
      <c r="CU5" s="467"/>
      <c r="CV5" s="467"/>
      <c r="CW5" s="467"/>
      <c r="CX5" s="467"/>
      <c r="CY5" s="467"/>
      <c r="CZ5" s="467"/>
      <c r="DA5" s="468"/>
      <c r="DB5" s="466">
        <v>87.8</v>
      </c>
      <c r="DC5" s="467"/>
      <c r="DD5" s="467"/>
      <c r="DE5" s="467"/>
      <c r="DF5" s="467"/>
      <c r="DG5" s="467"/>
      <c r="DH5" s="467"/>
      <c r="DI5" s="468"/>
      <c r="DJ5" s="186"/>
      <c r="DK5" s="186"/>
      <c r="DL5" s="186"/>
      <c r="DM5" s="186"/>
      <c r="DN5" s="186"/>
      <c r="DO5" s="186"/>
    </row>
    <row r="6" spans="1:119" ht="18.75" customHeight="1" x14ac:dyDescent="0.15">
      <c r="A6" s="187"/>
      <c r="B6" s="475" t="s">
        <v>99</v>
      </c>
      <c r="C6" s="476"/>
      <c r="D6" s="476"/>
      <c r="E6" s="477"/>
      <c r="F6" s="477"/>
      <c r="G6" s="477"/>
      <c r="H6" s="477"/>
      <c r="I6" s="477"/>
      <c r="J6" s="477"/>
      <c r="K6" s="477"/>
      <c r="L6" s="477" t="s">
        <v>100</v>
      </c>
      <c r="M6" s="477"/>
      <c r="N6" s="477"/>
      <c r="O6" s="477"/>
      <c r="P6" s="477"/>
      <c r="Q6" s="477"/>
      <c r="R6" s="481"/>
      <c r="S6" s="481"/>
      <c r="T6" s="481"/>
      <c r="U6" s="481"/>
      <c r="V6" s="482"/>
      <c r="W6" s="485" t="s">
        <v>101</v>
      </c>
      <c r="X6" s="486"/>
      <c r="Y6" s="486"/>
      <c r="Z6" s="486"/>
      <c r="AA6" s="486"/>
      <c r="AB6" s="476"/>
      <c r="AC6" s="489" t="s">
        <v>102</v>
      </c>
      <c r="AD6" s="490"/>
      <c r="AE6" s="490"/>
      <c r="AF6" s="490"/>
      <c r="AG6" s="490"/>
      <c r="AH6" s="490"/>
      <c r="AI6" s="490"/>
      <c r="AJ6" s="490"/>
      <c r="AK6" s="490"/>
      <c r="AL6" s="491"/>
      <c r="AM6" s="498" t="s">
        <v>103</v>
      </c>
      <c r="AN6" s="499"/>
      <c r="AO6" s="499"/>
      <c r="AP6" s="499"/>
      <c r="AQ6" s="499"/>
      <c r="AR6" s="499"/>
      <c r="AS6" s="499"/>
      <c r="AT6" s="500"/>
      <c r="AU6" s="501" t="s">
        <v>96</v>
      </c>
      <c r="AV6" s="502"/>
      <c r="AW6" s="502"/>
      <c r="AX6" s="502"/>
      <c r="AY6" s="503" t="s">
        <v>104</v>
      </c>
      <c r="AZ6" s="504"/>
      <c r="BA6" s="504"/>
      <c r="BB6" s="504"/>
      <c r="BC6" s="504"/>
      <c r="BD6" s="504"/>
      <c r="BE6" s="504"/>
      <c r="BF6" s="504"/>
      <c r="BG6" s="504"/>
      <c r="BH6" s="504"/>
      <c r="BI6" s="504"/>
      <c r="BJ6" s="504"/>
      <c r="BK6" s="504"/>
      <c r="BL6" s="504"/>
      <c r="BM6" s="505"/>
      <c r="BN6" s="469">
        <v>209345</v>
      </c>
      <c r="BO6" s="470"/>
      <c r="BP6" s="470"/>
      <c r="BQ6" s="470"/>
      <c r="BR6" s="470"/>
      <c r="BS6" s="470"/>
      <c r="BT6" s="470"/>
      <c r="BU6" s="471"/>
      <c r="BV6" s="469">
        <v>195682</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86.1</v>
      </c>
      <c r="CU6" s="507"/>
      <c r="CV6" s="507"/>
      <c r="CW6" s="507"/>
      <c r="CX6" s="507"/>
      <c r="CY6" s="507"/>
      <c r="CZ6" s="507"/>
      <c r="DA6" s="508"/>
      <c r="DB6" s="506">
        <v>90.5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96</v>
      </c>
      <c r="AV7" s="502"/>
      <c r="AW7" s="502"/>
      <c r="AX7" s="502"/>
      <c r="AY7" s="503" t="s">
        <v>107</v>
      </c>
      <c r="AZ7" s="504"/>
      <c r="BA7" s="504"/>
      <c r="BB7" s="504"/>
      <c r="BC7" s="504"/>
      <c r="BD7" s="504"/>
      <c r="BE7" s="504"/>
      <c r="BF7" s="504"/>
      <c r="BG7" s="504"/>
      <c r="BH7" s="504"/>
      <c r="BI7" s="504"/>
      <c r="BJ7" s="504"/>
      <c r="BK7" s="504"/>
      <c r="BL7" s="504"/>
      <c r="BM7" s="505"/>
      <c r="BN7" s="469">
        <v>57006</v>
      </c>
      <c r="BO7" s="470"/>
      <c r="BP7" s="470"/>
      <c r="BQ7" s="470"/>
      <c r="BR7" s="470"/>
      <c r="BS7" s="470"/>
      <c r="BT7" s="470"/>
      <c r="BU7" s="471"/>
      <c r="BV7" s="469">
        <v>14791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2944379</v>
      </c>
      <c r="CU7" s="470"/>
      <c r="CV7" s="470"/>
      <c r="CW7" s="470"/>
      <c r="CX7" s="470"/>
      <c r="CY7" s="470"/>
      <c r="CZ7" s="470"/>
      <c r="DA7" s="471"/>
      <c r="DB7" s="469">
        <v>2811268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152339</v>
      </c>
      <c r="BO8" s="470"/>
      <c r="BP8" s="470"/>
      <c r="BQ8" s="470"/>
      <c r="BR8" s="470"/>
      <c r="BS8" s="470"/>
      <c r="BT8" s="470"/>
      <c r="BU8" s="471"/>
      <c r="BV8" s="469">
        <v>180891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5789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-28552</v>
      </c>
      <c r="BO9" s="470"/>
      <c r="BP9" s="470"/>
      <c r="BQ9" s="470"/>
      <c r="BR9" s="470"/>
      <c r="BS9" s="470"/>
      <c r="BT9" s="470"/>
      <c r="BU9" s="471"/>
      <c r="BV9" s="469">
        <v>18108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14.4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6325</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152280</v>
      </c>
      <c r="BO10" s="470"/>
      <c r="BP10" s="470"/>
      <c r="BQ10" s="470"/>
      <c r="BR10" s="470"/>
      <c r="BS10" s="470"/>
      <c r="BT10" s="470"/>
      <c r="BU10" s="471"/>
      <c r="BV10" s="469">
        <v>104029</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6253</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6159</v>
      </c>
      <c r="S13" s="554"/>
      <c r="T13" s="554"/>
      <c r="U13" s="554"/>
      <c r="V13" s="555"/>
      <c r="W13" s="485" t="s">
        <v>143</v>
      </c>
      <c r="X13" s="486"/>
      <c r="Y13" s="486"/>
      <c r="Z13" s="486"/>
      <c r="AA13" s="486"/>
      <c r="AB13" s="476"/>
      <c r="AC13" s="520">
        <v>782</v>
      </c>
      <c r="AD13" s="521"/>
      <c r="AE13" s="521"/>
      <c r="AF13" s="521"/>
      <c r="AG13" s="563"/>
      <c r="AH13" s="520">
        <v>811</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123728</v>
      </c>
      <c r="BO13" s="470"/>
      <c r="BP13" s="470"/>
      <c r="BQ13" s="470"/>
      <c r="BR13" s="470"/>
      <c r="BS13" s="470"/>
      <c r="BT13" s="470"/>
      <c r="BU13" s="471"/>
      <c r="BV13" s="469">
        <v>122137</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6374</v>
      </c>
      <c r="S14" s="554"/>
      <c r="T14" s="554"/>
      <c r="U14" s="554"/>
      <c r="V14" s="555"/>
      <c r="W14" s="459"/>
      <c r="X14" s="460"/>
      <c r="Y14" s="460"/>
      <c r="Z14" s="460"/>
      <c r="AA14" s="460"/>
      <c r="AB14" s="449"/>
      <c r="AC14" s="556">
        <v>24.8</v>
      </c>
      <c r="AD14" s="557"/>
      <c r="AE14" s="557"/>
      <c r="AF14" s="557"/>
      <c r="AG14" s="558"/>
      <c r="AH14" s="556">
        <v>25.2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150</v>
      </c>
      <c r="CU14" s="568"/>
      <c r="CV14" s="568"/>
      <c r="CW14" s="568"/>
      <c r="CX14" s="568"/>
      <c r="CY14" s="568"/>
      <c r="CZ14" s="568"/>
      <c r="DA14" s="569"/>
      <c r="DB14" s="567" t="s">
        <v>150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6284</v>
      </c>
      <c r="S15" s="554"/>
      <c r="T15" s="554"/>
      <c r="U15" s="554"/>
      <c r="V15" s="555"/>
      <c r="W15" s="485" t="s">
        <v>151</v>
      </c>
      <c r="X15" s="486"/>
      <c r="Y15" s="486"/>
      <c r="Z15" s="486"/>
      <c r="AA15" s="486"/>
      <c r="AB15" s="476"/>
      <c r="AC15" s="520">
        <v>571</v>
      </c>
      <c r="AD15" s="521"/>
      <c r="AE15" s="521"/>
      <c r="AF15" s="521"/>
      <c r="AG15" s="563"/>
      <c r="AH15" s="520">
        <v>626</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677236</v>
      </c>
      <c r="BO15" s="433"/>
      <c r="BP15" s="433"/>
      <c r="BQ15" s="433"/>
      <c r="BR15" s="433"/>
      <c r="BS15" s="433"/>
      <c r="BT15" s="433"/>
      <c r="BU15" s="434"/>
      <c r="BV15" s="432">
        <v>627914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18.100000000000001</v>
      </c>
      <c r="AD16" s="557"/>
      <c r="AE16" s="557"/>
      <c r="AF16" s="557"/>
      <c r="AG16" s="558"/>
      <c r="AH16" s="556">
        <v>19.5</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2705211</v>
      </c>
      <c r="BO16" s="470"/>
      <c r="BP16" s="470"/>
      <c r="BQ16" s="470"/>
      <c r="BR16" s="470"/>
      <c r="BS16" s="470"/>
      <c r="BT16" s="470"/>
      <c r="BU16" s="471"/>
      <c r="BV16" s="469">
        <v>2575850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1797</v>
      </c>
      <c r="AD17" s="521"/>
      <c r="AE17" s="521"/>
      <c r="AF17" s="521"/>
      <c r="AG17" s="563"/>
      <c r="AH17" s="520">
        <v>1777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831673</v>
      </c>
      <c r="BO17" s="470"/>
      <c r="BP17" s="470"/>
      <c r="BQ17" s="470"/>
      <c r="BR17" s="470"/>
      <c r="BS17" s="470"/>
      <c r="BT17" s="470"/>
      <c r="BU17" s="471"/>
      <c r="BV17" s="469">
        <v>780059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175.06</v>
      </c>
      <c r="M18" s="585"/>
      <c r="N18" s="585"/>
      <c r="O18" s="585"/>
      <c r="P18" s="585"/>
      <c r="Q18" s="585"/>
      <c r="R18" s="586"/>
      <c r="S18" s="586"/>
      <c r="T18" s="586"/>
      <c r="U18" s="586"/>
      <c r="V18" s="587"/>
      <c r="W18" s="487"/>
      <c r="X18" s="488"/>
      <c r="Y18" s="488"/>
      <c r="Z18" s="488"/>
      <c r="AA18" s="488"/>
      <c r="AB18" s="479"/>
      <c r="AC18" s="588">
        <v>57</v>
      </c>
      <c r="AD18" s="589"/>
      <c r="AE18" s="589"/>
      <c r="AF18" s="589"/>
      <c r="AG18" s="590"/>
      <c r="AH18" s="588">
        <v>55.3</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2437626</v>
      </c>
      <c r="BO18" s="470"/>
      <c r="BP18" s="470"/>
      <c r="BQ18" s="470"/>
      <c r="BR18" s="470"/>
      <c r="BS18" s="470"/>
      <c r="BT18" s="470"/>
      <c r="BU18" s="471"/>
      <c r="BV18" s="469">
        <v>2489625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3740168</v>
      </c>
      <c r="BO19" s="470"/>
      <c r="BP19" s="470"/>
      <c r="BQ19" s="470"/>
      <c r="BR19" s="470"/>
      <c r="BS19" s="470"/>
      <c r="BT19" s="470"/>
      <c r="BU19" s="471"/>
      <c r="BV19" s="469">
        <v>3233322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2408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5404225</v>
      </c>
      <c r="BO23" s="470"/>
      <c r="BP23" s="470"/>
      <c r="BQ23" s="470"/>
      <c r="BR23" s="470"/>
      <c r="BS23" s="470"/>
      <c r="BT23" s="470"/>
      <c r="BU23" s="471"/>
      <c r="BV23" s="469">
        <v>5039730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7419</v>
      </c>
      <c r="R24" s="521"/>
      <c r="S24" s="521"/>
      <c r="T24" s="521"/>
      <c r="U24" s="521"/>
      <c r="V24" s="563"/>
      <c r="W24" s="622"/>
      <c r="X24" s="610"/>
      <c r="Y24" s="611"/>
      <c r="Z24" s="519" t="s">
        <v>175</v>
      </c>
      <c r="AA24" s="499"/>
      <c r="AB24" s="499"/>
      <c r="AC24" s="499"/>
      <c r="AD24" s="499"/>
      <c r="AE24" s="499"/>
      <c r="AF24" s="499"/>
      <c r="AG24" s="500"/>
      <c r="AH24" s="520">
        <v>76</v>
      </c>
      <c r="AI24" s="521"/>
      <c r="AJ24" s="521"/>
      <c r="AK24" s="521"/>
      <c r="AL24" s="563"/>
      <c r="AM24" s="520">
        <v>213332</v>
      </c>
      <c r="AN24" s="521"/>
      <c r="AO24" s="521"/>
      <c r="AP24" s="521"/>
      <c r="AQ24" s="521"/>
      <c r="AR24" s="563"/>
      <c r="AS24" s="520">
        <v>2807</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5399735</v>
      </c>
      <c r="BO24" s="470"/>
      <c r="BP24" s="470"/>
      <c r="BQ24" s="470"/>
      <c r="BR24" s="470"/>
      <c r="BS24" s="470"/>
      <c r="BT24" s="470"/>
      <c r="BU24" s="471"/>
      <c r="BV24" s="469">
        <v>5038150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5804</v>
      </c>
      <c r="R25" s="521"/>
      <c r="S25" s="521"/>
      <c r="T25" s="521"/>
      <c r="U25" s="521"/>
      <c r="V25" s="563"/>
      <c r="W25" s="622"/>
      <c r="X25" s="610"/>
      <c r="Y25" s="611"/>
      <c r="Z25" s="519" t="s">
        <v>178</v>
      </c>
      <c r="AA25" s="499"/>
      <c r="AB25" s="499"/>
      <c r="AC25" s="499"/>
      <c r="AD25" s="499"/>
      <c r="AE25" s="499"/>
      <c r="AF25" s="499"/>
      <c r="AG25" s="500"/>
      <c r="AH25" s="520" t="s">
        <v>131</v>
      </c>
      <c r="AI25" s="521"/>
      <c r="AJ25" s="521"/>
      <c r="AK25" s="521"/>
      <c r="AL25" s="563"/>
      <c r="AM25" s="520" t="s">
        <v>150</v>
      </c>
      <c r="AN25" s="521"/>
      <c r="AO25" s="521"/>
      <c r="AP25" s="521"/>
      <c r="AQ25" s="521"/>
      <c r="AR25" s="563"/>
      <c r="AS25" s="520" t="s">
        <v>141</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657810</v>
      </c>
      <c r="BO25" s="433"/>
      <c r="BP25" s="433"/>
      <c r="BQ25" s="433"/>
      <c r="BR25" s="433"/>
      <c r="BS25" s="433"/>
      <c r="BT25" s="433"/>
      <c r="BU25" s="434"/>
      <c r="BV25" s="432">
        <v>844337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5272</v>
      </c>
      <c r="R26" s="521"/>
      <c r="S26" s="521"/>
      <c r="T26" s="521"/>
      <c r="U26" s="521"/>
      <c r="V26" s="563"/>
      <c r="W26" s="622"/>
      <c r="X26" s="610"/>
      <c r="Y26" s="611"/>
      <c r="Z26" s="519" t="s">
        <v>181</v>
      </c>
      <c r="AA26" s="632"/>
      <c r="AB26" s="632"/>
      <c r="AC26" s="632"/>
      <c r="AD26" s="632"/>
      <c r="AE26" s="632"/>
      <c r="AF26" s="632"/>
      <c r="AG26" s="633"/>
      <c r="AH26" s="520" t="s">
        <v>131</v>
      </c>
      <c r="AI26" s="521"/>
      <c r="AJ26" s="521"/>
      <c r="AK26" s="521"/>
      <c r="AL26" s="563"/>
      <c r="AM26" s="520" t="s">
        <v>131</v>
      </c>
      <c r="AN26" s="521"/>
      <c r="AO26" s="521"/>
      <c r="AP26" s="521"/>
      <c r="AQ26" s="521"/>
      <c r="AR26" s="563"/>
      <c r="AS26" s="520" t="s">
        <v>141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141</v>
      </c>
      <c r="BO26" s="470"/>
      <c r="BP26" s="470"/>
      <c r="BQ26" s="470"/>
      <c r="BR26" s="470"/>
      <c r="BS26" s="470"/>
      <c r="BT26" s="470"/>
      <c r="BU26" s="471"/>
      <c r="BV26" s="469" t="s">
        <v>141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2967</v>
      </c>
      <c r="R27" s="521"/>
      <c r="S27" s="521"/>
      <c r="T27" s="521"/>
      <c r="U27" s="521"/>
      <c r="V27" s="563"/>
      <c r="W27" s="622"/>
      <c r="X27" s="610"/>
      <c r="Y27" s="611"/>
      <c r="Z27" s="519" t="s">
        <v>184</v>
      </c>
      <c r="AA27" s="499"/>
      <c r="AB27" s="499"/>
      <c r="AC27" s="499"/>
      <c r="AD27" s="499"/>
      <c r="AE27" s="499"/>
      <c r="AF27" s="499"/>
      <c r="AG27" s="500"/>
      <c r="AH27" s="520" t="s">
        <v>131</v>
      </c>
      <c r="AI27" s="521"/>
      <c r="AJ27" s="521"/>
      <c r="AK27" s="521"/>
      <c r="AL27" s="563"/>
      <c r="AM27" s="520" t="s">
        <v>141</v>
      </c>
      <c r="AN27" s="521"/>
      <c r="AO27" s="521"/>
      <c r="AP27" s="521"/>
      <c r="AQ27" s="521"/>
      <c r="AR27" s="563"/>
      <c r="AS27" s="520" t="s">
        <v>131</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141</v>
      </c>
      <c r="BO27" s="646"/>
      <c r="BP27" s="646"/>
      <c r="BQ27" s="646"/>
      <c r="BR27" s="646"/>
      <c r="BS27" s="646"/>
      <c r="BT27" s="646"/>
      <c r="BU27" s="647"/>
      <c r="BV27" s="645" t="s">
        <v>141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2448</v>
      </c>
      <c r="R28" s="521"/>
      <c r="S28" s="521"/>
      <c r="T28" s="521"/>
      <c r="U28" s="521"/>
      <c r="V28" s="563"/>
      <c r="W28" s="622"/>
      <c r="X28" s="610"/>
      <c r="Y28" s="611"/>
      <c r="Z28" s="519" t="s">
        <v>187</v>
      </c>
      <c r="AA28" s="499"/>
      <c r="AB28" s="499"/>
      <c r="AC28" s="499"/>
      <c r="AD28" s="499"/>
      <c r="AE28" s="499"/>
      <c r="AF28" s="499"/>
      <c r="AG28" s="500"/>
      <c r="AH28" s="520" t="s">
        <v>131</v>
      </c>
      <c r="AI28" s="521"/>
      <c r="AJ28" s="521"/>
      <c r="AK28" s="521"/>
      <c r="AL28" s="563"/>
      <c r="AM28" s="520" t="s">
        <v>131</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1657025</v>
      </c>
      <c r="BO28" s="433"/>
      <c r="BP28" s="433"/>
      <c r="BQ28" s="433"/>
      <c r="BR28" s="433"/>
      <c r="BS28" s="433"/>
      <c r="BT28" s="433"/>
      <c r="BU28" s="434"/>
      <c r="BV28" s="432">
        <v>1504745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8</v>
      </c>
      <c r="M29" s="521"/>
      <c r="N29" s="521"/>
      <c r="O29" s="521"/>
      <c r="P29" s="563"/>
      <c r="Q29" s="520">
        <v>2225</v>
      </c>
      <c r="R29" s="521"/>
      <c r="S29" s="521"/>
      <c r="T29" s="521"/>
      <c r="U29" s="521"/>
      <c r="V29" s="563"/>
      <c r="W29" s="623"/>
      <c r="X29" s="624"/>
      <c r="Y29" s="625"/>
      <c r="Z29" s="519" t="s">
        <v>191</v>
      </c>
      <c r="AA29" s="499"/>
      <c r="AB29" s="499"/>
      <c r="AC29" s="499"/>
      <c r="AD29" s="499"/>
      <c r="AE29" s="499"/>
      <c r="AF29" s="499"/>
      <c r="AG29" s="500"/>
      <c r="AH29" s="520">
        <v>76</v>
      </c>
      <c r="AI29" s="521"/>
      <c r="AJ29" s="521"/>
      <c r="AK29" s="521"/>
      <c r="AL29" s="563"/>
      <c r="AM29" s="520">
        <v>213332</v>
      </c>
      <c r="AN29" s="521"/>
      <c r="AO29" s="521"/>
      <c r="AP29" s="521"/>
      <c r="AQ29" s="521"/>
      <c r="AR29" s="563"/>
      <c r="AS29" s="520">
        <v>2807</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10157</v>
      </c>
      <c r="BO29" s="470"/>
      <c r="BP29" s="470"/>
      <c r="BQ29" s="470"/>
      <c r="BR29" s="470"/>
      <c r="BS29" s="470"/>
      <c r="BT29" s="470"/>
      <c r="BU29" s="471"/>
      <c r="BV29" s="469">
        <v>10156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1505011</v>
      </c>
      <c r="BO30" s="646"/>
      <c r="BP30" s="646"/>
      <c r="BQ30" s="646"/>
      <c r="BR30" s="646"/>
      <c r="BS30" s="646"/>
      <c r="BT30" s="646"/>
      <c r="BU30" s="647"/>
      <c r="BV30" s="645">
        <v>1181684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200</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202</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熊本県市町村総合事務組合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農業用水供給事業特別会計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阿蘇広域行政事務組合（一般会計）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鉄道経営対策事業基金特別会計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阿蘇広域行政事務組合（養護老人ホーム湯の里荘特別会計）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熊本県後期高齢者医療広域連合（一般会計）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熊本県後期高齢者医療広域連合（後期高齢者医療特別会計）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a0miml7D8MQvSzynbgCDrqQtizm14Wdic0xll5sBJGsZf1fcz0n0R1ROqdV9lJGbTeT1qp6A6LCMu1V7kn8ahg==" saltValue="kbN7a6jl2OY4RqaF99Ju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579</v>
      </c>
      <c r="D34" s="1250"/>
      <c r="E34" s="1251"/>
      <c r="F34" s="32">
        <v>0</v>
      </c>
      <c r="G34" s="33">
        <v>0</v>
      </c>
      <c r="H34" s="33">
        <v>0</v>
      </c>
      <c r="I34" s="33">
        <v>0</v>
      </c>
      <c r="J34" s="34" t="s">
        <v>580</v>
      </c>
      <c r="K34" s="22"/>
      <c r="L34" s="22"/>
      <c r="M34" s="22"/>
      <c r="N34" s="22"/>
      <c r="O34" s="22"/>
      <c r="P34" s="22"/>
    </row>
    <row r="35" spans="1:16" ht="39" customHeight="1" x14ac:dyDescent="0.15">
      <c r="A35" s="22"/>
      <c r="B35" s="35"/>
      <c r="C35" s="1244" t="s">
        <v>581</v>
      </c>
      <c r="D35" s="1245"/>
      <c r="E35" s="1246"/>
      <c r="F35" s="36">
        <v>3.03</v>
      </c>
      <c r="G35" s="37">
        <v>6.45</v>
      </c>
      <c r="H35" s="37">
        <v>5.93</v>
      </c>
      <c r="I35" s="37">
        <v>6.35</v>
      </c>
      <c r="J35" s="38">
        <v>5</v>
      </c>
      <c r="K35" s="22"/>
      <c r="L35" s="22"/>
      <c r="M35" s="22"/>
      <c r="N35" s="22"/>
      <c r="O35" s="22"/>
      <c r="P35" s="22"/>
    </row>
    <row r="36" spans="1:16" ht="39" customHeight="1" x14ac:dyDescent="0.15">
      <c r="A36" s="22"/>
      <c r="B36" s="35"/>
      <c r="C36" s="1244" t="s">
        <v>582</v>
      </c>
      <c r="D36" s="1245"/>
      <c r="E36" s="1246"/>
      <c r="F36" s="36">
        <v>0.68</v>
      </c>
      <c r="G36" s="37">
        <v>1.43</v>
      </c>
      <c r="H36" s="37">
        <v>2.27</v>
      </c>
      <c r="I36" s="37">
        <v>1.93</v>
      </c>
      <c r="J36" s="38">
        <v>2.64</v>
      </c>
      <c r="K36" s="22"/>
      <c r="L36" s="22"/>
      <c r="M36" s="22"/>
      <c r="N36" s="22"/>
      <c r="O36" s="22"/>
      <c r="P36" s="22"/>
    </row>
    <row r="37" spans="1:16" ht="39" customHeight="1" x14ac:dyDescent="0.15">
      <c r="A37" s="22"/>
      <c r="B37" s="35"/>
      <c r="C37" s="1244" t="s">
        <v>583</v>
      </c>
      <c r="D37" s="1245"/>
      <c r="E37" s="1246"/>
      <c r="F37" s="36">
        <v>2.5099999999999998</v>
      </c>
      <c r="G37" s="37">
        <v>0.23</v>
      </c>
      <c r="H37" s="37">
        <v>0.96</v>
      </c>
      <c r="I37" s="37">
        <v>1.03</v>
      </c>
      <c r="J37" s="38">
        <v>0.77</v>
      </c>
      <c r="K37" s="22"/>
      <c r="L37" s="22"/>
      <c r="M37" s="22"/>
      <c r="N37" s="22"/>
      <c r="O37" s="22"/>
      <c r="P37" s="22"/>
    </row>
    <row r="38" spans="1:16" ht="39" customHeight="1" x14ac:dyDescent="0.15">
      <c r="A38" s="22"/>
      <c r="B38" s="35"/>
      <c r="C38" s="1244" t="s">
        <v>584</v>
      </c>
      <c r="D38" s="1245"/>
      <c r="E38" s="1246"/>
      <c r="F38" s="36">
        <v>0.19</v>
      </c>
      <c r="G38" s="37">
        <v>0.12</v>
      </c>
      <c r="H38" s="37">
        <v>0</v>
      </c>
      <c r="I38" s="37">
        <v>0.08</v>
      </c>
      <c r="J38" s="38">
        <v>0.16</v>
      </c>
      <c r="K38" s="22"/>
      <c r="L38" s="22"/>
      <c r="M38" s="22"/>
      <c r="N38" s="22"/>
      <c r="O38" s="22"/>
      <c r="P38" s="22"/>
    </row>
    <row r="39" spans="1:16" ht="39" customHeight="1" x14ac:dyDescent="0.15">
      <c r="A39" s="22"/>
      <c r="B39" s="35"/>
      <c r="C39" s="1244" t="s">
        <v>585</v>
      </c>
      <c r="D39" s="1245"/>
      <c r="E39" s="1246"/>
      <c r="F39" s="36">
        <v>0.87</v>
      </c>
      <c r="G39" s="37">
        <v>0.62</v>
      </c>
      <c r="H39" s="37">
        <v>0.4</v>
      </c>
      <c r="I39" s="37">
        <v>0.56000000000000005</v>
      </c>
      <c r="J39" s="38">
        <v>0.14000000000000001</v>
      </c>
      <c r="K39" s="22"/>
      <c r="L39" s="22"/>
      <c r="M39" s="22"/>
      <c r="N39" s="22"/>
      <c r="O39" s="22"/>
      <c r="P39" s="22"/>
    </row>
    <row r="40" spans="1:16" ht="39" customHeight="1" x14ac:dyDescent="0.15">
      <c r="A40" s="22"/>
      <c r="B40" s="35"/>
      <c r="C40" s="1244" t="s">
        <v>586</v>
      </c>
      <c r="D40" s="1245"/>
      <c r="E40" s="1246"/>
      <c r="F40" s="36">
        <v>0.12</v>
      </c>
      <c r="G40" s="37">
        <v>0.1</v>
      </c>
      <c r="H40" s="37">
        <v>0.12</v>
      </c>
      <c r="I40" s="37">
        <v>0.13</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588</v>
      </c>
      <c r="D43" s="1248"/>
      <c r="E43" s="1249"/>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AnWs1hGdDkxWH7XW2FZ0E20EVUmrzypBAoLClAwwK97NluwUqrPceKWUnZpTSVKe2ma09we1Rv0AHM/BjIhQ==" saltValue="OEG1iBMwxoszYbeRt9VP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507</v>
      </c>
      <c r="L45" s="60">
        <v>494</v>
      </c>
      <c r="M45" s="60">
        <v>473</v>
      </c>
      <c r="N45" s="60">
        <v>494</v>
      </c>
      <c r="O45" s="61">
        <v>486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v>
      </c>
      <c r="L48" s="64">
        <v>34</v>
      </c>
      <c r="M48" s="64">
        <v>31</v>
      </c>
      <c r="N48" s="64">
        <v>31</v>
      </c>
      <c r="O48" s="65">
        <v>28</v>
      </c>
      <c r="P48" s="48"/>
      <c r="Q48" s="48"/>
      <c r="R48" s="48"/>
      <c r="S48" s="48"/>
      <c r="T48" s="48"/>
      <c r="U48" s="48"/>
    </row>
    <row r="49" spans="1:21" ht="30.75" customHeight="1" x14ac:dyDescent="0.15">
      <c r="A49" s="48"/>
      <c r="B49" s="1254"/>
      <c r="C49" s="1255"/>
      <c r="D49" s="62"/>
      <c r="E49" s="1260" t="s">
        <v>16</v>
      </c>
      <c r="F49" s="1260"/>
      <c r="G49" s="1260"/>
      <c r="H49" s="1260"/>
      <c r="I49" s="1260"/>
      <c r="J49" s="1261"/>
      <c r="K49" s="63">
        <v>47</v>
      </c>
      <c r="L49" s="64">
        <v>45</v>
      </c>
      <c r="M49" s="64">
        <v>29</v>
      </c>
      <c r="N49" s="64">
        <v>28</v>
      </c>
      <c r="O49" s="65">
        <v>57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530</v>
      </c>
      <c r="L50" s="64" t="s">
        <v>530</v>
      </c>
      <c r="M50" s="64" t="s">
        <v>530</v>
      </c>
      <c r="N50" s="64" t="s">
        <v>530</v>
      </c>
      <c r="O50" s="65" t="s">
        <v>530</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t="s">
        <v>530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439</v>
      </c>
      <c r="L52" s="64">
        <v>433</v>
      </c>
      <c r="M52" s="64">
        <v>402</v>
      </c>
      <c r="N52" s="64">
        <v>410</v>
      </c>
      <c r="O52" s="65">
        <v>416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149</v>
      </c>
      <c r="L53" s="69">
        <v>140</v>
      </c>
      <c r="M53" s="69">
        <v>131</v>
      </c>
      <c r="N53" s="69">
        <v>143</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9MMapUB27gY9ENMpCc5BETVqrbunYJH+LD7fMyUXb+ODzJccfq5HZyEACBs7xf93GbSqHBl+bQXCVinTLubw==" saltValue="urPvG1g459gJkffcYY7E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8" t="s">
        <v>30</v>
      </c>
      <c r="C41" s="1279"/>
      <c r="D41" s="102"/>
      <c r="E41" s="1284" t="s">
        <v>31</v>
      </c>
      <c r="F41" s="1284"/>
      <c r="G41" s="1284"/>
      <c r="H41" s="1285"/>
      <c r="I41" s="103">
        <v>4635</v>
      </c>
      <c r="J41" s="104">
        <v>4586</v>
      </c>
      <c r="K41" s="104">
        <v>4570</v>
      </c>
      <c r="L41" s="104">
        <v>5040</v>
      </c>
      <c r="M41" s="105">
        <v>5404</v>
      </c>
    </row>
    <row r="42" spans="2:13" ht="27.75" customHeight="1" x14ac:dyDescent="0.15">
      <c r="B42" s="1280"/>
      <c r="C42" s="1281"/>
      <c r="D42" s="106"/>
      <c r="E42" s="1286" t="s">
        <v>32</v>
      </c>
      <c r="F42" s="1286"/>
      <c r="G42" s="1286"/>
      <c r="H42" s="1287"/>
      <c r="I42" s="107" t="s">
        <v>530</v>
      </c>
      <c r="J42" s="108" t="s">
        <v>530</v>
      </c>
      <c r="K42" s="108" t="s">
        <v>530</v>
      </c>
      <c r="L42" s="108" t="s">
        <v>530</v>
      </c>
      <c r="M42" s="109" t="s">
        <v>530</v>
      </c>
    </row>
    <row r="43" spans="2:13" ht="27.75" customHeight="1" x14ac:dyDescent="0.15">
      <c r="B43" s="1280"/>
      <c r="C43" s="1281"/>
      <c r="D43" s="106"/>
      <c r="E43" s="1286" t="s">
        <v>33</v>
      </c>
      <c r="F43" s="1286"/>
      <c r="G43" s="1286"/>
      <c r="H43" s="1287"/>
      <c r="I43" s="107">
        <v>622</v>
      </c>
      <c r="J43" s="108">
        <v>577</v>
      </c>
      <c r="K43" s="108">
        <v>596</v>
      </c>
      <c r="L43" s="108">
        <v>570</v>
      </c>
      <c r="M43" s="109">
        <v>580</v>
      </c>
    </row>
    <row r="44" spans="2:13" ht="27.75" customHeight="1" x14ac:dyDescent="0.15">
      <c r="B44" s="1280"/>
      <c r="C44" s="1281"/>
      <c r="D44" s="106"/>
      <c r="E44" s="1286" t="s">
        <v>34</v>
      </c>
      <c r="F44" s="1286"/>
      <c r="G44" s="1286"/>
      <c r="H44" s="1287"/>
      <c r="I44" s="107">
        <v>237</v>
      </c>
      <c r="J44" s="108">
        <v>254</v>
      </c>
      <c r="K44" s="108">
        <v>243</v>
      </c>
      <c r="L44" s="108">
        <v>232</v>
      </c>
      <c r="M44" s="109">
        <v>198</v>
      </c>
    </row>
    <row r="45" spans="2:13" ht="27.75" customHeight="1" x14ac:dyDescent="0.15">
      <c r="B45" s="1280"/>
      <c r="C45" s="1281"/>
      <c r="D45" s="106"/>
      <c r="E45" s="1286" t="s">
        <v>35</v>
      </c>
      <c r="F45" s="1286"/>
      <c r="G45" s="1286"/>
      <c r="H45" s="1287"/>
      <c r="I45" s="107">
        <v>730</v>
      </c>
      <c r="J45" s="108">
        <v>623</v>
      </c>
      <c r="K45" s="108">
        <v>598</v>
      </c>
      <c r="L45" s="108">
        <v>566</v>
      </c>
      <c r="M45" s="109">
        <v>528</v>
      </c>
    </row>
    <row r="46" spans="2:13" ht="27.75" customHeight="1" x14ac:dyDescent="0.15">
      <c r="B46" s="1280"/>
      <c r="C46" s="1281"/>
      <c r="D46" s="110"/>
      <c r="E46" s="1286" t="s">
        <v>36</v>
      </c>
      <c r="F46" s="1286"/>
      <c r="G46" s="1286"/>
      <c r="H46" s="1287"/>
      <c r="I46" s="107" t="s">
        <v>530</v>
      </c>
      <c r="J46" s="108" t="s">
        <v>530</v>
      </c>
      <c r="K46" s="108" t="s">
        <v>530</v>
      </c>
      <c r="L46" s="108" t="s">
        <v>530</v>
      </c>
      <c r="M46" s="109" t="s">
        <v>530</v>
      </c>
    </row>
    <row r="47" spans="2:13" ht="27.75" customHeight="1" x14ac:dyDescent="0.15">
      <c r="B47" s="1280"/>
      <c r="C47" s="1281"/>
      <c r="D47" s="111"/>
      <c r="E47" s="1288" t="s">
        <v>37</v>
      </c>
      <c r="F47" s="1289"/>
      <c r="G47" s="1289"/>
      <c r="H47" s="1290"/>
      <c r="I47" s="107" t="s">
        <v>530</v>
      </c>
      <c r="J47" s="108" t="s">
        <v>530</v>
      </c>
      <c r="K47" s="108" t="s">
        <v>530</v>
      </c>
      <c r="L47" s="108" t="s">
        <v>530</v>
      </c>
      <c r="M47" s="109" t="s">
        <v>530</v>
      </c>
    </row>
    <row r="48" spans="2:13" ht="27.75" customHeight="1" x14ac:dyDescent="0.15">
      <c r="B48" s="1280"/>
      <c r="C48" s="1281"/>
      <c r="D48" s="106"/>
      <c r="E48" s="1286" t="s">
        <v>38</v>
      </c>
      <c r="F48" s="1286"/>
      <c r="G48" s="1286"/>
      <c r="H48" s="1287"/>
      <c r="I48" s="107" t="s">
        <v>530</v>
      </c>
      <c r="J48" s="108" t="s">
        <v>530</v>
      </c>
      <c r="K48" s="108" t="s">
        <v>530</v>
      </c>
      <c r="L48" s="108" t="s">
        <v>530</v>
      </c>
      <c r="M48" s="109" t="s">
        <v>530</v>
      </c>
    </row>
    <row r="49" spans="2:13" ht="27.75" customHeight="1" x14ac:dyDescent="0.15">
      <c r="B49" s="1282"/>
      <c r="C49" s="1283"/>
      <c r="D49" s="106"/>
      <c r="E49" s="1286" t="s">
        <v>39</v>
      </c>
      <c r="F49" s="1286"/>
      <c r="G49" s="1286"/>
      <c r="H49" s="1287"/>
      <c r="I49" s="107" t="s">
        <v>530</v>
      </c>
      <c r="J49" s="108" t="s">
        <v>530</v>
      </c>
      <c r="K49" s="108" t="s">
        <v>530</v>
      </c>
      <c r="L49" s="108" t="s">
        <v>530</v>
      </c>
      <c r="M49" s="109" t="s">
        <v>530</v>
      </c>
    </row>
    <row r="50" spans="2:13" ht="27.75" customHeight="1" x14ac:dyDescent="0.15">
      <c r="B50" s="1291" t="s">
        <v>40</v>
      </c>
      <c r="C50" s="1292"/>
      <c r="D50" s="112"/>
      <c r="E50" s="1286" t="s">
        <v>41</v>
      </c>
      <c r="F50" s="1286"/>
      <c r="G50" s="1286"/>
      <c r="H50" s="1287"/>
      <c r="I50" s="107">
        <v>3248</v>
      </c>
      <c r="J50" s="108">
        <v>2681</v>
      </c>
      <c r="K50" s="108">
        <v>2581</v>
      </c>
      <c r="L50" s="108">
        <v>2698</v>
      </c>
      <c r="M50" s="109">
        <v>3173</v>
      </c>
    </row>
    <row r="51" spans="2:13" ht="27.75" customHeight="1" x14ac:dyDescent="0.15">
      <c r="B51" s="1280"/>
      <c r="C51" s="1281"/>
      <c r="D51" s="106"/>
      <c r="E51" s="1286" t="s">
        <v>42</v>
      </c>
      <c r="F51" s="1286"/>
      <c r="G51" s="1286"/>
      <c r="H51" s="1287"/>
      <c r="I51" s="107">
        <v>116</v>
      </c>
      <c r="J51" s="108">
        <v>99</v>
      </c>
      <c r="K51" s="108">
        <v>83</v>
      </c>
      <c r="L51" s="108">
        <v>61</v>
      </c>
      <c r="M51" s="109">
        <v>39</v>
      </c>
    </row>
    <row r="52" spans="2:13" ht="27.75" customHeight="1" x14ac:dyDescent="0.15">
      <c r="B52" s="1282"/>
      <c r="C52" s="1283"/>
      <c r="D52" s="106"/>
      <c r="E52" s="1286" t="s">
        <v>43</v>
      </c>
      <c r="F52" s="1286"/>
      <c r="G52" s="1286"/>
      <c r="H52" s="1287"/>
      <c r="I52" s="107">
        <v>3813</v>
      </c>
      <c r="J52" s="108">
        <v>3752</v>
      </c>
      <c r="K52" s="108">
        <v>3860</v>
      </c>
      <c r="L52" s="108">
        <v>4168</v>
      </c>
      <c r="M52" s="109">
        <v>4383</v>
      </c>
    </row>
    <row r="53" spans="2:13" ht="27.75" customHeight="1" thickBot="1" x14ac:dyDescent="0.2">
      <c r="B53" s="1293" t="s">
        <v>44</v>
      </c>
      <c r="C53" s="1294"/>
      <c r="D53" s="113"/>
      <c r="E53" s="1295" t="s">
        <v>45</v>
      </c>
      <c r="F53" s="1295"/>
      <c r="G53" s="1295"/>
      <c r="H53" s="1296"/>
      <c r="I53" s="114">
        <v>-953</v>
      </c>
      <c r="J53" s="115">
        <v>-493</v>
      </c>
      <c r="K53" s="115">
        <v>-518</v>
      </c>
      <c r="L53" s="115">
        <v>-519</v>
      </c>
      <c r="M53" s="116">
        <v>-884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TORjeZfkOlrQDjyZNI4p0l6jlbJuLnNpVm74mdOZEaLLukc8X5jl/NLcm4gUk9O8aBIqCqxeexAv3h9S2O6g==" saltValue="D9Ls4HRcUAVOO/gaQXsJ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1401</v>
      </c>
      <c r="G55" s="128">
        <v>1505</v>
      </c>
      <c r="H55" s="129">
        <v>1657</v>
      </c>
    </row>
    <row r="56" spans="2:8" ht="52.5" customHeight="1" x14ac:dyDescent="0.15">
      <c r="B56" s="130"/>
      <c r="C56" s="1307" t="s">
        <v>49</v>
      </c>
      <c r="D56" s="1307"/>
      <c r="E56" s="1308"/>
      <c r="F56" s="131">
        <v>10</v>
      </c>
      <c r="G56" s="131">
        <v>10</v>
      </c>
      <c r="H56" s="132">
        <v>10</v>
      </c>
    </row>
    <row r="57" spans="2:8" ht="53.25" customHeight="1" x14ac:dyDescent="0.15">
      <c r="B57" s="130"/>
      <c r="C57" s="1309" t="s">
        <v>50</v>
      </c>
      <c r="D57" s="1309"/>
      <c r="E57" s="1310"/>
      <c r="F57" s="133">
        <v>1169</v>
      </c>
      <c r="G57" s="133">
        <v>1182</v>
      </c>
      <c r="H57" s="134">
        <v>1505</v>
      </c>
    </row>
    <row r="58" spans="2:8" ht="45.75" customHeight="1" x14ac:dyDescent="0.15">
      <c r="B58" s="135"/>
      <c r="C58" s="1297" t="s">
        <v>51</v>
      </c>
      <c r="D58" s="1298"/>
      <c r="E58" s="1299"/>
      <c r="F58" s="136"/>
      <c r="G58" s="136"/>
      <c r="H58" s="137"/>
    </row>
    <row r="59" spans="2:8" ht="45.75" customHeight="1" x14ac:dyDescent="0.15">
      <c r="B59" s="135"/>
      <c r="C59" s="1297" t="s">
        <v>51</v>
      </c>
      <c r="D59" s="1298"/>
      <c r="E59" s="1299"/>
      <c r="F59" s="136"/>
      <c r="G59" s="136"/>
      <c r="H59" s="137"/>
    </row>
    <row r="60" spans="2:8" ht="45.75" customHeight="1" x14ac:dyDescent="0.15">
      <c r="B60" s="135"/>
      <c r="C60" s="1297" t="s">
        <v>52</v>
      </c>
      <c r="D60" s="1298"/>
      <c r="E60" s="1299"/>
      <c r="F60" s="136"/>
      <c r="G60" s="136"/>
      <c r="H60" s="137"/>
    </row>
    <row r="61" spans="2:8" ht="45.75" customHeight="1" x14ac:dyDescent="0.15">
      <c r="B61" s="135"/>
      <c r="C61" s="1297" t="s">
        <v>51</v>
      </c>
      <c r="D61" s="1298"/>
      <c r="E61" s="1299"/>
      <c r="F61" s="136"/>
      <c r="G61" s="136"/>
      <c r="H61" s="137"/>
    </row>
    <row r="62" spans="2:8" ht="45.75" customHeight="1" thickBot="1" x14ac:dyDescent="0.2">
      <c r="B62" s="138"/>
      <c r="C62" s="1300" t="s">
        <v>52</v>
      </c>
      <c r="D62" s="1301"/>
      <c r="E62" s="1302"/>
      <c r="F62" s="139"/>
      <c r="G62" s="139"/>
      <c r="H62" s="140"/>
    </row>
    <row r="63" spans="2:8" ht="52.5" customHeight="1" thickBot="1" x14ac:dyDescent="0.2">
      <c r="B63" s="141"/>
      <c r="C63" s="1303" t="s">
        <v>53</v>
      </c>
      <c r="D63" s="1303"/>
      <c r="E63" s="1304"/>
      <c r="F63" s="142">
        <v>2580</v>
      </c>
      <c r="G63" s="142">
        <v>2697</v>
      </c>
      <c r="H63" s="143">
        <v>3172</v>
      </c>
    </row>
    <row r="64" spans="2:8" ht="15" customHeight="1" x14ac:dyDescent="0.15"/>
  </sheetData>
  <sheetProtection algorithmName="SHA-512" hashValue="DeRfV48cs/yPEdiLEhgDXK32YIpcI5LwofGwrIysKS/+7kycxei5bY7KJ5K8ks9MUHDLm9uP/WJo9xVwhc7p8A==" saltValue="EnDE7MfSh4y7dsc09yKG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64" zoomScale="70" zoomScaleNormal="70" zoomScaleSheetLayoutView="55" workbookViewId="0">
      <selection activeCell="BV63" sqref="BV6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572</v>
      </c>
      <c r="BQ50" s="1316"/>
      <c r="BR50" s="1316"/>
      <c r="BS50" s="1316"/>
      <c r="BT50" s="1316"/>
      <c r="BU50" s="1316"/>
      <c r="BV50" s="1316"/>
      <c r="BW50" s="1316"/>
      <c r="BX50" s="1316" t="s">
        <v>573</v>
      </c>
      <c r="BY50" s="1316"/>
      <c r="BZ50" s="1316"/>
      <c r="CA50" s="1316"/>
      <c r="CB50" s="1316"/>
      <c r="CC50" s="1316"/>
      <c r="CD50" s="1316"/>
      <c r="CE50" s="1316"/>
      <c r="CF50" s="1316" t="s">
        <v>574</v>
      </c>
      <c r="CG50" s="1316"/>
      <c r="CH50" s="1316"/>
      <c r="CI50" s="1316"/>
      <c r="CJ50" s="1316"/>
      <c r="CK50" s="1316"/>
      <c r="CL50" s="1316"/>
      <c r="CM50" s="1316"/>
      <c r="CN50" s="1316" t="s">
        <v>575</v>
      </c>
      <c r="CO50" s="1316"/>
      <c r="CP50" s="1316"/>
      <c r="CQ50" s="1316"/>
      <c r="CR50" s="1316"/>
      <c r="CS50" s="1316"/>
      <c r="CT50" s="1316"/>
      <c r="CU50" s="1316"/>
      <c r="CV50" s="1316" t="s">
        <v>576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63</v>
      </c>
      <c r="BQ53" s="1311"/>
      <c r="BR53" s="1311"/>
      <c r="BS53" s="1311"/>
      <c r="BT53" s="1311"/>
      <c r="BU53" s="1311"/>
      <c r="BV53" s="1311"/>
      <c r="BW53" s="1311"/>
      <c r="BX53" s="1311">
        <v>64.8</v>
      </c>
      <c r="BY53" s="1311"/>
      <c r="BZ53" s="1311"/>
      <c r="CA53" s="1311"/>
      <c r="CB53" s="1311"/>
      <c r="CC53" s="1311"/>
      <c r="CD53" s="1311"/>
      <c r="CE53" s="1311"/>
      <c r="CF53" s="1311">
        <v>65.5</v>
      </c>
      <c r="CG53" s="1311"/>
      <c r="CH53" s="1311"/>
      <c r="CI53" s="1311"/>
      <c r="CJ53" s="1311"/>
      <c r="CK53" s="1311"/>
      <c r="CL53" s="1311"/>
      <c r="CM53" s="1311"/>
      <c r="CN53" s="1311">
        <v>66.3</v>
      </c>
      <c r="CO53" s="1311"/>
      <c r="CP53" s="1311"/>
      <c r="CQ53" s="1311"/>
      <c r="CR53" s="1311"/>
      <c r="CS53" s="1311"/>
      <c r="CT53" s="1311"/>
      <c r="CU53" s="1311"/>
      <c r="CV53" s="1311">
        <v>65.3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572</v>
      </c>
      <c r="BQ72" s="1316"/>
      <c r="BR72" s="1316"/>
      <c r="BS72" s="1316"/>
      <c r="BT72" s="1316"/>
      <c r="BU72" s="1316"/>
      <c r="BV72" s="1316"/>
      <c r="BW72" s="1316"/>
      <c r="BX72" s="1316" t="s">
        <v>573</v>
      </c>
      <c r="BY72" s="1316"/>
      <c r="BZ72" s="1316"/>
      <c r="CA72" s="1316"/>
      <c r="CB72" s="1316"/>
      <c r="CC72" s="1316"/>
      <c r="CD72" s="1316"/>
      <c r="CE72" s="1316"/>
      <c r="CF72" s="1316" t="s">
        <v>574</v>
      </c>
      <c r="CG72" s="1316"/>
      <c r="CH72" s="1316"/>
      <c r="CI72" s="1316"/>
      <c r="CJ72" s="1316"/>
      <c r="CK72" s="1316"/>
      <c r="CL72" s="1316"/>
      <c r="CM72" s="1316"/>
      <c r="CN72" s="1316" t="s">
        <v>575</v>
      </c>
      <c r="CO72" s="1316"/>
      <c r="CP72" s="1316"/>
      <c r="CQ72" s="1316"/>
      <c r="CR72" s="1316"/>
      <c r="CS72" s="1316"/>
      <c r="CT72" s="1316"/>
      <c r="CU72" s="1316"/>
      <c r="CV72" s="1316" t="s">
        <v>576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6.8</v>
      </c>
      <c r="BQ75" s="1311"/>
      <c r="BR75" s="1311"/>
      <c r="BS75" s="1311"/>
      <c r="BT75" s="1311"/>
      <c r="BU75" s="1311"/>
      <c r="BV75" s="1311"/>
      <c r="BW75" s="1311"/>
      <c r="BX75" s="1311">
        <v>6.2</v>
      </c>
      <c r="BY75" s="1311"/>
      <c r="BZ75" s="1311"/>
      <c r="CA75" s="1311"/>
      <c r="CB75" s="1311"/>
      <c r="CC75" s="1311"/>
      <c r="CD75" s="1311"/>
      <c r="CE75" s="1311"/>
      <c r="CF75" s="1311">
        <v>5.8</v>
      </c>
      <c r="CG75" s="1311"/>
      <c r="CH75" s="1311"/>
      <c r="CI75" s="1311"/>
      <c r="CJ75" s="1311"/>
      <c r="CK75" s="1311"/>
      <c r="CL75" s="1311"/>
      <c r="CM75" s="1311"/>
      <c r="CN75" s="1311">
        <v>5.7</v>
      </c>
      <c r="CO75" s="1311"/>
      <c r="CP75" s="1311"/>
      <c r="CQ75" s="1311"/>
      <c r="CR75" s="1311"/>
      <c r="CS75" s="1311"/>
      <c r="CT75" s="1311"/>
      <c r="CU75" s="1311"/>
      <c r="CV75" s="1311">
        <v>5.8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vI/DOlXDS8252R1cbssJ+LBuF8GZZO44cHRwCkkn5puiD88kpdeh4aWIeBU+21mJy97wu7E3VJ/1IRdNh9xTg==" saltValue="/D8qKnOpw1IeGQPPXgk1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60" zoomScaleNormal="60" zoomScaleSheetLayoutView="70" workbookViewId="0">
      <selection activeCell="BL82" sqref="BL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cgf2pHg4GGcv5GFJoeetjwM4mY78Q1L2yEUHmYpbD3aGErmEDOxItZ7EKBbzdXM3fiW+e8SngNBO1K9O+hifdg==" saltValue="9AXe4XUMe2n433p5XzCGl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70" zoomScaleNormal="70" zoomScaleSheetLayoutView="55" workbookViewId="0">
      <selection activeCell="BV63" sqref="BV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ZIMAkBLJMGK0x1Fa1CM0HOIizzqDL6P9+g5mCMadIhRrrruupn6mNOZcC96RXVViRENy660+Yb9BvHoOi5YvSA==" saltValue="uA7WPY132+kJNOXoXCxo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569</v>
      </c>
      <c r="G2" s="157"/>
      <c r="H2" s="158"/>
    </row>
    <row r="3" spans="1:8" x14ac:dyDescent="0.15">
      <c r="A3" s="154" t="s">
        <v>562</v>
      </c>
      <c r="B3" s="159"/>
      <c r="C3" s="160"/>
      <c r="D3" s="161">
        <v>69334</v>
      </c>
      <c r="E3" s="162"/>
      <c r="F3" s="163">
        <v>168868</v>
      </c>
      <c r="G3" s="164"/>
      <c r="H3" s="165"/>
    </row>
    <row r="4" spans="1:8" x14ac:dyDescent="0.15">
      <c r="A4" s="166"/>
      <c r="B4" s="167"/>
      <c r="C4" s="168"/>
      <c r="D4" s="169">
        <v>15561</v>
      </c>
      <c r="E4" s="170"/>
      <c r="F4" s="171">
        <v>79360</v>
      </c>
      <c r="G4" s="172"/>
      <c r="H4" s="173"/>
    </row>
    <row r="5" spans="1:8" x14ac:dyDescent="0.15">
      <c r="A5" s="154" t="s">
        <v>564</v>
      </c>
      <c r="B5" s="159"/>
      <c r="C5" s="160"/>
      <c r="D5" s="161">
        <v>82322</v>
      </c>
      <c r="E5" s="162"/>
      <c r="F5" s="163">
        <v>202870</v>
      </c>
      <c r="G5" s="164"/>
      <c r="H5" s="165"/>
    </row>
    <row r="6" spans="1:8" x14ac:dyDescent="0.15">
      <c r="A6" s="166"/>
      <c r="B6" s="167"/>
      <c r="C6" s="168"/>
      <c r="D6" s="169">
        <v>14193</v>
      </c>
      <c r="E6" s="170"/>
      <c r="F6" s="171">
        <v>79735</v>
      </c>
      <c r="G6" s="172"/>
      <c r="H6" s="173"/>
    </row>
    <row r="7" spans="1:8" x14ac:dyDescent="0.15">
      <c r="A7" s="154" t="s">
        <v>565</v>
      </c>
      <c r="B7" s="159"/>
      <c r="C7" s="160"/>
      <c r="D7" s="161">
        <v>113615</v>
      </c>
      <c r="E7" s="162"/>
      <c r="F7" s="163">
        <v>167497</v>
      </c>
      <c r="G7" s="164"/>
      <c r="H7" s="165"/>
    </row>
    <row r="8" spans="1:8" x14ac:dyDescent="0.15">
      <c r="A8" s="166"/>
      <c r="B8" s="167"/>
      <c r="C8" s="168"/>
      <c r="D8" s="169">
        <v>18054</v>
      </c>
      <c r="E8" s="170"/>
      <c r="F8" s="171">
        <v>82571</v>
      </c>
      <c r="G8" s="172"/>
      <c r="H8" s="173"/>
    </row>
    <row r="9" spans="1:8" x14ac:dyDescent="0.15">
      <c r="A9" s="154" t="s">
        <v>566</v>
      </c>
      <c r="B9" s="159"/>
      <c r="C9" s="160"/>
      <c r="D9" s="161">
        <v>215593</v>
      </c>
      <c r="E9" s="162"/>
      <c r="F9" s="163">
        <v>190274</v>
      </c>
      <c r="G9" s="164"/>
      <c r="H9" s="165"/>
    </row>
    <row r="10" spans="1:8" x14ac:dyDescent="0.15">
      <c r="A10" s="166"/>
      <c r="B10" s="167"/>
      <c r="C10" s="168"/>
      <c r="D10" s="169">
        <v>71964</v>
      </c>
      <c r="E10" s="170"/>
      <c r="F10" s="171">
        <v>88584</v>
      </c>
      <c r="G10" s="172"/>
      <c r="H10" s="173"/>
    </row>
    <row r="11" spans="1:8" x14ac:dyDescent="0.15">
      <c r="A11" s="154" t="s">
        <v>567</v>
      </c>
      <c r="B11" s="159"/>
      <c r="C11" s="160"/>
      <c r="D11" s="161">
        <v>157045</v>
      </c>
      <c r="E11" s="162"/>
      <c r="F11" s="163">
        <v>200194</v>
      </c>
      <c r="G11" s="164"/>
      <c r="H11" s="165"/>
    </row>
    <row r="12" spans="1:8" x14ac:dyDescent="0.15">
      <c r="A12" s="166"/>
      <c r="B12" s="167"/>
      <c r="C12" s="174"/>
      <c r="D12" s="169">
        <v>82120</v>
      </c>
      <c r="E12" s="170"/>
      <c r="F12" s="171">
        <v>106422</v>
      </c>
      <c r="G12" s="172"/>
      <c r="H12" s="173"/>
    </row>
    <row r="13" spans="1:8" x14ac:dyDescent="0.15">
      <c r="A13" s="154"/>
      <c r="B13" s="159"/>
      <c r="C13" s="175"/>
      <c r="D13" s="176">
        <v>127582</v>
      </c>
      <c r="E13" s="177"/>
      <c r="F13" s="178">
        <v>185941</v>
      </c>
      <c r="G13" s="179"/>
      <c r="H13" s="165"/>
    </row>
    <row r="14" spans="1:8" x14ac:dyDescent="0.15">
      <c r="A14" s="166"/>
      <c r="B14" s="167"/>
      <c r="C14" s="168"/>
      <c r="D14" s="169">
        <v>40378</v>
      </c>
      <c r="E14" s="170"/>
      <c r="F14" s="171">
        <v>87334</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3.23</v>
      </c>
      <c r="C19" s="180">
        <f>ROUND(VALUE(SUBSTITUTE(実質収支比率等に係る経年分析!G$48,"▲","-")),2)</f>
        <v>6.58</v>
      </c>
      <c r="D19" s="180">
        <f>ROUND(VALUE(SUBSTITUTE(実質収支比率等に係る経年分析!H$48,"▲","-")),2)</f>
        <v>5.94</v>
      </c>
      <c r="E19" s="180">
        <f>ROUND(VALUE(SUBSTITUTE(実質収支比率等に係る経年分析!I$48,"▲","-")),2)</f>
        <v>6.43</v>
      </c>
      <c r="F19" s="180">
        <f>ROUND(VALUE(SUBSTITUTE(実質収支比率等に係る経年分析!J$48,"▲","-")),2)</f>
        <v>5.17</v>
      </c>
    </row>
    <row r="20" spans="1:11" x14ac:dyDescent="0.15">
      <c r="A20" s="180" t="s">
        <v>57</v>
      </c>
      <c r="B20" s="180">
        <f>ROUND(VALUE(SUBSTITUTE(実質収支比率等に係る経年分析!F$47,"▲","-")),2)</f>
        <v>50.64</v>
      </c>
      <c r="C20" s="180">
        <f>ROUND(VALUE(SUBSTITUTE(実質収支比率等に係る経年分析!G$47,"▲","-")),2)</f>
        <v>50.74</v>
      </c>
      <c r="D20" s="180">
        <f>ROUND(VALUE(SUBSTITUTE(実質収支比率等に係る経年分析!H$47,"▲","-")),2)</f>
        <v>51.12</v>
      </c>
      <c r="E20" s="180">
        <f>ROUND(VALUE(SUBSTITUTE(実質収支比率等に係る経年分析!I$47,"▲","-")),2)</f>
        <v>53.53</v>
      </c>
      <c r="F20" s="180">
        <f>ROUND(VALUE(SUBSTITUTE(実質収支比率等に係る経年分析!J$47,"▲","-")),2)</f>
        <v>56.28</v>
      </c>
    </row>
    <row r="21" spans="1:11" x14ac:dyDescent="0.15">
      <c r="A21" s="180" t="s">
        <v>58</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3.35</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4.34</v>
      </c>
      <c r="F21" s="180">
        <f>IF(ISNUMBER(VALUE(SUBSTITUTE(実質収支比率等に係る経年分析!J$49,"▲","-"))),ROUND(VALUE(SUBSTITUTE(実質収支比率等に係る経年分析!J$49,"▲","-")),2),NA())</f>
        <v>4.2</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農業用水供給事業特別会計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鉄道経営対策事業基金特別会計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439</v>
      </c>
      <c r="E42" s="182"/>
      <c r="F42" s="182"/>
      <c r="G42" s="182">
        <f>'実質公債費比率（分子）の構造'!L$52</f>
        <v>433</v>
      </c>
      <c r="H42" s="182"/>
      <c r="I42" s="182"/>
      <c r="J42" s="182">
        <f>'実質公債費比率（分子）の構造'!M$52</f>
        <v>402</v>
      </c>
      <c r="K42" s="182"/>
      <c r="L42" s="182"/>
      <c r="M42" s="182">
        <f>'実質公債費比率（分子）の構造'!N$52</f>
        <v>410</v>
      </c>
      <c r="N42" s="182"/>
      <c r="O42" s="182"/>
      <c r="P42" s="182">
        <f>'実質公債費比率（分子）の構造'!O$52</f>
        <v>416</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67</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47</v>
      </c>
      <c r="C45" s="182"/>
      <c r="D45" s="182"/>
      <c r="E45" s="182">
        <f>'実質公債費比率（分子）の構造'!L$49</f>
        <v>45</v>
      </c>
      <c r="F45" s="182"/>
      <c r="G45" s="182"/>
      <c r="H45" s="182">
        <f>'実質公債費比率（分子）の構造'!M$49</f>
        <v>29</v>
      </c>
      <c r="I45" s="182"/>
      <c r="J45" s="182"/>
      <c r="K45" s="182">
        <f>'実質公債費比率（分子）の構造'!N$49</f>
        <v>28</v>
      </c>
      <c r="L45" s="182"/>
      <c r="M45" s="182"/>
      <c r="N45" s="182">
        <f>'実質公債費比率（分子）の構造'!O$49</f>
        <v>57</v>
      </c>
      <c r="O45" s="182"/>
      <c r="P45" s="182"/>
    </row>
    <row r="46" spans="1:16" x14ac:dyDescent="0.15">
      <c r="A46" s="182" t="s">
        <v>69</v>
      </c>
      <c r="B46" s="182">
        <f>'実質公債費比率（分子）の構造'!K$48</f>
        <v>34</v>
      </c>
      <c r="C46" s="182"/>
      <c r="D46" s="182"/>
      <c r="E46" s="182">
        <f>'実質公債費比率（分子）の構造'!L$48</f>
        <v>34</v>
      </c>
      <c r="F46" s="182"/>
      <c r="G46" s="182"/>
      <c r="H46" s="182">
        <f>'実質公債費比率（分子）の構造'!M$48</f>
        <v>31</v>
      </c>
      <c r="I46" s="182"/>
      <c r="J46" s="182"/>
      <c r="K46" s="182">
        <f>'実質公債費比率（分子）の構造'!N$48</f>
        <v>31</v>
      </c>
      <c r="L46" s="182"/>
      <c r="M46" s="182"/>
      <c r="N46" s="182">
        <f>'実質公債費比率（分子）の構造'!O$48</f>
        <v>28</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507</v>
      </c>
      <c r="C49" s="182"/>
      <c r="D49" s="182"/>
      <c r="E49" s="182">
        <f>'実質公債費比率（分子）の構造'!L$45</f>
        <v>494</v>
      </c>
      <c r="F49" s="182"/>
      <c r="G49" s="182"/>
      <c r="H49" s="182">
        <f>'実質公債費比率（分子）の構造'!M$45</f>
        <v>473</v>
      </c>
      <c r="I49" s="182"/>
      <c r="J49" s="182"/>
      <c r="K49" s="182">
        <f>'実質公債費比率（分子）の構造'!N$45</f>
        <v>494</v>
      </c>
      <c r="L49" s="182"/>
      <c r="M49" s="182"/>
      <c r="N49" s="182">
        <f>'実質公債費比率（分子）の構造'!O$45</f>
        <v>486</v>
      </c>
      <c r="O49" s="182"/>
      <c r="P49" s="182"/>
    </row>
    <row r="50" spans="1:16" x14ac:dyDescent="0.15">
      <c r="A50" s="182" t="s">
        <v>73</v>
      </c>
      <c r="B50" s="182" t="e">
        <f>NA()</f>
        <v>#N/A</v>
      </c>
      <c r="C50" s="182">
        <f>IF(ISNUMBER('実質公債費比率（分子）の構造'!K$53),'実質公債費比率（分子）の構造'!K$53,NA())</f>
        <v>149</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143</v>
      </c>
      <c r="M50" s="182" t="e">
        <f>NA()</f>
        <v>#N/A</v>
      </c>
      <c r="N50" s="182" t="e">
        <f>NA()</f>
        <v>#N/A</v>
      </c>
      <c r="O50" s="182">
        <f>IF(ISNUMBER('実質公債費比率（分子）の構造'!O$53),'実質公債費比率（分子）の構造'!O$53,NA())</f>
        <v>155</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3813</v>
      </c>
      <c r="E56" s="181"/>
      <c r="F56" s="181"/>
      <c r="G56" s="181">
        <f>'将来負担比率（分子）の構造'!J$52</f>
        <v>3752</v>
      </c>
      <c r="H56" s="181"/>
      <c r="I56" s="181"/>
      <c r="J56" s="181">
        <f>'将来負担比率（分子）の構造'!K$52</f>
        <v>3860</v>
      </c>
      <c r="K56" s="181"/>
      <c r="L56" s="181"/>
      <c r="M56" s="181">
        <f>'将来負担比率（分子）の構造'!L$52</f>
        <v>4168</v>
      </c>
      <c r="N56" s="181"/>
      <c r="O56" s="181"/>
      <c r="P56" s="181">
        <f>'将来負担比率（分子）の構造'!M$52</f>
        <v>4383</v>
      </c>
    </row>
    <row r="57" spans="1:16" x14ac:dyDescent="0.15">
      <c r="A57" s="181" t="s">
        <v>42</v>
      </c>
      <c r="B57" s="181"/>
      <c r="C57" s="181"/>
      <c r="D57" s="181">
        <f>'将来負担比率（分子）の構造'!I$51</f>
        <v>116</v>
      </c>
      <c r="E57" s="181"/>
      <c r="F57" s="181"/>
      <c r="G57" s="181">
        <f>'将来負担比率（分子）の構造'!J$51</f>
        <v>99</v>
      </c>
      <c r="H57" s="181"/>
      <c r="I57" s="181"/>
      <c r="J57" s="181">
        <f>'将来負担比率（分子）の構造'!K$51</f>
        <v>83</v>
      </c>
      <c r="K57" s="181"/>
      <c r="L57" s="181"/>
      <c r="M57" s="181">
        <f>'将来負担比率（分子）の構造'!L$51</f>
        <v>61</v>
      </c>
      <c r="N57" s="181"/>
      <c r="O57" s="181"/>
      <c r="P57" s="181">
        <f>'将来負担比率（分子）の構造'!M$51</f>
        <v>39</v>
      </c>
    </row>
    <row r="58" spans="1:16" x14ac:dyDescent="0.15">
      <c r="A58" s="181" t="s">
        <v>41</v>
      </c>
      <c r="B58" s="181"/>
      <c r="C58" s="181"/>
      <c r="D58" s="181">
        <f>'将来負担比率（分子）の構造'!I$50</f>
        <v>3248</v>
      </c>
      <c r="E58" s="181"/>
      <c r="F58" s="181"/>
      <c r="G58" s="181">
        <f>'将来負担比率（分子）の構造'!J$50</f>
        <v>2681</v>
      </c>
      <c r="H58" s="181"/>
      <c r="I58" s="181"/>
      <c r="J58" s="181">
        <f>'将来負担比率（分子）の構造'!K$50</f>
        <v>2581</v>
      </c>
      <c r="K58" s="181"/>
      <c r="L58" s="181"/>
      <c r="M58" s="181">
        <f>'将来負担比率（分子）の構造'!L$50</f>
        <v>2698</v>
      </c>
      <c r="N58" s="181"/>
      <c r="O58" s="181"/>
      <c r="P58" s="181">
        <f>'将来負担比率（分子）の構造'!M$50</f>
        <v>3173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730</v>
      </c>
      <c r="C62" s="181"/>
      <c r="D62" s="181"/>
      <c r="E62" s="181">
        <f>'将来負担比率（分子）の構造'!J$45</f>
        <v>623</v>
      </c>
      <c r="F62" s="181"/>
      <c r="G62" s="181"/>
      <c r="H62" s="181">
        <f>'将来負担比率（分子）の構造'!K$45</f>
        <v>598</v>
      </c>
      <c r="I62" s="181"/>
      <c r="J62" s="181"/>
      <c r="K62" s="181">
        <f>'将来負担比率（分子）の構造'!L$45</f>
        <v>566</v>
      </c>
      <c r="L62" s="181"/>
      <c r="M62" s="181"/>
      <c r="N62" s="181">
        <f>'将来負担比率（分子）の構造'!M$45</f>
        <v>528</v>
      </c>
      <c r="O62" s="181"/>
      <c r="P62" s="181"/>
    </row>
    <row r="63" spans="1:16" x14ac:dyDescent="0.15">
      <c r="A63" s="181" t="s">
        <v>34</v>
      </c>
      <c r="B63" s="181">
        <f>'将来負担比率（分子）の構造'!I$44</f>
        <v>237</v>
      </c>
      <c r="C63" s="181"/>
      <c r="D63" s="181"/>
      <c r="E63" s="181">
        <f>'将来負担比率（分子）の構造'!J$44</f>
        <v>254</v>
      </c>
      <c r="F63" s="181"/>
      <c r="G63" s="181"/>
      <c r="H63" s="181">
        <f>'将来負担比率（分子）の構造'!K$44</f>
        <v>243</v>
      </c>
      <c r="I63" s="181"/>
      <c r="J63" s="181"/>
      <c r="K63" s="181">
        <f>'将来負担比率（分子）の構造'!L$44</f>
        <v>232</v>
      </c>
      <c r="L63" s="181"/>
      <c r="M63" s="181"/>
      <c r="N63" s="181">
        <f>'将来負担比率（分子）の構造'!M$44</f>
        <v>198</v>
      </c>
      <c r="O63" s="181"/>
      <c r="P63" s="181"/>
    </row>
    <row r="64" spans="1:16" x14ac:dyDescent="0.15">
      <c r="A64" s="181" t="s">
        <v>33</v>
      </c>
      <c r="B64" s="181">
        <f>'将来負担比率（分子）の構造'!I$43</f>
        <v>622</v>
      </c>
      <c r="C64" s="181"/>
      <c r="D64" s="181"/>
      <c r="E64" s="181">
        <f>'将来負担比率（分子）の構造'!J$43</f>
        <v>577</v>
      </c>
      <c r="F64" s="181"/>
      <c r="G64" s="181"/>
      <c r="H64" s="181">
        <f>'将来負担比率（分子）の構造'!K$43</f>
        <v>596</v>
      </c>
      <c r="I64" s="181"/>
      <c r="J64" s="181"/>
      <c r="K64" s="181">
        <f>'将来負担比率（分子）の構造'!L$43</f>
        <v>570</v>
      </c>
      <c r="L64" s="181"/>
      <c r="M64" s="181"/>
      <c r="N64" s="181">
        <f>'将来負担比率（分子）の構造'!M$43</f>
        <v>580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4635</v>
      </c>
      <c r="C66" s="181"/>
      <c r="D66" s="181"/>
      <c r="E66" s="181">
        <f>'将来負担比率（分子）の構造'!J$41</f>
        <v>4586</v>
      </c>
      <c r="F66" s="181"/>
      <c r="G66" s="181"/>
      <c r="H66" s="181">
        <f>'将来負担比率（分子）の構造'!K$41</f>
        <v>4570</v>
      </c>
      <c r="I66" s="181"/>
      <c r="J66" s="181"/>
      <c r="K66" s="181">
        <f>'将来負担比率（分子）の構造'!L$41</f>
        <v>5040</v>
      </c>
      <c r="L66" s="181"/>
      <c r="M66" s="181"/>
      <c r="N66" s="181">
        <f>'将来負担比率（分子）の構造'!M$41</f>
        <v>5404</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1401</v>
      </c>
      <c r="C72" s="185">
        <f>基金残高に係る経年分析!G55</f>
        <v>1505</v>
      </c>
      <c r="D72" s="185">
        <f>基金残高に係る経年分析!H55</f>
        <v>1657</v>
      </c>
    </row>
    <row r="73" spans="1:16" x14ac:dyDescent="0.15">
      <c r="A73" s="184" t="s">
        <v>80</v>
      </c>
      <c r="B73" s="185">
        <f>基金残高に係る経年分析!F56</f>
        <v>10</v>
      </c>
      <c r="C73" s="185">
        <f>基金残高に係る経年分析!G56</f>
        <v>10</v>
      </c>
      <c r="D73" s="185">
        <f>基金残高に係る経年分析!H56</f>
        <v>10</v>
      </c>
    </row>
    <row r="74" spans="1:16" x14ac:dyDescent="0.15">
      <c r="A74" s="184" t="s">
        <v>81</v>
      </c>
      <c r="B74" s="185">
        <f>基金残高に係る経年分析!F57</f>
        <v>1169</v>
      </c>
      <c r="C74" s="185">
        <f>基金残高に係る経年分析!G57</f>
        <v>1182</v>
      </c>
      <c r="D74" s="185">
        <f>基金残高に係る経年分析!H57</f>
        <v>1505</v>
      </c>
    </row>
  </sheetData>
  <sheetProtection algorithmName="SHA-512" hashValue="QjP/+LIGcJrgMQPBTYBeh7fH/uu3CkjUW9ut2MS2S9IY5IY8SzKUeoo6JWw6hSXsg4mq6UBiCDYKzhkQdqhZnw==" saltValue="/PfVOKMpIFbmoauKn1/k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559008</v>
      </c>
      <c r="S5" s="675"/>
      <c r="T5" s="675"/>
      <c r="U5" s="675"/>
      <c r="V5" s="675"/>
      <c r="W5" s="675"/>
      <c r="X5" s="675"/>
      <c r="Y5" s="676"/>
      <c r="Z5" s="677">
        <v>7.3</v>
      </c>
      <c r="AA5" s="677"/>
      <c r="AB5" s="677"/>
      <c r="AC5" s="677"/>
      <c r="AD5" s="678">
        <v>559008</v>
      </c>
      <c r="AE5" s="678"/>
      <c r="AF5" s="678"/>
      <c r="AG5" s="678"/>
      <c r="AH5" s="678"/>
      <c r="AI5" s="678"/>
      <c r="AJ5" s="678"/>
      <c r="AK5" s="678"/>
      <c r="AL5" s="679">
        <v>19.7</v>
      </c>
      <c r="AM5" s="680"/>
      <c r="AN5" s="680"/>
      <c r="AO5" s="681"/>
      <c r="AP5" s="671" t="s">
        <v>231</v>
      </c>
      <c r="AQ5" s="672"/>
      <c r="AR5" s="672"/>
      <c r="AS5" s="672"/>
      <c r="AT5" s="672"/>
      <c r="AU5" s="672"/>
      <c r="AV5" s="672"/>
      <c r="AW5" s="672"/>
      <c r="AX5" s="672"/>
      <c r="AY5" s="672"/>
      <c r="AZ5" s="672"/>
      <c r="BA5" s="672"/>
      <c r="BB5" s="672"/>
      <c r="BC5" s="672"/>
      <c r="BD5" s="672"/>
      <c r="BE5" s="672"/>
      <c r="BF5" s="673"/>
      <c r="BG5" s="685">
        <v>556365</v>
      </c>
      <c r="BH5" s="686"/>
      <c r="BI5" s="686"/>
      <c r="BJ5" s="686"/>
      <c r="BK5" s="686"/>
      <c r="BL5" s="686"/>
      <c r="BM5" s="686"/>
      <c r="BN5" s="687"/>
      <c r="BO5" s="688">
        <v>99.5</v>
      </c>
      <c r="BP5" s="688"/>
      <c r="BQ5" s="688"/>
      <c r="BR5" s="688"/>
      <c r="BS5" s="689" t="s">
        <v>131</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93504</v>
      </c>
      <c r="S6" s="686"/>
      <c r="T6" s="686"/>
      <c r="U6" s="686"/>
      <c r="V6" s="686"/>
      <c r="W6" s="686"/>
      <c r="X6" s="686"/>
      <c r="Y6" s="687"/>
      <c r="Z6" s="688">
        <v>1.2</v>
      </c>
      <c r="AA6" s="688"/>
      <c r="AB6" s="688"/>
      <c r="AC6" s="688"/>
      <c r="AD6" s="689">
        <v>93504</v>
      </c>
      <c r="AE6" s="689"/>
      <c r="AF6" s="689"/>
      <c r="AG6" s="689"/>
      <c r="AH6" s="689"/>
      <c r="AI6" s="689"/>
      <c r="AJ6" s="689"/>
      <c r="AK6" s="689"/>
      <c r="AL6" s="690">
        <v>3.3</v>
      </c>
      <c r="AM6" s="691"/>
      <c r="AN6" s="691"/>
      <c r="AO6" s="692"/>
      <c r="AP6" s="682" t="s">
        <v>236</v>
      </c>
      <c r="AQ6" s="683"/>
      <c r="AR6" s="683"/>
      <c r="AS6" s="683"/>
      <c r="AT6" s="683"/>
      <c r="AU6" s="683"/>
      <c r="AV6" s="683"/>
      <c r="AW6" s="683"/>
      <c r="AX6" s="683"/>
      <c r="AY6" s="683"/>
      <c r="AZ6" s="683"/>
      <c r="BA6" s="683"/>
      <c r="BB6" s="683"/>
      <c r="BC6" s="683"/>
      <c r="BD6" s="683"/>
      <c r="BE6" s="683"/>
      <c r="BF6" s="684"/>
      <c r="BG6" s="685">
        <v>556365</v>
      </c>
      <c r="BH6" s="686"/>
      <c r="BI6" s="686"/>
      <c r="BJ6" s="686"/>
      <c r="BK6" s="686"/>
      <c r="BL6" s="686"/>
      <c r="BM6" s="686"/>
      <c r="BN6" s="687"/>
      <c r="BO6" s="688">
        <v>99.5</v>
      </c>
      <c r="BP6" s="688"/>
      <c r="BQ6" s="688"/>
      <c r="BR6" s="688"/>
      <c r="BS6" s="689" t="s">
        <v>237</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68900</v>
      </c>
      <c r="CS6" s="686"/>
      <c r="CT6" s="686"/>
      <c r="CU6" s="686"/>
      <c r="CV6" s="686"/>
      <c r="CW6" s="686"/>
      <c r="CX6" s="686"/>
      <c r="CY6" s="687"/>
      <c r="CZ6" s="679">
        <v>0.9</v>
      </c>
      <c r="DA6" s="680"/>
      <c r="DB6" s="680"/>
      <c r="DC6" s="699"/>
      <c r="DD6" s="694">
        <v>4350</v>
      </c>
      <c r="DE6" s="686"/>
      <c r="DF6" s="686"/>
      <c r="DG6" s="686"/>
      <c r="DH6" s="686"/>
      <c r="DI6" s="686"/>
      <c r="DJ6" s="686"/>
      <c r="DK6" s="686"/>
      <c r="DL6" s="686"/>
      <c r="DM6" s="686"/>
      <c r="DN6" s="686"/>
      <c r="DO6" s="686"/>
      <c r="DP6" s="687"/>
      <c r="DQ6" s="694">
        <v>68900</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318</v>
      </c>
      <c r="S7" s="686"/>
      <c r="T7" s="686"/>
      <c r="U7" s="686"/>
      <c r="V7" s="686"/>
      <c r="W7" s="686"/>
      <c r="X7" s="686"/>
      <c r="Y7" s="687"/>
      <c r="Z7" s="688">
        <v>0</v>
      </c>
      <c r="AA7" s="688"/>
      <c r="AB7" s="688"/>
      <c r="AC7" s="688"/>
      <c r="AD7" s="689">
        <v>318</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226569</v>
      </c>
      <c r="BH7" s="686"/>
      <c r="BI7" s="686"/>
      <c r="BJ7" s="686"/>
      <c r="BK7" s="686"/>
      <c r="BL7" s="686"/>
      <c r="BM7" s="686"/>
      <c r="BN7" s="687"/>
      <c r="BO7" s="688">
        <v>40.5</v>
      </c>
      <c r="BP7" s="688"/>
      <c r="BQ7" s="688"/>
      <c r="BR7" s="688"/>
      <c r="BS7" s="689" t="s">
        <v>131</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2108404</v>
      </c>
      <c r="CS7" s="686"/>
      <c r="CT7" s="686"/>
      <c r="CU7" s="686"/>
      <c r="CV7" s="686"/>
      <c r="CW7" s="686"/>
      <c r="CX7" s="686"/>
      <c r="CY7" s="687"/>
      <c r="CZ7" s="688">
        <v>28.3</v>
      </c>
      <c r="DA7" s="688"/>
      <c r="DB7" s="688"/>
      <c r="DC7" s="688"/>
      <c r="DD7" s="694">
        <v>47019</v>
      </c>
      <c r="DE7" s="686"/>
      <c r="DF7" s="686"/>
      <c r="DG7" s="686"/>
      <c r="DH7" s="686"/>
      <c r="DI7" s="686"/>
      <c r="DJ7" s="686"/>
      <c r="DK7" s="686"/>
      <c r="DL7" s="686"/>
      <c r="DM7" s="686"/>
      <c r="DN7" s="686"/>
      <c r="DO7" s="686"/>
      <c r="DP7" s="687"/>
      <c r="DQ7" s="694">
        <v>928588</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1379</v>
      </c>
      <c r="S8" s="686"/>
      <c r="T8" s="686"/>
      <c r="U8" s="686"/>
      <c r="V8" s="686"/>
      <c r="W8" s="686"/>
      <c r="X8" s="686"/>
      <c r="Y8" s="687"/>
      <c r="Z8" s="688">
        <v>0</v>
      </c>
      <c r="AA8" s="688"/>
      <c r="AB8" s="688"/>
      <c r="AC8" s="688"/>
      <c r="AD8" s="689">
        <v>1379</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9883</v>
      </c>
      <c r="BH8" s="686"/>
      <c r="BI8" s="686"/>
      <c r="BJ8" s="686"/>
      <c r="BK8" s="686"/>
      <c r="BL8" s="686"/>
      <c r="BM8" s="686"/>
      <c r="BN8" s="687"/>
      <c r="BO8" s="688">
        <v>1.8</v>
      </c>
      <c r="BP8" s="688"/>
      <c r="BQ8" s="688"/>
      <c r="BR8" s="688"/>
      <c r="BS8" s="694" t="s">
        <v>131</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2031530</v>
      </c>
      <c r="CS8" s="686"/>
      <c r="CT8" s="686"/>
      <c r="CU8" s="686"/>
      <c r="CV8" s="686"/>
      <c r="CW8" s="686"/>
      <c r="CX8" s="686"/>
      <c r="CY8" s="687"/>
      <c r="CZ8" s="688">
        <v>27.3</v>
      </c>
      <c r="DA8" s="688"/>
      <c r="DB8" s="688"/>
      <c r="DC8" s="688"/>
      <c r="DD8" s="694" t="s">
        <v>237</v>
      </c>
      <c r="DE8" s="686"/>
      <c r="DF8" s="686"/>
      <c r="DG8" s="686"/>
      <c r="DH8" s="686"/>
      <c r="DI8" s="686"/>
      <c r="DJ8" s="686"/>
      <c r="DK8" s="686"/>
      <c r="DL8" s="686"/>
      <c r="DM8" s="686"/>
      <c r="DN8" s="686"/>
      <c r="DO8" s="686"/>
      <c r="DP8" s="687"/>
      <c r="DQ8" s="694">
        <v>777233</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1358</v>
      </c>
      <c r="S9" s="686"/>
      <c r="T9" s="686"/>
      <c r="U9" s="686"/>
      <c r="V9" s="686"/>
      <c r="W9" s="686"/>
      <c r="X9" s="686"/>
      <c r="Y9" s="687"/>
      <c r="Z9" s="688">
        <v>0</v>
      </c>
      <c r="AA9" s="688"/>
      <c r="AB9" s="688"/>
      <c r="AC9" s="688"/>
      <c r="AD9" s="689">
        <v>1358</v>
      </c>
      <c r="AE9" s="689"/>
      <c r="AF9" s="689"/>
      <c r="AG9" s="689"/>
      <c r="AH9" s="689"/>
      <c r="AI9" s="689"/>
      <c r="AJ9" s="689"/>
      <c r="AK9" s="689"/>
      <c r="AL9" s="690">
        <v>0</v>
      </c>
      <c r="AM9" s="691"/>
      <c r="AN9" s="691"/>
      <c r="AO9" s="692"/>
      <c r="AP9" s="682" t="s">
        <v>246</v>
      </c>
      <c r="AQ9" s="683"/>
      <c r="AR9" s="683"/>
      <c r="AS9" s="683"/>
      <c r="AT9" s="683"/>
      <c r="AU9" s="683"/>
      <c r="AV9" s="683"/>
      <c r="AW9" s="683"/>
      <c r="AX9" s="683"/>
      <c r="AY9" s="683"/>
      <c r="AZ9" s="683"/>
      <c r="BA9" s="683"/>
      <c r="BB9" s="683"/>
      <c r="BC9" s="683"/>
      <c r="BD9" s="683"/>
      <c r="BE9" s="683"/>
      <c r="BF9" s="684"/>
      <c r="BG9" s="685">
        <v>186616</v>
      </c>
      <c r="BH9" s="686"/>
      <c r="BI9" s="686"/>
      <c r="BJ9" s="686"/>
      <c r="BK9" s="686"/>
      <c r="BL9" s="686"/>
      <c r="BM9" s="686"/>
      <c r="BN9" s="687"/>
      <c r="BO9" s="688">
        <v>33.4</v>
      </c>
      <c r="BP9" s="688"/>
      <c r="BQ9" s="688"/>
      <c r="BR9" s="688"/>
      <c r="BS9" s="694" t="s">
        <v>131</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275754</v>
      </c>
      <c r="CS9" s="686"/>
      <c r="CT9" s="686"/>
      <c r="CU9" s="686"/>
      <c r="CV9" s="686"/>
      <c r="CW9" s="686"/>
      <c r="CX9" s="686"/>
      <c r="CY9" s="687"/>
      <c r="CZ9" s="688">
        <v>3.7</v>
      </c>
      <c r="DA9" s="688"/>
      <c r="DB9" s="688"/>
      <c r="DC9" s="688"/>
      <c r="DD9" s="694">
        <v>8838</v>
      </c>
      <c r="DE9" s="686"/>
      <c r="DF9" s="686"/>
      <c r="DG9" s="686"/>
      <c r="DH9" s="686"/>
      <c r="DI9" s="686"/>
      <c r="DJ9" s="686"/>
      <c r="DK9" s="686"/>
      <c r="DL9" s="686"/>
      <c r="DM9" s="686"/>
      <c r="DN9" s="686"/>
      <c r="DO9" s="686"/>
      <c r="DP9" s="687"/>
      <c r="DQ9" s="694">
        <v>261626</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237</v>
      </c>
      <c r="AE10" s="689"/>
      <c r="AF10" s="689"/>
      <c r="AG10" s="689"/>
      <c r="AH10" s="689"/>
      <c r="AI10" s="689"/>
      <c r="AJ10" s="689"/>
      <c r="AK10" s="689"/>
      <c r="AL10" s="690" t="s">
        <v>237</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16654</v>
      </c>
      <c r="BH10" s="686"/>
      <c r="BI10" s="686"/>
      <c r="BJ10" s="686"/>
      <c r="BK10" s="686"/>
      <c r="BL10" s="686"/>
      <c r="BM10" s="686"/>
      <c r="BN10" s="687"/>
      <c r="BO10" s="688">
        <v>3</v>
      </c>
      <c r="BP10" s="688"/>
      <c r="BQ10" s="688"/>
      <c r="BR10" s="688"/>
      <c r="BS10" s="694" t="s">
        <v>131</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131</v>
      </c>
      <c r="CS10" s="686"/>
      <c r="CT10" s="686"/>
      <c r="CU10" s="686"/>
      <c r="CV10" s="686"/>
      <c r="CW10" s="686"/>
      <c r="CX10" s="686"/>
      <c r="CY10" s="687"/>
      <c r="CZ10" s="688" t="s">
        <v>237</v>
      </c>
      <c r="DA10" s="688"/>
      <c r="DB10" s="688"/>
      <c r="DC10" s="688"/>
      <c r="DD10" s="694" t="s">
        <v>237</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134595</v>
      </c>
      <c r="S11" s="686"/>
      <c r="T11" s="686"/>
      <c r="U11" s="686"/>
      <c r="V11" s="686"/>
      <c r="W11" s="686"/>
      <c r="X11" s="686"/>
      <c r="Y11" s="687"/>
      <c r="Z11" s="690">
        <v>1.8</v>
      </c>
      <c r="AA11" s="691"/>
      <c r="AB11" s="691"/>
      <c r="AC11" s="703"/>
      <c r="AD11" s="694">
        <v>134595</v>
      </c>
      <c r="AE11" s="686"/>
      <c r="AF11" s="686"/>
      <c r="AG11" s="686"/>
      <c r="AH11" s="686"/>
      <c r="AI11" s="686"/>
      <c r="AJ11" s="686"/>
      <c r="AK11" s="687"/>
      <c r="AL11" s="690">
        <v>4.8</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13416</v>
      </c>
      <c r="BH11" s="686"/>
      <c r="BI11" s="686"/>
      <c r="BJ11" s="686"/>
      <c r="BK11" s="686"/>
      <c r="BL11" s="686"/>
      <c r="BM11" s="686"/>
      <c r="BN11" s="687"/>
      <c r="BO11" s="688">
        <v>2.4</v>
      </c>
      <c r="BP11" s="688"/>
      <c r="BQ11" s="688"/>
      <c r="BR11" s="688"/>
      <c r="BS11" s="694" t="s">
        <v>237</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700726</v>
      </c>
      <c r="CS11" s="686"/>
      <c r="CT11" s="686"/>
      <c r="CU11" s="686"/>
      <c r="CV11" s="686"/>
      <c r="CW11" s="686"/>
      <c r="CX11" s="686"/>
      <c r="CY11" s="687"/>
      <c r="CZ11" s="688">
        <v>9.4</v>
      </c>
      <c r="DA11" s="688"/>
      <c r="DB11" s="688"/>
      <c r="DC11" s="688"/>
      <c r="DD11" s="694">
        <v>38046</v>
      </c>
      <c r="DE11" s="686"/>
      <c r="DF11" s="686"/>
      <c r="DG11" s="686"/>
      <c r="DH11" s="686"/>
      <c r="DI11" s="686"/>
      <c r="DJ11" s="686"/>
      <c r="DK11" s="686"/>
      <c r="DL11" s="686"/>
      <c r="DM11" s="686"/>
      <c r="DN11" s="686"/>
      <c r="DO11" s="686"/>
      <c r="DP11" s="687"/>
      <c r="DQ11" s="694">
        <v>258913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3169</v>
      </c>
      <c r="S12" s="686"/>
      <c r="T12" s="686"/>
      <c r="U12" s="686"/>
      <c r="V12" s="686"/>
      <c r="W12" s="686"/>
      <c r="X12" s="686"/>
      <c r="Y12" s="687"/>
      <c r="Z12" s="688">
        <v>0</v>
      </c>
      <c r="AA12" s="688"/>
      <c r="AB12" s="688"/>
      <c r="AC12" s="688"/>
      <c r="AD12" s="689">
        <v>3169</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251792</v>
      </c>
      <c r="BH12" s="686"/>
      <c r="BI12" s="686"/>
      <c r="BJ12" s="686"/>
      <c r="BK12" s="686"/>
      <c r="BL12" s="686"/>
      <c r="BM12" s="686"/>
      <c r="BN12" s="687"/>
      <c r="BO12" s="688">
        <v>45</v>
      </c>
      <c r="BP12" s="688"/>
      <c r="BQ12" s="688"/>
      <c r="BR12" s="688"/>
      <c r="BS12" s="694" t="s">
        <v>237</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140509</v>
      </c>
      <c r="CS12" s="686"/>
      <c r="CT12" s="686"/>
      <c r="CU12" s="686"/>
      <c r="CV12" s="686"/>
      <c r="CW12" s="686"/>
      <c r="CX12" s="686"/>
      <c r="CY12" s="687"/>
      <c r="CZ12" s="688">
        <v>1.9</v>
      </c>
      <c r="DA12" s="688"/>
      <c r="DB12" s="688"/>
      <c r="DC12" s="688"/>
      <c r="DD12" s="694">
        <v>26265</v>
      </c>
      <c r="DE12" s="686"/>
      <c r="DF12" s="686"/>
      <c r="DG12" s="686"/>
      <c r="DH12" s="686"/>
      <c r="DI12" s="686"/>
      <c r="DJ12" s="686"/>
      <c r="DK12" s="686"/>
      <c r="DL12" s="686"/>
      <c r="DM12" s="686"/>
      <c r="DN12" s="686"/>
      <c r="DO12" s="686"/>
      <c r="DP12" s="687"/>
      <c r="DQ12" s="694">
        <v>101212</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131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250194</v>
      </c>
      <c r="BH13" s="686"/>
      <c r="BI13" s="686"/>
      <c r="BJ13" s="686"/>
      <c r="BK13" s="686"/>
      <c r="BL13" s="686"/>
      <c r="BM13" s="686"/>
      <c r="BN13" s="687"/>
      <c r="BO13" s="688">
        <v>44.8</v>
      </c>
      <c r="BP13" s="688"/>
      <c r="BQ13" s="688"/>
      <c r="BR13" s="688"/>
      <c r="BS13" s="694" t="s">
        <v>131</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469805</v>
      </c>
      <c r="CS13" s="686"/>
      <c r="CT13" s="686"/>
      <c r="CU13" s="686"/>
      <c r="CV13" s="686"/>
      <c r="CW13" s="686"/>
      <c r="CX13" s="686"/>
      <c r="CY13" s="687"/>
      <c r="CZ13" s="688">
        <v>6.3</v>
      </c>
      <c r="DA13" s="688"/>
      <c r="DB13" s="688"/>
      <c r="DC13" s="688"/>
      <c r="DD13" s="694">
        <v>304150</v>
      </c>
      <c r="DE13" s="686"/>
      <c r="DF13" s="686"/>
      <c r="DG13" s="686"/>
      <c r="DH13" s="686"/>
      <c r="DI13" s="686"/>
      <c r="DJ13" s="686"/>
      <c r="DK13" s="686"/>
      <c r="DL13" s="686"/>
      <c r="DM13" s="686"/>
      <c r="DN13" s="686"/>
      <c r="DO13" s="686"/>
      <c r="DP13" s="687"/>
      <c r="DQ13" s="694">
        <v>133415</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237</v>
      </c>
      <c r="AA14" s="688"/>
      <c r="AB14" s="688"/>
      <c r="AC14" s="688"/>
      <c r="AD14" s="689" t="s">
        <v>131</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27249</v>
      </c>
      <c r="BH14" s="686"/>
      <c r="BI14" s="686"/>
      <c r="BJ14" s="686"/>
      <c r="BK14" s="686"/>
      <c r="BL14" s="686"/>
      <c r="BM14" s="686"/>
      <c r="BN14" s="687"/>
      <c r="BO14" s="688">
        <v>4.9000000000000004</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592205</v>
      </c>
      <c r="CS14" s="686"/>
      <c r="CT14" s="686"/>
      <c r="CU14" s="686"/>
      <c r="CV14" s="686"/>
      <c r="CW14" s="686"/>
      <c r="CX14" s="686"/>
      <c r="CY14" s="687"/>
      <c r="CZ14" s="688">
        <v>7.9</v>
      </c>
      <c r="DA14" s="688"/>
      <c r="DB14" s="688"/>
      <c r="DC14" s="688"/>
      <c r="DD14" s="694">
        <v>421714</v>
      </c>
      <c r="DE14" s="686"/>
      <c r="DF14" s="686"/>
      <c r="DG14" s="686"/>
      <c r="DH14" s="686"/>
      <c r="DI14" s="686"/>
      <c r="DJ14" s="686"/>
      <c r="DK14" s="686"/>
      <c r="DL14" s="686"/>
      <c r="DM14" s="686"/>
      <c r="DN14" s="686"/>
      <c r="DO14" s="686"/>
      <c r="DP14" s="687"/>
      <c r="DQ14" s="694">
        <v>169305</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131</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50755</v>
      </c>
      <c r="BH15" s="686"/>
      <c r="BI15" s="686"/>
      <c r="BJ15" s="686"/>
      <c r="BK15" s="686"/>
      <c r="BL15" s="686"/>
      <c r="BM15" s="686"/>
      <c r="BN15" s="687"/>
      <c r="BO15" s="688">
        <v>9.1</v>
      </c>
      <c r="BP15" s="688"/>
      <c r="BQ15" s="688"/>
      <c r="BR15" s="688"/>
      <c r="BS15" s="694" t="s">
        <v>237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518055</v>
      </c>
      <c r="CS15" s="686"/>
      <c r="CT15" s="686"/>
      <c r="CU15" s="686"/>
      <c r="CV15" s="686"/>
      <c r="CW15" s="686"/>
      <c r="CX15" s="686"/>
      <c r="CY15" s="687"/>
      <c r="CZ15" s="688">
        <v>7</v>
      </c>
      <c r="DA15" s="688"/>
      <c r="DB15" s="688"/>
      <c r="DC15" s="688"/>
      <c r="DD15" s="694">
        <v>131620</v>
      </c>
      <c r="DE15" s="686"/>
      <c r="DF15" s="686"/>
      <c r="DG15" s="686"/>
      <c r="DH15" s="686"/>
      <c r="DI15" s="686"/>
      <c r="DJ15" s="686"/>
      <c r="DK15" s="686"/>
      <c r="DL15" s="686"/>
      <c r="DM15" s="686"/>
      <c r="DN15" s="686"/>
      <c r="DO15" s="686"/>
      <c r="DP15" s="687"/>
      <c r="DQ15" s="694">
        <v>365705</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4856</v>
      </c>
      <c r="S16" s="686"/>
      <c r="T16" s="686"/>
      <c r="U16" s="686"/>
      <c r="V16" s="686"/>
      <c r="W16" s="686"/>
      <c r="X16" s="686"/>
      <c r="Y16" s="687"/>
      <c r="Z16" s="688">
        <v>0.1</v>
      </c>
      <c r="AA16" s="688"/>
      <c r="AB16" s="688"/>
      <c r="AC16" s="688"/>
      <c r="AD16" s="689">
        <v>4856</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131</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57571</v>
      </c>
      <c r="CS16" s="686"/>
      <c r="CT16" s="686"/>
      <c r="CU16" s="686"/>
      <c r="CV16" s="686"/>
      <c r="CW16" s="686"/>
      <c r="CX16" s="686"/>
      <c r="CY16" s="687"/>
      <c r="CZ16" s="688">
        <v>0.8</v>
      </c>
      <c r="DA16" s="688"/>
      <c r="DB16" s="688"/>
      <c r="DC16" s="688"/>
      <c r="DD16" s="694" t="s">
        <v>131</v>
      </c>
      <c r="DE16" s="686"/>
      <c r="DF16" s="686"/>
      <c r="DG16" s="686"/>
      <c r="DH16" s="686"/>
      <c r="DI16" s="686"/>
      <c r="DJ16" s="686"/>
      <c r="DK16" s="686"/>
      <c r="DL16" s="686"/>
      <c r="DM16" s="686"/>
      <c r="DN16" s="686"/>
      <c r="DO16" s="686"/>
      <c r="DP16" s="687"/>
      <c r="DQ16" s="694">
        <v>4786</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1558</v>
      </c>
      <c r="S17" s="686"/>
      <c r="T17" s="686"/>
      <c r="U17" s="686"/>
      <c r="V17" s="686"/>
      <c r="W17" s="686"/>
      <c r="X17" s="686"/>
      <c r="Y17" s="687"/>
      <c r="Z17" s="688">
        <v>0</v>
      </c>
      <c r="AA17" s="688"/>
      <c r="AB17" s="688"/>
      <c r="AC17" s="688"/>
      <c r="AD17" s="689">
        <v>1558</v>
      </c>
      <c r="AE17" s="689"/>
      <c r="AF17" s="689"/>
      <c r="AG17" s="689"/>
      <c r="AH17" s="689"/>
      <c r="AI17" s="689"/>
      <c r="AJ17" s="689"/>
      <c r="AK17" s="689"/>
      <c r="AL17" s="690">
        <v>0.1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131</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485743</v>
      </c>
      <c r="CS17" s="686"/>
      <c r="CT17" s="686"/>
      <c r="CU17" s="686"/>
      <c r="CV17" s="686"/>
      <c r="CW17" s="686"/>
      <c r="CX17" s="686"/>
      <c r="CY17" s="687"/>
      <c r="CZ17" s="688">
        <v>6.5</v>
      </c>
      <c r="DA17" s="688"/>
      <c r="DB17" s="688"/>
      <c r="DC17" s="688"/>
      <c r="DD17" s="694" t="s">
        <v>131</v>
      </c>
      <c r="DE17" s="686"/>
      <c r="DF17" s="686"/>
      <c r="DG17" s="686"/>
      <c r="DH17" s="686"/>
      <c r="DI17" s="686"/>
      <c r="DJ17" s="686"/>
      <c r="DK17" s="686"/>
      <c r="DL17" s="686"/>
      <c r="DM17" s="686"/>
      <c r="DN17" s="686"/>
      <c r="DO17" s="686"/>
      <c r="DP17" s="687"/>
      <c r="DQ17" s="694">
        <v>461140</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4919</v>
      </c>
      <c r="S18" s="686"/>
      <c r="T18" s="686"/>
      <c r="U18" s="686"/>
      <c r="V18" s="686"/>
      <c r="W18" s="686"/>
      <c r="X18" s="686"/>
      <c r="Y18" s="687"/>
      <c r="Z18" s="688">
        <v>0.1</v>
      </c>
      <c r="AA18" s="688"/>
      <c r="AB18" s="688"/>
      <c r="AC18" s="688"/>
      <c r="AD18" s="689">
        <v>4919</v>
      </c>
      <c r="AE18" s="689"/>
      <c r="AF18" s="689"/>
      <c r="AG18" s="689"/>
      <c r="AH18" s="689"/>
      <c r="AI18" s="689"/>
      <c r="AJ18" s="689"/>
      <c r="AK18" s="689"/>
      <c r="AL18" s="690">
        <v>0.2</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131</v>
      </c>
      <c r="BP18" s="688"/>
      <c r="BQ18" s="688"/>
      <c r="BR18" s="688"/>
      <c r="BS18" s="694" t="s">
        <v>131</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v>323</v>
      </c>
      <c r="CS18" s="686"/>
      <c r="CT18" s="686"/>
      <c r="CU18" s="686"/>
      <c r="CV18" s="686"/>
      <c r="CW18" s="686"/>
      <c r="CX18" s="686"/>
      <c r="CY18" s="687"/>
      <c r="CZ18" s="688">
        <v>0</v>
      </c>
      <c r="DA18" s="688"/>
      <c r="DB18" s="688"/>
      <c r="DC18" s="688"/>
      <c r="DD18" s="694" t="s">
        <v>131</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2391</v>
      </c>
      <c r="S19" s="686"/>
      <c r="T19" s="686"/>
      <c r="U19" s="686"/>
      <c r="V19" s="686"/>
      <c r="W19" s="686"/>
      <c r="X19" s="686"/>
      <c r="Y19" s="687"/>
      <c r="Z19" s="688">
        <v>0</v>
      </c>
      <c r="AA19" s="688"/>
      <c r="AB19" s="688"/>
      <c r="AC19" s="688"/>
      <c r="AD19" s="689">
        <v>2391</v>
      </c>
      <c r="AE19" s="689"/>
      <c r="AF19" s="689"/>
      <c r="AG19" s="689"/>
      <c r="AH19" s="689"/>
      <c r="AI19" s="689"/>
      <c r="AJ19" s="689"/>
      <c r="AK19" s="689"/>
      <c r="AL19" s="690">
        <v>0.1</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2643</v>
      </c>
      <c r="BH19" s="686"/>
      <c r="BI19" s="686"/>
      <c r="BJ19" s="686"/>
      <c r="BK19" s="686"/>
      <c r="BL19" s="686"/>
      <c r="BM19" s="686"/>
      <c r="BN19" s="687"/>
      <c r="BO19" s="688">
        <v>0.5</v>
      </c>
      <c r="BP19" s="688"/>
      <c r="BQ19" s="688"/>
      <c r="BR19" s="688"/>
      <c r="BS19" s="694" t="s">
        <v>131</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2158</v>
      </c>
      <c r="S20" s="686"/>
      <c r="T20" s="686"/>
      <c r="U20" s="686"/>
      <c r="V20" s="686"/>
      <c r="W20" s="686"/>
      <c r="X20" s="686"/>
      <c r="Y20" s="687"/>
      <c r="Z20" s="688">
        <v>0</v>
      </c>
      <c r="AA20" s="688"/>
      <c r="AB20" s="688"/>
      <c r="AC20" s="688"/>
      <c r="AD20" s="689">
        <v>2158</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2643</v>
      </c>
      <c r="BH20" s="686"/>
      <c r="BI20" s="686"/>
      <c r="BJ20" s="686"/>
      <c r="BK20" s="686"/>
      <c r="BL20" s="686"/>
      <c r="BM20" s="686"/>
      <c r="BN20" s="687"/>
      <c r="BO20" s="688">
        <v>0.5</v>
      </c>
      <c r="BP20" s="688"/>
      <c r="BQ20" s="688"/>
      <c r="BR20" s="688"/>
      <c r="BS20" s="694" t="s">
        <v>237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7449525</v>
      </c>
      <c r="CS20" s="686"/>
      <c r="CT20" s="686"/>
      <c r="CU20" s="686"/>
      <c r="CV20" s="686"/>
      <c r="CW20" s="686"/>
      <c r="CX20" s="686"/>
      <c r="CY20" s="687"/>
      <c r="CZ20" s="688">
        <v>100</v>
      </c>
      <c r="DA20" s="688"/>
      <c r="DB20" s="688"/>
      <c r="DC20" s="688"/>
      <c r="DD20" s="694">
        <v>982002</v>
      </c>
      <c r="DE20" s="686"/>
      <c r="DF20" s="686"/>
      <c r="DG20" s="686"/>
      <c r="DH20" s="686"/>
      <c r="DI20" s="686"/>
      <c r="DJ20" s="686"/>
      <c r="DK20" s="686"/>
      <c r="DL20" s="686"/>
      <c r="DM20" s="686"/>
      <c r="DN20" s="686"/>
      <c r="DO20" s="686"/>
      <c r="DP20" s="687"/>
      <c r="DQ20" s="694">
        <v>3530823</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370</v>
      </c>
      <c r="S21" s="686"/>
      <c r="T21" s="686"/>
      <c r="U21" s="686"/>
      <c r="V21" s="686"/>
      <c r="W21" s="686"/>
      <c r="X21" s="686"/>
      <c r="Y21" s="687"/>
      <c r="Z21" s="688">
        <v>0</v>
      </c>
      <c r="AA21" s="688"/>
      <c r="AB21" s="688"/>
      <c r="AC21" s="688"/>
      <c r="AD21" s="689">
        <v>370</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2643</v>
      </c>
      <c r="BH21" s="686"/>
      <c r="BI21" s="686"/>
      <c r="BJ21" s="686"/>
      <c r="BK21" s="686"/>
      <c r="BL21" s="686"/>
      <c r="BM21" s="686"/>
      <c r="BN21" s="687"/>
      <c r="BO21" s="688">
        <v>0.5</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2302289</v>
      </c>
      <c r="S22" s="686"/>
      <c r="T22" s="686"/>
      <c r="U22" s="686"/>
      <c r="V22" s="686"/>
      <c r="W22" s="686"/>
      <c r="X22" s="686"/>
      <c r="Y22" s="687"/>
      <c r="Z22" s="688">
        <v>30.1</v>
      </c>
      <c r="AA22" s="688"/>
      <c r="AB22" s="688"/>
      <c r="AC22" s="688"/>
      <c r="AD22" s="689">
        <v>2026593</v>
      </c>
      <c r="AE22" s="689"/>
      <c r="AF22" s="689"/>
      <c r="AG22" s="689"/>
      <c r="AH22" s="689"/>
      <c r="AI22" s="689"/>
      <c r="AJ22" s="689"/>
      <c r="AK22" s="689"/>
      <c r="AL22" s="690">
        <v>71.599999999999994</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131</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2026593</v>
      </c>
      <c r="S23" s="686"/>
      <c r="T23" s="686"/>
      <c r="U23" s="686"/>
      <c r="V23" s="686"/>
      <c r="W23" s="686"/>
      <c r="X23" s="686"/>
      <c r="Y23" s="687"/>
      <c r="Z23" s="688">
        <v>26.5</v>
      </c>
      <c r="AA23" s="688"/>
      <c r="AB23" s="688"/>
      <c r="AC23" s="688"/>
      <c r="AD23" s="689">
        <v>2026593</v>
      </c>
      <c r="AE23" s="689"/>
      <c r="AF23" s="689"/>
      <c r="AG23" s="689"/>
      <c r="AH23" s="689"/>
      <c r="AI23" s="689"/>
      <c r="AJ23" s="689"/>
      <c r="AK23" s="689"/>
      <c r="AL23" s="690">
        <v>71.599999999999994</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131</v>
      </c>
      <c r="BP23" s="688"/>
      <c r="BQ23" s="688"/>
      <c r="BR23" s="688"/>
      <c r="BS23" s="694" t="s">
        <v>131</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275696</v>
      </c>
      <c r="S24" s="686"/>
      <c r="T24" s="686"/>
      <c r="U24" s="686"/>
      <c r="V24" s="686"/>
      <c r="W24" s="686"/>
      <c r="X24" s="686"/>
      <c r="Y24" s="687"/>
      <c r="Z24" s="688">
        <v>3.6</v>
      </c>
      <c r="AA24" s="688"/>
      <c r="AB24" s="688"/>
      <c r="AC24" s="688"/>
      <c r="AD24" s="689" t="s">
        <v>131</v>
      </c>
      <c r="AE24" s="689"/>
      <c r="AF24" s="689"/>
      <c r="AG24" s="689"/>
      <c r="AH24" s="689"/>
      <c r="AI24" s="689"/>
      <c r="AJ24" s="689"/>
      <c r="AK24" s="689"/>
      <c r="AL24" s="690" t="s">
        <v>131</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131</v>
      </c>
      <c r="BH24" s="686"/>
      <c r="BI24" s="686"/>
      <c r="BJ24" s="686"/>
      <c r="BK24" s="686"/>
      <c r="BL24" s="686"/>
      <c r="BM24" s="686"/>
      <c r="BN24" s="687"/>
      <c r="BO24" s="688" t="s">
        <v>131</v>
      </c>
      <c r="BP24" s="688"/>
      <c r="BQ24" s="688"/>
      <c r="BR24" s="688"/>
      <c r="BS24" s="694" t="s">
        <v>131</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1960396</v>
      </c>
      <c r="CS24" s="675"/>
      <c r="CT24" s="675"/>
      <c r="CU24" s="675"/>
      <c r="CV24" s="675"/>
      <c r="CW24" s="675"/>
      <c r="CX24" s="675"/>
      <c r="CY24" s="676"/>
      <c r="CZ24" s="679">
        <v>26.3</v>
      </c>
      <c r="DA24" s="680"/>
      <c r="DB24" s="680"/>
      <c r="DC24" s="699"/>
      <c r="DD24" s="721">
        <v>1520724</v>
      </c>
      <c r="DE24" s="675"/>
      <c r="DF24" s="675"/>
      <c r="DG24" s="675"/>
      <c r="DH24" s="675"/>
      <c r="DI24" s="675"/>
      <c r="DJ24" s="675"/>
      <c r="DK24" s="676"/>
      <c r="DL24" s="721">
        <v>1291633</v>
      </c>
      <c r="DM24" s="675"/>
      <c r="DN24" s="675"/>
      <c r="DO24" s="675"/>
      <c r="DP24" s="675"/>
      <c r="DQ24" s="675"/>
      <c r="DR24" s="675"/>
      <c r="DS24" s="675"/>
      <c r="DT24" s="675"/>
      <c r="DU24" s="675"/>
      <c r="DV24" s="676"/>
      <c r="DW24" s="679">
        <v>44.3</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131</v>
      </c>
      <c r="AE25" s="689"/>
      <c r="AF25" s="689"/>
      <c r="AG25" s="689"/>
      <c r="AH25" s="689"/>
      <c r="AI25" s="689"/>
      <c r="AJ25" s="689"/>
      <c r="AK25" s="689"/>
      <c r="AL25" s="690" t="s">
        <v>237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131</v>
      </c>
      <c r="BP25" s="688"/>
      <c r="BQ25" s="688"/>
      <c r="BR25" s="688"/>
      <c r="BS25" s="694" t="s">
        <v>237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900023</v>
      </c>
      <c r="CS25" s="722"/>
      <c r="CT25" s="722"/>
      <c r="CU25" s="722"/>
      <c r="CV25" s="722"/>
      <c r="CW25" s="722"/>
      <c r="CX25" s="722"/>
      <c r="CY25" s="723"/>
      <c r="CZ25" s="690">
        <v>12.1</v>
      </c>
      <c r="DA25" s="719"/>
      <c r="DB25" s="719"/>
      <c r="DC25" s="724"/>
      <c r="DD25" s="694">
        <v>853068</v>
      </c>
      <c r="DE25" s="722"/>
      <c r="DF25" s="722"/>
      <c r="DG25" s="722"/>
      <c r="DH25" s="722"/>
      <c r="DI25" s="722"/>
      <c r="DJ25" s="722"/>
      <c r="DK25" s="723"/>
      <c r="DL25" s="694">
        <v>670923</v>
      </c>
      <c r="DM25" s="722"/>
      <c r="DN25" s="722"/>
      <c r="DO25" s="722"/>
      <c r="DP25" s="722"/>
      <c r="DQ25" s="722"/>
      <c r="DR25" s="722"/>
      <c r="DS25" s="722"/>
      <c r="DT25" s="722"/>
      <c r="DU25" s="722"/>
      <c r="DV25" s="723"/>
      <c r="DW25" s="690">
        <v>23</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3106953</v>
      </c>
      <c r="S26" s="686"/>
      <c r="T26" s="686"/>
      <c r="U26" s="686"/>
      <c r="V26" s="686"/>
      <c r="W26" s="686"/>
      <c r="X26" s="686"/>
      <c r="Y26" s="687"/>
      <c r="Z26" s="688">
        <v>40.6</v>
      </c>
      <c r="AA26" s="688"/>
      <c r="AB26" s="688"/>
      <c r="AC26" s="688"/>
      <c r="AD26" s="689">
        <v>2831257</v>
      </c>
      <c r="AE26" s="689"/>
      <c r="AF26" s="689"/>
      <c r="AG26" s="689"/>
      <c r="AH26" s="689"/>
      <c r="AI26" s="689"/>
      <c r="AJ26" s="689"/>
      <c r="AK26" s="689"/>
      <c r="AL26" s="690">
        <v>100</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468063</v>
      </c>
      <c r="CS26" s="686"/>
      <c r="CT26" s="686"/>
      <c r="CU26" s="686"/>
      <c r="CV26" s="686"/>
      <c r="CW26" s="686"/>
      <c r="CX26" s="686"/>
      <c r="CY26" s="687"/>
      <c r="CZ26" s="690">
        <v>6.3</v>
      </c>
      <c r="DA26" s="719"/>
      <c r="DB26" s="719"/>
      <c r="DC26" s="724"/>
      <c r="DD26" s="694">
        <v>444669</v>
      </c>
      <c r="DE26" s="686"/>
      <c r="DF26" s="686"/>
      <c r="DG26" s="686"/>
      <c r="DH26" s="686"/>
      <c r="DI26" s="686"/>
      <c r="DJ26" s="686"/>
      <c r="DK26" s="687"/>
      <c r="DL26" s="694" t="s">
        <v>237</v>
      </c>
      <c r="DM26" s="686"/>
      <c r="DN26" s="686"/>
      <c r="DO26" s="686"/>
      <c r="DP26" s="686"/>
      <c r="DQ26" s="686"/>
      <c r="DR26" s="686"/>
      <c r="DS26" s="686"/>
      <c r="DT26" s="686"/>
      <c r="DU26" s="686"/>
      <c r="DV26" s="687"/>
      <c r="DW26" s="690" t="s">
        <v>131</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793</v>
      </c>
      <c r="S27" s="686"/>
      <c r="T27" s="686"/>
      <c r="U27" s="686"/>
      <c r="V27" s="686"/>
      <c r="W27" s="686"/>
      <c r="X27" s="686"/>
      <c r="Y27" s="687"/>
      <c r="Z27" s="688">
        <v>0</v>
      </c>
      <c r="AA27" s="688"/>
      <c r="AB27" s="688"/>
      <c r="AC27" s="688"/>
      <c r="AD27" s="689">
        <v>793</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559008</v>
      </c>
      <c r="BH27" s="686"/>
      <c r="BI27" s="686"/>
      <c r="BJ27" s="686"/>
      <c r="BK27" s="686"/>
      <c r="BL27" s="686"/>
      <c r="BM27" s="686"/>
      <c r="BN27" s="687"/>
      <c r="BO27" s="688">
        <v>100</v>
      </c>
      <c r="BP27" s="688"/>
      <c r="BQ27" s="688"/>
      <c r="BR27" s="688"/>
      <c r="BS27" s="694" t="s">
        <v>237</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574630</v>
      </c>
      <c r="CS27" s="722"/>
      <c r="CT27" s="722"/>
      <c r="CU27" s="722"/>
      <c r="CV27" s="722"/>
      <c r="CW27" s="722"/>
      <c r="CX27" s="722"/>
      <c r="CY27" s="723"/>
      <c r="CZ27" s="690">
        <v>7.7</v>
      </c>
      <c r="DA27" s="719"/>
      <c r="DB27" s="719"/>
      <c r="DC27" s="724"/>
      <c r="DD27" s="694">
        <v>206516</v>
      </c>
      <c r="DE27" s="722"/>
      <c r="DF27" s="722"/>
      <c r="DG27" s="722"/>
      <c r="DH27" s="722"/>
      <c r="DI27" s="722"/>
      <c r="DJ27" s="722"/>
      <c r="DK27" s="723"/>
      <c r="DL27" s="694">
        <v>159570</v>
      </c>
      <c r="DM27" s="722"/>
      <c r="DN27" s="722"/>
      <c r="DO27" s="722"/>
      <c r="DP27" s="722"/>
      <c r="DQ27" s="722"/>
      <c r="DR27" s="722"/>
      <c r="DS27" s="722"/>
      <c r="DT27" s="722"/>
      <c r="DU27" s="722"/>
      <c r="DV27" s="723"/>
      <c r="DW27" s="690">
        <v>5.5</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20127</v>
      </c>
      <c r="S28" s="686"/>
      <c r="T28" s="686"/>
      <c r="U28" s="686"/>
      <c r="V28" s="686"/>
      <c r="W28" s="686"/>
      <c r="X28" s="686"/>
      <c r="Y28" s="687"/>
      <c r="Z28" s="688">
        <v>0.3</v>
      </c>
      <c r="AA28" s="688"/>
      <c r="AB28" s="688"/>
      <c r="AC28" s="688"/>
      <c r="AD28" s="689" t="s">
        <v>131</v>
      </c>
      <c r="AE28" s="689"/>
      <c r="AF28" s="689"/>
      <c r="AG28" s="689"/>
      <c r="AH28" s="689"/>
      <c r="AI28" s="689"/>
      <c r="AJ28" s="689"/>
      <c r="AK28" s="689"/>
      <c r="AL28" s="690" t="s">
        <v>131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485743</v>
      </c>
      <c r="CS28" s="686"/>
      <c r="CT28" s="686"/>
      <c r="CU28" s="686"/>
      <c r="CV28" s="686"/>
      <c r="CW28" s="686"/>
      <c r="CX28" s="686"/>
      <c r="CY28" s="687"/>
      <c r="CZ28" s="690">
        <v>6.5</v>
      </c>
      <c r="DA28" s="719"/>
      <c r="DB28" s="719"/>
      <c r="DC28" s="724"/>
      <c r="DD28" s="694">
        <v>461140</v>
      </c>
      <c r="DE28" s="686"/>
      <c r="DF28" s="686"/>
      <c r="DG28" s="686"/>
      <c r="DH28" s="686"/>
      <c r="DI28" s="686"/>
      <c r="DJ28" s="686"/>
      <c r="DK28" s="687"/>
      <c r="DL28" s="694">
        <v>461140</v>
      </c>
      <c r="DM28" s="686"/>
      <c r="DN28" s="686"/>
      <c r="DO28" s="686"/>
      <c r="DP28" s="686"/>
      <c r="DQ28" s="686"/>
      <c r="DR28" s="686"/>
      <c r="DS28" s="686"/>
      <c r="DT28" s="686"/>
      <c r="DU28" s="686"/>
      <c r="DV28" s="687"/>
      <c r="DW28" s="690">
        <v>15.8</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71628</v>
      </c>
      <c r="S29" s="686"/>
      <c r="T29" s="686"/>
      <c r="U29" s="686"/>
      <c r="V29" s="686"/>
      <c r="W29" s="686"/>
      <c r="X29" s="686"/>
      <c r="Y29" s="687"/>
      <c r="Z29" s="688">
        <v>0.9</v>
      </c>
      <c r="AA29" s="688"/>
      <c r="AB29" s="688"/>
      <c r="AC29" s="688"/>
      <c r="AD29" s="689" t="s">
        <v>131</v>
      </c>
      <c r="AE29" s="689"/>
      <c r="AF29" s="689"/>
      <c r="AG29" s="689"/>
      <c r="AH29" s="689"/>
      <c r="AI29" s="689"/>
      <c r="AJ29" s="689"/>
      <c r="AK29" s="689"/>
      <c r="AL29" s="690" t="s">
        <v>237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309</v>
      </c>
      <c r="CG29" s="701"/>
      <c r="CH29" s="701"/>
      <c r="CI29" s="701"/>
      <c r="CJ29" s="701"/>
      <c r="CK29" s="701"/>
      <c r="CL29" s="701"/>
      <c r="CM29" s="701"/>
      <c r="CN29" s="701"/>
      <c r="CO29" s="701"/>
      <c r="CP29" s="701"/>
      <c r="CQ29" s="702"/>
      <c r="CR29" s="685">
        <v>485710</v>
      </c>
      <c r="CS29" s="722"/>
      <c r="CT29" s="722"/>
      <c r="CU29" s="722"/>
      <c r="CV29" s="722"/>
      <c r="CW29" s="722"/>
      <c r="CX29" s="722"/>
      <c r="CY29" s="723"/>
      <c r="CZ29" s="690">
        <v>6.5</v>
      </c>
      <c r="DA29" s="719"/>
      <c r="DB29" s="719"/>
      <c r="DC29" s="724"/>
      <c r="DD29" s="694">
        <v>461107</v>
      </c>
      <c r="DE29" s="722"/>
      <c r="DF29" s="722"/>
      <c r="DG29" s="722"/>
      <c r="DH29" s="722"/>
      <c r="DI29" s="722"/>
      <c r="DJ29" s="722"/>
      <c r="DK29" s="723"/>
      <c r="DL29" s="694">
        <v>461107</v>
      </c>
      <c r="DM29" s="722"/>
      <c r="DN29" s="722"/>
      <c r="DO29" s="722"/>
      <c r="DP29" s="722"/>
      <c r="DQ29" s="722"/>
      <c r="DR29" s="722"/>
      <c r="DS29" s="722"/>
      <c r="DT29" s="722"/>
      <c r="DU29" s="722"/>
      <c r="DV29" s="723"/>
      <c r="DW29" s="690">
        <v>15.8</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4194</v>
      </c>
      <c r="S30" s="686"/>
      <c r="T30" s="686"/>
      <c r="U30" s="686"/>
      <c r="V30" s="686"/>
      <c r="W30" s="686"/>
      <c r="X30" s="686"/>
      <c r="Y30" s="687"/>
      <c r="Z30" s="688">
        <v>0.1</v>
      </c>
      <c r="AA30" s="688"/>
      <c r="AB30" s="688"/>
      <c r="AC30" s="688"/>
      <c r="AD30" s="689" t="s">
        <v>131</v>
      </c>
      <c r="AE30" s="689"/>
      <c r="AF30" s="689"/>
      <c r="AG30" s="689"/>
      <c r="AH30" s="689"/>
      <c r="AI30" s="689"/>
      <c r="AJ30" s="689"/>
      <c r="AK30" s="689"/>
      <c r="AL30" s="690" t="s">
        <v>131</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29"/>
      <c r="BI30" s="729"/>
      <c r="BJ30" s="729"/>
      <c r="BK30" s="729"/>
      <c r="BL30" s="729"/>
      <c r="BM30" s="729"/>
      <c r="BN30" s="729"/>
      <c r="BO30" s="729"/>
      <c r="BP30" s="729"/>
      <c r="BQ30" s="730"/>
      <c r="BR30" s="664" t="s">
        <v>312</v>
      </c>
      <c r="BS30" s="729"/>
      <c r="BT30" s="729"/>
      <c r="BU30" s="729"/>
      <c r="BV30" s="729"/>
      <c r="BW30" s="729"/>
      <c r="BX30" s="729"/>
      <c r="BY30" s="729"/>
      <c r="BZ30" s="729"/>
      <c r="CA30" s="729"/>
      <c r="CB30" s="730"/>
      <c r="CD30" s="733"/>
      <c r="CE30" s="734"/>
      <c r="CF30" s="700" t="s">
        <v>313</v>
      </c>
      <c r="CG30" s="701"/>
      <c r="CH30" s="701"/>
      <c r="CI30" s="701"/>
      <c r="CJ30" s="701"/>
      <c r="CK30" s="701"/>
      <c r="CL30" s="701"/>
      <c r="CM30" s="701"/>
      <c r="CN30" s="701"/>
      <c r="CO30" s="701"/>
      <c r="CP30" s="701"/>
      <c r="CQ30" s="702"/>
      <c r="CR30" s="685">
        <v>472918</v>
      </c>
      <c r="CS30" s="686"/>
      <c r="CT30" s="686"/>
      <c r="CU30" s="686"/>
      <c r="CV30" s="686"/>
      <c r="CW30" s="686"/>
      <c r="CX30" s="686"/>
      <c r="CY30" s="687"/>
      <c r="CZ30" s="690">
        <v>6.3</v>
      </c>
      <c r="DA30" s="719"/>
      <c r="DB30" s="719"/>
      <c r="DC30" s="724"/>
      <c r="DD30" s="694">
        <v>449058</v>
      </c>
      <c r="DE30" s="686"/>
      <c r="DF30" s="686"/>
      <c r="DG30" s="686"/>
      <c r="DH30" s="686"/>
      <c r="DI30" s="686"/>
      <c r="DJ30" s="686"/>
      <c r="DK30" s="687"/>
      <c r="DL30" s="694">
        <v>449058</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1431934</v>
      </c>
      <c r="S31" s="686"/>
      <c r="T31" s="686"/>
      <c r="U31" s="686"/>
      <c r="V31" s="686"/>
      <c r="W31" s="686"/>
      <c r="X31" s="686"/>
      <c r="Y31" s="687"/>
      <c r="Z31" s="688">
        <v>18.7</v>
      </c>
      <c r="AA31" s="688"/>
      <c r="AB31" s="688"/>
      <c r="AC31" s="688"/>
      <c r="AD31" s="689" t="s">
        <v>237</v>
      </c>
      <c r="AE31" s="689"/>
      <c r="AF31" s="689"/>
      <c r="AG31" s="689"/>
      <c r="AH31" s="689"/>
      <c r="AI31" s="689"/>
      <c r="AJ31" s="689"/>
      <c r="AK31" s="689"/>
      <c r="AL31" s="690" t="s">
        <v>237</v>
      </c>
      <c r="AM31" s="691"/>
      <c r="AN31" s="691"/>
      <c r="AO31" s="692"/>
      <c r="AP31" s="742" t="s">
        <v>315</v>
      </c>
      <c r="AQ31" s="743"/>
      <c r="AR31" s="743"/>
      <c r="AS31" s="743"/>
      <c r="AT31" s="748" t="s">
        <v>316</v>
      </c>
      <c r="AU31" s="231"/>
      <c r="AV31" s="231"/>
      <c r="AW31" s="231"/>
      <c r="AX31" s="671" t="s">
        <v>191</v>
      </c>
      <c r="AY31" s="672"/>
      <c r="AZ31" s="672"/>
      <c r="BA31" s="672"/>
      <c r="BB31" s="672"/>
      <c r="BC31" s="672"/>
      <c r="BD31" s="672"/>
      <c r="BE31" s="672"/>
      <c r="BF31" s="673"/>
      <c r="BG31" s="741">
        <v>96.3</v>
      </c>
      <c r="BH31" s="737"/>
      <c r="BI31" s="737"/>
      <c r="BJ31" s="737"/>
      <c r="BK31" s="737"/>
      <c r="BL31" s="737"/>
      <c r="BM31" s="680">
        <v>87.1</v>
      </c>
      <c r="BN31" s="737"/>
      <c r="BO31" s="737"/>
      <c r="BP31" s="737"/>
      <c r="BQ31" s="738"/>
      <c r="BR31" s="741">
        <v>99.2</v>
      </c>
      <c r="BS31" s="737"/>
      <c r="BT31" s="737"/>
      <c r="BU31" s="737"/>
      <c r="BV31" s="737"/>
      <c r="BW31" s="737"/>
      <c r="BX31" s="680">
        <v>89.9</v>
      </c>
      <c r="BY31" s="737"/>
      <c r="BZ31" s="737"/>
      <c r="CA31" s="737"/>
      <c r="CB31" s="738"/>
      <c r="CD31" s="733"/>
      <c r="CE31" s="734"/>
      <c r="CF31" s="700" t="s">
        <v>317</v>
      </c>
      <c r="CG31" s="701"/>
      <c r="CH31" s="701"/>
      <c r="CI31" s="701"/>
      <c r="CJ31" s="701"/>
      <c r="CK31" s="701"/>
      <c r="CL31" s="701"/>
      <c r="CM31" s="701"/>
      <c r="CN31" s="701"/>
      <c r="CO31" s="701"/>
      <c r="CP31" s="701"/>
      <c r="CQ31" s="702"/>
      <c r="CR31" s="685">
        <v>12792</v>
      </c>
      <c r="CS31" s="722"/>
      <c r="CT31" s="722"/>
      <c r="CU31" s="722"/>
      <c r="CV31" s="722"/>
      <c r="CW31" s="722"/>
      <c r="CX31" s="722"/>
      <c r="CY31" s="723"/>
      <c r="CZ31" s="690">
        <v>0.2</v>
      </c>
      <c r="DA31" s="719"/>
      <c r="DB31" s="719"/>
      <c r="DC31" s="724"/>
      <c r="DD31" s="694">
        <v>12049</v>
      </c>
      <c r="DE31" s="722"/>
      <c r="DF31" s="722"/>
      <c r="DG31" s="722"/>
      <c r="DH31" s="722"/>
      <c r="DI31" s="722"/>
      <c r="DJ31" s="722"/>
      <c r="DK31" s="723"/>
      <c r="DL31" s="694">
        <v>12049</v>
      </c>
      <c r="DM31" s="722"/>
      <c r="DN31" s="722"/>
      <c r="DO31" s="722"/>
      <c r="DP31" s="722"/>
      <c r="DQ31" s="722"/>
      <c r="DR31" s="722"/>
      <c r="DS31" s="722"/>
      <c r="DT31" s="722"/>
      <c r="DU31" s="722"/>
      <c r="DV31" s="723"/>
      <c r="DW31" s="690">
        <v>0.4</v>
      </c>
      <c r="DX31" s="719"/>
      <c r="DY31" s="719"/>
      <c r="DZ31" s="719"/>
      <c r="EA31" s="719"/>
      <c r="EB31" s="719"/>
      <c r="EC31" s="720"/>
    </row>
    <row r="32" spans="2:133" ht="11.25" customHeight="1" x14ac:dyDescent="0.15">
      <c r="B32" s="752" t="s">
        <v>318</v>
      </c>
      <c r="C32" s="753"/>
      <c r="D32" s="753"/>
      <c r="E32" s="753"/>
      <c r="F32" s="753"/>
      <c r="G32" s="753"/>
      <c r="H32" s="753"/>
      <c r="I32" s="753"/>
      <c r="J32" s="753"/>
      <c r="K32" s="753"/>
      <c r="L32" s="753"/>
      <c r="M32" s="753"/>
      <c r="N32" s="753"/>
      <c r="O32" s="753"/>
      <c r="P32" s="753"/>
      <c r="Q32" s="754"/>
      <c r="R32" s="685" t="s">
        <v>131</v>
      </c>
      <c r="S32" s="686"/>
      <c r="T32" s="686"/>
      <c r="U32" s="686"/>
      <c r="V32" s="686"/>
      <c r="W32" s="686"/>
      <c r="X32" s="686"/>
      <c r="Y32" s="687"/>
      <c r="Z32" s="688" t="s">
        <v>237</v>
      </c>
      <c r="AA32" s="688"/>
      <c r="AB32" s="688"/>
      <c r="AC32" s="688"/>
      <c r="AD32" s="689" t="s">
        <v>131</v>
      </c>
      <c r="AE32" s="689"/>
      <c r="AF32" s="689"/>
      <c r="AG32" s="689"/>
      <c r="AH32" s="689"/>
      <c r="AI32" s="689"/>
      <c r="AJ32" s="689"/>
      <c r="AK32" s="689"/>
      <c r="AL32" s="690" t="s">
        <v>131</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1">
        <v>99.5</v>
      </c>
      <c r="BH32" s="722"/>
      <c r="BI32" s="722"/>
      <c r="BJ32" s="722"/>
      <c r="BK32" s="722"/>
      <c r="BL32" s="722"/>
      <c r="BM32" s="691">
        <v>97.5</v>
      </c>
      <c r="BN32" s="739"/>
      <c r="BO32" s="739"/>
      <c r="BP32" s="739"/>
      <c r="BQ32" s="740"/>
      <c r="BR32" s="751">
        <v>99</v>
      </c>
      <c r="BS32" s="722"/>
      <c r="BT32" s="722"/>
      <c r="BU32" s="722"/>
      <c r="BV32" s="722"/>
      <c r="BW32" s="722"/>
      <c r="BX32" s="691">
        <v>97.3</v>
      </c>
      <c r="BY32" s="739"/>
      <c r="BZ32" s="739"/>
      <c r="CA32" s="739"/>
      <c r="CB32" s="740"/>
      <c r="CD32" s="735"/>
      <c r="CE32" s="736"/>
      <c r="CF32" s="700" t="s">
        <v>321</v>
      </c>
      <c r="CG32" s="701"/>
      <c r="CH32" s="701"/>
      <c r="CI32" s="701"/>
      <c r="CJ32" s="701"/>
      <c r="CK32" s="701"/>
      <c r="CL32" s="701"/>
      <c r="CM32" s="701"/>
      <c r="CN32" s="701"/>
      <c r="CO32" s="701"/>
      <c r="CP32" s="701"/>
      <c r="CQ32" s="702"/>
      <c r="CR32" s="685">
        <v>33</v>
      </c>
      <c r="CS32" s="686"/>
      <c r="CT32" s="686"/>
      <c r="CU32" s="686"/>
      <c r="CV32" s="686"/>
      <c r="CW32" s="686"/>
      <c r="CX32" s="686"/>
      <c r="CY32" s="687"/>
      <c r="CZ32" s="690">
        <v>0</v>
      </c>
      <c r="DA32" s="719"/>
      <c r="DB32" s="719"/>
      <c r="DC32" s="724"/>
      <c r="DD32" s="694">
        <v>33</v>
      </c>
      <c r="DE32" s="686"/>
      <c r="DF32" s="686"/>
      <c r="DG32" s="686"/>
      <c r="DH32" s="686"/>
      <c r="DI32" s="686"/>
      <c r="DJ32" s="686"/>
      <c r="DK32" s="687"/>
      <c r="DL32" s="694">
        <v>33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808032</v>
      </c>
      <c r="S33" s="686"/>
      <c r="T33" s="686"/>
      <c r="U33" s="686"/>
      <c r="V33" s="686"/>
      <c r="W33" s="686"/>
      <c r="X33" s="686"/>
      <c r="Y33" s="687"/>
      <c r="Z33" s="688">
        <v>10.6</v>
      </c>
      <c r="AA33" s="688"/>
      <c r="AB33" s="688"/>
      <c r="AC33" s="688"/>
      <c r="AD33" s="689" t="s">
        <v>131</v>
      </c>
      <c r="AE33" s="689"/>
      <c r="AF33" s="689"/>
      <c r="AG33" s="689"/>
      <c r="AH33" s="689"/>
      <c r="AI33" s="689"/>
      <c r="AJ33" s="689"/>
      <c r="AK33" s="689"/>
      <c r="AL33" s="690" t="s">
        <v>131</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92.5</v>
      </c>
      <c r="BH33" s="756"/>
      <c r="BI33" s="756"/>
      <c r="BJ33" s="756"/>
      <c r="BK33" s="756"/>
      <c r="BL33" s="756"/>
      <c r="BM33" s="757">
        <v>76.8</v>
      </c>
      <c r="BN33" s="756"/>
      <c r="BO33" s="756"/>
      <c r="BP33" s="756"/>
      <c r="BQ33" s="758"/>
      <c r="BR33" s="755">
        <v>99.1</v>
      </c>
      <c r="BS33" s="756"/>
      <c r="BT33" s="756"/>
      <c r="BU33" s="756"/>
      <c r="BV33" s="756"/>
      <c r="BW33" s="756"/>
      <c r="BX33" s="757">
        <v>82.2</v>
      </c>
      <c r="BY33" s="756"/>
      <c r="BZ33" s="756"/>
      <c r="CA33" s="756"/>
      <c r="CB33" s="758"/>
      <c r="CD33" s="700" t="s">
        <v>324</v>
      </c>
      <c r="CE33" s="701"/>
      <c r="CF33" s="701"/>
      <c r="CG33" s="701"/>
      <c r="CH33" s="701"/>
      <c r="CI33" s="701"/>
      <c r="CJ33" s="701"/>
      <c r="CK33" s="701"/>
      <c r="CL33" s="701"/>
      <c r="CM33" s="701"/>
      <c r="CN33" s="701"/>
      <c r="CO33" s="701"/>
      <c r="CP33" s="701"/>
      <c r="CQ33" s="702"/>
      <c r="CR33" s="685">
        <v>4449556</v>
      </c>
      <c r="CS33" s="722"/>
      <c r="CT33" s="722"/>
      <c r="CU33" s="722"/>
      <c r="CV33" s="722"/>
      <c r="CW33" s="722"/>
      <c r="CX33" s="722"/>
      <c r="CY33" s="723"/>
      <c r="CZ33" s="690">
        <v>59.7</v>
      </c>
      <c r="DA33" s="719"/>
      <c r="DB33" s="719"/>
      <c r="DC33" s="724"/>
      <c r="DD33" s="694">
        <v>1903518</v>
      </c>
      <c r="DE33" s="722"/>
      <c r="DF33" s="722"/>
      <c r="DG33" s="722"/>
      <c r="DH33" s="722"/>
      <c r="DI33" s="722"/>
      <c r="DJ33" s="722"/>
      <c r="DK33" s="723"/>
      <c r="DL33" s="694">
        <v>1145993</v>
      </c>
      <c r="DM33" s="722"/>
      <c r="DN33" s="722"/>
      <c r="DO33" s="722"/>
      <c r="DP33" s="722"/>
      <c r="DQ33" s="722"/>
      <c r="DR33" s="722"/>
      <c r="DS33" s="722"/>
      <c r="DT33" s="722"/>
      <c r="DU33" s="722"/>
      <c r="DV33" s="723"/>
      <c r="DW33" s="690">
        <v>39.299999999999997</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42501</v>
      </c>
      <c r="S34" s="686"/>
      <c r="T34" s="686"/>
      <c r="U34" s="686"/>
      <c r="V34" s="686"/>
      <c r="W34" s="686"/>
      <c r="X34" s="686"/>
      <c r="Y34" s="687"/>
      <c r="Z34" s="688">
        <v>0.6</v>
      </c>
      <c r="AA34" s="688"/>
      <c r="AB34" s="688"/>
      <c r="AC34" s="688"/>
      <c r="AD34" s="689" t="s">
        <v>131</v>
      </c>
      <c r="AE34" s="689"/>
      <c r="AF34" s="689"/>
      <c r="AG34" s="689"/>
      <c r="AH34" s="689"/>
      <c r="AI34" s="689"/>
      <c r="AJ34" s="689"/>
      <c r="AK34" s="689"/>
      <c r="AL34" s="690" t="s">
        <v>131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1546249</v>
      </c>
      <c r="CS34" s="686"/>
      <c r="CT34" s="686"/>
      <c r="CU34" s="686"/>
      <c r="CV34" s="686"/>
      <c r="CW34" s="686"/>
      <c r="CX34" s="686"/>
      <c r="CY34" s="687"/>
      <c r="CZ34" s="690">
        <v>20.8</v>
      </c>
      <c r="DA34" s="719"/>
      <c r="DB34" s="719"/>
      <c r="DC34" s="724"/>
      <c r="DD34" s="694">
        <v>674896</v>
      </c>
      <c r="DE34" s="686"/>
      <c r="DF34" s="686"/>
      <c r="DG34" s="686"/>
      <c r="DH34" s="686"/>
      <c r="DI34" s="686"/>
      <c r="DJ34" s="686"/>
      <c r="DK34" s="687"/>
      <c r="DL34" s="694">
        <v>341470</v>
      </c>
      <c r="DM34" s="686"/>
      <c r="DN34" s="686"/>
      <c r="DO34" s="686"/>
      <c r="DP34" s="686"/>
      <c r="DQ34" s="686"/>
      <c r="DR34" s="686"/>
      <c r="DS34" s="686"/>
      <c r="DT34" s="686"/>
      <c r="DU34" s="686"/>
      <c r="DV34" s="687"/>
      <c r="DW34" s="690">
        <v>11.7</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1004374</v>
      </c>
      <c r="S35" s="686"/>
      <c r="T35" s="686"/>
      <c r="U35" s="686"/>
      <c r="V35" s="686"/>
      <c r="W35" s="686"/>
      <c r="X35" s="686"/>
      <c r="Y35" s="687"/>
      <c r="Z35" s="688">
        <v>13.1</v>
      </c>
      <c r="AA35" s="688"/>
      <c r="AB35" s="688"/>
      <c r="AC35" s="688"/>
      <c r="AD35" s="689" t="s">
        <v>131</v>
      </c>
      <c r="AE35" s="689"/>
      <c r="AF35" s="689"/>
      <c r="AG35" s="689"/>
      <c r="AH35" s="689"/>
      <c r="AI35" s="689"/>
      <c r="AJ35" s="689"/>
      <c r="AK35" s="689"/>
      <c r="AL35" s="690" t="s">
        <v>131</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91777</v>
      </c>
      <c r="CS35" s="722"/>
      <c r="CT35" s="722"/>
      <c r="CU35" s="722"/>
      <c r="CV35" s="722"/>
      <c r="CW35" s="722"/>
      <c r="CX35" s="722"/>
      <c r="CY35" s="723"/>
      <c r="CZ35" s="690">
        <v>1.2</v>
      </c>
      <c r="DA35" s="719"/>
      <c r="DB35" s="719"/>
      <c r="DC35" s="724"/>
      <c r="DD35" s="694">
        <v>58046</v>
      </c>
      <c r="DE35" s="722"/>
      <c r="DF35" s="722"/>
      <c r="DG35" s="722"/>
      <c r="DH35" s="722"/>
      <c r="DI35" s="722"/>
      <c r="DJ35" s="722"/>
      <c r="DK35" s="723"/>
      <c r="DL35" s="694">
        <v>22088</v>
      </c>
      <c r="DM35" s="722"/>
      <c r="DN35" s="722"/>
      <c r="DO35" s="722"/>
      <c r="DP35" s="722"/>
      <c r="DQ35" s="722"/>
      <c r="DR35" s="722"/>
      <c r="DS35" s="722"/>
      <c r="DT35" s="722"/>
      <c r="DU35" s="722"/>
      <c r="DV35" s="723"/>
      <c r="DW35" s="690">
        <v>0.8</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91962</v>
      </c>
      <c r="S36" s="686"/>
      <c r="T36" s="686"/>
      <c r="U36" s="686"/>
      <c r="V36" s="686"/>
      <c r="W36" s="686"/>
      <c r="X36" s="686"/>
      <c r="Y36" s="687"/>
      <c r="Z36" s="688">
        <v>1.2</v>
      </c>
      <c r="AA36" s="688"/>
      <c r="AB36" s="688"/>
      <c r="AC36" s="688"/>
      <c r="AD36" s="689" t="s">
        <v>237</v>
      </c>
      <c r="AE36" s="689"/>
      <c r="AF36" s="689"/>
      <c r="AG36" s="689"/>
      <c r="AH36" s="689"/>
      <c r="AI36" s="689"/>
      <c r="AJ36" s="689"/>
      <c r="AK36" s="689"/>
      <c r="AL36" s="690" t="s">
        <v>131</v>
      </c>
      <c r="AM36" s="691"/>
      <c r="AN36" s="691"/>
      <c r="AO36" s="692"/>
      <c r="AP36" s="235"/>
      <c r="AQ36" s="759" t="s">
        <v>332</v>
      </c>
      <c r="AR36" s="760"/>
      <c r="AS36" s="760"/>
      <c r="AT36" s="760"/>
      <c r="AU36" s="760"/>
      <c r="AV36" s="760"/>
      <c r="AW36" s="760"/>
      <c r="AX36" s="760"/>
      <c r="AY36" s="761"/>
      <c r="AZ36" s="674">
        <v>432263</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10411</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1807736</v>
      </c>
      <c r="CS36" s="686"/>
      <c r="CT36" s="686"/>
      <c r="CU36" s="686"/>
      <c r="CV36" s="686"/>
      <c r="CW36" s="686"/>
      <c r="CX36" s="686"/>
      <c r="CY36" s="687"/>
      <c r="CZ36" s="690">
        <v>24.3</v>
      </c>
      <c r="DA36" s="719"/>
      <c r="DB36" s="719"/>
      <c r="DC36" s="724"/>
      <c r="DD36" s="694">
        <v>645462</v>
      </c>
      <c r="DE36" s="686"/>
      <c r="DF36" s="686"/>
      <c r="DG36" s="686"/>
      <c r="DH36" s="686"/>
      <c r="DI36" s="686"/>
      <c r="DJ36" s="686"/>
      <c r="DK36" s="687"/>
      <c r="DL36" s="694">
        <v>453458</v>
      </c>
      <c r="DM36" s="686"/>
      <c r="DN36" s="686"/>
      <c r="DO36" s="686"/>
      <c r="DP36" s="686"/>
      <c r="DQ36" s="686"/>
      <c r="DR36" s="686"/>
      <c r="DS36" s="686"/>
      <c r="DT36" s="686"/>
      <c r="DU36" s="686"/>
      <c r="DV36" s="687"/>
      <c r="DW36" s="690">
        <v>15.5</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195682</v>
      </c>
      <c r="S37" s="686"/>
      <c r="T37" s="686"/>
      <c r="U37" s="686"/>
      <c r="V37" s="686"/>
      <c r="W37" s="686"/>
      <c r="X37" s="686"/>
      <c r="Y37" s="687"/>
      <c r="Z37" s="688">
        <v>2.6</v>
      </c>
      <c r="AA37" s="688"/>
      <c r="AB37" s="688"/>
      <c r="AC37" s="688"/>
      <c r="AD37" s="689" t="s">
        <v>131</v>
      </c>
      <c r="AE37" s="689"/>
      <c r="AF37" s="689"/>
      <c r="AG37" s="689"/>
      <c r="AH37" s="689"/>
      <c r="AI37" s="689"/>
      <c r="AJ37" s="689"/>
      <c r="AK37" s="689"/>
      <c r="AL37" s="690" t="s">
        <v>131</v>
      </c>
      <c r="AM37" s="691"/>
      <c r="AN37" s="691"/>
      <c r="AO37" s="692"/>
      <c r="AQ37" s="763" t="s">
        <v>336</v>
      </c>
      <c r="AR37" s="764"/>
      <c r="AS37" s="764"/>
      <c r="AT37" s="764"/>
      <c r="AU37" s="764"/>
      <c r="AV37" s="764"/>
      <c r="AW37" s="764"/>
      <c r="AX37" s="764"/>
      <c r="AY37" s="765"/>
      <c r="AZ37" s="685">
        <v>28507</v>
      </c>
      <c r="BA37" s="686"/>
      <c r="BB37" s="686"/>
      <c r="BC37" s="686"/>
      <c r="BD37" s="722"/>
      <c r="BE37" s="722"/>
      <c r="BF37" s="740"/>
      <c r="BG37" s="700" t="s">
        <v>337</v>
      </c>
      <c r="BH37" s="701"/>
      <c r="BI37" s="701"/>
      <c r="BJ37" s="701"/>
      <c r="BK37" s="701"/>
      <c r="BL37" s="701"/>
      <c r="BM37" s="701"/>
      <c r="BN37" s="701"/>
      <c r="BO37" s="701"/>
      <c r="BP37" s="701"/>
      <c r="BQ37" s="701"/>
      <c r="BR37" s="701"/>
      <c r="BS37" s="701"/>
      <c r="BT37" s="701"/>
      <c r="BU37" s="702"/>
      <c r="BV37" s="685">
        <v>10411</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315242</v>
      </c>
      <c r="CS37" s="722"/>
      <c r="CT37" s="722"/>
      <c r="CU37" s="722"/>
      <c r="CV37" s="722"/>
      <c r="CW37" s="722"/>
      <c r="CX37" s="722"/>
      <c r="CY37" s="723"/>
      <c r="CZ37" s="690">
        <v>4.2</v>
      </c>
      <c r="DA37" s="719"/>
      <c r="DB37" s="719"/>
      <c r="DC37" s="724"/>
      <c r="DD37" s="694">
        <v>315017</v>
      </c>
      <c r="DE37" s="722"/>
      <c r="DF37" s="722"/>
      <c r="DG37" s="722"/>
      <c r="DH37" s="722"/>
      <c r="DI37" s="722"/>
      <c r="DJ37" s="722"/>
      <c r="DK37" s="723"/>
      <c r="DL37" s="694">
        <v>313457</v>
      </c>
      <c r="DM37" s="722"/>
      <c r="DN37" s="722"/>
      <c r="DO37" s="722"/>
      <c r="DP37" s="722"/>
      <c r="DQ37" s="722"/>
      <c r="DR37" s="722"/>
      <c r="DS37" s="722"/>
      <c r="DT37" s="722"/>
      <c r="DU37" s="722"/>
      <c r="DV37" s="723"/>
      <c r="DW37" s="690">
        <v>10.7</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43277</v>
      </c>
      <c r="S38" s="686"/>
      <c r="T38" s="686"/>
      <c r="U38" s="686"/>
      <c r="V38" s="686"/>
      <c r="W38" s="686"/>
      <c r="X38" s="686"/>
      <c r="Y38" s="687"/>
      <c r="Z38" s="688">
        <v>0.6</v>
      </c>
      <c r="AA38" s="688"/>
      <c r="AB38" s="688"/>
      <c r="AC38" s="688"/>
      <c r="AD38" s="689">
        <v>7</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t="s">
        <v>237</v>
      </c>
      <c r="BA38" s="686"/>
      <c r="BB38" s="686"/>
      <c r="BC38" s="686"/>
      <c r="BD38" s="722"/>
      <c r="BE38" s="722"/>
      <c r="BF38" s="740"/>
      <c r="BG38" s="700" t="s">
        <v>341</v>
      </c>
      <c r="BH38" s="701"/>
      <c r="BI38" s="701"/>
      <c r="BJ38" s="701"/>
      <c r="BK38" s="701"/>
      <c r="BL38" s="701"/>
      <c r="BM38" s="701"/>
      <c r="BN38" s="701"/>
      <c r="BO38" s="701"/>
      <c r="BP38" s="701"/>
      <c r="BQ38" s="701"/>
      <c r="BR38" s="701"/>
      <c r="BS38" s="701"/>
      <c r="BT38" s="701"/>
      <c r="BU38" s="702"/>
      <c r="BV38" s="685">
        <v>1092</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432263</v>
      </c>
      <c r="CS38" s="686"/>
      <c r="CT38" s="686"/>
      <c r="CU38" s="686"/>
      <c r="CV38" s="686"/>
      <c r="CW38" s="686"/>
      <c r="CX38" s="686"/>
      <c r="CY38" s="687"/>
      <c r="CZ38" s="690">
        <v>5.8</v>
      </c>
      <c r="DA38" s="719"/>
      <c r="DB38" s="719"/>
      <c r="DC38" s="724"/>
      <c r="DD38" s="694">
        <v>355712</v>
      </c>
      <c r="DE38" s="686"/>
      <c r="DF38" s="686"/>
      <c r="DG38" s="686"/>
      <c r="DH38" s="686"/>
      <c r="DI38" s="686"/>
      <c r="DJ38" s="686"/>
      <c r="DK38" s="687"/>
      <c r="DL38" s="694">
        <v>328977</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837413</v>
      </c>
      <c r="S39" s="686"/>
      <c r="T39" s="686"/>
      <c r="U39" s="686"/>
      <c r="V39" s="686"/>
      <c r="W39" s="686"/>
      <c r="X39" s="686"/>
      <c r="Y39" s="687"/>
      <c r="Z39" s="688">
        <v>10.9</v>
      </c>
      <c r="AA39" s="688"/>
      <c r="AB39" s="688"/>
      <c r="AC39" s="688"/>
      <c r="AD39" s="689" t="s">
        <v>131</v>
      </c>
      <c r="AE39" s="689"/>
      <c r="AF39" s="689"/>
      <c r="AG39" s="689"/>
      <c r="AH39" s="689"/>
      <c r="AI39" s="689"/>
      <c r="AJ39" s="689"/>
      <c r="AK39" s="689"/>
      <c r="AL39" s="690" t="s">
        <v>131</v>
      </c>
      <c r="AM39" s="691"/>
      <c r="AN39" s="691"/>
      <c r="AO39" s="692"/>
      <c r="AQ39" s="763" t="s">
        <v>344</v>
      </c>
      <c r="AR39" s="764"/>
      <c r="AS39" s="764"/>
      <c r="AT39" s="764"/>
      <c r="AU39" s="764"/>
      <c r="AV39" s="764"/>
      <c r="AW39" s="764"/>
      <c r="AX39" s="764"/>
      <c r="AY39" s="765"/>
      <c r="AZ39" s="685" t="s">
        <v>131</v>
      </c>
      <c r="BA39" s="686"/>
      <c r="BB39" s="686"/>
      <c r="BC39" s="686"/>
      <c r="BD39" s="722"/>
      <c r="BE39" s="722"/>
      <c r="BF39" s="740"/>
      <c r="BG39" s="700" t="s">
        <v>345</v>
      </c>
      <c r="BH39" s="701"/>
      <c r="BI39" s="701"/>
      <c r="BJ39" s="701"/>
      <c r="BK39" s="701"/>
      <c r="BL39" s="701"/>
      <c r="BM39" s="701"/>
      <c r="BN39" s="701"/>
      <c r="BO39" s="701"/>
      <c r="BP39" s="701"/>
      <c r="BQ39" s="701"/>
      <c r="BR39" s="701"/>
      <c r="BS39" s="701"/>
      <c r="BT39" s="701"/>
      <c r="BU39" s="702"/>
      <c r="BV39" s="685">
        <v>1822</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567569</v>
      </c>
      <c r="CS39" s="722"/>
      <c r="CT39" s="722"/>
      <c r="CU39" s="722"/>
      <c r="CV39" s="722"/>
      <c r="CW39" s="722"/>
      <c r="CX39" s="722"/>
      <c r="CY39" s="723"/>
      <c r="CZ39" s="690">
        <v>7.6</v>
      </c>
      <c r="DA39" s="719"/>
      <c r="DB39" s="719"/>
      <c r="DC39" s="724"/>
      <c r="DD39" s="694">
        <v>166040</v>
      </c>
      <c r="DE39" s="722"/>
      <c r="DF39" s="722"/>
      <c r="DG39" s="722"/>
      <c r="DH39" s="722"/>
      <c r="DI39" s="722"/>
      <c r="DJ39" s="722"/>
      <c r="DK39" s="723"/>
      <c r="DL39" s="694" t="s">
        <v>237</v>
      </c>
      <c r="DM39" s="722"/>
      <c r="DN39" s="722"/>
      <c r="DO39" s="722"/>
      <c r="DP39" s="722"/>
      <c r="DQ39" s="722"/>
      <c r="DR39" s="722"/>
      <c r="DS39" s="722"/>
      <c r="DT39" s="722"/>
      <c r="DU39" s="722"/>
      <c r="DV39" s="723"/>
      <c r="DW39" s="690" t="s">
        <v>131</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131</v>
      </c>
      <c r="AA40" s="688"/>
      <c r="AB40" s="688"/>
      <c r="AC40" s="688"/>
      <c r="AD40" s="689" t="s">
        <v>131</v>
      </c>
      <c r="AE40" s="689"/>
      <c r="AF40" s="689"/>
      <c r="AG40" s="689"/>
      <c r="AH40" s="689"/>
      <c r="AI40" s="689"/>
      <c r="AJ40" s="689"/>
      <c r="AK40" s="689"/>
      <c r="AL40" s="690" t="s">
        <v>131</v>
      </c>
      <c r="AM40" s="691"/>
      <c r="AN40" s="691"/>
      <c r="AO40" s="692"/>
      <c r="AQ40" s="763" t="s">
        <v>348</v>
      </c>
      <c r="AR40" s="764"/>
      <c r="AS40" s="764"/>
      <c r="AT40" s="764"/>
      <c r="AU40" s="764"/>
      <c r="AV40" s="764"/>
      <c r="AW40" s="764"/>
      <c r="AX40" s="764"/>
      <c r="AY40" s="765"/>
      <c r="AZ40" s="685" t="s">
        <v>237</v>
      </c>
      <c r="BA40" s="686"/>
      <c r="BB40" s="686"/>
      <c r="BC40" s="686"/>
      <c r="BD40" s="722"/>
      <c r="BE40" s="722"/>
      <c r="BF40" s="740"/>
      <c r="BG40" s="766" t="s">
        <v>349</v>
      </c>
      <c r="BH40" s="767"/>
      <c r="BI40" s="767"/>
      <c r="BJ40" s="767"/>
      <c r="BK40" s="767"/>
      <c r="BL40" s="236"/>
      <c r="BM40" s="701" t="s">
        <v>350</v>
      </c>
      <c r="BN40" s="701"/>
      <c r="BO40" s="701"/>
      <c r="BP40" s="701"/>
      <c r="BQ40" s="701"/>
      <c r="BR40" s="701"/>
      <c r="BS40" s="701"/>
      <c r="BT40" s="701"/>
      <c r="BU40" s="702"/>
      <c r="BV40" s="685">
        <v>90</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3962</v>
      </c>
      <c r="CS40" s="686"/>
      <c r="CT40" s="686"/>
      <c r="CU40" s="686"/>
      <c r="CV40" s="686"/>
      <c r="CW40" s="686"/>
      <c r="CX40" s="686"/>
      <c r="CY40" s="687"/>
      <c r="CZ40" s="690">
        <v>0.1</v>
      </c>
      <c r="DA40" s="719"/>
      <c r="DB40" s="719"/>
      <c r="DC40" s="724"/>
      <c r="DD40" s="694">
        <v>3362</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131</v>
      </c>
      <c r="AA41" s="688"/>
      <c r="AB41" s="688"/>
      <c r="AC41" s="688"/>
      <c r="AD41" s="689" t="s">
        <v>237</v>
      </c>
      <c r="AE41" s="689"/>
      <c r="AF41" s="689"/>
      <c r="AG41" s="689"/>
      <c r="AH41" s="689"/>
      <c r="AI41" s="689"/>
      <c r="AJ41" s="689"/>
      <c r="AK41" s="689"/>
      <c r="AL41" s="690" t="s">
        <v>237</v>
      </c>
      <c r="AM41" s="691"/>
      <c r="AN41" s="691"/>
      <c r="AO41" s="692"/>
      <c r="AQ41" s="763" t="s">
        <v>353</v>
      </c>
      <c r="AR41" s="764"/>
      <c r="AS41" s="764"/>
      <c r="AT41" s="764"/>
      <c r="AU41" s="764"/>
      <c r="AV41" s="764"/>
      <c r="AW41" s="764"/>
      <c r="AX41" s="764"/>
      <c r="AY41" s="765"/>
      <c r="AZ41" s="685">
        <v>84655</v>
      </c>
      <c r="BA41" s="686"/>
      <c r="BB41" s="686"/>
      <c r="BC41" s="686"/>
      <c r="BD41" s="722"/>
      <c r="BE41" s="722"/>
      <c r="BF41" s="740"/>
      <c r="BG41" s="766"/>
      <c r="BH41" s="767"/>
      <c r="BI41" s="767"/>
      <c r="BJ41" s="767"/>
      <c r="BK41" s="767"/>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131</v>
      </c>
      <c r="CS41" s="722"/>
      <c r="CT41" s="722"/>
      <c r="CU41" s="722"/>
      <c r="CV41" s="722"/>
      <c r="CW41" s="722"/>
      <c r="CX41" s="722"/>
      <c r="CY41" s="723"/>
      <c r="CZ41" s="690" t="s">
        <v>237</v>
      </c>
      <c r="DA41" s="719"/>
      <c r="DB41" s="719"/>
      <c r="DC41" s="724"/>
      <c r="DD41" s="694" t="s">
        <v>237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356</v>
      </c>
      <c r="C42" s="683"/>
      <c r="D42" s="683"/>
      <c r="E42" s="683"/>
      <c r="F42" s="683"/>
      <c r="G42" s="683"/>
      <c r="H42" s="683"/>
      <c r="I42" s="683"/>
      <c r="J42" s="683"/>
      <c r="K42" s="683"/>
      <c r="L42" s="683"/>
      <c r="M42" s="683"/>
      <c r="N42" s="683"/>
      <c r="O42" s="683"/>
      <c r="P42" s="683"/>
      <c r="Q42" s="684"/>
      <c r="R42" s="685">
        <v>86113</v>
      </c>
      <c r="S42" s="686"/>
      <c r="T42" s="686"/>
      <c r="U42" s="686"/>
      <c r="V42" s="686"/>
      <c r="W42" s="686"/>
      <c r="X42" s="686"/>
      <c r="Y42" s="687"/>
      <c r="Z42" s="688">
        <v>1.1000000000000001</v>
      </c>
      <c r="AA42" s="688"/>
      <c r="AB42" s="688"/>
      <c r="AC42" s="688"/>
      <c r="AD42" s="689" t="s">
        <v>237</v>
      </c>
      <c r="AE42" s="689"/>
      <c r="AF42" s="689"/>
      <c r="AG42" s="689"/>
      <c r="AH42" s="689"/>
      <c r="AI42" s="689"/>
      <c r="AJ42" s="689"/>
      <c r="AK42" s="689"/>
      <c r="AL42" s="690" t="s">
        <v>131</v>
      </c>
      <c r="AM42" s="691"/>
      <c r="AN42" s="691"/>
      <c r="AO42" s="692"/>
      <c r="AQ42" s="784" t="s">
        <v>357</v>
      </c>
      <c r="AR42" s="785"/>
      <c r="AS42" s="785"/>
      <c r="AT42" s="785"/>
      <c r="AU42" s="785"/>
      <c r="AV42" s="785"/>
      <c r="AW42" s="785"/>
      <c r="AX42" s="785"/>
      <c r="AY42" s="786"/>
      <c r="AZ42" s="776">
        <v>319101</v>
      </c>
      <c r="BA42" s="777"/>
      <c r="BB42" s="777"/>
      <c r="BC42" s="777"/>
      <c r="BD42" s="756"/>
      <c r="BE42" s="756"/>
      <c r="BF42" s="758"/>
      <c r="BG42" s="768"/>
      <c r="BH42" s="769"/>
      <c r="BI42" s="769"/>
      <c r="BJ42" s="769"/>
      <c r="BK42" s="769"/>
      <c r="BL42" s="237"/>
      <c r="BM42" s="711" t="s">
        <v>358</v>
      </c>
      <c r="BN42" s="711"/>
      <c r="BO42" s="711"/>
      <c r="BP42" s="711"/>
      <c r="BQ42" s="711"/>
      <c r="BR42" s="711"/>
      <c r="BS42" s="711"/>
      <c r="BT42" s="711"/>
      <c r="BU42" s="712"/>
      <c r="BV42" s="776">
        <v>376</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1039573</v>
      </c>
      <c r="CS42" s="686"/>
      <c r="CT42" s="686"/>
      <c r="CU42" s="686"/>
      <c r="CV42" s="686"/>
      <c r="CW42" s="686"/>
      <c r="CX42" s="686"/>
      <c r="CY42" s="687"/>
      <c r="CZ42" s="690">
        <v>14</v>
      </c>
      <c r="DA42" s="691"/>
      <c r="DB42" s="691"/>
      <c r="DC42" s="703"/>
      <c r="DD42" s="694">
        <v>106581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360</v>
      </c>
      <c r="C43" s="727"/>
      <c r="D43" s="727"/>
      <c r="E43" s="727"/>
      <c r="F43" s="727"/>
      <c r="G43" s="727"/>
      <c r="H43" s="727"/>
      <c r="I43" s="727"/>
      <c r="J43" s="727"/>
      <c r="K43" s="727"/>
      <c r="L43" s="727"/>
      <c r="M43" s="727"/>
      <c r="N43" s="727"/>
      <c r="O43" s="727"/>
      <c r="P43" s="727"/>
      <c r="Q43" s="728"/>
      <c r="R43" s="776">
        <v>7658870</v>
      </c>
      <c r="S43" s="777"/>
      <c r="T43" s="777"/>
      <c r="U43" s="777"/>
      <c r="V43" s="777"/>
      <c r="W43" s="777"/>
      <c r="X43" s="777"/>
      <c r="Y43" s="778"/>
      <c r="Z43" s="779">
        <v>100</v>
      </c>
      <c r="AA43" s="779"/>
      <c r="AB43" s="779"/>
      <c r="AC43" s="779"/>
      <c r="AD43" s="780">
        <v>2832057</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3001</v>
      </c>
      <c r="CS43" s="722"/>
      <c r="CT43" s="722"/>
      <c r="CU43" s="722"/>
      <c r="CV43" s="722"/>
      <c r="CW43" s="722"/>
      <c r="CX43" s="722"/>
      <c r="CY43" s="723"/>
      <c r="CZ43" s="690">
        <v>0</v>
      </c>
      <c r="DA43" s="719"/>
      <c r="DB43" s="719"/>
      <c r="DC43" s="724"/>
      <c r="DD43" s="694">
        <v>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982002</v>
      </c>
      <c r="CS44" s="686"/>
      <c r="CT44" s="686"/>
      <c r="CU44" s="686"/>
      <c r="CV44" s="686"/>
      <c r="CW44" s="686"/>
      <c r="CX44" s="686"/>
      <c r="CY44" s="687"/>
      <c r="CZ44" s="690">
        <v>13.2</v>
      </c>
      <c r="DA44" s="691"/>
      <c r="DB44" s="691"/>
      <c r="DC44" s="703"/>
      <c r="DD44" s="694">
        <v>101795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462791</v>
      </c>
      <c r="CS45" s="722"/>
      <c r="CT45" s="722"/>
      <c r="CU45" s="722"/>
      <c r="CV45" s="722"/>
      <c r="CW45" s="722"/>
      <c r="CX45" s="722"/>
      <c r="CY45" s="723"/>
      <c r="CZ45" s="690">
        <v>6.2</v>
      </c>
      <c r="DA45" s="719"/>
      <c r="DB45" s="719"/>
      <c r="DC45" s="724"/>
      <c r="DD45" s="694">
        <v>42284</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513494</v>
      </c>
      <c r="CS46" s="686"/>
      <c r="CT46" s="686"/>
      <c r="CU46" s="686"/>
      <c r="CV46" s="686"/>
      <c r="CW46" s="686"/>
      <c r="CX46" s="686"/>
      <c r="CY46" s="687"/>
      <c r="CZ46" s="690">
        <v>6.9</v>
      </c>
      <c r="DA46" s="691"/>
      <c r="DB46" s="691"/>
      <c r="DC46" s="703"/>
      <c r="DD46" s="694">
        <v>53794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57571</v>
      </c>
      <c r="CS47" s="722"/>
      <c r="CT47" s="722"/>
      <c r="CU47" s="722"/>
      <c r="CV47" s="722"/>
      <c r="CW47" s="722"/>
      <c r="CX47" s="722"/>
      <c r="CY47" s="723"/>
      <c r="CZ47" s="690">
        <v>0.8</v>
      </c>
      <c r="DA47" s="719"/>
      <c r="DB47" s="719"/>
      <c r="DC47" s="724"/>
      <c r="DD47" s="694">
        <v>4786</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131</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7449525</v>
      </c>
      <c r="CS49" s="756"/>
      <c r="CT49" s="756"/>
      <c r="CU49" s="756"/>
      <c r="CV49" s="756"/>
      <c r="CW49" s="756"/>
      <c r="CX49" s="756"/>
      <c r="CY49" s="787"/>
      <c r="CZ49" s="781">
        <v>100</v>
      </c>
      <c r="DA49" s="788"/>
      <c r="DB49" s="788"/>
      <c r="DC49" s="789"/>
      <c r="DD49" s="790">
        <v>3530823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pqeQXGwk+WCFaL2b4YRLzfdpY/wSDiylg9l5qGu4/y1c7OOw8EdJ/v/etFXME4B2O1RCuY5QCXk4C0zTCZjjQ==" saltValue="6A1M9uPjOIILWB/SikM2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7589</v>
      </c>
      <c r="R7" s="821"/>
      <c r="S7" s="821"/>
      <c r="T7" s="821"/>
      <c r="U7" s="821"/>
      <c r="V7" s="821">
        <v>7384</v>
      </c>
      <c r="W7" s="821"/>
      <c r="X7" s="821"/>
      <c r="Y7" s="821"/>
      <c r="Z7" s="821"/>
      <c r="AA7" s="821">
        <v>205</v>
      </c>
      <c r="AB7" s="821"/>
      <c r="AC7" s="821"/>
      <c r="AD7" s="821"/>
      <c r="AE7" s="822"/>
      <c r="AF7" s="823">
        <v>148</v>
      </c>
      <c r="AG7" s="824"/>
      <c r="AH7" s="824"/>
      <c r="AI7" s="824"/>
      <c r="AJ7" s="825"/>
      <c r="AK7" s="860">
        <v>7</v>
      </c>
      <c r="AL7" s="861"/>
      <c r="AM7" s="861"/>
      <c r="AN7" s="861"/>
      <c r="AO7" s="861"/>
      <c r="AP7" s="861">
        <v>5404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394</v>
      </c>
      <c r="C8" s="842"/>
      <c r="D8" s="842"/>
      <c r="E8" s="842"/>
      <c r="F8" s="842"/>
      <c r="G8" s="842"/>
      <c r="H8" s="842"/>
      <c r="I8" s="842"/>
      <c r="J8" s="842"/>
      <c r="K8" s="842"/>
      <c r="L8" s="842"/>
      <c r="M8" s="842"/>
      <c r="N8" s="842"/>
      <c r="O8" s="842"/>
      <c r="P8" s="843"/>
      <c r="Q8" s="844">
        <v>24</v>
      </c>
      <c r="R8" s="845"/>
      <c r="S8" s="845"/>
      <c r="T8" s="845"/>
      <c r="U8" s="845"/>
      <c r="V8" s="845">
        <v>19</v>
      </c>
      <c r="W8" s="845"/>
      <c r="X8" s="845"/>
      <c r="Y8" s="845"/>
      <c r="Z8" s="845"/>
      <c r="AA8" s="845">
        <v>5</v>
      </c>
      <c r="AB8" s="845"/>
      <c r="AC8" s="845"/>
      <c r="AD8" s="845"/>
      <c r="AE8" s="846"/>
      <c r="AF8" s="847">
        <v>5</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395</v>
      </c>
      <c r="C9" s="842"/>
      <c r="D9" s="842"/>
      <c r="E9" s="842"/>
      <c r="F9" s="842"/>
      <c r="G9" s="842"/>
      <c r="H9" s="842"/>
      <c r="I9" s="842"/>
      <c r="J9" s="842"/>
      <c r="K9" s="842"/>
      <c r="L9" s="842"/>
      <c r="M9" s="842"/>
      <c r="N9" s="842"/>
      <c r="O9" s="842"/>
      <c r="P9" s="843"/>
      <c r="Q9" s="844">
        <v>54</v>
      </c>
      <c r="R9" s="845"/>
      <c r="S9" s="845"/>
      <c r="T9" s="845"/>
      <c r="U9" s="845"/>
      <c r="V9" s="845">
        <v>54</v>
      </c>
      <c r="W9" s="845"/>
      <c r="X9" s="845"/>
      <c r="Y9" s="845"/>
      <c r="Z9" s="845"/>
      <c r="AA9" s="845">
        <v>0</v>
      </c>
      <c r="AB9" s="845"/>
      <c r="AC9" s="845"/>
      <c r="AD9" s="845"/>
      <c r="AE9" s="846"/>
      <c r="AF9" s="847">
        <v>0</v>
      </c>
      <c r="AG9" s="848"/>
      <c r="AH9" s="848"/>
      <c r="AI9" s="848"/>
      <c r="AJ9" s="849"/>
      <c r="AK9" s="850">
        <v>54</v>
      </c>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7667</v>
      </c>
      <c r="R23" s="880"/>
      <c r="S23" s="880"/>
      <c r="T23" s="880"/>
      <c r="U23" s="880"/>
      <c r="V23" s="880">
        <v>7457</v>
      </c>
      <c r="W23" s="880"/>
      <c r="X23" s="880"/>
      <c r="Y23" s="880"/>
      <c r="Z23" s="880"/>
      <c r="AA23" s="880">
        <v>210</v>
      </c>
      <c r="AB23" s="880"/>
      <c r="AC23" s="880"/>
      <c r="AD23" s="880"/>
      <c r="AE23" s="881"/>
      <c r="AF23" s="882">
        <v>152</v>
      </c>
      <c r="AG23" s="880"/>
      <c r="AH23" s="880"/>
      <c r="AI23" s="880"/>
      <c r="AJ23" s="883"/>
      <c r="AK23" s="884"/>
      <c r="AL23" s="885"/>
      <c r="AM23" s="885"/>
      <c r="AN23" s="885"/>
      <c r="AO23" s="885"/>
      <c r="AP23" s="880">
        <v>5404</v>
      </c>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990</v>
      </c>
      <c r="R28" s="909"/>
      <c r="S28" s="909"/>
      <c r="T28" s="909"/>
      <c r="U28" s="909"/>
      <c r="V28" s="909">
        <v>980</v>
      </c>
      <c r="W28" s="909"/>
      <c r="X28" s="909"/>
      <c r="Y28" s="909"/>
      <c r="Z28" s="909"/>
      <c r="AA28" s="909">
        <v>10</v>
      </c>
      <c r="AB28" s="909"/>
      <c r="AC28" s="909"/>
      <c r="AD28" s="909"/>
      <c r="AE28" s="910"/>
      <c r="AF28" s="911">
        <v>23</v>
      </c>
      <c r="AG28" s="909"/>
      <c r="AH28" s="909"/>
      <c r="AI28" s="909"/>
      <c r="AJ28" s="912"/>
      <c r="AK28" s="913">
        <v>85</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1057</v>
      </c>
      <c r="R29" s="845"/>
      <c r="S29" s="845"/>
      <c r="T29" s="845"/>
      <c r="U29" s="845"/>
      <c r="V29" s="845">
        <v>997</v>
      </c>
      <c r="W29" s="845"/>
      <c r="X29" s="845"/>
      <c r="Y29" s="845"/>
      <c r="Z29" s="845"/>
      <c r="AA29" s="845">
        <v>60</v>
      </c>
      <c r="AB29" s="845"/>
      <c r="AC29" s="845"/>
      <c r="AD29" s="845"/>
      <c r="AE29" s="846"/>
      <c r="AF29" s="847">
        <v>78</v>
      </c>
      <c r="AG29" s="848"/>
      <c r="AH29" s="848"/>
      <c r="AI29" s="848"/>
      <c r="AJ29" s="849"/>
      <c r="AK29" s="916">
        <v>173</v>
      </c>
      <c r="AL29" s="917"/>
      <c r="AM29" s="917"/>
      <c r="AN29" s="917"/>
      <c r="AO29" s="917"/>
      <c r="AP29" s="917">
        <v>1</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110</v>
      </c>
      <c r="R30" s="845"/>
      <c r="S30" s="845"/>
      <c r="T30" s="845"/>
      <c r="U30" s="845"/>
      <c r="V30" s="845">
        <v>109</v>
      </c>
      <c r="W30" s="845"/>
      <c r="X30" s="845"/>
      <c r="Y30" s="845"/>
      <c r="Z30" s="845"/>
      <c r="AA30" s="845">
        <v>1</v>
      </c>
      <c r="AB30" s="845"/>
      <c r="AC30" s="845"/>
      <c r="AD30" s="845"/>
      <c r="AE30" s="846"/>
      <c r="AF30" s="847">
        <v>1</v>
      </c>
      <c r="AG30" s="848"/>
      <c r="AH30" s="848"/>
      <c r="AI30" s="848"/>
      <c r="AJ30" s="849"/>
      <c r="AK30" s="916">
        <v>35</v>
      </c>
      <c r="AL30" s="917"/>
      <c r="AM30" s="917"/>
      <c r="AN30" s="917"/>
      <c r="AO30" s="917"/>
      <c r="AP30" s="917" t="s">
        <v>595</v>
      </c>
      <c r="AQ30" s="917"/>
      <c r="AR30" s="917"/>
      <c r="AS30" s="917"/>
      <c r="AT30" s="917"/>
      <c r="AU30" s="917" t="s">
        <v>595</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209</v>
      </c>
      <c r="R31" s="845"/>
      <c r="S31" s="845"/>
      <c r="T31" s="845"/>
      <c r="U31" s="845"/>
      <c r="V31" s="845">
        <v>205</v>
      </c>
      <c r="W31" s="845"/>
      <c r="X31" s="845"/>
      <c r="Y31" s="845"/>
      <c r="Z31" s="845"/>
      <c r="AA31" s="845">
        <v>4</v>
      </c>
      <c r="AB31" s="845"/>
      <c r="AC31" s="845"/>
      <c r="AD31" s="845"/>
      <c r="AE31" s="846"/>
      <c r="AF31" s="847">
        <v>4</v>
      </c>
      <c r="AG31" s="848"/>
      <c r="AH31" s="848"/>
      <c r="AI31" s="848"/>
      <c r="AJ31" s="849"/>
      <c r="AK31" s="916">
        <v>29</v>
      </c>
      <c r="AL31" s="917"/>
      <c r="AM31" s="917"/>
      <c r="AN31" s="917"/>
      <c r="AO31" s="917"/>
      <c r="AP31" s="917">
        <v>578</v>
      </c>
      <c r="AQ31" s="917"/>
      <c r="AR31" s="917"/>
      <c r="AS31" s="917"/>
      <c r="AT31" s="917"/>
      <c r="AU31" s="917">
        <v>283</v>
      </c>
      <c r="AV31" s="917"/>
      <c r="AW31" s="917"/>
      <c r="AX31" s="917"/>
      <c r="AY31" s="917"/>
      <c r="AZ31" s="918" t="s">
        <v>595</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8319</v>
      </c>
      <c r="R68" s="952"/>
      <c r="S68" s="952"/>
      <c r="T68" s="952"/>
      <c r="U68" s="952"/>
      <c r="V68" s="952">
        <v>6892</v>
      </c>
      <c r="W68" s="952"/>
      <c r="X68" s="952"/>
      <c r="Y68" s="952"/>
      <c r="Z68" s="952"/>
      <c r="AA68" s="952">
        <v>1427</v>
      </c>
      <c r="AB68" s="952"/>
      <c r="AC68" s="952"/>
      <c r="AD68" s="952"/>
      <c r="AE68" s="952"/>
      <c r="AF68" s="952">
        <v>1427</v>
      </c>
      <c r="AG68" s="952"/>
      <c r="AH68" s="952"/>
      <c r="AI68" s="952"/>
      <c r="AJ68" s="952"/>
      <c r="AK68" s="952">
        <v>26</v>
      </c>
      <c r="AL68" s="952"/>
      <c r="AM68" s="952"/>
      <c r="AN68" s="952"/>
      <c r="AO68" s="952"/>
      <c r="AP68" s="952" t="s">
        <v>595</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3096</v>
      </c>
      <c r="R69" s="917"/>
      <c r="S69" s="917"/>
      <c r="T69" s="917"/>
      <c r="U69" s="917"/>
      <c r="V69" s="917">
        <v>3050</v>
      </c>
      <c r="W69" s="917"/>
      <c r="X69" s="917"/>
      <c r="Y69" s="917"/>
      <c r="Z69" s="917"/>
      <c r="AA69" s="917">
        <v>46</v>
      </c>
      <c r="AB69" s="917"/>
      <c r="AC69" s="917"/>
      <c r="AD69" s="917"/>
      <c r="AE69" s="917"/>
      <c r="AF69" s="917">
        <v>46</v>
      </c>
      <c r="AG69" s="917"/>
      <c r="AH69" s="917"/>
      <c r="AI69" s="917"/>
      <c r="AJ69" s="917"/>
      <c r="AK69" s="917">
        <v>80</v>
      </c>
      <c r="AL69" s="917"/>
      <c r="AM69" s="917"/>
      <c r="AN69" s="917"/>
      <c r="AO69" s="917"/>
      <c r="AP69" s="917">
        <v>1941</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290</v>
      </c>
      <c r="R70" s="917"/>
      <c r="S70" s="917"/>
      <c r="T70" s="917"/>
      <c r="U70" s="917"/>
      <c r="V70" s="917">
        <v>279</v>
      </c>
      <c r="W70" s="917"/>
      <c r="X70" s="917"/>
      <c r="Y70" s="917"/>
      <c r="Z70" s="917"/>
      <c r="AA70" s="917">
        <v>11</v>
      </c>
      <c r="AB70" s="917"/>
      <c r="AC70" s="917"/>
      <c r="AD70" s="917"/>
      <c r="AE70" s="917"/>
      <c r="AF70" s="917">
        <v>11</v>
      </c>
      <c r="AG70" s="917"/>
      <c r="AH70" s="917"/>
      <c r="AI70" s="917"/>
      <c r="AJ70" s="917"/>
      <c r="AK70" s="917" t="s">
        <v>595</v>
      </c>
      <c r="AL70" s="917"/>
      <c r="AM70" s="917"/>
      <c r="AN70" s="917"/>
      <c r="AO70" s="917"/>
      <c r="AP70" s="917">
        <v>186</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280</v>
      </c>
      <c r="R71" s="917"/>
      <c r="S71" s="917"/>
      <c r="T71" s="917"/>
      <c r="U71" s="917"/>
      <c r="V71" s="917">
        <v>244</v>
      </c>
      <c r="W71" s="917"/>
      <c r="X71" s="917"/>
      <c r="Y71" s="917"/>
      <c r="Z71" s="917"/>
      <c r="AA71" s="917">
        <v>36</v>
      </c>
      <c r="AB71" s="917"/>
      <c r="AC71" s="917"/>
      <c r="AD71" s="917"/>
      <c r="AE71" s="917"/>
      <c r="AF71" s="917">
        <v>36</v>
      </c>
      <c r="AG71" s="917"/>
      <c r="AH71" s="917"/>
      <c r="AI71" s="917"/>
      <c r="AJ71" s="917"/>
      <c r="AK71" s="917" t="s">
        <v>595</v>
      </c>
      <c r="AL71" s="917"/>
      <c r="AM71" s="917"/>
      <c r="AN71" s="917"/>
      <c r="AO71" s="917"/>
      <c r="AP71" s="917" t="s">
        <v>595</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292778</v>
      </c>
      <c r="R72" s="917"/>
      <c r="S72" s="917"/>
      <c r="T72" s="917"/>
      <c r="U72" s="917"/>
      <c r="V72" s="917">
        <v>279366</v>
      </c>
      <c r="W72" s="917"/>
      <c r="X72" s="917"/>
      <c r="Y72" s="917"/>
      <c r="Z72" s="917"/>
      <c r="AA72" s="917">
        <v>13412</v>
      </c>
      <c r="AB72" s="917"/>
      <c r="AC72" s="917"/>
      <c r="AD72" s="917"/>
      <c r="AE72" s="917"/>
      <c r="AF72" s="917">
        <v>13412</v>
      </c>
      <c r="AG72" s="917"/>
      <c r="AH72" s="917"/>
      <c r="AI72" s="917"/>
      <c r="AJ72" s="917"/>
      <c r="AK72" s="917" t="s">
        <v>595</v>
      </c>
      <c r="AL72" s="917"/>
      <c r="AM72" s="917"/>
      <c r="AN72" s="917"/>
      <c r="AO72" s="917"/>
      <c r="AP72" s="917" t="s">
        <v>595</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311</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311</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311</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472903</v>
      </c>
      <c r="AB110" s="988"/>
      <c r="AC110" s="988"/>
      <c r="AD110" s="988"/>
      <c r="AE110" s="989"/>
      <c r="AF110" s="990">
        <v>494372</v>
      </c>
      <c r="AG110" s="988"/>
      <c r="AH110" s="988"/>
      <c r="AI110" s="988"/>
      <c r="AJ110" s="989"/>
      <c r="AK110" s="990">
        <v>485710</v>
      </c>
      <c r="AL110" s="988"/>
      <c r="AM110" s="988"/>
      <c r="AN110" s="988"/>
      <c r="AO110" s="989"/>
      <c r="AP110" s="991">
        <v>19</v>
      </c>
      <c r="AQ110" s="992"/>
      <c r="AR110" s="992"/>
      <c r="AS110" s="992"/>
      <c r="AT110" s="993"/>
      <c r="AU110" s="994" t="s">
        <v>75</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4569716</v>
      </c>
      <c r="BR110" s="1023"/>
      <c r="BS110" s="1023"/>
      <c r="BT110" s="1023"/>
      <c r="BU110" s="1023"/>
      <c r="BV110" s="1023">
        <v>5039730</v>
      </c>
      <c r="BW110" s="1023"/>
      <c r="BX110" s="1023"/>
      <c r="BY110" s="1023"/>
      <c r="BZ110" s="1023"/>
      <c r="CA110" s="1023">
        <v>5404225</v>
      </c>
      <c r="CB110" s="1023"/>
      <c r="CC110" s="1023"/>
      <c r="CD110" s="1023"/>
      <c r="CE110" s="1023"/>
      <c r="CF110" s="1037">
        <v>211.6</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445</v>
      </c>
      <c r="DM110" s="1023"/>
      <c r="DN110" s="1023"/>
      <c r="DO110" s="1023"/>
      <c r="DP110" s="1023"/>
      <c r="DQ110" s="1023" t="s">
        <v>446</v>
      </c>
      <c r="DR110" s="1023"/>
      <c r="DS110" s="1023"/>
      <c r="DT110" s="1023"/>
      <c r="DU110" s="1023"/>
      <c r="DV110" s="1024" t="s">
        <v>399</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399</v>
      </c>
      <c r="AB111" s="1030"/>
      <c r="AC111" s="1030"/>
      <c r="AD111" s="1030"/>
      <c r="AE111" s="1031"/>
      <c r="AF111" s="1032" t="s">
        <v>131</v>
      </c>
      <c r="AG111" s="1030"/>
      <c r="AH111" s="1030"/>
      <c r="AI111" s="1030"/>
      <c r="AJ111" s="1031"/>
      <c r="AK111" s="1032" t="s">
        <v>399</v>
      </c>
      <c r="AL111" s="1030"/>
      <c r="AM111" s="1030"/>
      <c r="AN111" s="1030"/>
      <c r="AO111" s="1031"/>
      <c r="AP111" s="1033" t="s">
        <v>448</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t="s">
        <v>399</v>
      </c>
      <c r="BR111" s="1016"/>
      <c r="BS111" s="1016"/>
      <c r="BT111" s="1016"/>
      <c r="BU111" s="1016"/>
      <c r="BV111" s="1016" t="s">
        <v>450</v>
      </c>
      <c r="BW111" s="1016"/>
      <c r="BX111" s="1016"/>
      <c r="BY111" s="1016"/>
      <c r="BZ111" s="1016"/>
      <c r="CA111" s="1016" t="s">
        <v>399</v>
      </c>
      <c r="CB111" s="1016"/>
      <c r="CC111" s="1016"/>
      <c r="CD111" s="1016"/>
      <c r="CE111" s="1016"/>
      <c r="CF111" s="1010" t="s">
        <v>399</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399</v>
      </c>
      <c r="DM111" s="1016"/>
      <c r="DN111" s="1016"/>
      <c r="DO111" s="1016"/>
      <c r="DP111" s="1016"/>
      <c r="DQ111" s="1016" t="s">
        <v>450</v>
      </c>
      <c r="DR111" s="1016"/>
      <c r="DS111" s="1016"/>
      <c r="DT111" s="1016"/>
      <c r="DU111" s="1016"/>
      <c r="DV111" s="1017" t="s">
        <v>399</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399</v>
      </c>
      <c r="AB112" s="1055"/>
      <c r="AC112" s="1055"/>
      <c r="AD112" s="1055"/>
      <c r="AE112" s="1056"/>
      <c r="AF112" s="1057" t="s">
        <v>399</v>
      </c>
      <c r="AG112" s="1055"/>
      <c r="AH112" s="1055"/>
      <c r="AI112" s="1055"/>
      <c r="AJ112" s="1056"/>
      <c r="AK112" s="1057" t="s">
        <v>399</v>
      </c>
      <c r="AL112" s="1055"/>
      <c r="AM112" s="1055"/>
      <c r="AN112" s="1055"/>
      <c r="AO112" s="1056"/>
      <c r="AP112" s="1058" t="s">
        <v>399</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595868</v>
      </c>
      <c r="BR112" s="1016"/>
      <c r="BS112" s="1016"/>
      <c r="BT112" s="1016"/>
      <c r="BU112" s="1016"/>
      <c r="BV112" s="1016">
        <v>569697</v>
      </c>
      <c r="BW112" s="1016"/>
      <c r="BX112" s="1016"/>
      <c r="BY112" s="1016"/>
      <c r="BZ112" s="1016"/>
      <c r="CA112" s="1016">
        <v>580480</v>
      </c>
      <c r="CB112" s="1016"/>
      <c r="CC112" s="1016"/>
      <c r="CD112" s="1016"/>
      <c r="CE112" s="1016"/>
      <c r="CF112" s="1010">
        <v>22.7</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399</v>
      </c>
      <c r="DH112" s="1016"/>
      <c r="DI112" s="1016"/>
      <c r="DJ112" s="1016"/>
      <c r="DK112" s="1016"/>
      <c r="DL112" s="1016" t="s">
        <v>399</v>
      </c>
      <c r="DM112" s="1016"/>
      <c r="DN112" s="1016"/>
      <c r="DO112" s="1016"/>
      <c r="DP112" s="1016"/>
      <c r="DQ112" s="1016" t="s">
        <v>446</v>
      </c>
      <c r="DR112" s="1016"/>
      <c r="DS112" s="1016"/>
      <c r="DT112" s="1016"/>
      <c r="DU112" s="1016"/>
      <c r="DV112" s="1017" t="s">
        <v>131</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30726</v>
      </c>
      <c r="AB113" s="1030"/>
      <c r="AC113" s="1030"/>
      <c r="AD113" s="1030"/>
      <c r="AE113" s="1031"/>
      <c r="AF113" s="1032">
        <v>30698</v>
      </c>
      <c r="AG113" s="1030"/>
      <c r="AH113" s="1030"/>
      <c r="AI113" s="1030"/>
      <c r="AJ113" s="1031"/>
      <c r="AK113" s="1032">
        <v>28400</v>
      </c>
      <c r="AL113" s="1030"/>
      <c r="AM113" s="1030"/>
      <c r="AN113" s="1030"/>
      <c r="AO113" s="1031"/>
      <c r="AP113" s="1033">
        <v>1.1000000000000001</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242936</v>
      </c>
      <c r="BR113" s="1016"/>
      <c r="BS113" s="1016"/>
      <c r="BT113" s="1016"/>
      <c r="BU113" s="1016"/>
      <c r="BV113" s="1016">
        <v>231627</v>
      </c>
      <c r="BW113" s="1016"/>
      <c r="BX113" s="1016"/>
      <c r="BY113" s="1016"/>
      <c r="BZ113" s="1016"/>
      <c r="CA113" s="1016">
        <v>198084</v>
      </c>
      <c r="CB113" s="1016"/>
      <c r="CC113" s="1016"/>
      <c r="CD113" s="1016"/>
      <c r="CE113" s="1016"/>
      <c r="CF113" s="1010">
        <v>7.8</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399</v>
      </c>
      <c r="DH113" s="1055"/>
      <c r="DI113" s="1055"/>
      <c r="DJ113" s="1055"/>
      <c r="DK113" s="1056"/>
      <c r="DL113" s="1057" t="s">
        <v>399</v>
      </c>
      <c r="DM113" s="1055"/>
      <c r="DN113" s="1055"/>
      <c r="DO113" s="1055"/>
      <c r="DP113" s="1056"/>
      <c r="DQ113" s="1057" t="s">
        <v>399</v>
      </c>
      <c r="DR113" s="1055"/>
      <c r="DS113" s="1055"/>
      <c r="DT113" s="1055"/>
      <c r="DU113" s="1056"/>
      <c r="DV113" s="1058" t="s">
        <v>459</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28987</v>
      </c>
      <c r="AB114" s="1055"/>
      <c r="AC114" s="1055"/>
      <c r="AD114" s="1055"/>
      <c r="AE114" s="1056"/>
      <c r="AF114" s="1057">
        <v>28494</v>
      </c>
      <c r="AG114" s="1055"/>
      <c r="AH114" s="1055"/>
      <c r="AI114" s="1055"/>
      <c r="AJ114" s="1056"/>
      <c r="AK114" s="1057">
        <v>56687</v>
      </c>
      <c r="AL114" s="1055"/>
      <c r="AM114" s="1055"/>
      <c r="AN114" s="1055"/>
      <c r="AO114" s="1056"/>
      <c r="AP114" s="1058">
        <v>2.2000000000000002</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597502</v>
      </c>
      <c r="BR114" s="1016"/>
      <c r="BS114" s="1016"/>
      <c r="BT114" s="1016"/>
      <c r="BU114" s="1016"/>
      <c r="BV114" s="1016">
        <v>565999</v>
      </c>
      <c r="BW114" s="1016"/>
      <c r="BX114" s="1016"/>
      <c r="BY114" s="1016"/>
      <c r="BZ114" s="1016"/>
      <c r="CA114" s="1016">
        <v>528298</v>
      </c>
      <c r="CB114" s="1016"/>
      <c r="CC114" s="1016"/>
      <c r="CD114" s="1016"/>
      <c r="CE114" s="1016"/>
      <c r="CF114" s="1010">
        <v>20.7</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399</v>
      </c>
      <c r="DM114" s="1055"/>
      <c r="DN114" s="1055"/>
      <c r="DO114" s="1055"/>
      <c r="DP114" s="1056"/>
      <c r="DQ114" s="1057" t="s">
        <v>399</v>
      </c>
      <c r="DR114" s="1055"/>
      <c r="DS114" s="1055"/>
      <c r="DT114" s="1055"/>
      <c r="DU114" s="1056"/>
      <c r="DV114" s="1058" t="s">
        <v>131</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459</v>
      </c>
      <c r="AB115" s="1030"/>
      <c r="AC115" s="1030"/>
      <c r="AD115" s="1030"/>
      <c r="AE115" s="1031"/>
      <c r="AF115" s="1032" t="s">
        <v>399</v>
      </c>
      <c r="AG115" s="1030"/>
      <c r="AH115" s="1030"/>
      <c r="AI115" s="1030"/>
      <c r="AJ115" s="1031"/>
      <c r="AK115" s="1032" t="s">
        <v>399</v>
      </c>
      <c r="AL115" s="1030"/>
      <c r="AM115" s="1030"/>
      <c r="AN115" s="1030"/>
      <c r="AO115" s="1031"/>
      <c r="AP115" s="1033" t="s">
        <v>399</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399</v>
      </c>
      <c r="BR115" s="1016"/>
      <c r="BS115" s="1016"/>
      <c r="BT115" s="1016"/>
      <c r="BU115" s="1016"/>
      <c r="BV115" s="1016" t="s">
        <v>399</v>
      </c>
      <c r="BW115" s="1016"/>
      <c r="BX115" s="1016"/>
      <c r="BY115" s="1016"/>
      <c r="BZ115" s="1016"/>
      <c r="CA115" s="1016" t="s">
        <v>131</v>
      </c>
      <c r="CB115" s="1016"/>
      <c r="CC115" s="1016"/>
      <c r="CD115" s="1016"/>
      <c r="CE115" s="1016"/>
      <c r="CF115" s="1010" t="s">
        <v>399</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131</v>
      </c>
      <c r="DH115" s="1055"/>
      <c r="DI115" s="1055"/>
      <c r="DJ115" s="1055"/>
      <c r="DK115" s="1056"/>
      <c r="DL115" s="1057" t="s">
        <v>399</v>
      </c>
      <c r="DM115" s="1055"/>
      <c r="DN115" s="1055"/>
      <c r="DO115" s="1055"/>
      <c r="DP115" s="1056"/>
      <c r="DQ115" s="1057" t="s">
        <v>399</v>
      </c>
      <c r="DR115" s="1055"/>
      <c r="DS115" s="1055"/>
      <c r="DT115" s="1055"/>
      <c r="DU115" s="1056"/>
      <c r="DV115" s="1058" t="s">
        <v>399</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51</v>
      </c>
      <c r="AB116" s="1055"/>
      <c r="AC116" s="1055"/>
      <c r="AD116" s="1055"/>
      <c r="AE116" s="1056"/>
      <c r="AF116" s="1057">
        <v>123</v>
      </c>
      <c r="AG116" s="1055"/>
      <c r="AH116" s="1055"/>
      <c r="AI116" s="1055"/>
      <c r="AJ116" s="1056"/>
      <c r="AK116" s="1057" t="s">
        <v>131</v>
      </c>
      <c r="AL116" s="1055"/>
      <c r="AM116" s="1055"/>
      <c r="AN116" s="1055"/>
      <c r="AO116" s="1056"/>
      <c r="AP116" s="1058" t="s">
        <v>445</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399</v>
      </c>
      <c r="BR116" s="1016"/>
      <c r="BS116" s="1016"/>
      <c r="BT116" s="1016"/>
      <c r="BU116" s="1016"/>
      <c r="BV116" s="1016" t="s">
        <v>459</v>
      </c>
      <c r="BW116" s="1016"/>
      <c r="BX116" s="1016"/>
      <c r="BY116" s="1016"/>
      <c r="BZ116" s="1016"/>
      <c r="CA116" s="1016" t="s">
        <v>399</v>
      </c>
      <c r="CB116" s="1016"/>
      <c r="CC116" s="1016"/>
      <c r="CD116" s="1016"/>
      <c r="CE116" s="1016"/>
      <c r="CF116" s="1010" t="s">
        <v>399</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399</v>
      </c>
      <c r="DM116" s="1055"/>
      <c r="DN116" s="1055"/>
      <c r="DO116" s="1055"/>
      <c r="DP116" s="1056"/>
      <c r="DQ116" s="1057" t="s">
        <v>131</v>
      </c>
      <c r="DR116" s="1055"/>
      <c r="DS116" s="1055"/>
      <c r="DT116" s="1055"/>
      <c r="DU116" s="1056"/>
      <c r="DV116" s="1058" t="s">
        <v>131</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532667</v>
      </c>
      <c r="AB117" s="1073"/>
      <c r="AC117" s="1073"/>
      <c r="AD117" s="1073"/>
      <c r="AE117" s="1074"/>
      <c r="AF117" s="1075">
        <v>553687</v>
      </c>
      <c r="AG117" s="1073"/>
      <c r="AH117" s="1073"/>
      <c r="AI117" s="1073"/>
      <c r="AJ117" s="1074"/>
      <c r="AK117" s="1075">
        <v>570797</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399</v>
      </c>
      <c r="BW117" s="1016"/>
      <c r="BX117" s="1016"/>
      <c r="BY117" s="1016"/>
      <c r="BZ117" s="1016"/>
      <c r="CA117" s="1016" t="s">
        <v>450</v>
      </c>
      <c r="CB117" s="1016"/>
      <c r="CC117" s="1016"/>
      <c r="CD117" s="1016"/>
      <c r="CE117" s="1016"/>
      <c r="CF117" s="1010" t="s">
        <v>446</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399</v>
      </c>
      <c r="DH117" s="1055"/>
      <c r="DI117" s="1055"/>
      <c r="DJ117" s="1055"/>
      <c r="DK117" s="1056"/>
      <c r="DL117" s="1057" t="s">
        <v>399</v>
      </c>
      <c r="DM117" s="1055"/>
      <c r="DN117" s="1055"/>
      <c r="DO117" s="1055"/>
      <c r="DP117" s="1056"/>
      <c r="DQ117" s="1057" t="s">
        <v>450</v>
      </c>
      <c r="DR117" s="1055"/>
      <c r="DS117" s="1055"/>
      <c r="DT117" s="1055"/>
      <c r="DU117" s="1056"/>
      <c r="DV117" s="1058" t="s">
        <v>450</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311</v>
      </c>
      <c r="AL118" s="981"/>
      <c r="AM118" s="981"/>
      <c r="AN118" s="981"/>
      <c r="AO118" s="982"/>
      <c r="AP118" s="1067" t="s">
        <v>438</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459</v>
      </c>
      <c r="BR118" s="1094"/>
      <c r="BS118" s="1094"/>
      <c r="BT118" s="1094"/>
      <c r="BU118" s="1094"/>
      <c r="BV118" s="1094" t="s">
        <v>399</v>
      </c>
      <c r="BW118" s="1094"/>
      <c r="BX118" s="1094"/>
      <c r="BY118" s="1094"/>
      <c r="BZ118" s="1094"/>
      <c r="CA118" s="1094" t="s">
        <v>450</v>
      </c>
      <c r="CB118" s="1094"/>
      <c r="CC118" s="1094"/>
      <c r="CD118" s="1094"/>
      <c r="CE118" s="1094"/>
      <c r="CF118" s="1010" t="s">
        <v>399</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399</v>
      </c>
      <c r="DH118" s="1055"/>
      <c r="DI118" s="1055"/>
      <c r="DJ118" s="1055"/>
      <c r="DK118" s="1056"/>
      <c r="DL118" s="1057" t="s">
        <v>459</v>
      </c>
      <c r="DM118" s="1055"/>
      <c r="DN118" s="1055"/>
      <c r="DO118" s="1055"/>
      <c r="DP118" s="1056"/>
      <c r="DQ118" s="1057" t="s">
        <v>450</v>
      </c>
      <c r="DR118" s="1055"/>
      <c r="DS118" s="1055"/>
      <c r="DT118" s="1055"/>
      <c r="DU118" s="1056"/>
      <c r="DV118" s="1058" t="s">
        <v>399</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399</v>
      </c>
      <c r="AB119" s="988"/>
      <c r="AC119" s="988"/>
      <c r="AD119" s="988"/>
      <c r="AE119" s="989"/>
      <c r="AF119" s="990" t="s">
        <v>459</v>
      </c>
      <c r="AG119" s="988"/>
      <c r="AH119" s="988"/>
      <c r="AI119" s="988"/>
      <c r="AJ119" s="989"/>
      <c r="AK119" s="990" t="s">
        <v>459</v>
      </c>
      <c r="AL119" s="988"/>
      <c r="AM119" s="988"/>
      <c r="AN119" s="988"/>
      <c r="AO119" s="989"/>
      <c r="AP119" s="991" t="s">
        <v>459</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474</v>
      </c>
      <c r="BP119" s="1102"/>
      <c r="BQ119" s="1093">
        <v>6006022</v>
      </c>
      <c r="BR119" s="1094"/>
      <c r="BS119" s="1094"/>
      <c r="BT119" s="1094"/>
      <c r="BU119" s="1094"/>
      <c r="BV119" s="1094">
        <v>6407053</v>
      </c>
      <c r="BW119" s="1094"/>
      <c r="BX119" s="1094"/>
      <c r="BY119" s="1094"/>
      <c r="BZ119" s="1094"/>
      <c r="CA119" s="1094">
        <v>6711087</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459</v>
      </c>
      <c r="DH119" s="1080"/>
      <c r="DI119" s="1080"/>
      <c r="DJ119" s="1080"/>
      <c r="DK119" s="1081"/>
      <c r="DL119" s="1079" t="s">
        <v>399</v>
      </c>
      <c r="DM119" s="1080"/>
      <c r="DN119" s="1080"/>
      <c r="DO119" s="1080"/>
      <c r="DP119" s="1081"/>
      <c r="DQ119" s="1079" t="s">
        <v>459</v>
      </c>
      <c r="DR119" s="1080"/>
      <c r="DS119" s="1080"/>
      <c r="DT119" s="1080"/>
      <c r="DU119" s="1081"/>
      <c r="DV119" s="1082" t="s">
        <v>399</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459</v>
      </c>
      <c r="AL120" s="1055"/>
      <c r="AM120" s="1055"/>
      <c r="AN120" s="1055"/>
      <c r="AO120" s="1056"/>
      <c r="AP120" s="1058" t="s">
        <v>399</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2580626</v>
      </c>
      <c r="BR120" s="1023"/>
      <c r="BS120" s="1023"/>
      <c r="BT120" s="1023"/>
      <c r="BU120" s="1023"/>
      <c r="BV120" s="1023">
        <v>2697593</v>
      </c>
      <c r="BW120" s="1023"/>
      <c r="BX120" s="1023"/>
      <c r="BY120" s="1023"/>
      <c r="BZ120" s="1023"/>
      <c r="CA120" s="1023">
        <v>3173201</v>
      </c>
      <c r="CB120" s="1023"/>
      <c r="CC120" s="1023"/>
      <c r="CD120" s="1023"/>
      <c r="CE120" s="1023"/>
      <c r="CF120" s="1037">
        <v>124.3</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595868</v>
      </c>
      <c r="DH120" s="1023"/>
      <c r="DI120" s="1023"/>
      <c r="DJ120" s="1023"/>
      <c r="DK120" s="1023"/>
      <c r="DL120" s="1023">
        <v>569697</v>
      </c>
      <c r="DM120" s="1023"/>
      <c r="DN120" s="1023"/>
      <c r="DO120" s="1023"/>
      <c r="DP120" s="1023"/>
      <c r="DQ120" s="1023">
        <v>580480</v>
      </c>
      <c r="DR120" s="1023"/>
      <c r="DS120" s="1023"/>
      <c r="DT120" s="1023"/>
      <c r="DU120" s="1023"/>
      <c r="DV120" s="1024">
        <v>22.7</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399</v>
      </c>
      <c r="AG121" s="1055"/>
      <c r="AH121" s="1055"/>
      <c r="AI121" s="1055"/>
      <c r="AJ121" s="1056"/>
      <c r="AK121" s="1057" t="s">
        <v>459</v>
      </c>
      <c r="AL121" s="1055"/>
      <c r="AM121" s="1055"/>
      <c r="AN121" s="1055"/>
      <c r="AO121" s="1056"/>
      <c r="AP121" s="1058" t="s">
        <v>459</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82848</v>
      </c>
      <c r="BR121" s="1016"/>
      <c r="BS121" s="1016"/>
      <c r="BT121" s="1016"/>
      <c r="BU121" s="1016"/>
      <c r="BV121" s="1016">
        <v>60741</v>
      </c>
      <c r="BW121" s="1016"/>
      <c r="BX121" s="1016"/>
      <c r="BY121" s="1016"/>
      <c r="BZ121" s="1016"/>
      <c r="CA121" s="1016">
        <v>38677</v>
      </c>
      <c r="CB121" s="1016"/>
      <c r="CC121" s="1016"/>
      <c r="CD121" s="1016"/>
      <c r="CE121" s="1016"/>
      <c r="CF121" s="1010">
        <v>1.5</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t="s">
        <v>399</v>
      </c>
      <c r="DH121" s="1016"/>
      <c r="DI121" s="1016"/>
      <c r="DJ121" s="1016"/>
      <c r="DK121" s="1016"/>
      <c r="DL121" s="1016" t="s">
        <v>459</v>
      </c>
      <c r="DM121" s="1016"/>
      <c r="DN121" s="1016"/>
      <c r="DO121" s="1016"/>
      <c r="DP121" s="1016"/>
      <c r="DQ121" s="1016" t="s">
        <v>459</v>
      </c>
      <c r="DR121" s="1016"/>
      <c r="DS121" s="1016"/>
      <c r="DT121" s="1016"/>
      <c r="DU121" s="1016"/>
      <c r="DV121" s="1017" t="s">
        <v>459</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459</v>
      </c>
      <c r="AB122" s="1055"/>
      <c r="AC122" s="1055"/>
      <c r="AD122" s="1055"/>
      <c r="AE122" s="1056"/>
      <c r="AF122" s="1057" t="s">
        <v>459</v>
      </c>
      <c r="AG122" s="1055"/>
      <c r="AH122" s="1055"/>
      <c r="AI122" s="1055"/>
      <c r="AJ122" s="1056"/>
      <c r="AK122" s="1057" t="s">
        <v>459</v>
      </c>
      <c r="AL122" s="1055"/>
      <c r="AM122" s="1055"/>
      <c r="AN122" s="1055"/>
      <c r="AO122" s="1056"/>
      <c r="AP122" s="1058" t="s">
        <v>459</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3860098</v>
      </c>
      <c r="BR122" s="1094"/>
      <c r="BS122" s="1094"/>
      <c r="BT122" s="1094"/>
      <c r="BU122" s="1094"/>
      <c r="BV122" s="1094">
        <v>4167619</v>
      </c>
      <c r="BW122" s="1094"/>
      <c r="BX122" s="1094"/>
      <c r="BY122" s="1094"/>
      <c r="BZ122" s="1094"/>
      <c r="CA122" s="1094">
        <v>4383406</v>
      </c>
      <c r="CB122" s="1094"/>
      <c r="CC122" s="1094"/>
      <c r="CD122" s="1094"/>
      <c r="CE122" s="1094"/>
      <c r="CF122" s="1114">
        <v>171.7</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459</v>
      </c>
      <c r="DH122" s="1016"/>
      <c r="DI122" s="1016"/>
      <c r="DJ122" s="1016"/>
      <c r="DK122" s="1016"/>
      <c r="DL122" s="1016" t="s">
        <v>459</v>
      </c>
      <c r="DM122" s="1016"/>
      <c r="DN122" s="1016"/>
      <c r="DO122" s="1016"/>
      <c r="DP122" s="1016"/>
      <c r="DQ122" s="1016" t="s">
        <v>459</v>
      </c>
      <c r="DR122" s="1016"/>
      <c r="DS122" s="1016"/>
      <c r="DT122" s="1016"/>
      <c r="DU122" s="1016"/>
      <c r="DV122" s="1017" t="s">
        <v>459</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459</v>
      </c>
      <c r="AB123" s="1055"/>
      <c r="AC123" s="1055"/>
      <c r="AD123" s="1055"/>
      <c r="AE123" s="1056"/>
      <c r="AF123" s="1057" t="s">
        <v>459</v>
      </c>
      <c r="AG123" s="1055"/>
      <c r="AH123" s="1055"/>
      <c r="AI123" s="1055"/>
      <c r="AJ123" s="1056"/>
      <c r="AK123" s="1057" t="s">
        <v>459</v>
      </c>
      <c r="AL123" s="1055"/>
      <c r="AM123" s="1055"/>
      <c r="AN123" s="1055"/>
      <c r="AO123" s="1056"/>
      <c r="AP123" s="1058" t="s">
        <v>459</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485</v>
      </c>
      <c r="BP123" s="1102"/>
      <c r="BQ123" s="1161">
        <v>6523572</v>
      </c>
      <c r="BR123" s="1162"/>
      <c r="BS123" s="1162"/>
      <c r="BT123" s="1162"/>
      <c r="BU123" s="1162"/>
      <c r="BV123" s="1162">
        <v>6925953</v>
      </c>
      <c r="BW123" s="1162"/>
      <c r="BX123" s="1162"/>
      <c r="BY123" s="1162"/>
      <c r="BZ123" s="1162"/>
      <c r="CA123" s="1162">
        <v>7595284</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459</v>
      </c>
      <c r="DH123" s="1055"/>
      <c r="DI123" s="1055"/>
      <c r="DJ123" s="1055"/>
      <c r="DK123" s="1056"/>
      <c r="DL123" s="1057" t="s">
        <v>417</v>
      </c>
      <c r="DM123" s="1055"/>
      <c r="DN123" s="1055"/>
      <c r="DO123" s="1055"/>
      <c r="DP123" s="1056"/>
      <c r="DQ123" s="1057" t="s">
        <v>459</v>
      </c>
      <c r="DR123" s="1055"/>
      <c r="DS123" s="1055"/>
      <c r="DT123" s="1055"/>
      <c r="DU123" s="1056"/>
      <c r="DV123" s="1058" t="s">
        <v>487</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488</v>
      </c>
      <c r="AB124" s="1055"/>
      <c r="AC124" s="1055"/>
      <c r="AD124" s="1055"/>
      <c r="AE124" s="1056"/>
      <c r="AF124" s="1057" t="s">
        <v>444</v>
      </c>
      <c r="AG124" s="1055"/>
      <c r="AH124" s="1055"/>
      <c r="AI124" s="1055"/>
      <c r="AJ124" s="1056"/>
      <c r="AK124" s="1057" t="s">
        <v>459</v>
      </c>
      <c r="AL124" s="1055"/>
      <c r="AM124" s="1055"/>
      <c r="AN124" s="1055"/>
      <c r="AO124" s="1056"/>
      <c r="AP124" s="1058" t="s">
        <v>459</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490</v>
      </c>
      <c r="BR124" s="1124"/>
      <c r="BS124" s="1124"/>
      <c r="BT124" s="1124"/>
      <c r="BU124" s="1124"/>
      <c r="BV124" s="1124" t="s">
        <v>491</v>
      </c>
      <c r="BW124" s="1124"/>
      <c r="BX124" s="1124"/>
      <c r="BY124" s="1124"/>
      <c r="BZ124" s="1124"/>
      <c r="CA124" s="1124" t="s">
        <v>491</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t="s">
        <v>491</v>
      </c>
      <c r="DH124" s="1080"/>
      <c r="DI124" s="1080"/>
      <c r="DJ124" s="1080"/>
      <c r="DK124" s="1081"/>
      <c r="DL124" s="1079" t="s">
        <v>459</v>
      </c>
      <c r="DM124" s="1080"/>
      <c r="DN124" s="1080"/>
      <c r="DO124" s="1080"/>
      <c r="DP124" s="1081"/>
      <c r="DQ124" s="1079" t="s">
        <v>491</v>
      </c>
      <c r="DR124" s="1080"/>
      <c r="DS124" s="1080"/>
      <c r="DT124" s="1080"/>
      <c r="DU124" s="1081"/>
      <c r="DV124" s="1082" t="s">
        <v>444</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491</v>
      </c>
      <c r="AB125" s="1055"/>
      <c r="AC125" s="1055"/>
      <c r="AD125" s="1055"/>
      <c r="AE125" s="1056"/>
      <c r="AF125" s="1057" t="s">
        <v>450</v>
      </c>
      <c r="AG125" s="1055"/>
      <c r="AH125" s="1055"/>
      <c r="AI125" s="1055"/>
      <c r="AJ125" s="1056"/>
      <c r="AK125" s="1057" t="s">
        <v>445</v>
      </c>
      <c r="AL125" s="1055"/>
      <c r="AM125" s="1055"/>
      <c r="AN125" s="1055"/>
      <c r="AO125" s="1056"/>
      <c r="AP125" s="1058" t="s">
        <v>491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459</v>
      </c>
      <c r="DH125" s="1023"/>
      <c r="DI125" s="1023"/>
      <c r="DJ125" s="1023"/>
      <c r="DK125" s="1023"/>
      <c r="DL125" s="1023" t="s">
        <v>495</v>
      </c>
      <c r="DM125" s="1023"/>
      <c r="DN125" s="1023"/>
      <c r="DO125" s="1023"/>
      <c r="DP125" s="1023"/>
      <c r="DQ125" s="1023" t="s">
        <v>446</v>
      </c>
      <c r="DR125" s="1023"/>
      <c r="DS125" s="1023"/>
      <c r="DT125" s="1023"/>
      <c r="DU125" s="1023"/>
      <c r="DV125" s="1024" t="s">
        <v>491</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488</v>
      </c>
      <c r="AB126" s="1055"/>
      <c r="AC126" s="1055"/>
      <c r="AD126" s="1055"/>
      <c r="AE126" s="1056"/>
      <c r="AF126" s="1057" t="s">
        <v>491</v>
      </c>
      <c r="AG126" s="1055"/>
      <c r="AH126" s="1055"/>
      <c r="AI126" s="1055"/>
      <c r="AJ126" s="1056"/>
      <c r="AK126" s="1057" t="s">
        <v>450</v>
      </c>
      <c r="AL126" s="1055"/>
      <c r="AM126" s="1055"/>
      <c r="AN126" s="1055"/>
      <c r="AO126" s="1056"/>
      <c r="AP126" s="1058" t="s">
        <v>496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498</v>
      </c>
      <c r="DH126" s="1016"/>
      <c r="DI126" s="1016"/>
      <c r="DJ126" s="1016"/>
      <c r="DK126" s="1016"/>
      <c r="DL126" s="1016" t="s">
        <v>491</v>
      </c>
      <c r="DM126" s="1016"/>
      <c r="DN126" s="1016"/>
      <c r="DO126" s="1016"/>
      <c r="DP126" s="1016"/>
      <c r="DQ126" s="1016" t="s">
        <v>459</v>
      </c>
      <c r="DR126" s="1016"/>
      <c r="DS126" s="1016"/>
      <c r="DT126" s="1016"/>
      <c r="DU126" s="1016"/>
      <c r="DV126" s="1017" t="s">
        <v>450</v>
      </c>
      <c r="DW126" s="1017"/>
      <c r="DX126" s="1017"/>
      <c r="DY126" s="1017"/>
      <c r="DZ126" s="1018"/>
    </row>
    <row r="127" spans="1:130" s="248" customFormat="1" ht="26.25" customHeight="1" x14ac:dyDescent="0.15">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450</v>
      </c>
      <c r="AB127" s="1055"/>
      <c r="AC127" s="1055"/>
      <c r="AD127" s="1055"/>
      <c r="AE127" s="1056"/>
      <c r="AF127" s="1057" t="s">
        <v>450</v>
      </c>
      <c r="AG127" s="1055"/>
      <c r="AH127" s="1055"/>
      <c r="AI127" s="1055"/>
      <c r="AJ127" s="1056"/>
      <c r="AK127" s="1057" t="s">
        <v>444</v>
      </c>
      <c r="AL127" s="1055"/>
      <c r="AM127" s="1055"/>
      <c r="AN127" s="1055"/>
      <c r="AO127" s="1056"/>
      <c r="AP127" s="1058" t="s">
        <v>487</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487</v>
      </c>
      <c r="DH127" s="1016"/>
      <c r="DI127" s="1016"/>
      <c r="DJ127" s="1016"/>
      <c r="DK127" s="1016"/>
      <c r="DL127" s="1016" t="s">
        <v>490</v>
      </c>
      <c r="DM127" s="1016"/>
      <c r="DN127" s="1016"/>
      <c r="DO127" s="1016"/>
      <c r="DP127" s="1016"/>
      <c r="DQ127" s="1016" t="s">
        <v>495</v>
      </c>
      <c r="DR127" s="1016"/>
      <c r="DS127" s="1016"/>
      <c r="DT127" s="1016"/>
      <c r="DU127" s="1016"/>
      <c r="DV127" s="1017" t="s">
        <v>450</v>
      </c>
      <c r="DW127" s="1017"/>
      <c r="DX127" s="1017"/>
      <c r="DY127" s="1017"/>
      <c r="DZ127" s="1018"/>
    </row>
    <row r="128" spans="1:130" s="248" customFormat="1" ht="26.25" customHeight="1" thickBot="1" x14ac:dyDescent="0.2">
      <c r="A128" s="1139" t="s">
        <v>505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506</v>
      </c>
      <c r="X128" s="1141"/>
      <c r="Y128" s="1141"/>
      <c r="Z128" s="1142"/>
      <c r="AA128" s="1143">
        <v>29744</v>
      </c>
      <c r="AB128" s="1144"/>
      <c r="AC128" s="1144"/>
      <c r="AD128" s="1144"/>
      <c r="AE128" s="1145"/>
      <c r="AF128" s="1146">
        <v>29780</v>
      </c>
      <c r="AG128" s="1144"/>
      <c r="AH128" s="1144"/>
      <c r="AI128" s="1144"/>
      <c r="AJ128" s="1145"/>
      <c r="AK128" s="1146">
        <v>24603</v>
      </c>
      <c r="AL128" s="1144"/>
      <c r="AM128" s="1144"/>
      <c r="AN128" s="1144"/>
      <c r="AO128" s="1145"/>
      <c r="AP128" s="1147"/>
      <c r="AQ128" s="1148"/>
      <c r="AR128" s="1148"/>
      <c r="AS128" s="1148"/>
      <c r="AT128" s="1149"/>
      <c r="AU128" s="284"/>
      <c r="AV128" s="284"/>
      <c r="AW128" s="284"/>
      <c r="AX128" s="984" t="s">
        <v>507</v>
      </c>
      <c r="AY128" s="985"/>
      <c r="AZ128" s="985"/>
      <c r="BA128" s="985"/>
      <c r="BB128" s="985"/>
      <c r="BC128" s="985"/>
      <c r="BD128" s="985"/>
      <c r="BE128" s="986"/>
      <c r="BF128" s="1150" t="s">
        <v>491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508</v>
      </c>
      <c r="CQ128" s="1133"/>
      <c r="CR128" s="1133"/>
      <c r="CS128" s="1133"/>
      <c r="CT128" s="1133"/>
      <c r="CU128" s="1133"/>
      <c r="CV128" s="1133"/>
      <c r="CW128" s="1133"/>
      <c r="CX128" s="1133"/>
      <c r="CY128" s="1133"/>
      <c r="CZ128" s="1133"/>
      <c r="DA128" s="1133"/>
      <c r="DB128" s="1133"/>
      <c r="DC128" s="1133"/>
      <c r="DD128" s="1133"/>
      <c r="DE128" s="1133"/>
      <c r="DF128" s="1134"/>
      <c r="DG128" s="1135" t="s">
        <v>496</v>
      </c>
      <c r="DH128" s="1136"/>
      <c r="DI128" s="1136"/>
      <c r="DJ128" s="1136"/>
      <c r="DK128" s="1136"/>
      <c r="DL128" s="1136" t="s">
        <v>459</v>
      </c>
      <c r="DM128" s="1136"/>
      <c r="DN128" s="1136"/>
      <c r="DO128" s="1136"/>
      <c r="DP128" s="1136"/>
      <c r="DQ128" s="1136" t="s">
        <v>496</v>
      </c>
      <c r="DR128" s="1136"/>
      <c r="DS128" s="1136"/>
      <c r="DT128" s="1136"/>
      <c r="DU128" s="1136"/>
      <c r="DV128" s="1137" t="s">
        <v>495</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509</v>
      </c>
      <c r="X129" s="1170"/>
      <c r="Y129" s="1170"/>
      <c r="Z129" s="1171"/>
      <c r="AA129" s="1054">
        <v>2740281</v>
      </c>
      <c r="AB129" s="1055"/>
      <c r="AC129" s="1055"/>
      <c r="AD129" s="1055"/>
      <c r="AE129" s="1056"/>
      <c r="AF129" s="1057">
        <v>2811268</v>
      </c>
      <c r="AG129" s="1055"/>
      <c r="AH129" s="1055"/>
      <c r="AI129" s="1055"/>
      <c r="AJ129" s="1056"/>
      <c r="AK129" s="1057">
        <v>2944379</v>
      </c>
      <c r="AL129" s="1055"/>
      <c r="AM129" s="1055"/>
      <c r="AN129" s="1055"/>
      <c r="AO129" s="1056"/>
      <c r="AP129" s="1172"/>
      <c r="AQ129" s="1173"/>
      <c r="AR129" s="1173"/>
      <c r="AS129" s="1173"/>
      <c r="AT129" s="1174"/>
      <c r="AU129" s="286"/>
      <c r="AV129" s="286"/>
      <c r="AW129" s="286"/>
      <c r="AX129" s="1163" t="s">
        <v>510</v>
      </c>
      <c r="AY129" s="1046"/>
      <c r="AZ129" s="1046"/>
      <c r="BA129" s="1046"/>
      <c r="BB129" s="1046"/>
      <c r="BC129" s="1046"/>
      <c r="BD129" s="1046"/>
      <c r="BE129" s="1047"/>
      <c r="BF129" s="1164" t="s">
        <v>491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512</v>
      </c>
      <c r="X130" s="1170"/>
      <c r="Y130" s="1170"/>
      <c r="Z130" s="1171"/>
      <c r="AA130" s="1054">
        <v>371800</v>
      </c>
      <c r="AB130" s="1055"/>
      <c r="AC130" s="1055"/>
      <c r="AD130" s="1055"/>
      <c r="AE130" s="1056"/>
      <c r="AF130" s="1057">
        <v>379718</v>
      </c>
      <c r="AG130" s="1055"/>
      <c r="AH130" s="1055"/>
      <c r="AI130" s="1055"/>
      <c r="AJ130" s="1056"/>
      <c r="AK130" s="1057">
        <v>390990</v>
      </c>
      <c r="AL130" s="1055"/>
      <c r="AM130" s="1055"/>
      <c r="AN130" s="1055"/>
      <c r="AO130" s="1056"/>
      <c r="AP130" s="1172"/>
      <c r="AQ130" s="1173"/>
      <c r="AR130" s="1173"/>
      <c r="AS130" s="1173"/>
      <c r="AT130" s="1174"/>
      <c r="AU130" s="286"/>
      <c r="AV130" s="286"/>
      <c r="AW130" s="286"/>
      <c r="AX130" s="1163" t="s">
        <v>513</v>
      </c>
      <c r="AY130" s="1046"/>
      <c r="AZ130" s="1046"/>
      <c r="BA130" s="1046"/>
      <c r="BB130" s="1046"/>
      <c r="BC130" s="1046"/>
      <c r="BD130" s="1046"/>
      <c r="BE130" s="1047"/>
      <c r="BF130" s="1200">
        <v>5.8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514</v>
      </c>
      <c r="X131" s="1208"/>
      <c r="Y131" s="1208"/>
      <c r="Z131" s="1209"/>
      <c r="AA131" s="1101">
        <v>2368481</v>
      </c>
      <c r="AB131" s="1080"/>
      <c r="AC131" s="1080"/>
      <c r="AD131" s="1080"/>
      <c r="AE131" s="1081"/>
      <c r="AF131" s="1079">
        <v>2431550</v>
      </c>
      <c r="AG131" s="1080"/>
      <c r="AH131" s="1080"/>
      <c r="AI131" s="1080"/>
      <c r="AJ131" s="1081"/>
      <c r="AK131" s="1079">
        <v>2553389</v>
      </c>
      <c r="AL131" s="1080"/>
      <c r="AM131" s="1080"/>
      <c r="AN131" s="1080"/>
      <c r="AO131" s="1081"/>
      <c r="AP131" s="1210"/>
      <c r="AQ131" s="1211"/>
      <c r="AR131" s="1211"/>
      <c r="AS131" s="1211"/>
      <c r="AT131" s="1212"/>
      <c r="AU131" s="286"/>
      <c r="AV131" s="286"/>
      <c r="AW131" s="286"/>
      <c r="AX131" s="1182" t="s">
        <v>515</v>
      </c>
      <c r="AY131" s="1133"/>
      <c r="AZ131" s="1133"/>
      <c r="BA131" s="1133"/>
      <c r="BB131" s="1133"/>
      <c r="BC131" s="1133"/>
      <c r="BD131" s="1133"/>
      <c r="BE131" s="1134"/>
      <c r="BF131" s="1183" t="s">
        <v>446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517</v>
      </c>
      <c r="W132" s="1193"/>
      <c r="X132" s="1193"/>
      <c r="Y132" s="1193"/>
      <c r="Z132" s="1194"/>
      <c r="AA132" s="1195">
        <v>5.536164318</v>
      </c>
      <c r="AB132" s="1196"/>
      <c r="AC132" s="1196"/>
      <c r="AD132" s="1196"/>
      <c r="AE132" s="1197"/>
      <c r="AF132" s="1198">
        <v>5.929921244</v>
      </c>
      <c r="AG132" s="1196"/>
      <c r="AH132" s="1196"/>
      <c r="AI132" s="1196"/>
      <c r="AJ132" s="1197"/>
      <c r="AK132" s="1198">
        <v>6.0783531220000002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518</v>
      </c>
      <c r="W133" s="1176"/>
      <c r="X133" s="1176"/>
      <c r="Y133" s="1176"/>
      <c r="Z133" s="1177"/>
      <c r="AA133" s="1178">
        <v>5.8</v>
      </c>
      <c r="AB133" s="1179"/>
      <c r="AC133" s="1179"/>
      <c r="AD133" s="1179"/>
      <c r="AE133" s="1180"/>
      <c r="AF133" s="1178">
        <v>5.7</v>
      </c>
      <c r="AG133" s="1179"/>
      <c r="AH133" s="1179"/>
      <c r="AI133" s="1179"/>
      <c r="AJ133" s="1180"/>
      <c r="AK133" s="1178">
        <v>5.8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7BbmbNSxjJayU1yOkmICOoTWb7AYQPQWE52CFR9E3IZFAl44Yk/okKDbfNY5hZv4VdOzx0mavBEi3N1SmN5OQ==" saltValue="/f12Df+G9MWd+bacquxp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l1o4BJW5PUaqmzhle+5NoWcn0emTXAFC/80QPx53nnimdikwAkWd7uQJdx9MCuknUoYSpxRNzKY49PwvNzuMA==" saltValue="waH/nCkGsfreV9OZPZu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9SmTG3XKIxMnB1TrUm+oYoLXxj15+2Hijhyo3531tQheT2XysPUp9BR6y8qb6pmWihT9XvjZPYh0bNZNd7Mg==" saltValue="0orJZU1Efnb6uL1Xtma7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527</v>
      </c>
      <c r="AL9" s="1216"/>
      <c r="AM9" s="1216"/>
      <c r="AN9" s="1217"/>
      <c r="AO9" s="314">
        <v>900023</v>
      </c>
      <c r="AP9" s="314">
        <v>143935</v>
      </c>
      <c r="AQ9" s="315">
        <v>156065</v>
      </c>
      <c r="AR9" s="316">
        <v>-7.8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528</v>
      </c>
      <c r="AL10" s="1216"/>
      <c r="AM10" s="1216"/>
      <c r="AN10" s="1217"/>
      <c r="AO10" s="317">
        <v>137489</v>
      </c>
      <c r="AP10" s="317">
        <v>21988</v>
      </c>
      <c r="AQ10" s="318">
        <v>24089</v>
      </c>
      <c r="AR10" s="319">
        <v>-8.6999999999999993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529</v>
      </c>
      <c r="AL11" s="1216"/>
      <c r="AM11" s="1216"/>
      <c r="AN11" s="1217"/>
      <c r="AO11" s="317" t="s">
        <v>530</v>
      </c>
      <c r="AP11" s="317" t="s">
        <v>530</v>
      </c>
      <c r="AQ11" s="318">
        <v>3903</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531</v>
      </c>
      <c r="AL12" s="1216"/>
      <c r="AM12" s="1216"/>
      <c r="AN12" s="1217"/>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532</v>
      </c>
      <c r="AL13" s="1216"/>
      <c r="AM13" s="1216"/>
      <c r="AN13" s="1217"/>
      <c r="AO13" s="317">
        <v>49363</v>
      </c>
      <c r="AP13" s="317">
        <v>7894</v>
      </c>
      <c r="AQ13" s="318">
        <v>6134</v>
      </c>
      <c r="AR13" s="319">
        <v>28.7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533</v>
      </c>
      <c r="AL14" s="1216"/>
      <c r="AM14" s="1216"/>
      <c r="AN14" s="1217"/>
      <c r="AO14" s="317">
        <v>3001</v>
      </c>
      <c r="AP14" s="317">
        <v>480</v>
      </c>
      <c r="AQ14" s="318">
        <v>6841</v>
      </c>
      <c r="AR14" s="319">
        <v>-93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534</v>
      </c>
      <c r="AL15" s="1222"/>
      <c r="AM15" s="1222"/>
      <c r="AN15" s="1223"/>
      <c r="AO15" s="317">
        <v>-68682</v>
      </c>
      <c r="AP15" s="317">
        <v>-10984</v>
      </c>
      <c r="AQ15" s="318">
        <v>-12699</v>
      </c>
      <c r="AR15" s="319">
        <v>-13.5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1021194</v>
      </c>
      <c r="AP16" s="317">
        <v>163313</v>
      </c>
      <c r="AQ16" s="318">
        <v>184332</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539</v>
      </c>
      <c r="AL21" s="1225"/>
      <c r="AM21" s="1225"/>
      <c r="AN21" s="1226"/>
      <c r="AO21" s="330">
        <v>12.15</v>
      </c>
      <c r="AP21" s="331">
        <v>15.68</v>
      </c>
      <c r="AQ21" s="332">
        <v>-3.53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540</v>
      </c>
      <c r="AL22" s="1225"/>
      <c r="AM22" s="1225"/>
      <c r="AN22" s="1226"/>
      <c r="AO22" s="335">
        <v>94.5</v>
      </c>
      <c r="AP22" s="336">
        <v>95.9</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544</v>
      </c>
      <c r="AL32" s="1219"/>
      <c r="AM32" s="1219"/>
      <c r="AN32" s="1220"/>
      <c r="AO32" s="345">
        <v>485710</v>
      </c>
      <c r="AP32" s="345">
        <v>77676</v>
      </c>
      <c r="AQ32" s="346">
        <v>108331</v>
      </c>
      <c r="AR32" s="347">
        <v>-28.3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545</v>
      </c>
      <c r="AL33" s="1219"/>
      <c r="AM33" s="1219"/>
      <c r="AN33" s="1220"/>
      <c r="AO33" s="345" t="s">
        <v>530</v>
      </c>
      <c r="AP33" s="345" t="s">
        <v>530</v>
      </c>
      <c r="AQ33" s="346">
        <v>132</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546</v>
      </c>
      <c r="AL34" s="1219"/>
      <c r="AM34" s="1219"/>
      <c r="AN34" s="1220"/>
      <c r="AO34" s="345" t="s">
        <v>530</v>
      </c>
      <c r="AP34" s="345" t="s">
        <v>530</v>
      </c>
      <c r="AQ34" s="346">
        <v>205</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547</v>
      </c>
      <c r="AL35" s="1219"/>
      <c r="AM35" s="1219"/>
      <c r="AN35" s="1220"/>
      <c r="AO35" s="345">
        <v>28400</v>
      </c>
      <c r="AP35" s="345">
        <v>4542</v>
      </c>
      <c r="AQ35" s="346">
        <v>22911</v>
      </c>
      <c r="AR35" s="347">
        <v>-80.2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548</v>
      </c>
      <c r="AL36" s="1219"/>
      <c r="AM36" s="1219"/>
      <c r="AN36" s="1220"/>
      <c r="AO36" s="345">
        <v>56687</v>
      </c>
      <c r="AP36" s="345">
        <v>9066</v>
      </c>
      <c r="AQ36" s="346">
        <v>3832</v>
      </c>
      <c r="AR36" s="347">
        <v>136.6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549</v>
      </c>
      <c r="AL37" s="1219"/>
      <c r="AM37" s="1219"/>
      <c r="AN37" s="1220"/>
      <c r="AO37" s="345" t="s">
        <v>530</v>
      </c>
      <c r="AP37" s="345" t="s">
        <v>530</v>
      </c>
      <c r="AQ37" s="346">
        <v>1000</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550</v>
      </c>
      <c r="AL38" s="1228"/>
      <c r="AM38" s="1228"/>
      <c r="AN38" s="1229"/>
      <c r="AO38" s="348" t="s">
        <v>530</v>
      </c>
      <c r="AP38" s="348" t="s">
        <v>530</v>
      </c>
      <c r="AQ38" s="349">
        <v>21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551</v>
      </c>
      <c r="AL39" s="1228"/>
      <c r="AM39" s="1228"/>
      <c r="AN39" s="1229"/>
      <c r="AO39" s="345">
        <v>-24603</v>
      </c>
      <c r="AP39" s="345">
        <v>-3935</v>
      </c>
      <c r="AQ39" s="346">
        <v>-5292</v>
      </c>
      <c r="AR39" s="347">
        <v>-25.6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552</v>
      </c>
      <c r="AL40" s="1219"/>
      <c r="AM40" s="1219"/>
      <c r="AN40" s="1220"/>
      <c r="AO40" s="345">
        <v>-390990</v>
      </c>
      <c r="AP40" s="345">
        <v>-62528</v>
      </c>
      <c r="AQ40" s="346">
        <v>-91315</v>
      </c>
      <c r="AR40" s="347">
        <v>-31.5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155204</v>
      </c>
      <c r="AP41" s="345">
        <v>24821</v>
      </c>
      <c r="AQ41" s="346">
        <v>39824</v>
      </c>
      <c r="AR41" s="347">
        <v>-37.700000000000003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522</v>
      </c>
      <c r="AN49" s="1235" t="s">
        <v>556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461905</v>
      </c>
      <c r="AN51" s="367">
        <v>69334</v>
      </c>
      <c r="AO51" s="368">
        <v>27.5</v>
      </c>
      <c r="AP51" s="369">
        <v>168868</v>
      </c>
      <c r="AQ51" s="370">
        <v>4.0999999999999996</v>
      </c>
      <c r="AR51" s="371">
        <v>23.4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103668</v>
      </c>
      <c r="AN52" s="375">
        <v>15561</v>
      </c>
      <c r="AO52" s="376">
        <v>59.9</v>
      </c>
      <c r="AP52" s="377">
        <v>79360</v>
      </c>
      <c r="AQ52" s="378">
        <v>-0.8</v>
      </c>
      <c r="AR52" s="379">
        <v>60.7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538959</v>
      </c>
      <c r="AN53" s="367">
        <v>82322</v>
      </c>
      <c r="AO53" s="368">
        <v>18.7</v>
      </c>
      <c r="AP53" s="369">
        <v>202870</v>
      </c>
      <c r="AQ53" s="370">
        <v>20.100000000000001</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92922</v>
      </c>
      <c r="AN54" s="375">
        <v>14193</v>
      </c>
      <c r="AO54" s="376">
        <v>-8.8000000000000007</v>
      </c>
      <c r="AP54" s="377">
        <v>79735</v>
      </c>
      <c r="AQ54" s="378">
        <v>0.5</v>
      </c>
      <c r="AR54" s="379">
        <v>-9.3000000000000007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733724</v>
      </c>
      <c r="AN55" s="367">
        <v>113615</v>
      </c>
      <c r="AO55" s="368">
        <v>38</v>
      </c>
      <c r="AP55" s="369">
        <v>167497</v>
      </c>
      <c r="AQ55" s="370">
        <v>-17.399999999999999</v>
      </c>
      <c r="AR55" s="371">
        <v>55.4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116592</v>
      </c>
      <c r="AN56" s="375">
        <v>18054</v>
      </c>
      <c r="AO56" s="376">
        <v>27.2</v>
      </c>
      <c r="AP56" s="377">
        <v>82571</v>
      </c>
      <c r="AQ56" s="378">
        <v>3.6</v>
      </c>
      <c r="AR56" s="379">
        <v>23.6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1374187</v>
      </c>
      <c r="AN57" s="367">
        <v>215593</v>
      </c>
      <c r="AO57" s="368">
        <v>89.8</v>
      </c>
      <c r="AP57" s="369">
        <v>190274</v>
      </c>
      <c r="AQ57" s="370">
        <v>13.6</v>
      </c>
      <c r="AR57" s="371">
        <v>76.2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458699</v>
      </c>
      <c r="AN58" s="375">
        <v>71964</v>
      </c>
      <c r="AO58" s="376">
        <v>298.60000000000002</v>
      </c>
      <c r="AP58" s="377">
        <v>88584</v>
      </c>
      <c r="AQ58" s="378">
        <v>7.3</v>
      </c>
      <c r="AR58" s="379">
        <v>291.3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982002</v>
      </c>
      <c r="AN59" s="367">
        <v>157045</v>
      </c>
      <c r="AO59" s="368">
        <v>-27.2</v>
      </c>
      <c r="AP59" s="369">
        <v>200194</v>
      </c>
      <c r="AQ59" s="370">
        <v>5.2</v>
      </c>
      <c r="AR59" s="371">
        <v>-32.4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513494</v>
      </c>
      <c r="AN60" s="375">
        <v>82120</v>
      </c>
      <c r="AO60" s="376">
        <v>14.1</v>
      </c>
      <c r="AP60" s="377">
        <v>106422</v>
      </c>
      <c r="AQ60" s="378">
        <v>20.100000000000001</v>
      </c>
      <c r="AR60" s="379">
        <v>-6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818155</v>
      </c>
      <c r="AN61" s="382">
        <v>127582</v>
      </c>
      <c r="AO61" s="383">
        <v>29.4</v>
      </c>
      <c r="AP61" s="384">
        <v>185941</v>
      </c>
      <c r="AQ61" s="385">
        <v>5.0999999999999996</v>
      </c>
      <c r="AR61" s="371">
        <v>24.3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257075</v>
      </c>
      <c r="AN62" s="375">
        <v>40378</v>
      </c>
      <c r="AO62" s="376">
        <v>78.2</v>
      </c>
      <c r="AP62" s="377">
        <v>87334</v>
      </c>
      <c r="AQ62" s="378">
        <v>6.1</v>
      </c>
      <c r="AR62" s="379">
        <v>72.099999999999994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X/XRIx20hB5ZrFMv/XMokoLyVcI+iB6R2jbaaCPtuoawSrtRKEgLZK4YzBIEDe7/PLHPtgni6zoWqfyrFMEQw==" saltValue="3SoOS94IcjN/lcat3/Xf2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0B2Af79OxC1hZrZ0cw0W29r9HZG82+0sxiS6CzxV18Tl54jicvCLP5xKIHPgGOQLk/ft0+EMrwpyFtZWlb0TOg==" saltValue="L37DguA9ETDm+Kw6xNMV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2S7U2DpogFXnoR52nK9DC9D33/hwAYmSETMbijzohAZnCLXo7i0NH8x+/J9DR+yYw+YmddD/ojAgFVsfdCd+vQ==" saltValue="0QbTykLCEsKoPWBSp9CT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50.64</v>
      </c>
      <c r="G47" s="12">
        <v>50.74</v>
      </c>
      <c r="H47" s="12">
        <v>51.12</v>
      </c>
      <c r="I47" s="12">
        <v>53.53</v>
      </c>
      <c r="J47" s="13">
        <v>56.28</v>
      </c>
    </row>
    <row r="48" spans="2:10" ht="57.75" customHeight="1" x14ac:dyDescent="0.15">
      <c r="B48" s="14"/>
      <c r="C48" s="1240" t="s">
        <v>4</v>
      </c>
      <c r="D48" s="1240"/>
      <c r="E48" s="1241"/>
      <c r="F48" s="15">
        <v>3.23</v>
      </c>
      <c r="G48" s="16">
        <v>6.58</v>
      </c>
      <c r="H48" s="16">
        <v>5.94</v>
      </c>
      <c r="I48" s="16">
        <v>6.43</v>
      </c>
      <c r="J48" s="17">
        <v>5.17</v>
      </c>
    </row>
    <row r="49" spans="2:10" ht="57.75" customHeight="1" thickBot="1" x14ac:dyDescent="0.2">
      <c r="B49" s="18"/>
      <c r="C49" s="1242" t="s">
        <v>5</v>
      </c>
      <c r="D49" s="1242"/>
      <c r="E49" s="1243"/>
      <c r="F49" s="19" t="s">
        <v>577</v>
      </c>
      <c r="G49" s="20">
        <v>3.35</v>
      </c>
      <c r="H49" s="20" t="s">
        <v>578</v>
      </c>
      <c r="I49" s="20">
        <v>4.34</v>
      </c>
      <c r="J49" s="21">
        <v>4.2</v>
      </c>
    </row>
    <row r="50" spans="2:10" ht="13.5" customHeight="1" x14ac:dyDescent="0.15"/>
  </sheetData>
  <sheetProtection algorithmName="SHA-512" hashValue="kKGgN+VPx/Z1LL9TvJHK3nenfc7p5QUKktftk7lIPn+TpJkMaUWJUPx5pLkjkYPh7HfX4LgmYHnlIAmNCaBmQQ==" saltValue="m0FIshqrcwIzEpNXCPS9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2022-03-07T03:39:31Z</cp:lastPrinted>
  <dcterms:created xsi:type="dcterms:W3CDTF">2022-02-02T07:21:41Z</dcterms:created>
  <dcterms:modified xsi:type="dcterms:W3CDTF">2022-09-27T06:24:49Z</dcterms:modified>
  <cp:category/>
</cp:coreProperties>
</file>