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財政課\＠令和4年度\04財政01財政（記録用フォルダ）\06　決算状況　01　決算統計\〆9.16　令和２年度財政状況資料集\提出\"/>
    </mc:Choice>
  </mc:AlternateContent>
  <bookViews>
    <workbookView xWindow="0" yWindow="0" windowWidth="20490" windowHeight="762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<sst xmlns="http://schemas.openxmlformats.org/spreadsheetml/2006/main" count="1109" uniqueCount="623">
  <si>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</si>
  <si>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</si>
  <si>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</si>
  <si>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</si>
  <si>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</si>
  <si>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</si>
  <si>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</si>
  <si>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</si>
  <si>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</si>
  <si>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</si>
  <si>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</si>
  <si>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</si>
  <si>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</si>
  <si>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</si>
  <si>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</si>
  <si>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</si>
  <si>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</si>
  <si>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</si>
  <si>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</si>
  <si>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</si>
  <si>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</si>
  <si>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</si>
  <si>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</si>
  <si>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</si>
  <si>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</si>
  <si>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</si>
  <si>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</si>
  <si>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</si>
  <si>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</si>
  <si>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</si>
  <si>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</si>
  <si>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</si>
  <si>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</si>
  <si>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</si>
  <si>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</si>
  <si>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</si>
  <si>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</si>
  <si>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</si>
  <si>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</si>
  <si>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</si>
  <si>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</si>
  <si>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</si>
  <si>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</si>
  <si>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</si>
  <si>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</si>
  <si>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</si>
  <si>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</si>
  <si>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</si>
  <si>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</si>
  <si>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</si>
  <si>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</si>
  <si>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</si>
  <si>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</si>
  <si>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</si>
  <si>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</si>
  <si>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</si>
  <si>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</si>
  <si>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</si>
  <si>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</si>
  <si>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</si>
  <si>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</si>
  <si>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</si>
  <si>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</si>
  <si>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</si>
  <si>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</si>
  <si>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</si>
  <si>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</si>
  <si>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</si>
  <si>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</si>
  <si>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</si>
  <si>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</si>
  <si>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</si>
  <si>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</si>
  <si>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</si>
  <si>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</si>
  <si>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</si>
  <si>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</si>
  <si>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</si>
  <si>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</si>
  <si>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</si>
  <si>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</si>
  <si>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</si>
  <si>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</si>
  <si>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</si>
  <si>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</si>
  <si>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</si>
  <si>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</si>
  <si>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</si>
  <si>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</si>
  <si>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</si>
  <si>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</si>
  <si>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</si>
  <si>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</si>
  <si>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</si>
  <si>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</si>
  <si>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</si>
  <si>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</si>
  <si>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</si>
  <si>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</si>
  <si>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</si>
  <si>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</si>
  <si>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</si>
  <si>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</si>
  <si>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</si>
  <si>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</si>
  <si>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</si>
  <si>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</si>
  <si>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</si>
  <si>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</si>
  <si>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</si>
  <si>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</si>
  <si>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</si>
  <si>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</si>
  <si>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</si>
  <si>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</si>
  <si>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</si>
  <si>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</si>
  <si>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</si>
  <si>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</si>
  <si>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</si>
  <si>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</si>
  <si>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</si>
  <si>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</si>
  <si>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</si>
  <si>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</si>
  <si>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</si>
  <si>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</si>
  <si>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</si>
  <si>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</si>
  <si>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</si>
  <si>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</si>
  <si>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</si>
  <si>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</si>
  <si>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</si>
  <si>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</si>
  <si>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</si>
  <si>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</si>
  <si>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</si>
  <si>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</si>
  <si>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</si>
  <si>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</si>
  <si>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</si>
  <si>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</si>
  <si>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</si>
  <si>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</si>
  <si>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</si>
  <si>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</si>
  <si>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</si>
  <si>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</si>
  <si>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</si>
  <si>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</si>
  <si>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</si>
  <si>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</si>
  <si>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</si>
  <si>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</si>
  <si>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</si>
  <si>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</si>
  <si>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</si>
  <si>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</si>
  <si>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</si>
  <si>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</si>
  <si>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</si>
  <si>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</si>
  <si>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</si>
  <si>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</si>
  <si>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</si>
  <si>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</si>
  <si>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</si>
  <si>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</si>
  <si>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</si>
  <si>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</si>
  <si>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</si>
  <si>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</si>
  <si>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</si>
  <si>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</si>
  <si>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</si>
  <si>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</si>
  <si>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</si>
  <si>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</si>
  <si>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</si>
  <si>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</si>
  <si>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</si>
  <si>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</si>
  <si>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</si>
  <si>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</si>
  <si>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</si>
  <si>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</si>
  <si>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</si>
  <si>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</si>
  <si>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</si>
  <si>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</si>
  <si>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</si>
  <si>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</si>
  <si>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</si>
  <si>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</si>
  <si>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</si>
  <si>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</si>
  <si>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</si>
  <si>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</si>
  <si>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</si>
  <si>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</si>
  <si>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</si>
  <si>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</si>
  <si>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</si>
  <si>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</si>
  <si>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</si>
  <si>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</si>
  <si>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</si>
  <si>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</si>
  <si>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</si>
  <si>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</si>
  <si>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</si>
  <si>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熊本県大津町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</si>
  <si>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</si>
  <si>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</si>
  <si>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</si>
  <si>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</si>
  <si>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</si>
  <si>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</si>
  <si>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</si>
  <si>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</si>
  <si>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</si>
  <si>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</si>
  <si>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</si>
  <si>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</si>
  <si>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</si>
  <si>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</si>
  <si>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</si>
  <si>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</si>
  <si>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</si>
  <si>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</si>
  <si>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</si>
  <si>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</si>
  <si>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</si>
  <si>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</si>
  <si>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</si>
  <si>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</si>
  <si>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</si>
  <si>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</si>
  <si>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</si>
  <si>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</si>
  <si>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</si>
  <si>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</si>
  <si>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</si>
  <si>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</si>
  <si>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</si>
  <si>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</si>
  <si>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</si>
  <si>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</si>
  <si>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</si>
  <si>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</si>
  <si>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</si>
  <si>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</si>
  <si>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</si>
  <si>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</si>
  <si>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</si>
  <si>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</si>
  <si>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</si>
  <si>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</si>
  <si>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</si>
  <si>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</si>
  <si>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</si>
  <si>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</si>
  <si>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</si>
  <si>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</si>
  <si>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</si>
  <si>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</si>
  <si>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</si>
  <si>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</si>
  <si>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</si>
  <si>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</si>
  <si>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</si>
  <si>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</si>
  <si>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</si>
  <si>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</si>
  <si>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</si>
  <si>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</si>
  <si>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</si>
  <si>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</si>
  <si>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</si>
  <si>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</si>
  <si>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</si>
  <si>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</si>
  <si>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</si>
  <si>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</si>
  <si>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</si>
  <si>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</si>
  <si>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</si>
  <si>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</si>
  <si>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</si>
  <si>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</si>
  <si>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</si>
  <si>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</si>
  <si>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</si>
  <si>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</si>
  <si>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</si>
  <si>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</si>
  <si>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</si>
  <si>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</si>
  <si>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</si>
  <si>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</si>
  <si>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</si>
  <si>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</si>
  <si>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</si>
  <si>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</si>
  <si>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</si>
  <si>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</si>
  <si>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</si>
  <si>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</si>
  <si>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</si>
  <si>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</si>
  <si>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</si>
  <si>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</si>
  <si>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</si>
  <si>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</si>
  <si>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</si>
  <si>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</si>
  <si>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</si>
  <si>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</si>
  <si>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</si>
  <si>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</si>
  <si>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</si>
  <si>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</si>
  <si>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</si>
  <si>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</si>
  <si>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</si>
  <si>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</si>
  <si>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</si>
  <si>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</si>
  <si>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</si>
  <si>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</si>
  <si>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</si>
  <si>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</si>
  <si>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</si>
  <si>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</si>
  <si>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</si>
  <si>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</si>
  <si>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</si>
  <si>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</si>
  <si>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</si>
  <si>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</si>
  <si>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</si>
  <si>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</si>
  <si>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</si>
  <si>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</si>
  <si>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</si>
  <si>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</si>
  <si>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</si>
  <si>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</si>
  <si>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</si>
  <si>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</si>
  <si>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</si>
  <si>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</si>
  <si>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</si>
  <si>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</si>
  <si>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</si>
  <si>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</si>
  <si>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</si>
  <si>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</si>
  <si>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</si>
  <si>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</si>
  <si>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</si>
  <si>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</si>
  <si>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</si>
  <si>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</si>
  <si>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</si>
  <si>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</si>
  <si>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熊本県大津町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</si>
  <si>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</si>
  <si>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</si>
  <si>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</si>
  <si>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</si>
  <si>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</si>
  <si>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</si>
  <si>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</si>
  <si>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</si>
  <si>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</si>
  <si>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</si>
  <si>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</si>
  <si>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</si>
  <si>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</si>
  <si>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</si>
  <si>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</si>
  <si>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</si>
  <si>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</si>
  <si>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</si>
  <si>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</si>
  <si>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</si>
  <si>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大津町外四ヶ市町村共有財産管理処分事務受託特別会計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</si>
  <si>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</si>
  <si>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</si>
  <si>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</si>
  <si>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</si>
  <si>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</si>
  <si>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</si>
  <si>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</si>
  <si>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</si>
  <si>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</si>
  <si>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</si>
  <si>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</si>
  <si>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</si>
  <si>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</si>
  <si>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</si>
  <si>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</si>
  <si>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</si>
  <si>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</si>
  <si>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公共下水道事業会計</t>
    <phoneticPr fontId="5"/>
  </si>
  <si>
    <t>法適用企業</t>
    <phoneticPr fontId="5"/>
  </si>
  <si>
    <t>農業集落排水事業会計</t>
    <phoneticPr fontId="5"/>
  </si>
  <si>
    <t>法適用企業</t>
    <phoneticPr fontId="5"/>
  </si>
  <si>
    <t>工業用水道事業会計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</si>
  <si>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</si>
  <si>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</si>
  <si>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</si>
  <si>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</si>
  <si>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</si>
  <si>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</si>
  <si>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</si>
  <si>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</si>
  <si>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</si>
  <si>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</si>
  <si>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</si>
  <si>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</si>
  <si>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</si>
  <si>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</si>
  <si>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</si>
  <si>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</si>
  <si>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</si>
  <si>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</si>
  <si>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</si>
  <si>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</si>
  <si>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</si>
  <si>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</si>
  <si>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</si>
  <si>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</si>
  <si>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</si>
  <si>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</si>
  <si>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</si>
  <si>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</si>
  <si>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</si>
  <si>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</si>
  <si>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</si>
  <si>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</si>
  <si>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</si>
  <si>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</si>
  <si>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</si>
  <si>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</si>
  <si>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</si>
  <si>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</si>
  <si>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</si>
  <si>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</si>
  <si>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</si>
  <si>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</si>
  <si>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</si>
  <si>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</si>
  <si>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</si>
  <si>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</si>
  <si>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</si>
  <si>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</si>
  <si>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</si>
  <si>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</si>
  <si>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</si>
  <si>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</si>
  <si>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</si>
  <si>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</si>
  <si>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</si>
  <si>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</si>
  <si>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</si>
  <si>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</si>
  <si>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</si>
  <si>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</si>
  <si>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</si>
  <si>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</si>
  <si>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</si>
  <si>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</si>
  <si>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</si>
  <si>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</si>
  <si>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</si>
  <si>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</si>
  <si>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</si>
  <si>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</si>
  <si>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</si>
  <si>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</si>
  <si>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</si>
  <si>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</si>
  <si>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</si>
  <si>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</si>
  <si>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</si>
  <si>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</si>
  <si>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</si>
  <si>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</si>
  <si>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</si>
  <si>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</si>
  <si>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</si>
  <si>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</si>
  <si>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</si>
  <si>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</si>
  <si>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</si>
  <si>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</si>
  <si>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</si>
  <si>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</si>
  <si>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</si>
  <si>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</si>
  <si>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</si>
  <si>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</si>
  <si>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</si>
  <si>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</si>
  <si>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</si>
  <si>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</si>
  <si>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</si>
  <si>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</si>
  <si>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</si>
  <si>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</si>
  <si>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</si>
  <si>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</si>
  <si>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</si>
  <si>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</si>
  <si>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</si>
  <si>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</si>
  <si>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</si>
  <si>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</si>
  <si>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</si>
  <si>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</si>
  <si>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</si>
  <si>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</si>
  <si>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</si>
  <si>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</si>
  <si>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</si>
  <si>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</si>
  <si>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</si>
  <si>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</si>
  <si>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</si>
  <si>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</si>
  <si>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</si>
  <si>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</si>
  <si>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</si>
  <si>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</si>
  <si>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</si>
  <si>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</si>
  <si>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</si>
  <si>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</si>
  <si>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</si>
  <si>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</si>
  <si>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</si>
  <si>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</si>
  <si>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</si>
  <si>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</si>
  <si>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</si>
  <si>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</si>
  <si>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</si>
  <si>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</si>
  <si>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</si>
  <si>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</si>
  <si>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</si>
  <si>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</si>
  <si>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</si>
  <si>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</si>
  <si>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</si>
  <si>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</si>
  <si>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</si>
  <si>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</si>
  <si>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</si>
  <si>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</si>
  <si>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</si>
  <si>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</si>
  <si>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</si>
  <si>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</si>
  <si>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</si>
  <si>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</si>
  <si>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</si>
  <si>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</si>
  <si>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</si>
  <si>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</si>
  <si>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</si>
  <si>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4.12</t>
  </si>
  <si>
    <t>▲ 1.38</t>
  </si>
  <si>
    <t>▲ 0.60</t>
  </si>
  <si>
    <t>一般会計</t>
  </si>
  <si>
    <t>国民健康保険特別会計</t>
  </si>
  <si>
    <t>介護保険特別会計</t>
  </si>
  <si>
    <t>工業用水道事業会計</t>
  </si>
  <si>
    <t>公共下水道事業会計</t>
  </si>
  <si>
    <t>大津町外四ヶ市町村共有財産管理処分事務受託特別会計</t>
  </si>
  <si>
    <t>農業集落排水事業会計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</si>
  <si>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</si>
  <si>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</si>
  <si>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</si>
  <si>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</si>
  <si>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</si>
  <si>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</si>
  <si>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</si>
  <si>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</si>
  <si>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</si>
  <si>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熊本県市町村総合事務組合</t>
    <rPh sb="0" eb="3">
      <t>クマモトケン</t>
    </rPh>
    <rPh sb="3" eb="6">
      <t>シチョウソン</t>
    </rPh>
    <rPh sb="6" eb="8">
      <t>ソウゴウ</t>
    </rPh>
    <rPh sb="8" eb="10">
      <t>ジム</t>
    </rPh>
    <rPh sb="10" eb="12">
      <t>クミアイ</t>
    </rPh>
    <phoneticPr fontId="2"/>
  </si>
  <si>
    <t>菊池環境保全組合</t>
    <rPh sb="0" eb="2">
      <t>キクチ</t>
    </rPh>
    <rPh sb="2" eb="4">
      <t>カンキョウ</t>
    </rPh>
    <rPh sb="4" eb="6">
      <t>ホゼン</t>
    </rPh>
    <rPh sb="6" eb="8">
      <t>クミアイ</t>
    </rPh>
    <phoneticPr fontId="2"/>
  </si>
  <si>
    <t>大津菊陽水道企業団</t>
    <rPh sb="0" eb="2">
      <t>オオヅ</t>
    </rPh>
    <rPh sb="2" eb="3">
      <t>キク</t>
    </rPh>
    <rPh sb="3" eb="4">
      <t>ヨウ</t>
    </rPh>
    <rPh sb="4" eb="6">
      <t>スイドウ</t>
    </rPh>
    <rPh sb="6" eb="8">
      <t>キギョウ</t>
    </rPh>
    <rPh sb="8" eb="9">
      <t>ダン</t>
    </rPh>
    <phoneticPr fontId="2"/>
  </si>
  <si>
    <t>大津町・西原原野組合</t>
    <rPh sb="0" eb="3">
      <t>オオヅマチ</t>
    </rPh>
    <rPh sb="4" eb="6">
      <t>ニシハラ</t>
    </rPh>
    <rPh sb="6" eb="8">
      <t>ゲンヤ</t>
    </rPh>
    <rPh sb="8" eb="10">
      <t>クミアイ</t>
    </rPh>
    <phoneticPr fontId="2"/>
  </si>
  <si>
    <t>菊池広域連合</t>
    <rPh sb="0" eb="2">
      <t>キクチ</t>
    </rPh>
    <rPh sb="2" eb="4">
      <t>コウイキ</t>
    </rPh>
    <rPh sb="4" eb="6">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</si>
  <si>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</si>
  <si>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</si>
  <si>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公共施設整備基金</t>
    <rPh sb="0" eb="2">
      <t>コウキョウ</t>
    </rPh>
    <rPh sb="2" eb="4">
      <t>シセツ</t>
    </rPh>
    <rPh sb="4" eb="6">
      <t>セイビ</t>
    </rPh>
    <rPh sb="6" eb="8">
      <t>キキン</t>
    </rPh>
    <phoneticPr fontId="5"/>
  </si>
  <si>
    <t>庁舎建設基金</t>
    <rPh sb="0" eb="2">
      <t>チョウシャ</t>
    </rPh>
    <rPh sb="2" eb="4">
      <t>ケンセツ</t>
    </rPh>
    <rPh sb="4" eb="6">
      <t>キキン</t>
    </rPh>
    <phoneticPr fontId="5"/>
  </si>
  <si>
    <t>社会福祉振興基金</t>
    <rPh sb="0" eb="2">
      <t>シャカイ</t>
    </rPh>
    <rPh sb="2" eb="4">
      <t>フクシ</t>
    </rPh>
    <rPh sb="4" eb="6">
      <t>シンコウ</t>
    </rPh>
    <rPh sb="6" eb="8">
      <t>キキン</t>
    </rPh>
    <phoneticPr fontId="5"/>
  </si>
  <si>
    <t>熊本地震大津町復興基金</t>
    <rPh sb="0" eb="2">
      <t>クマモト</t>
    </rPh>
    <rPh sb="2" eb="4">
      <t>ジシン</t>
    </rPh>
    <rPh sb="4" eb="7">
      <t>オオヅマチ</t>
    </rPh>
    <rPh sb="7" eb="9">
      <t>フッコウ</t>
    </rPh>
    <rPh sb="9" eb="11">
      <t>キキン</t>
    </rPh>
    <phoneticPr fontId="5"/>
  </si>
  <si>
    <t>大津町工場等振興奨励基金</t>
    <rPh sb="0" eb="3">
      <t>オオヅマチ</t>
    </rPh>
    <rPh sb="3" eb="5">
      <t>コウジョウ</t>
    </rPh>
    <rPh sb="5" eb="6">
      <t>トウ</t>
    </rPh>
    <rPh sb="6" eb="8">
      <t>シンコウ</t>
    </rPh>
    <rPh sb="8" eb="10">
      <t>ショウレイ</t>
    </rPh>
    <rPh sb="10" eb="12">
      <t>キキン</t>
    </rPh>
    <phoneticPr fontId="19"/>
  </si>
  <si>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</si>
  <si>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</si>
  <si>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</si>
  <si>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</si>
  <si>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</si>
  <si>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</si>
  <si>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</si>
  <si>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</si>
  <si>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</si>
  <si>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</si>
  <si>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</si>
  <si>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</si>
  <si>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</si>
  <si>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</si>
  <si>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</si>
  <si>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</si>
  <si>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公共下水道事業の起債償還の減少に伴う繰出金の減少により、ここ数年は将来負担比率が負の数になっているが、新庁舎建設による地方債残高の増加や新環境工場建設による組合負担等見込額の増加が見込まれるため、今後も健全化を進めていく必要がある。</t>
    <rPh sb="90" eb="92">
      <t>ミコ</t>
    </rPh>
    <phoneticPr fontId="5"/>
  </si>
  <si>
    <t>将来負担比率については上述の通り。
実質公債費比率については、起債額が増加しているが大部分が交付税算入率が大きい災害復旧事業債のため、人口増などに伴った税収の増により、実質公債費比率は大きく減少した。令和３年度も新環境工場建設に伴う一部事務組合等の起こした地方債に充てたと認められる補助金又は負担金の増が見込まれるため、引き続き起債抑制に努める必要がある。</t>
    <rPh sb="92" eb="93">
      <t>オオ</t>
    </rPh>
    <rPh sb="100" eb="102">
      <t>レイワ</t>
    </rPh>
    <rPh sb="103" eb="105">
      <t>ネンド</t>
    </rPh>
    <rPh sb="152" eb="154">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</si>
</sst>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4DF4-4277-BE90-B7C73CFAF1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22873</c:v>
                </c:pt>
                <c:pt idx="1">
                  <c:v>50892</c:v>
                </c:pt>
                <c:pt idx="2">
                  <c:v>51353</c:v>
                </c:pt>
                <c:pt idx="3">
                  <c:v>59897</c:v>
                </c:pt>
                <c:pt idx="4">
                  <c:v>49835</c:v>
                </c:pt>
              </c:numCache>
            </c:numRef>
          </c:val>
          <c:smooth val="0"/>
          <c:extLst>
            <c:ext xmlns:c16="http://schemas.microsoft.com/office/drawing/2014/chart" uri="{C3380CC4-5D6E-409C-BE32-E72D297353CC}">
              <c16:uniqueId val="{00000001-4DF4-4277-BE90-B7C73CFAF1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19.350000000000001</c:v>
                </c:pt>
                <c:pt idx="1">
                  <c:v>15.72</c:v>
                </c:pt>
                <c:pt idx="2">
                  <c:v>12.89</c:v>
                </c:pt>
                <c:pt idx="3">
                  <c:v>8.5299999999999994</c:v>
                </c:pt>
                <c:pt idx="4">
                  <c:v>7.85</c:v>
                </c:pt>
              </c:numCache>
            </c:numRef>
          </c:val>
          <c:extLst>
            <c:ext xmlns:c16="http://schemas.microsoft.com/office/drawing/2014/chart" uri="{C3380CC4-5D6E-409C-BE32-E72D297353CC}">
              <c16:uniqueId val="{00000000-3747-4409-8F46-1286299870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30.35</c:v>
                </c:pt>
                <c:pt idx="1">
                  <c:v>28.94</c:v>
                </c:pt>
                <c:pt idx="2">
                  <c:v>33.35</c:v>
                </c:pt>
                <c:pt idx="3">
                  <c:v>34.78</c:v>
                </c:pt>
                <c:pt idx="4">
                  <c:v>32.1</c:v>
                </c:pt>
              </c:numCache>
            </c:numRef>
          </c:val>
          <c:extLst>
            <c:ext xmlns:c16="http://schemas.microsoft.com/office/drawing/2014/chart" uri="{C3380CC4-5D6E-409C-BE32-E72D297353CC}">
              <c16:uniqueId val="{00000001-3747-4409-8F46-12862998703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2.5499999999999998</c:v>
                </c:pt>
                <c:pt idx="1">
                  <c:v>-4.12</c:v>
                </c:pt>
                <c:pt idx="2">
                  <c:v>3.15</c:v>
                </c:pt>
                <c:pt idx="3">
                  <c:v>-1.38</c:v>
                </c:pt>
                <c:pt idx="4">
                  <c:v>-0.6</c:v>
                </c:pt>
              </c:numCache>
            </c:numRef>
          </c:val>
          <c:smooth val="0"/>
          <c:extLst>
            <c:ext xmlns:c16="http://schemas.microsoft.com/office/drawing/2014/chart" uri="{C3380CC4-5D6E-409C-BE32-E72D297353CC}">
              <c16:uniqueId val="{00000002-3747-4409-8F46-12862998703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0.23</c:v>
                </c:pt>
                <c:pt idx="2">
                  <c:v>#N/A</c:v>
                </c:pt>
                <c:pt idx="3">
                  <c:v>0.75</c:v>
                </c:pt>
                <c:pt idx="4">
                  <c:v>#N/A</c:v>
                </c:pt>
                <c:pt idx="5">
                  <c:v>0.49</c:v>
                </c:pt>
                <c:pt idx="6">
                  <c:v>#N/A</c:v>
                </c:pt>
                <c:pt idx="7">
                  <c:v>3.5</c:v>
                </c:pt>
                <c:pt idx="8">
                  <c:v>0</c:v>
                </c:pt>
                <c:pt idx="9">
                  <c:v>0</c:v>
                </c:pt>
              </c:numCache>
            </c:numRef>
          </c:val>
          <c:extLst>
            <c:ext xmlns:c16="http://schemas.microsoft.com/office/drawing/2014/chart" uri="{C3380CC4-5D6E-409C-BE32-E72D297353CC}">
              <c16:uniqueId val="{00000000-F3A7-4C6A-983D-C910E5731B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A7-4C6A-983D-C910E5731BC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0.03</c:v>
                </c:pt>
                <c:pt idx="4">
                  <c:v>#N/A</c:v>
                </c:pt>
                <c:pt idx="5">
                  <c:v>0.04</c:v>
                </c:pt>
                <c:pt idx="6">
                  <c:v>#N/A</c:v>
                </c:pt>
                <c:pt idx="7">
                  <c:v>0.03</c:v>
                </c:pt>
                <c:pt idx="8">
                  <c:v>#N/A</c:v>
                </c:pt>
                <c:pt idx="9">
                  <c:v>0.03</c:v>
                </c:pt>
              </c:numCache>
            </c:numRef>
          </c:val>
          <c:extLst>
            <c:ext xmlns:c16="http://schemas.microsoft.com/office/drawing/2014/chart" uri="{C3380CC4-5D6E-409C-BE32-E72D297353CC}">
              <c16:uniqueId val="{00000002-F3A7-4C6A-983D-C910E5731BC2}"/>
            </c:ext>
          </c:extLst>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0.26</c:v>
                </c:pt>
              </c:numCache>
            </c:numRef>
          </c:val>
          <c:extLst>
            <c:ext xmlns:c16="http://schemas.microsoft.com/office/drawing/2014/chart" uri="{C3380CC4-5D6E-409C-BE32-E72D297353CC}">
              <c16:uniqueId val="{00000003-F3A7-4C6A-983D-C910E5731BC2}"/>
            </c:ext>
          </c:extLst>
        </c:ser>
        <c:ser>
          <c:idx val="4"/>
          <c:order val="4"/>
          <c:tx>
            <c:strRef>
              <c:f>データシート!$A$31</c:f>
              <c:strCache>
                <c:ptCount val="1"/>
                <c:pt idx="0">
                  <c:v>大津町外四ヶ市町村共有財産管理処分事務受託特別会計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0.59</c:v>
                </c:pt>
                <c:pt idx="2">
                  <c:v>#N/A</c:v>
                </c:pt>
                <c:pt idx="3">
                  <c:v>0.49</c:v>
                </c:pt>
                <c:pt idx="4">
                  <c:v>#N/A</c:v>
                </c:pt>
                <c:pt idx="5">
                  <c:v>0.67</c:v>
                </c:pt>
                <c:pt idx="6">
                  <c:v>#N/A</c:v>
                </c:pt>
                <c:pt idx="7">
                  <c:v>0.52</c:v>
                </c:pt>
                <c:pt idx="8">
                  <c:v>#N/A</c:v>
                </c:pt>
                <c:pt idx="9">
                  <c:v>0.56000000000000005</c:v>
                </c:pt>
              </c:numCache>
            </c:numRef>
          </c:val>
          <c:extLst>
            <c:ext xmlns:c16="http://schemas.microsoft.com/office/drawing/2014/chart" uri="{C3380CC4-5D6E-409C-BE32-E72D297353CC}">
              <c16:uniqueId val="{00000004-F3A7-4C6A-983D-C910E5731BC2}"/>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1.05</c:v>
                </c:pt>
              </c:numCache>
            </c:numRef>
          </c:val>
          <c:extLst>
            <c:ext xmlns:c16="http://schemas.microsoft.com/office/drawing/2014/chart" uri="{C3380CC4-5D6E-409C-BE32-E72D297353CC}">
              <c16:uniqueId val="{00000005-F3A7-4C6A-983D-C910E5731BC2}"/>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3.35</c:v>
                </c:pt>
                <c:pt idx="2">
                  <c:v>#N/A</c:v>
                </c:pt>
                <c:pt idx="3">
                  <c:v>3.62</c:v>
                </c:pt>
                <c:pt idx="4">
                  <c:v>#N/A</c:v>
                </c:pt>
                <c:pt idx="5">
                  <c:v>3.09</c:v>
                </c:pt>
                <c:pt idx="6">
                  <c:v>#N/A</c:v>
                </c:pt>
                <c:pt idx="7">
                  <c:v>1.42</c:v>
                </c:pt>
                <c:pt idx="8">
                  <c:v>#N/A</c:v>
                </c:pt>
                <c:pt idx="9">
                  <c:v>1.27</c:v>
                </c:pt>
              </c:numCache>
            </c:numRef>
          </c:val>
          <c:extLst>
            <c:ext xmlns:c16="http://schemas.microsoft.com/office/drawing/2014/chart" uri="{C3380CC4-5D6E-409C-BE32-E72D297353CC}">
              <c16:uniqueId val="{00000006-F3A7-4C6A-983D-C910E5731BC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1.83</c:v>
                </c:pt>
                <c:pt idx="2">
                  <c:v>#N/A</c:v>
                </c:pt>
                <c:pt idx="3">
                  <c:v>1.59</c:v>
                </c:pt>
                <c:pt idx="4">
                  <c:v>#N/A</c:v>
                </c:pt>
                <c:pt idx="5">
                  <c:v>2.61</c:v>
                </c:pt>
                <c:pt idx="6">
                  <c:v>#N/A</c:v>
                </c:pt>
                <c:pt idx="7">
                  <c:v>2.77</c:v>
                </c:pt>
                <c:pt idx="8">
                  <c:v>#N/A</c:v>
                </c:pt>
                <c:pt idx="9">
                  <c:v>2.06</c:v>
                </c:pt>
              </c:numCache>
            </c:numRef>
          </c:val>
          <c:extLst>
            <c:ext xmlns:c16="http://schemas.microsoft.com/office/drawing/2014/chart" uri="{C3380CC4-5D6E-409C-BE32-E72D297353CC}">
              <c16:uniqueId val="{00000007-F3A7-4C6A-983D-C910E5731BC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2.67</c:v>
                </c:pt>
                <c:pt idx="2">
                  <c:v>#N/A</c:v>
                </c:pt>
                <c:pt idx="3">
                  <c:v>3.56</c:v>
                </c:pt>
                <c:pt idx="4">
                  <c:v>#N/A</c:v>
                </c:pt>
                <c:pt idx="5">
                  <c:v>2.5</c:v>
                </c:pt>
                <c:pt idx="6">
                  <c:v>#N/A</c:v>
                </c:pt>
                <c:pt idx="7">
                  <c:v>2.2400000000000002</c:v>
                </c:pt>
                <c:pt idx="8">
                  <c:v>#N/A</c:v>
                </c:pt>
                <c:pt idx="9">
                  <c:v>2.1</c:v>
                </c:pt>
              </c:numCache>
            </c:numRef>
          </c:val>
          <c:extLst>
            <c:ext xmlns:c16="http://schemas.microsoft.com/office/drawing/2014/chart" uri="{C3380CC4-5D6E-409C-BE32-E72D297353CC}">
              <c16:uniqueId val="{00000008-F3A7-4C6A-983D-C910E5731BC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18.760000000000002</c:v>
                </c:pt>
                <c:pt idx="2">
                  <c:v>#N/A</c:v>
                </c:pt>
                <c:pt idx="3">
                  <c:v>15.22</c:v>
                </c:pt>
                <c:pt idx="4">
                  <c:v>#N/A</c:v>
                </c:pt>
                <c:pt idx="5">
                  <c:v>12.21</c:v>
                </c:pt>
                <c:pt idx="6">
                  <c:v>#N/A</c:v>
                </c:pt>
                <c:pt idx="7">
                  <c:v>8</c:v>
                </c:pt>
                <c:pt idx="8">
                  <c:v>#N/A</c:v>
                </c:pt>
                <c:pt idx="9">
                  <c:v>7.28</c:v>
                </c:pt>
              </c:numCache>
            </c:numRef>
          </c:val>
          <c:extLst>
            <c:ext xmlns:c16="http://schemas.microsoft.com/office/drawing/2014/chart" uri="{C3380CC4-5D6E-409C-BE32-E72D297353CC}">
              <c16:uniqueId val="{00000009-F3A7-4C6A-983D-C910E5731B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1069</c:v>
                </c:pt>
                <c:pt idx="5">
                  <c:v>1074</c:v>
                </c:pt>
                <c:pt idx="8">
                  <c:v>1178</c:v>
                </c:pt>
                <c:pt idx="11">
                  <c:v>1338</c:v>
                </c:pt>
                <c:pt idx="14">
                  <c:v>1495</c:v>
                </c:pt>
              </c:numCache>
            </c:numRef>
          </c:val>
          <c:extLst>
            <c:ext xmlns:c16="http://schemas.microsoft.com/office/drawing/2014/chart" uri="{C3380CC4-5D6E-409C-BE32-E72D297353CC}">
              <c16:uniqueId val="{00000000-F25A-41BD-83F1-4F4492F185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25A-41BD-83F1-4F4492F185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21</c:v>
                </c:pt>
                <c:pt idx="3">
                  <c:v>29</c:v>
                </c:pt>
                <c:pt idx="6">
                  <c:v>28</c:v>
                </c:pt>
                <c:pt idx="9">
                  <c:v>28</c:v>
                </c:pt>
                <c:pt idx="12">
                  <c:v>33</c:v>
                </c:pt>
              </c:numCache>
            </c:numRef>
          </c:val>
          <c:extLst>
            <c:ext xmlns:c16="http://schemas.microsoft.com/office/drawing/2014/chart" uri="{C3380CC4-5D6E-409C-BE32-E72D297353CC}">
              <c16:uniqueId val="{00000002-F25A-41BD-83F1-4F4492F185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94</c:v>
                </c:pt>
                <c:pt idx="3">
                  <c:v>101</c:v>
                </c:pt>
                <c:pt idx="6">
                  <c:v>146</c:v>
                </c:pt>
                <c:pt idx="9">
                  <c:v>72</c:v>
                </c:pt>
                <c:pt idx="12">
                  <c:v>37</c:v>
                </c:pt>
              </c:numCache>
            </c:numRef>
          </c:val>
          <c:extLst>
            <c:ext xmlns:c16="http://schemas.microsoft.com/office/drawing/2014/chart" uri="{C3380CC4-5D6E-409C-BE32-E72D297353CC}">
              <c16:uniqueId val="{00000003-F25A-41BD-83F1-4F4492F185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263</c:v>
                </c:pt>
                <c:pt idx="3">
                  <c:v>243</c:v>
                </c:pt>
                <c:pt idx="6">
                  <c:v>184</c:v>
                </c:pt>
                <c:pt idx="9">
                  <c:v>166</c:v>
                </c:pt>
                <c:pt idx="12">
                  <c:v>91</c:v>
                </c:pt>
              </c:numCache>
            </c:numRef>
          </c:val>
          <c:extLst>
            <c:ext xmlns:c16="http://schemas.microsoft.com/office/drawing/2014/chart" uri="{C3380CC4-5D6E-409C-BE32-E72D297353CC}">
              <c16:uniqueId val="{00000004-F25A-41BD-83F1-4F4492F185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5A-41BD-83F1-4F4492F185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5A-41BD-83F1-4F4492F185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1419</c:v>
                </c:pt>
                <c:pt idx="3">
                  <c:v>1406</c:v>
                </c:pt>
                <c:pt idx="6">
                  <c:v>1453</c:v>
                </c:pt>
                <c:pt idx="9">
                  <c:v>1635</c:v>
                </c:pt>
                <c:pt idx="12">
                  <c:v>1770</c:v>
                </c:pt>
              </c:numCache>
            </c:numRef>
          </c:val>
          <c:extLst>
            <c:ext xmlns:c16="http://schemas.microsoft.com/office/drawing/2014/chart" uri="{C3380CC4-5D6E-409C-BE32-E72D297353CC}">
              <c16:uniqueId val="{00000007-F25A-41BD-83F1-4F4492F185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728</c:v>
                </c:pt>
                <c:pt idx="2">
                  <c:v>#N/A</c:v>
                </c:pt>
                <c:pt idx="3">
                  <c:v>#N/A</c:v>
                </c:pt>
                <c:pt idx="4">
                  <c:v>705</c:v>
                </c:pt>
                <c:pt idx="5">
                  <c:v>#N/A</c:v>
                </c:pt>
                <c:pt idx="6">
                  <c:v>#N/A</c:v>
                </c:pt>
                <c:pt idx="7">
                  <c:v>633</c:v>
                </c:pt>
                <c:pt idx="8">
                  <c:v>#N/A</c:v>
                </c:pt>
                <c:pt idx="9">
                  <c:v>#N/A</c:v>
                </c:pt>
                <c:pt idx="10">
                  <c:v>563</c:v>
                </c:pt>
                <c:pt idx="11">
                  <c:v>#N/A</c:v>
                </c:pt>
                <c:pt idx="12">
                  <c:v>#N/A</c:v>
                </c:pt>
                <c:pt idx="13">
                  <c:v>436</c:v>
                </c:pt>
                <c:pt idx="14">
                  <c:v>#N/A</c:v>
                </c:pt>
              </c:numCache>
            </c:numRef>
          </c:val>
          <c:smooth val="0"/>
          <c:extLst>
            <c:ext xmlns:c16="http://schemas.microsoft.com/office/drawing/2014/chart" uri="{C3380CC4-5D6E-409C-BE32-E72D297353CC}">
              <c16:uniqueId val="{00000008-F25A-41BD-83F1-4F4492F185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14105</c:v>
                </c:pt>
                <c:pt idx="5">
                  <c:v>15802</c:v>
                </c:pt>
                <c:pt idx="8">
                  <c:v>16037</c:v>
                </c:pt>
                <c:pt idx="11">
                  <c:v>16642</c:v>
                </c:pt>
                <c:pt idx="14">
                  <c:v>17968</c:v>
                </c:pt>
              </c:numCache>
            </c:numRef>
          </c:val>
          <c:extLst>
            <c:ext xmlns:c16="http://schemas.microsoft.com/office/drawing/2014/chart" uri="{C3380CC4-5D6E-409C-BE32-E72D297353CC}">
              <c16:uniqueId val="{00000000-2EE7-4CAE-BD4C-D4AF2CD86C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510</c:v>
                </c:pt>
                <c:pt idx="5">
                  <c:v>582</c:v>
                </c:pt>
                <c:pt idx="8">
                  <c:v>689</c:v>
                </c:pt>
                <c:pt idx="11">
                  <c:v>960</c:v>
                </c:pt>
                <c:pt idx="14">
                  <c:v>975</c:v>
                </c:pt>
              </c:numCache>
            </c:numRef>
          </c:val>
          <c:extLst>
            <c:ext xmlns:c16="http://schemas.microsoft.com/office/drawing/2014/chart" uri="{C3380CC4-5D6E-409C-BE32-E72D297353CC}">
              <c16:uniqueId val="{00000001-2EE7-4CAE-BD4C-D4AF2CD86C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4484</c:v>
                </c:pt>
                <c:pt idx="5">
                  <c:v>4925</c:v>
                </c:pt>
                <c:pt idx="8">
                  <c:v>5457</c:v>
                </c:pt>
                <c:pt idx="11">
                  <c:v>5222</c:v>
                </c:pt>
                <c:pt idx="14">
                  <c:v>5109</c:v>
                </c:pt>
              </c:numCache>
            </c:numRef>
          </c:val>
          <c:extLst>
            <c:ext xmlns:c16="http://schemas.microsoft.com/office/drawing/2014/chart" uri="{C3380CC4-5D6E-409C-BE32-E72D297353CC}">
              <c16:uniqueId val="{00000002-2EE7-4CAE-BD4C-D4AF2CD86C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EE7-4CAE-BD4C-D4AF2CD86C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EE7-4CAE-BD4C-D4AF2CD86C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E7-4CAE-BD4C-D4AF2CD86C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985</c:v>
                </c:pt>
                <c:pt idx="3">
                  <c:v>782</c:v>
                </c:pt>
                <c:pt idx="6">
                  <c:v>625</c:v>
                </c:pt>
                <c:pt idx="9">
                  <c:v>623</c:v>
                </c:pt>
                <c:pt idx="12">
                  <c:v>582</c:v>
                </c:pt>
              </c:numCache>
            </c:numRef>
          </c:val>
          <c:extLst>
            <c:ext xmlns:c16="http://schemas.microsoft.com/office/drawing/2014/chart" uri="{C3380CC4-5D6E-409C-BE32-E72D297353CC}">
              <c16:uniqueId val="{00000006-2EE7-4CAE-BD4C-D4AF2CD86C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410</c:v>
                </c:pt>
                <c:pt idx="3">
                  <c:v>321</c:v>
                </c:pt>
                <c:pt idx="6">
                  <c:v>296</c:v>
                </c:pt>
                <c:pt idx="9">
                  <c:v>630</c:v>
                </c:pt>
                <c:pt idx="12">
                  <c:v>2493</c:v>
                </c:pt>
              </c:numCache>
            </c:numRef>
          </c:val>
          <c:extLst>
            <c:ext xmlns:c16="http://schemas.microsoft.com/office/drawing/2014/chart" uri="{C3380CC4-5D6E-409C-BE32-E72D297353CC}">
              <c16:uniqueId val="{00000007-2EE7-4CAE-BD4C-D4AF2CD86C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3317</c:v>
                </c:pt>
                <c:pt idx="3">
                  <c:v>2824</c:v>
                </c:pt>
                <c:pt idx="6">
                  <c:v>2385</c:v>
                </c:pt>
                <c:pt idx="9">
                  <c:v>2200</c:v>
                </c:pt>
                <c:pt idx="12">
                  <c:v>1632</c:v>
                </c:pt>
              </c:numCache>
            </c:numRef>
          </c:val>
          <c:extLst>
            <c:ext xmlns:c16="http://schemas.microsoft.com/office/drawing/2014/chart" uri="{C3380CC4-5D6E-409C-BE32-E72D297353CC}">
              <c16:uniqueId val="{00000008-2EE7-4CAE-BD4C-D4AF2CD86C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48</c:v>
                </c:pt>
                <c:pt idx="3">
                  <c:v>38</c:v>
                </c:pt>
                <c:pt idx="6">
                  <c:v>29</c:v>
                </c:pt>
                <c:pt idx="9">
                  <c:v>19</c:v>
                </c:pt>
                <c:pt idx="12">
                  <c:v>10</c:v>
                </c:pt>
              </c:numCache>
            </c:numRef>
          </c:val>
          <c:extLst>
            <c:ext xmlns:c16="http://schemas.microsoft.com/office/drawing/2014/chart" uri="{C3380CC4-5D6E-409C-BE32-E72D297353CC}">
              <c16:uniqueId val="{00000009-2EE7-4CAE-BD4C-D4AF2CD86C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13922</c:v>
                </c:pt>
                <c:pt idx="3">
                  <c:v>15985</c:v>
                </c:pt>
                <c:pt idx="6">
                  <c:v>16334</c:v>
                </c:pt>
                <c:pt idx="9">
                  <c:v>16990</c:v>
                </c:pt>
                <c:pt idx="12">
                  <c:v>17566</c:v>
                </c:pt>
              </c:numCache>
            </c:numRef>
          </c:val>
          <c:extLst>
            <c:ext xmlns:c16="http://schemas.microsoft.com/office/drawing/2014/chart" uri="{C3380CC4-5D6E-409C-BE32-E72D297353CC}">
              <c16:uniqueId val="{0000000A-2EE7-4CAE-BD4C-D4AF2CD86C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EE7-4CAE-BD4C-D4AF2CD86C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2575</c:v>
                </c:pt>
                <c:pt idx="1">
                  <c:v>2779</c:v>
                </c:pt>
                <c:pt idx="2">
                  <c:v>2740</c:v>
                </c:pt>
              </c:numCache>
            </c:numRef>
          </c:val>
          <c:extLst>
            <c:ext xmlns:c16="http://schemas.microsoft.com/office/drawing/2014/chart" uri="{C3380CC4-5D6E-409C-BE32-E72D297353CC}">
              <c16:uniqueId val="{00000000-E136-4E4D-B837-93F31E2B5C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372</c:v>
                </c:pt>
                <c:pt idx="1">
                  <c:v>357</c:v>
                </c:pt>
                <c:pt idx="2">
                  <c:v>341</c:v>
                </c:pt>
              </c:numCache>
            </c:numRef>
          </c:val>
          <c:extLst>
            <c:ext xmlns:c16="http://schemas.microsoft.com/office/drawing/2014/chart" uri="{C3380CC4-5D6E-409C-BE32-E72D297353CC}">
              <c16:uniqueId val="{00000001-E136-4E4D-B837-93F31E2B5C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2040</c:v>
                </c:pt>
                <c:pt idx="1">
                  <c:v>1547</c:v>
                </c:pt>
                <c:pt idx="2">
                  <c:v>1389</c:v>
                </c:pt>
              </c:numCache>
            </c:numRef>
          </c:val>
          <c:extLst>
            <c:ext xmlns:c16="http://schemas.microsoft.com/office/drawing/2014/chart" uri="{C3380CC4-5D6E-409C-BE32-E72D297353CC}">
              <c16:uniqueId val="{00000002-E136-4E4D-B837-93F31E2B5C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{9842FA12-C22E-4D09-B4BA-554694CC1F26}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29A-493E-9BF4-132E5C566A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{C25A118B-4BE0-472D-9F65-E287CA336ED1}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9A-493E-9BF4-132E5C566A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{BDED0828-10E5-4088-9043-FA54965BBBC5}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9A-493E-9BF4-132E5C566A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{BD1E53D5-4CFC-43A4-AEA4-6DEDB6D388D1}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9A-493E-9BF4-132E5C566A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{6B88DC68-9D24-4BDC-8406-789D4835B282}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9A-493E-9BF4-132E5C566AD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{F17731AB-7C57-4736-B8AB-592F4C9166A7}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29A-493E-9BF4-132E5C566AD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{A6015228-A862-437D-8E11-A26249C2345B}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29A-493E-9BF4-132E5C566AD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{3A022F38-E113-49C4-90D0-70E9BDC1D86C}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29A-493E-9BF4-132E5C566AD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{C8400821-5A69-4CA9-8EAC-C488398741B7}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29A-493E-9BF4-132E5C566A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53.8</c:v>
                </c:pt>
                <c:pt idx="8">
                  <c:v>54.3</c:v>
                </c:pt>
                <c:pt idx="16">
                  <c:v>55.7</c:v>
                </c:pt>
                <c:pt idx="24">
                  <c:v>54.5</c:v>
                </c:pt>
                <c:pt idx="32">
                  <c:v>55.5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29A-493E-9BF4-132E5C566AD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{34EFF351-E9F4-46B7-855D-20CAB793A663}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29A-493E-9BF4-132E5C566AD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{BF1898E4-974B-46FB-BAF3-DBEEF6317159}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9A-493E-9BF4-132E5C566A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{AA1E2808-3955-42A9-96E9-E1E0C4246361}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9A-493E-9BF4-132E5C566A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{37D58295-2894-45DA-B076-5576CE0A623C}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9A-493E-9BF4-132E5C566A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{CB25921A-3227-4A6A-930A-02B6C9055DB0}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9A-493E-9BF4-132E5C566ADC}"/>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{7708D46A-25A3-4F42-9CF4-847A5F3CAEC6}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29A-493E-9BF4-132E5C566ADC}"/>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{5968B79F-F33B-460A-B1D0-7FB495EA78C1}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29A-493E-9BF4-132E5C566ADC}"/>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{1477F586-5DE3-4230-9693-BDCCFB91054B}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29A-493E-9BF4-132E5C566ADC}"/>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{E39BEECD-B21B-49B0-9842-9C524337268E}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29A-493E-9BF4-132E5C566A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62</c:v>
                </c:pt>
              </c:numCache>
            </c:numRef>
          </c:xVal>
          <c:yVal>
            <c:numRef>
              <c:f>公会計指標分析・財政指標組合せ分析表!$BP$55:$DC$55</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829A-493E-9BF4-132E5C566ADC}"/>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{B0C13110-E641-4C85-8759-3F2CFB16E1F2}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546-4EA2-9E94-89440609C5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{BCA01A47-37A4-40FF-9293-A8F9A3C0869A}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46-4EA2-9E94-89440609C5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{0F01E0E5-B389-42E2-BA0E-8E740E4A85A9}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46-4EA2-9E94-89440609C5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{95472E47-5429-42FC-9B0C-B3639D974EE8}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46-4EA2-9E94-89440609C5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{ED9A48BA-B0DD-4C4E-9988-B28AFA16A55D}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46-4EA2-9E94-89440609C53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{68AEB8B4-E489-4426-A625-816C5E158968}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546-4EA2-9E94-89440609C53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{B66A337F-A672-4C40-9FD2-CC3344914873}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546-4EA2-9E94-89440609C53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{C3E08ABE-D9D7-4879-B8EC-23D691F4C764}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546-4EA2-9E94-89440609C53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{541D28E5-D24F-441F-870B-555521C06907}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546-4EA2-9E94-89440609C5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11.3</c:v>
                </c:pt>
                <c:pt idx="16">
                  <c:v>10.6</c:v>
                </c:pt>
                <c:pt idx="24">
                  <c:v>9.6</c:v>
                </c:pt>
                <c:pt idx="32">
                  <c:v>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546-4EA2-9E94-89440609C5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{7C7DC20E-4F35-4157-A4E4-82B8E714C1AC}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546-4EA2-9E94-89440609C5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{9DC5B183-33B6-42D3-882A-A5B35518B65E}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46-4EA2-9E94-89440609C5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{0CD4E6CC-380F-48EF-9139-DDBAFDEDE86B}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46-4EA2-9E94-89440609C5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{613ECB05-1F5D-4689-A029-3F5D94763F87}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46-4EA2-9E94-89440609C5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{5B2E3863-4575-453A-89F9-205B66A3E5C6}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46-4EA2-9E94-89440609C53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{B03D9242-82C1-4215-9A66-E508BA2652C4}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546-4EA2-9E94-89440609C53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{75BD904A-9472-4911-830F-D873B3D543F3}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546-4EA2-9E94-89440609C53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{0D7D584F-F7A2-42EC-8582-6BF25D5661B2}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546-4EA2-9E94-89440609C53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{2FBBB1D9-1E1C-4D20-B9F5-E82E7D220704}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546-4EA2-9E94-89440609C5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8546-4EA2-9E94-89440609C53B}"/>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35,394
34,963
99.10
23,001,118
21,871,474
669,998
8,535,981
17,565,695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平成１７年度から平成２０年度まで、企業業績の好調時の法人町民税の増収に伴い、普通交付税の不交付団体であったが、リーマンショックの影響を受け、法人町民税が大きく減少した。人口増に伴い</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基準財政需要額は増加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するものの、リーマンショック前の税収までの回復はまだ見込めないため、新規事業や投資的経費の抑制のみならず、税収の徴収率の向上を図るなど安定した収入を確保することが課題である。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129822</xdr:rowOff>
    </xdr:to>
    <xdr:cxnSp macro="">
      <xdr:nvCxnSpPr>
        <xdr:cNvPr id="69" name="直線コネクタ 68"/>
        <xdr:cNvCxnSpPr/>
      </xdr:nvCxnSpPr>
      <xdr:spPr>
        <a:xfrm>
          <a:off x="4114800" y="715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170039</xdr:rowOff>
    </xdr:to>
    <xdr:cxnSp macro="">
      <xdr:nvCxnSpPr>
        <xdr:cNvPr id="72" name="直線コネクタ 71"/>
        <xdr:cNvCxnSpPr/>
      </xdr:nvCxnSpPr>
      <xdr:spPr>
        <a:xfrm flipV="1">
          <a:off x="3225800" y="71592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25400</xdr:rowOff>
    </xdr:to>
    <xdr:cxnSp macro="">
      <xdr:nvCxnSpPr>
        <xdr:cNvPr id="75" name="直線コネクタ 74"/>
        <xdr:cNvCxnSpPr/>
      </xdr:nvCxnSpPr>
      <xdr:spPr>
        <a:xfrm flipV="1">
          <a:off x="2336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77" name="テキスト ボックス 76"/>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52211</xdr:rowOff>
    </xdr:to>
    <xdr:cxnSp macro="">
      <xdr:nvCxnSpPr>
        <xdr:cNvPr id="78" name="直線コネクタ 77"/>
        <xdr:cNvCxnSpPr/>
      </xdr:nvCxnSpPr>
      <xdr:spPr>
        <a:xfrm flipV="1">
          <a:off x="1447800" y="722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9" name="財政力該当値テキスト"/>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2" name="楕円 91"/>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93" name="テキスト ボックス 92"/>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113188</xdr:rowOff>
    </xdr:from>
    <xdr:ext cx="762000" cy="259045"/>
    <xdr:sp macro="" textlink="">
      <xdr:nvSpPr>
        <xdr:cNvPr id="97" name="テキスト ボックス 96"/>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では人件費（会計年度任用職員制度開始）や公債費（熊本地震関係の償還増）が増額したことで経常一般財源は増額したものの、歳入では、普通交付税及び臨時財政対策債が災害復旧事業債の償還元金増や社会福祉費等の増により増加したことに加え、個人の所得増や人口増、熊本地震による家屋の建替えや宅地造成、企業の工場増設・設備投資増などにより町税が増収し、経常収支比率は前年度比１．０ポイントの減少となった。今後も公債費や扶助費の増加が見込まれるため、経常経費の更なる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86678</xdr:rowOff>
    </xdr:from>
    <xdr:to>
      <xdr:col>23</xdr:col>
      <xdr:colOff>133350</xdr:colOff>
      <xdr:row>62</xdr:row>
      <xdr:rowOff>147003</xdr:rowOff>
    </xdr:to>
    <xdr:cxnSp macro="">
      <xdr:nvCxnSpPr>
        <xdr:cNvPr id="128" name="直線コネクタ 127"/>
        <xdr:cNvCxnSpPr/>
      </xdr:nvCxnSpPr>
      <xdr:spPr>
        <a:xfrm flipV="1">
          <a:off x="4114800" y="1071657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28274</xdr:rowOff>
    </xdr:from>
    <xdr:ext cx="762000" cy="259045"/>
    <xdr:sp macro="" textlink="">
      <xdr:nvSpPr>
        <xdr:cNvPr id="129"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62</xdr:row>
      <xdr:rowOff>147003</xdr:rowOff>
    </xdr:to>
    <xdr:cxnSp macro="">
      <xdr:nvCxnSpPr>
        <xdr:cNvPr id="131" name="直線コネクタ 130"/>
        <xdr:cNvCxnSpPr/>
      </xdr:nvCxnSpPr>
      <xdr:spPr>
        <a:xfrm>
          <a:off x="3225800" y="10601960"/>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3" name="テキスト ボックス 132"/>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61</xdr:row>
      <xdr:rowOff>155575</xdr:rowOff>
    </xdr:to>
    <xdr:cxnSp macro="">
      <xdr:nvCxnSpPr>
        <xdr:cNvPr id="134" name="直線コネクタ 133"/>
        <xdr:cNvCxnSpPr/>
      </xdr:nvCxnSpPr>
      <xdr:spPr>
        <a:xfrm flipV="1">
          <a:off x="2336800" y="106019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6" name="テキスト ボックス 135"/>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89218</xdr:rowOff>
    </xdr:from>
    <xdr:to>
      <xdr:col>11</xdr:col>
      <xdr:colOff>31750</xdr:colOff>
      <xdr:row>61</xdr:row>
      <xdr:rowOff>155575</xdr:rowOff>
    </xdr:to>
    <xdr:cxnSp macro="">
      <xdr:nvCxnSpPr>
        <xdr:cNvPr id="137" name="直線コネクタ 136"/>
        <xdr:cNvCxnSpPr/>
      </xdr:nvCxnSpPr>
      <xdr:spPr>
        <a:xfrm>
          <a:off x="1447800" y="1054766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73995</xdr:rowOff>
    </xdr:from>
    <xdr:ext cx="762000" cy="259045"/>
    <xdr:sp macro="" textlink="">
      <xdr:nvSpPr>
        <xdr:cNvPr id="139" name="テキスト ボックス 138"/>
        <xdr:cNvSpPr txBox="1"/>
      </xdr:nvSpPr>
      <xdr:spPr>
        <a:xfrm>
          <a:off x="1955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148924</xdr:rowOff>
    </xdr:from>
    <xdr:ext cx="762000" cy="259045"/>
    <xdr:sp macro="" textlink="">
      <xdr:nvSpPr>
        <xdr:cNvPr id="141" name="テキスト ボックス 140"/>
        <xdr:cNvSpPr txBox="1"/>
      </xdr:nvSpPr>
      <xdr:spPr>
        <a:xfrm>
          <a:off x="1066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35878</xdr:rowOff>
    </xdr:from>
    <xdr:to>
      <xdr:col>23</xdr:col>
      <xdr:colOff>184150</xdr:colOff>
      <xdr:row>62</xdr:row>
      <xdr:rowOff>137478</xdr:rowOff>
    </xdr:to>
    <xdr:sp macro="" textlink="">
      <xdr:nvSpPr>
        <xdr:cNvPr id="147" name="楕円 146"/>
        <xdr:cNvSpPr/>
      </xdr:nvSpPr>
      <xdr:spPr>
        <a:xfrm>
          <a:off x="49022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7955</xdr:rowOff>
    </xdr:from>
    <xdr:ext cx="762000" cy="259045"/>
    <xdr:sp macro="" textlink="">
      <xdr:nvSpPr>
        <xdr:cNvPr id="148" name="財政構造の弾力性該当値テキスト"/>
        <xdr:cNvSpPr txBox="1"/>
      </xdr:nvSpPr>
      <xdr:spPr>
        <a:xfrm>
          <a:off x="5041900" y="1063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96203</xdr:rowOff>
    </xdr:from>
    <xdr:to>
      <xdr:col>19</xdr:col>
      <xdr:colOff>184150</xdr:colOff>
      <xdr:row>63</xdr:row>
      <xdr:rowOff>26353</xdr:rowOff>
    </xdr:to>
    <xdr:sp macro="" textlink="">
      <xdr:nvSpPr>
        <xdr:cNvPr id="149" name="楕円 148"/>
        <xdr:cNvSpPr/>
      </xdr:nvSpPr>
      <xdr:spPr>
        <a:xfrm>
          <a:off x="4064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11130</xdr:rowOff>
    </xdr:from>
    <xdr:ext cx="736600" cy="259045"/>
    <xdr:sp macro="" textlink="">
      <xdr:nvSpPr>
        <xdr:cNvPr id="150" name="テキスト ボックス 149"/>
        <xdr:cNvSpPr txBox="1"/>
      </xdr:nvSpPr>
      <xdr:spPr>
        <a:xfrm>
          <a:off x="3733800" y="1081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1" name="楕円 150"/>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33037</xdr:rowOff>
    </xdr:from>
    <xdr:ext cx="762000" cy="259045"/>
    <xdr:sp macro="" textlink="">
      <xdr:nvSpPr>
        <xdr:cNvPr id="152" name="テキスト ボックス 151"/>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104775</xdr:rowOff>
    </xdr:from>
    <xdr:to>
      <xdr:col>11</xdr:col>
      <xdr:colOff>82550</xdr:colOff>
      <xdr:row>62</xdr:row>
      <xdr:rowOff>34925</xdr:rowOff>
    </xdr:to>
    <xdr:sp macro="" textlink="">
      <xdr:nvSpPr>
        <xdr:cNvPr id="153" name="楕円 152"/>
        <xdr:cNvSpPr/>
      </xdr:nvSpPr>
      <xdr:spPr>
        <a:xfrm>
          <a:off x="2286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45102</xdr:rowOff>
    </xdr:from>
    <xdr:ext cx="762000" cy="259045"/>
    <xdr:sp macro="" textlink="">
      <xdr:nvSpPr>
        <xdr:cNvPr id="154" name="テキスト ボックス 153"/>
        <xdr:cNvSpPr txBox="1"/>
      </xdr:nvSpPr>
      <xdr:spPr>
        <a:xfrm>
          <a:off x="1955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38418</xdr:rowOff>
    </xdr:from>
    <xdr:to>
      <xdr:col>7</xdr:col>
      <xdr:colOff>31750</xdr:colOff>
      <xdr:row>61</xdr:row>
      <xdr:rowOff>140018</xdr:rowOff>
    </xdr:to>
    <xdr:sp macro="" textlink="">
      <xdr:nvSpPr>
        <xdr:cNvPr id="155" name="楕円 154"/>
        <xdr:cNvSpPr/>
      </xdr:nvSpPr>
      <xdr:spPr>
        <a:xfrm>
          <a:off x="1397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150195</xdr:rowOff>
    </xdr:from>
    <xdr:ext cx="762000" cy="259045"/>
    <xdr:sp macro="" textlink="">
      <xdr:nvSpPr>
        <xdr:cNvPr id="156" name="テキスト ボックス 155"/>
        <xdr:cNvSpPr txBox="1"/>
      </xdr:nvSpPr>
      <xdr:spPr>
        <a:xfrm>
          <a:off x="1066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今後の人口増による行政需要の拡大に対応すべく、職員の増員を予定していることに加え、法改正による非常勤、臨時職員の報酬、賃金の上乗せにより増加した。物件費については、総合交流ターミナル解体撤去工事が減額したたものの、ふるさと寄附業務委託料やＧＩＧＡスクール構想に係る児童生徒用端末等購入により大幅増となった。引き続き、事務事業の再編整理、廃止・統合を行うとともに、適切な職員管理等に取り組み、経費の節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11702</xdr:rowOff>
    </xdr:from>
    <xdr:to>
      <xdr:col>23</xdr:col>
      <xdr:colOff>133350</xdr:colOff>
      <xdr:row>82</xdr:row>
      <xdr:rowOff>84172</xdr:rowOff>
    </xdr:to>
    <xdr:cxnSp macro="">
      <xdr:nvCxnSpPr>
        <xdr:cNvPr id="193" name="直線コネクタ 192"/>
        <xdr:cNvCxnSpPr/>
      </xdr:nvCxnSpPr>
      <xdr:spPr>
        <a:xfrm>
          <a:off x="4114800" y="13899152"/>
          <a:ext cx="838200" cy="24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162327</xdr:rowOff>
    </xdr:from>
    <xdr:ext cx="762000" cy="259045"/>
    <xdr:sp macro="" textlink="">
      <xdr:nvSpPr>
        <xdr:cNvPr id="194" name="人件費・物件費等の状況平均値テキスト"/>
        <xdr:cNvSpPr txBox="1"/>
      </xdr:nvSpPr>
      <xdr:spPr>
        <a:xfrm>
          <a:off x="5041900" y="1422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4417</xdr:rowOff>
    </xdr:from>
    <xdr:to>
      <xdr:col>19</xdr:col>
      <xdr:colOff>133350</xdr:colOff>
      <xdr:row>81</xdr:row>
      <xdr:rowOff>11702</xdr:rowOff>
    </xdr:to>
    <xdr:cxnSp macro="">
      <xdr:nvCxnSpPr>
        <xdr:cNvPr id="196" name="直線コネクタ 195"/>
        <xdr:cNvCxnSpPr/>
      </xdr:nvCxnSpPr>
      <xdr:spPr>
        <a:xfrm>
          <a:off x="3225800" y="13891867"/>
          <a:ext cx="889000" cy="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29673</xdr:rowOff>
    </xdr:from>
    <xdr:ext cx="736600" cy="259045"/>
    <xdr:sp macro="" textlink="">
      <xdr:nvSpPr>
        <xdr:cNvPr id="198" name="テキスト ボックス 197"/>
        <xdr:cNvSpPr txBox="1"/>
      </xdr:nvSpPr>
      <xdr:spPr>
        <a:xfrm>
          <a:off x="3733800" y="1426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4417</xdr:rowOff>
    </xdr:from>
    <xdr:to>
      <xdr:col>15</xdr:col>
      <xdr:colOff>82550</xdr:colOff>
      <xdr:row>86</xdr:row>
      <xdr:rowOff>168808</xdr:rowOff>
    </xdr:to>
    <xdr:cxnSp macro="">
      <xdr:nvCxnSpPr>
        <xdr:cNvPr id="199" name="直線コネクタ 198"/>
        <xdr:cNvCxnSpPr/>
      </xdr:nvCxnSpPr>
      <xdr:spPr>
        <a:xfrm flipV="1">
          <a:off x="2336800" y="13891867"/>
          <a:ext cx="889000" cy="10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22906</xdr:rowOff>
    </xdr:from>
    <xdr:ext cx="762000" cy="259045"/>
    <xdr:sp macro="" textlink="">
      <xdr:nvSpPr>
        <xdr:cNvPr id="201" name="テキスト ボックス 200"/>
        <xdr:cNvSpPr txBox="1"/>
      </xdr:nvSpPr>
      <xdr:spPr>
        <a:xfrm>
          <a:off x="2844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48502</xdr:rowOff>
    </xdr:from>
    <xdr:to>
      <xdr:col>11</xdr:col>
      <xdr:colOff>31750</xdr:colOff>
      <xdr:row>86</xdr:row>
      <xdr:rowOff>168808</xdr:rowOff>
    </xdr:to>
    <xdr:cxnSp macro="">
      <xdr:nvCxnSpPr>
        <xdr:cNvPr id="202" name="直線コネクタ 201"/>
        <xdr:cNvCxnSpPr/>
      </xdr:nvCxnSpPr>
      <xdr:spPr>
        <a:xfrm>
          <a:off x="1447800" y="14621752"/>
          <a:ext cx="889000" cy="29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71265</xdr:rowOff>
    </xdr:from>
    <xdr:ext cx="762000" cy="259045"/>
    <xdr:sp macro="" textlink="">
      <xdr:nvSpPr>
        <xdr:cNvPr id="204" name="テキスト ボックス 203"/>
        <xdr:cNvSpPr txBox="1"/>
      </xdr:nvSpPr>
      <xdr:spPr>
        <a:xfrm>
          <a:off x="1955800" y="1395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14822</xdr:rowOff>
    </xdr:from>
    <xdr:ext cx="762000" cy="259045"/>
    <xdr:sp macro="" textlink="">
      <xdr:nvSpPr>
        <xdr:cNvPr id="206" name="テキスト ボックス 205"/>
        <xdr:cNvSpPr txBox="1"/>
      </xdr:nvSpPr>
      <xdr:spPr>
        <a:xfrm>
          <a:off x="1066800" y="1407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33372</xdr:rowOff>
    </xdr:from>
    <xdr:to>
      <xdr:col>23</xdr:col>
      <xdr:colOff>184150</xdr:colOff>
      <xdr:row>82</xdr:row>
      <xdr:rowOff>134972</xdr:rowOff>
    </xdr:to>
    <xdr:sp macro="" textlink="">
      <xdr:nvSpPr>
        <xdr:cNvPr id="212" name="楕円 211"/>
        <xdr:cNvSpPr/>
      </xdr:nvSpPr>
      <xdr:spPr>
        <a:xfrm>
          <a:off x="4902200" y="140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49899</xdr:rowOff>
    </xdr:from>
    <xdr:ext cx="762000" cy="259045"/>
    <xdr:sp macro="" textlink="">
      <xdr:nvSpPr>
        <xdr:cNvPr id="213" name="人件費・物件費等の状況該当値テキスト"/>
        <xdr:cNvSpPr txBox="1"/>
      </xdr:nvSpPr>
      <xdr:spPr>
        <a:xfrm>
          <a:off x="5041900" y="1393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132352</xdr:rowOff>
    </xdr:from>
    <xdr:to>
      <xdr:col>19</xdr:col>
      <xdr:colOff>184150</xdr:colOff>
      <xdr:row>81</xdr:row>
      <xdr:rowOff>62502</xdr:rowOff>
    </xdr:to>
    <xdr:sp macro="" textlink="">
      <xdr:nvSpPr>
        <xdr:cNvPr id="214" name="楕円 213"/>
        <xdr:cNvSpPr/>
      </xdr:nvSpPr>
      <xdr:spPr>
        <a:xfrm>
          <a:off x="4064000" y="1384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72679</xdr:rowOff>
    </xdr:from>
    <xdr:ext cx="736600" cy="259045"/>
    <xdr:sp macro="" textlink="">
      <xdr:nvSpPr>
        <xdr:cNvPr id="215" name="テキスト ボックス 214"/>
        <xdr:cNvSpPr txBox="1"/>
      </xdr:nvSpPr>
      <xdr:spPr>
        <a:xfrm>
          <a:off x="3733800" y="13617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125067</xdr:rowOff>
    </xdr:from>
    <xdr:to>
      <xdr:col>15</xdr:col>
      <xdr:colOff>133350</xdr:colOff>
      <xdr:row>81</xdr:row>
      <xdr:rowOff>55217</xdr:rowOff>
    </xdr:to>
    <xdr:sp macro="" textlink="">
      <xdr:nvSpPr>
        <xdr:cNvPr id="216" name="楕円 215"/>
        <xdr:cNvSpPr/>
      </xdr:nvSpPr>
      <xdr:spPr>
        <a:xfrm>
          <a:off x="3175000" y="1384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65394</xdr:rowOff>
    </xdr:from>
    <xdr:ext cx="762000" cy="259045"/>
    <xdr:sp macro="" textlink="">
      <xdr:nvSpPr>
        <xdr:cNvPr id="217" name="テキスト ボックス 216"/>
        <xdr:cNvSpPr txBox="1"/>
      </xdr:nvSpPr>
      <xdr:spPr>
        <a:xfrm>
          <a:off x="2844800" y="1360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118008</xdr:rowOff>
    </xdr:from>
    <xdr:to>
      <xdr:col>11</xdr:col>
      <xdr:colOff>82550</xdr:colOff>
      <xdr:row>87</xdr:row>
      <xdr:rowOff>48158</xdr:rowOff>
    </xdr:to>
    <xdr:sp macro="" textlink="">
      <xdr:nvSpPr>
        <xdr:cNvPr id="218" name="楕円 217"/>
        <xdr:cNvSpPr/>
      </xdr:nvSpPr>
      <xdr:spPr>
        <a:xfrm>
          <a:off x="2286000" y="1486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32935</xdr:rowOff>
    </xdr:from>
    <xdr:ext cx="762000" cy="259045"/>
    <xdr:sp macro="" textlink="">
      <xdr:nvSpPr>
        <xdr:cNvPr id="219" name="テキスト ボックス 218"/>
        <xdr:cNvSpPr txBox="1"/>
      </xdr:nvSpPr>
      <xdr:spPr>
        <a:xfrm>
          <a:off x="1955800" y="1494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169152</xdr:rowOff>
    </xdr:from>
    <xdr:to>
      <xdr:col>7</xdr:col>
      <xdr:colOff>31750</xdr:colOff>
      <xdr:row>85</xdr:row>
      <xdr:rowOff>99302</xdr:rowOff>
    </xdr:to>
    <xdr:sp macro="" textlink="">
      <xdr:nvSpPr>
        <xdr:cNvPr id="220" name="楕円 219"/>
        <xdr:cNvSpPr/>
      </xdr:nvSpPr>
      <xdr:spPr>
        <a:xfrm>
          <a:off x="1397000" y="1457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84079</xdr:rowOff>
    </xdr:from>
    <xdr:ext cx="762000" cy="259045"/>
    <xdr:sp macro="" textlink="">
      <xdr:nvSpPr>
        <xdr:cNvPr id="221" name="テキスト ボックス 220"/>
        <xdr:cNvSpPr txBox="1"/>
      </xdr:nvSpPr>
      <xdr:spPr>
        <a:xfrm>
          <a:off x="1066800" y="1465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類似団体平均とほぼ同水準である。今後新たな定員管理計画、更には行革大綱等を策定し、これに基づき各種手当調整給等について総点検を行い、給与の適正化に取り組む。</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48986</xdr:rowOff>
    </xdr:to>
    <xdr:cxnSp macro="">
      <xdr:nvCxnSpPr>
        <xdr:cNvPr id="257" name="直線コネクタ 256"/>
        <xdr:cNvCxnSpPr/>
      </xdr:nvCxnSpPr>
      <xdr:spPr>
        <a:xfrm>
          <a:off x="16179800" y="1460500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58"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31750</xdr:rowOff>
    </xdr:to>
    <xdr:cxnSp macro="">
      <xdr:nvCxnSpPr>
        <xdr:cNvPr id="260" name="直線コネクタ 259"/>
        <xdr:cNvCxnSpPr/>
      </xdr:nvCxnSpPr>
      <xdr:spPr>
        <a:xfrm>
          <a:off x="15290800" y="145015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85</xdr:row>
      <xdr:rowOff>135164</xdr:rowOff>
    </xdr:to>
    <xdr:cxnSp macro="">
      <xdr:nvCxnSpPr>
        <xdr:cNvPr id="263" name="直線コネクタ 262"/>
        <xdr:cNvCxnSpPr/>
      </xdr:nvCxnSpPr>
      <xdr:spPr>
        <a:xfrm flipV="1">
          <a:off x="14401800" y="145015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84563</xdr:rowOff>
    </xdr:from>
    <xdr:ext cx="762000" cy="259045"/>
    <xdr:sp macro="" textlink="">
      <xdr:nvSpPr>
        <xdr:cNvPr id="265" name="テキスト ボックス 264"/>
        <xdr:cNvSpPr txBox="1"/>
      </xdr:nvSpPr>
      <xdr:spPr>
        <a:xfrm>
          <a:off x="14909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135164</xdr:rowOff>
    </xdr:to>
    <xdr:cxnSp macro="">
      <xdr:nvCxnSpPr>
        <xdr:cNvPr id="266" name="直線コネクタ 265"/>
        <xdr:cNvCxnSpPr/>
      </xdr:nvCxnSpPr>
      <xdr:spPr>
        <a:xfrm>
          <a:off x="13512800" y="145877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76" name="楕円 275"/>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14713</xdr:rowOff>
    </xdr:from>
    <xdr:ext cx="762000" cy="259045"/>
    <xdr:sp macro="" textlink="">
      <xdr:nvSpPr>
        <xdr:cNvPr id="277" name="給与水準   （国との比較）該当値テキスト"/>
        <xdr:cNvSpPr txBox="1"/>
      </xdr:nvSpPr>
      <xdr:spPr>
        <a:xfrm>
          <a:off x="171069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9" name="テキスト ボックス 278"/>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0" name="楕円 279"/>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1" name="テキスト ボックス 280"/>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2" name="楕円 281"/>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3" name="テキスト ボックス 282"/>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4" name="楕円 283"/>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85" name="テキスト ボックス 284"/>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過去の行財政改革や、大量退職などにより、類似団体平均を大きく下回っている。今後は人口増に伴う行政需要拡大に対応するため、定員管理計画等の見直しを行い、職員定数の適正化に努める。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91712</xdr:rowOff>
    </xdr:from>
    <xdr:to>
      <xdr:col>81</xdr:col>
      <xdr:colOff>44450</xdr:colOff>
      <xdr:row>59</xdr:row>
      <xdr:rowOff>100330</xdr:rowOff>
    </xdr:to>
    <xdr:cxnSp macro="">
      <xdr:nvCxnSpPr>
        <xdr:cNvPr id="322" name="直線コネクタ 321"/>
        <xdr:cNvCxnSpPr/>
      </xdr:nvCxnSpPr>
      <xdr:spPr>
        <a:xfrm flipV="1">
          <a:off x="16179800" y="10207262"/>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169018</xdr:rowOff>
    </xdr:from>
    <xdr:ext cx="762000" cy="259045"/>
    <xdr:sp macro="" textlink="">
      <xdr:nvSpPr>
        <xdr:cNvPr id="323"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100330</xdr:rowOff>
    </xdr:from>
    <xdr:to>
      <xdr:col>77</xdr:col>
      <xdr:colOff>44450</xdr:colOff>
      <xdr:row>59</xdr:row>
      <xdr:rowOff>114119</xdr:rowOff>
    </xdr:to>
    <xdr:cxnSp macro="">
      <xdr:nvCxnSpPr>
        <xdr:cNvPr id="325" name="直線コネクタ 324"/>
        <xdr:cNvCxnSpPr/>
      </xdr:nvCxnSpPr>
      <xdr:spPr>
        <a:xfrm flipV="1">
          <a:off x="15290800" y="1021588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7" name="テキスト ボックス 326"/>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105501</xdr:rowOff>
    </xdr:from>
    <xdr:to>
      <xdr:col>72</xdr:col>
      <xdr:colOff>203200</xdr:colOff>
      <xdr:row>59</xdr:row>
      <xdr:rowOff>114119</xdr:rowOff>
    </xdr:to>
    <xdr:cxnSp macro="">
      <xdr:nvCxnSpPr>
        <xdr:cNvPr id="328" name="直線コネクタ 327"/>
        <xdr:cNvCxnSpPr/>
      </xdr:nvCxnSpPr>
      <xdr:spPr>
        <a:xfrm>
          <a:off x="14401800" y="1022105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115315</xdr:rowOff>
    </xdr:from>
    <xdr:ext cx="762000" cy="259045"/>
    <xdr:sp macro="" textlink="">
      <xdr:nvSpPr>
        <xdr:cNvPr id="330" name="テキスト ボックス 329"/>
        <xdr:cNvSpPr txBox="1"/>
      </xdr:nvSpPr>
      <xdr:spPr>
        <a:xfrm>
          <a:off x="14909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89988</xdr:rowOff>
    </xdr:from>
    <xdr:to>
      <xdr:col>68</xdr:col>
      <xdr:colOff>152400</xdr:colOff>
      <xdr:row>59</xdr:row>
      <xdr:rowOff>105501</xdr:rowOff>
    </xdr:to>
    <xdr:cxnSp macro="">
      <xdr:nvCxnSpPr>
        <xdr:cNvPr id="331" name="直線コネクタ 330"/>
        <xdr:cNvCxnSpPr/>
      </xdr:nvCxnSpPr>
      <xdr:spPr>
        <a:xfrm>
          <a:off x="13512800" y="10205538"/>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125656</xdr:rowOff>
    </xdr:from>
    <xdr:ext cx="762000" cy="259045"/>
    <xdr:sp macro="" textlink="">
      <xdr:nvSpPr>
        <xdr:cNvPr id="335" name="テキスト ボックス 334"/>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40912</xdr:rowOff>
    </xdr:from>
    <xdr:to>
      <xdr:col>81</xdr:col>
      <xdr:colOff>95250</xdr:colOff>
      <xdr:row>59</xdr:row>
      <xdr:rowOff>142512</xdr:rowOff>
    </xdr:to>
    <xdr:sp macro="" textlink="">
      <xdr:nvSpPr>
        <xdr:cNvPr id="341" name="楕円 340"/>
        <xdr:cNvSpPr/>
      </xdr:nvSpPr>
      <xdr:spPr>
        <a:xfrm>
          <a:off x="16967200" y="1015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133639</xdr:rowOff>
    </xdr:from>
    <xdr:ext cx="762000" cy="259045"/>
    <xdr:sp macro="" textlink="">
      <xdr:nvSpPr>
        <xdr:cNvPr id="342" name="定員管理の状況該当値テキスト"/>
        <xdr:cNvSpPr txBox="1"/>
      </xdr:nvSpPr>
      <xdr:spPr>
        <a:xfrm>
          <a:off x="17106900" y="1007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49530</xdr:rowOff>
    </xdr:from>
    <xdr:to>
      <xdr:col>77</xdr:col>
      <xdr:colOff>95250</xdr:colOff>
      <xdr:row>59</xdr:row>
      <xdr:rowOff>151130</xdr:rowOff>
    </xdr:to>
    <xdr:sp macro="" textlink="">
      <xdr:nvSpPr>
        <xdr:cNvPr id="343" name="楕円 342"/>
        <xdr:cNvSpPr/>
      </xdr:nvSpPr>
      <xdr:spPr>
        <a:xfrm>
          <a:off x="16129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161307</xdr:rowOff>
    </xdr:from>
    <xdr:ext cx="736600" cy="259045"/>
    <xdr:sp macro="" textlink="">
      <xdr:nvSpPr>
        <xdr:cNvPr id="344" name="テキスト ボックス 343"/>
        <xdr:cNvSpPr txBox="1"/>
      </xdr:nvSpPr>
      <xdr:spPr>
        <a:xfrm>
          <a:off x="15798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63319</xdr:rowOff>
    </xdr:from>
    <xdr:to>
      <xdr:col>73</xdr:col>
      <xdr:colOff>44450</xdr:colOff>
      <xdr:row>59</xdr:row>
      <xdr:rowOff>164919</xdr:rowOff>
    </xdr:to>
    <xdr:sp macro="" textlink="">
      <xdr:nvSpPr>
        <xdr:cNvPr id="345" name="楕円 344"/>
        <xdr:cNvSpPr/>
      </xdr:nvSpPr>
      <xdr:spPr>
        <a:xfrm>
          <a:off x="15240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3646</xdr:rowOff>
    </xdr:from>
    <xdr:ext cx="762000" cy="259045"/>
    <xdr:sp macro="" textlink="">
      <xdr:nvSpPr>
        <xdr:cNvPr id="346" name="テキスト ボックス 345"/>
        <xdr:cNvSpPr txBox="1"/>
      </xdr:nvSpPr>
      <xdr:spPr>
        <a:xfrm>
          <a:off x="14909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54701</xdr:rowOff>
    </xdr:from>
    <xdr:to>
      <xdr:col>68</xdr:col>
      <xdr:colOff>203200</xdr:colOff>
      <xdr:row>59</xdr:row>
      <xdr:rowOff>156301</xdr:rowOff>
    </xdr:to>
    <xdr:sp macro="" textlink="">
      <xdr:nvSpPr>
        <xdr:cNvPr id="347" name="楕円 346"/>
        <xdr:cNvSpPr/>
      </xdr:nvSpPr>
      <xdr:spPr>
        <a:xfrm>
          <a:off x="14351000" y="101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166478</xdr:rowOff>
    </xdr:from>
    <xdr:ext cx="762000" cy="259045"/>
    <xdr:sp macro="" textlink="">
      <xdr:nvSpPr>
        <xdr:cNvPr id="348" name="テキスト ボックス 347"/>
        <xdr:cNvSpPr txBox="1"/>
      </xdr:nvSpPr>
      <xdr:spPr>
        <a:xfrm>
          <a:off x="14020800" y="993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39188</xdr:rowOff>
    </xdr:from>
    <xdr:to>
      <xdr:col>64</xdr:col>
      <xdr:colOff>152400</xdr:colOff>
      <xdr:row>59</xdr:row>
      <xdr:rowOff>140788</xdr:rowOff>
    </xdr:to>
    <xdr:sp macro="" textlink="">
      <xdr:nvSpPr>
        <xdr:cNvPr id="349" name="楕円 348"/>
        <xdr:cNvSpPr/>
      </xdr:nvSpPr>
      <xdr:spPr>
        <a:xfrm>
          <a:off x="13462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150965</xdr:rowOff>
    </xdr:from>
    <xdr:ext cx="762000" cy="259045"/>
    <xdr:sp macro="" textlink="">
      <xdr:nvSpPr>
        <xdr:cNvPr id="350" name="テキスト ボックス 349"/>
        <xdr:cNvSpPr txBox="1"/>
      </xdr:nvSpPr>
      <xdr:spPr>
        <a:xfrm>
          <a:off x="13131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単年度実質公債費比率は、標準税収入等、普通交付税及び臨時財政対策債の増による標準財政規模の増加、下水道事業への繰出金の減、一部事務組合への負担金の減、基準財政需要額に算入する公債費の増により６．１％となり、令和２年度の実質公債費比率（３か年平均）は前年度比１．６ポイントの減となったが、類似団体平均と比較するとやや高い水準にある。今後も新庁舎建設事業の地方債の発行を予定しているが、交付税算入は全額ではないため実質公債費比率の増加が見込まれる。許可制限の１８％を超えることがないよう計画的な起債管理が必要とな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41</xdr:row>
      <xdr:rowOff>100330</xdr:rowOff>
    </xdr:to>
    <xdr:cxnSp macro="">
      <xdr:nvCxnSpPr>
        <xdr:cNvPr id="385" name="直線コネクタ 384"/>
        <xdr:cNvCxnSpPr/>
      </xdr:nvCxnSpPr>
      <xdr:spPr>
        <a:xfrm flipV="1">
          <a:off x="16179800" y="7019472"/>
          <a:ext cx="8382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153868</xdr:rowOff>
    </xdr:from>
    <xdr:ext cx="762000" cy="259045"/>
    <xdr:sp macro="" textlink="">
      <xdr:nvSpPr>
        <xdr:cNvPr id="386" name="公債費負担の状況平均値テキスト"/>
        <xdr:cNvSpPr txBox="1"/>
      </xdr:nvSpPr>
      <xdr:spPr>
        <a:xfrm>
          <a:off x="17106900" y="666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169273</xdr:rowOff>
    </xdr:to>
    <xdr:cxnSp macro="">
      <xdr:nvCxnSpPr>
        <xdr:cNvPr id="388" name="直線コネクタ 387"/>
        <xdr:cNvCxnSpPr/>
      </xdr:nvCxnSpPr>
      <xdr:spPr>
        <a:xfrm flipV="1">
          <a:off x="15290800" y="712978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90" name="テキスト ボックス 389"/>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169273</xdr:rowOff>
    </xdr:from>
    <xdr:to>
      <xdr:col>72</xdr:col>
      <xdr:colOff>203200</xdr:colOff>
      <xdr:row>42</xdr:row>
      <xdr:rowOff>46083</xdr:rowOff>
    </xdr:to>
    <xdr:cxnSp macro="">
      <xdr:nvCxnSpPr>
        <xdr:cNvPr id="391" name="直線コネクタ 390"/>
        <xdr:cNvCxnSpPr/>
      </xdr:nvCxnSpPr>
      <xdr:spPr>
        <a:xfrm flipV="1">
          <a:off x="14401800" y="71987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132823</xdr:rowOff>
    </xdr:from>
    <xdr:ext cx="762000" cy="259045"/>
    <xdr:sp macro="" textlink="">
      <xdr:nvSpPr>
        <xdr:cNvPr id="393" name="テキスト ボックス 392"/>
        <xdr:cNvSpPr txBox="1"/>
      </xdr:nvSpPr>
      <xdr:spPr>
        <a:xfrm>
          <a:off x="14909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46083</xdr:rowOff>
    </xdr:to>
    <xdr:cxnSp macro="">
      <xdr:nvCxnSpPr>
        <xdr:cNvPr id="394" name="直線コネクタ 393"/>
        <xdr:cNvCxnSpPr/>
      </xdr:nvCxnSpPr>
      <xdr:spPr>
        <a:xfrm>
          <a:off x="13512800" y="722630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396" name="テキスト ボックス 395"/>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125928</xdr:rowOff>
    </xdr:from>
    <xdr:ext cx="762000" cy="259045"/>
    <xdr:sp macro="" textlink="">
      <xdr:nvSpPr>
        <xdr:cNvPr id="398" name="テキスト ボックス 397"/>
        <xdr:cNvSpPr txBox="1"/>
      </xdr:nvSpPr>
      <xdr:spPr>
        <a:xfrm>
          <a:off x="13131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404" name="楕円 403"/>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82749</xdr:rowOff>
    </xdr:from>
    <xdr:ext cx="762000" cy="259045"/>
    <xdr:sp macro="" textlink="">
      <xdr:nvSpPr>
        <xdr:cNvPr id="405" name="公債費負担の状況該当値テキスト"/>
        <xdr:cNvSpPr txBox="1"/>
      </xdr:nvSpPr>
      <xdr:spPr>
        <a:xfrm>
          <a:off x="17106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6" name="楕円 405"/>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7" name="テキスト ボックス 406"/>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118473</xdr:rowOff>
    </xdr:from>
    <xdr:to>
      <xdr:col>73</xdr:col>
      <xdr:colOff>44450</xdr:colOff>
      <xdr:row>42</xdr:row>
      <xdr:rowOff>48623</xdr:rowOff>
    </xdr:to>
    <xdr:sp macro="" textlink="">
      <xdr:nvSpPr>
        <xdr:cNvPr id="408" name="楕円 407"/>
        <xdr:cNvSpPr/>
      </xdr:nvSpPr>
      <xdr:spPr>
        <a:xfrm>
          <a:off x="15240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33400</xdr:rowOff>
    </xdr:from>
    <xdr:ext cx="762000" cy="259045"/>
    <xdr:sp macro="" textlink="">
      <xdr:nvSpPr>
        <xdr:cNvPr id="409" name="テキスト ボックス 408"/>
        <xdr:cNvSpPr txBox="1"/>
      </xdr:nvSpPr>
      <xdr:spPr>
        <a:xfrm>
          <a:off x="14909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166733</xdr:rowOff>
    </xdr:from>
    <xdr:to>
      <xdr:col>68</xdr:col>
      <xdr:colOff>203200</xdr:colOff>
      <xdr:row>42</xdr:row>
      <xdr:rowOff>96883</xdr:rowOff>
    </xdr:to>
    <xdr:sp macro="" textlink="">
      <xdr:nvSpPr>
        <xdr:cNvPr id="410" name="楕円 409"/>
        <xdr:cNvSpPr/>
      </xdr:nvSpPr>
      <xdr:spPr>
        <a:xfrm>
          <a:off x="14351000" y="7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81660</xdr:rowOff>
    </xdr:from>
    <xdr:ext cx="762000" cy="259045"/>
    <xdr:sp macro="" textlink="">
      <xdr:nvSpPr>
        <xdr:cNvPr id="411" name="テキスト ボックス 410"/>
        <xdr:cNvSpPr txBox="1"/>
      </xdr:nvSpPr>
      <xdr:spPr>
        <a:xfrm>
          <a:off x="14020800" y="728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2" name="楕円 411"/>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3" name="テキスト ボックス 412"/>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債等繰入見込額及び退職手当負担見込額が減額し、充当可能特定歳入及び基準財政需要額算入見込額が増額したものの、熊本地震による災害復旧関連の地方債の増や新環境工場建設に伴う組合負担等見込額の増により将来負担額が増額し将来負担比率は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熊本地震の影響により、地方債の現在高は大きく増加し実質的な負担は増しているため、今後は地震からの復興事業を優先しながら、公債費等義務的経費の削減も視野に入れ、財政の健全化に努める。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130887</xdr:rowOff>
    </xdr:from>
    <xdr:ext cx="762000" cy="259045"/>
    <xdr:sp macro="" textlink="">
      <xdr:nvSpPr>
        <xdr:cNvPr id="449" name="将来負担の状況平均値テキスト"/>
        <xdr:cNvSpPr txBox="1"/>
      </xdr:nvSpPr>
      <xdr:spPr>
        <a:xfrm>
          <a:off x="17106900" y="235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0" name="フローチャート: 判断 449"/>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1" name="フローチャート: 判断 450"/>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2" name="テキスト ボックス 451"/>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164556</xdr:rowOff>
    </xdr:from>
    <xdr:to>
      <xdr:col>73</xdr:col>
      <xdr:colOff>44450</xdr:colOff>
      <xdr:row>14</xdr:row>
      <xdr:rowOff>94706</xdr:rowOff>
    </xdr:to>
    <xdr:sp macro="" textlink="">
      <xdr:nvSpPr>
        <xdr:cNvPr id="453" name="フローチャート: 判断 452"/>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4" name="テキスト ボックス 453"/>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22981</xdr:rowOff>
    </xdr:from>
    <xdr:to>
      <xdr:col>68</xdr:col>
      <xdr:colOff>203200</xdr:colOff>
      <xdr:row>14</xdr:row>
      <xdr:rowOff>124581</xdr:rowOff>
    </xdr:to>
    <xdr:sp macro="" textlink="">
      <xdr:nvSpPr>
        <xdr:cNvPr id="455" name="フローチャート: 判断 454"/>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56" name="テキスト ボックス 455"/>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57" name="フローチャート: 判断 456"/>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58" name="テキスト ボックス 457"/>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35,394
34,963
99.10
23,001,118
21,871,474
669,998
8,535,981
17,565,695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会計年度任用職員制度開始により報酬や手当の増が影響し、前年度比０．７ポイントの増となっている。今後は人口増に伴う行政需要の増加のため、職員数の増加が見込まれる。新たな定員管理計画や行財政改革大綱等に基づき、適正な職員配置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35</xdr:row>
      <xdr:rowOff>138430</xdr:rowOff>
    </xdr:to>
    <xdr:cxnSp macro="">
      <xdr:nvCxnSpPr>
        <xdr:cNvPr id="66" name="直線コネクタ 65"/>
        <xdr:cNvCxnSpPr/>
      </xdr:nvCxnSpPr>
      <xdr:spPr>
        <a:xfrm>
          <a:off x="3987800" y="60858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13987</xdr:rowOff>
    </xdr:from>
    <xdr:ext cx="762000" cy="259045"/>
    <xdr:sp macro="" textlink="">
      <xdr:nvSpPr>
        <xdr:cNvPr id="67" name="人件費平均値テキスト"/>
        <xdr:cNvSpPr txBox="1"/>
      </xdr:nvSpPr>
      <xdr:spPr>
        <a:xfrm>
          <a:off x="4914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85090</xdr:rowOff>
    </xdr:to>
    <xdr:cxnSp macro="">
      <xdr:nvCxnSpPr>
        <xdr:cNvPr id="69" name="直線コネクタ 68"/>
        <xdr:cNvCxnSpPr/>
      </xdr:nvCxnSpPr>
      <xdr:spPr>
        <a:xfrm>
          <a:off x="3098800" y="6047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85090</xdr:rowOff>
    </xdr:to>
    <xdr:cxnSp macro="">
      <xdr:nvCxnSpPr>
        <xdr:cNvPr id="72" name="直線コネクタ 71"/>
        <xdr:cNvCxnSpPr/>
      </xdr:nvCxnSpPr>
      <xdr:spPr>
        <a:xfrm flipV="1">
          <a:off x="2209800" y="6047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33037</xdr:rowOff>
    </xdr:from>
    <xdr:ext cx="762000" cy="259045"/>
    <xdr:sp macro="" textlink="">
      <xdr:nvSpPr>
        <xdr:cNvPr id="74" name="テキスト ボックス 73"/>
        <xdr:cNvSpPr txBox="1"/>
      </xdr:nvSpPr>
      <xdr:spPr>
        <a:xfrm>
          <a:off x="2717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35</xdr:row>
      <xdr:rowOff>92710</xdr:rowOff>
    </xdr:to>
    <xdr:cxnSp macro="">
      <xdr:nvCxnSpPr>
        <xdr:cNvPr id="75" name="直線コネクタ 74"/>
        <xdr:cNvCxnSpPr/>
      </xdr:nvCxnSpPr>
      <xdr:spPr>
        <a:xfrm flipV="1">
          <a:off x="1320800" y="608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146067</xdr:rowOff>
    </xdr:from>
    <xdr:ext cx="736600" cy="259045"/>
    <xdr:sp macro="" textlink="">
      <xdr:nvSpPr>
        <xdr:cNvPr id="88" name="テキスト ボックス 87"/>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9" name="楕円 88"/>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90" name="テキスト ボックス 89"/>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34290</xdr:rowOff>
    </xdr:from>
    <xdr:to>
      <xdr:col>11</xdr:col>
      <xdr:colOff>60325</xdr:colOff>
      <xdr:row>35</xdr:row>
      <xdr:rowOff>135890</xdr:rowOff>
    </xdr:to>
    <xdr:sp macro="" textlink="">
      <xdr:nvSpPr>
        <xdr:cNvPr id="91" name="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4" name="テキスト ボックス 93"/>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米飯炊飯委託料や小学校指導用教科書購入の減により前年度比１．７ポイントの減となった。類似団体平均と比較すると低い水準であるが、新庁舎移行に伴う光熱水費などの管理費用増や人口増による行政需要の増加の傾向が見込まれるため、引き続き収支の均衡を保持した健全財政に努め、低い水準の維持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16</xdr:row>
      <xdr:rowOff>45357</xdr:rowOff>
    </xdr:to>
    <xdr:cxnSp macro="">
      <xdr:nvCxnSpPr>
        <xdr:cNvPr id="129" name="直線コネクタ 128"/>
        <xdr:cNvCxnSpPr/>
      </xdr:nvCxnSpPr>
      <xdr:spPr>
        <a:xfrm flipV="1">
          <a:off x="15671800" y="2603500"/>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64407</xdr:rowOff>
    </xdr:from>
    <xdr:to>
      <xdr:col>78</xdr:col>
      <xdr:colOff>69850</xdr:colOff>
      <xdr:row>16</xdr:row>
      <xdr:rowOff>45357</xdr:rowOff>
    </xdr:to>
    <xdr:cxnSp macro="">
      <xdr:nvCxnSpPr>
        <xdr:cNvPr id="132" name="直線コネクタ 131"/>
        <xdr:cNvCxnSpPr/>
      </xdr:nvCxnSpPr>
      <xdr:spPr>
        <a:xfrm>
          <a:off x="14782800" y="26361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159657</xdr:rowOff>
    </xdr:from>
    <xdr:to>
      <xdr:col>73</xdr:col>
      <xdr:colOff>180975</xdr:colOff>
      <xdr:row>15</xdr:row>
      <xdr:rowOff>64407</xdr:rowOff>
    </xdr:to>
    <xdr:cxnSp macro="">
      <xdr:nvCxnSpPr>
        <xdr:cNvPr id="135" name="直線コネクタ 134"/>
        <xdr:cNvCxnSpPr/>
      </xdr:nvCxnSpPr>
      <xdr:spPr>
        <a:xfrm>
          <a:off x="13893800" y="2559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7" name="テキスト ボックス 136"/>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14</xdr:row>
      <xdr:rowOff>170543</xdr:rowOff>
    </xdr:to>
    <xdr:cxnSp macro="">
      <xdr:nvCxnSpPr>
        <xdr:cNvPr id="138" name="直線コネクタ 137"/>
        <xdr:cNvCxnSpPr/>
      </xdr:nvCxnSpPr>
      <xdr:spPr>
        <a:xfrm flipV="1">
          <a:off x="13004800" y="2559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9"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50" name="楕円 149"/>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51" name="テキスト ボックス 150"/>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13607</xdr:rowOff>
    </xdr:from>
    <xdr:to>
      <xdr:col>74</xdr:col>
      <xdr:colOff>31750</xdr:colOff>
      <xdr:row>15</xdr:row>
      <xdr:rowOff>115207</xdr:rowOff>
    </xdr:to>
    <xdr:sp macro="" textlink="">
      <xdr:nvSpPr>
        <xdr:cNvPr id="152" name="楕円 151"/>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125384</xdr:rowOff>
    </xdr:from>
    <xdr:ext cx="762000" cy="259045"/>
    <xdr:sp macro="" textlink="">
      <xdr:nvSpPr>
        <xdr:cNvPr id="153" name="テキスト ボックス 152"/>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108857</xdr:rowOff>
    </xdr:from>
    <xdr:to>
      <xdr:col>69</xdr:col>
      <xdr:colOff>142875</xdr:colOff>
      <xdr:row>15</xdr:row>
      <xdr:rowOff>39007</xdr:rowOff>
    </xdr:to>
    <xdr:sp macro="" textlink="">
      <xdr:nvSpPr>
        <xdr:cNvPr id="154" name="楕円 153"/>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49184</xdr:rowOff>
    </xdr:from>
    <xdr:ext cx="762000" cy="259045"/>
    <xdr:sp macro="" textlink="">
      <xdr:nvSpPr>
        <xdr:cNvPr id="155" name="テキスト ボックス 154"/>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119743</xdr:rowOff>
    </xdr:from>
    <xdr:to>
      <xdr:col>65</xdr:col>
      <xdr:colOff>53975</xdr:colOff>
      <xdr:row>15</xdr:row>
      <xdr:rowOff>49893</xdr:rowOff>
    </xdr:to>
    <xdr:sp macro="" textlink="">
      <xdr:nvSpPr>
        <xdr:cNvPr id="156" name="楕円 155"/>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60070</xdr:rowOff>
    </xdr:from>
    <xdr:ext cx="762000" cy="259045"/>
    <xdr:sp macro="" textlink="">
      <xdr:nvSpPr>
        <xdr:cNvPr id="157" name="テキスト ボックス 156"/>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依然として増加傾向にあり、類似団体平均を上回っている。自立支援に係る障害福祉サービス費のサービス量の増や保育料無償化に伴い施設型給付費が増額したことにより前年度比０．２ポイントの増となっている。今後も人口増や少子高齢化、施設増によるサービス向上に伴い、扶助費の増加が見込まれるため、財政を圧迫しないよう運営を行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127000</xdr:rowOff>
    </xdr:to>
    <xdr:cxnSp macro="">
      <xdr:nvCxnSpPr>
        <xdr:cNvPr id="187" name="直線コネクタ 186"/>
        <xdr:cNvCxnSpPr/>
      </xdr:nvCxnSpPr>
      <xdr:spPr>
        <a:xfrm flipV="1">
          <a:off x="4826000" y="9091385"/>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8"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9" name="直線コネクタ 188"/>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90"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91" name="直線コネクタ 190"/>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94343</xdr:rowOff>
    </xdr:from>
    <xdr:to>
      <xdr:col>24</xdr:col>
      <xdr:colOff>25400</xdr:colOff>
      <xdr:row>60</xdr:row>
      <xdr:rowOff>127000</xdr:rowOff>
    </xdr:to>
    <xdr:cxnSp macro="">
      <xdr:nvCxnSpPr>
        <xdr:cNvPr id="192" name="直線コネクタ 191"/>
        <xdr:cNvCxnSpPr/>
      </xdr:nvCxnSpPr>
      <xdr:spPr>
        <a:xfrm>
          <a:off x="3987800" y="10381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94343</xdr:rowOff>
    </xdr:from>
    <xdr:to>
      <xdr:col>19</xdr:col>
      <xdr:colOff>187325</xdr:colOff>
      <xdr:row>61</xdr:row>
      <xdr:rowOff>53522</xdr:rowOff>
    </xdr:to>
    <xdr:cxnSp macro="">
      <xdr:nvCxnSpPr>
        <xdr:cNvPr id="195" name="直線コネクタ 194"/>
        <xdr:cNvCxnSpPr/>
      </xdr:nvCxnSpPr>
      <xdr:spPr>
        <a:xfrm flipV="1">
          <a:off x="3098800" y="103813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37193</xdr:rowOff>
    </xdr:from>
    <xdr:to>
      <xdr:col>15</xdr:col>
      <xdr:colOff>98425</xdr:colOff>
      <xdr:row>61</xdr:row>
      <xdr:rowOff>53522</xdr:rowOff>
    </xdr:to>
    <xdr:cxnSp macro="">
      <xdr:nvCxnSpPr>
        <xdr:cNvPr id="198" name="直線コネクタ 197"/>
        <xdr:cNvCxnSpPr/>
      </xdr:nvCxnSpPr>
      <xdr:spPr>
        <a:xfrm>
          <a:off x="2209800" y="10495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9" name="フローチャート: 判断 198"/>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200" name="テキスト ボックス 199"/>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61685</xdr:rowOff>
    </xdr:from>
    <xdr:to>
      <xdr:col>11</xdr:col>
      <xdr:colOff>9525</xdr:colOff>
      <xdr:row>61</xdr:row>
      <xdr:rowOff>37193</xdr:rowOff>
    </xdr:to>
    <xdr:cxnSp macro="">
      <xdr:nvCxnSpPr>
        <xdr:cNvPr id="201" name="直線コネクタ 200"/>
        <xdr:cNvCxnSpPr/>
      </xdr:nvCxnSpPr>
      <xdr:spPr>
        <a:xfrm>
          <a:off x="1320800" y="103486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2" name="フローチャート: 判断 201"/>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3" name="テキスト ボックス 202"/>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4" name="フローチャート: 判断 20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5" name="テキスト ボックス 204"/>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76200</xdr:rowOff>
    </xdr:from>
    <xdr:to>
      <xdr:col>24</xdr:col>
      <xdr:colOff>76200</xdr:colOff>
      <xdr:row>61</xdr:row>
      <xdr:rowOff>6350</xdr:rowOff>
    </xdr:to>
    <xdr:sp macro="" textlink="">
      <xdr:nvSpPr>
        <xdr:cNvPr id="211" name="楕円 210"/>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156227</xdr:rowOff>
    </xdr:from>
    <xdr:ext cx="762000" cy="259045"/>
    <xdr:sp macro="" textlink="">
      <xdr:nvSpPr>
        <xdr:cNvPr id="212" name="扶助費該当値テキスト"/>
        <xdr:cNvSpPr txBox="1"/>
      </xdr:nvSpPr>
      <xdr:spPr>
        <a:xfrm>
          <a:off x="4914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43543</xdr:rowOff>
    </xdr:from>
    <xdr:to>
      <xdr:col>20</xdr:col>
      <xdr:colOff>38100</xdr:colOff>
      <xdr:row>60</xdr:row>
      <xdr:rowOff>145143</xdr:rowOff>
    </xdr:to>
    <xdr:sp macro="" textlink="">
      <xdr:nvSpPr>
        <xdr:cNvPr id="213" name="楕円 212"/>
        <xdr:cNvSpPr/>
      </xdr:nvSpPr>
      <xdr:spPr>
        <a:xfrm>
          <a:off x="3937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129920</xdr:rowOff>
    </xdr:from>
    <xdr:ext cx="736600" cy="259045"/>
    <xdr:sp macro="" textlink="">
      <xdr:nvSpPr>
        <xdr:cNvPr id="214" name="テキスト ボックス 213"/>
        <xdr:cNvSpPr txBox="1"/>
      </xdr:nvSpPr>
      <xdr:spPr>
        <a:xfrm>
          <a:off x="3606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2722</xdr:rowOff>
    </xdr:from>
    <xdr:to>
      <xdr:col>15</xdr:col>
      <xdr:colOff>149225</xdr:colOff>
      <xdr:row>61</xdr:row>
      <xdr:rowOff>104322</xdr:rowOff>
    </xdr:to>
    <xdr:sp macro="" textlink="">
      <xdr:nvSpPr>
        <xdr:cNvPr id="215" name="楕円 214"/>
        <xdr:cNvSpPr/>
      </xdr:nvSpPr>
      <xdr:spPr>
        <a:xfrm>
          <a:off x="3048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89099</xdr:rowOff>
    </xdr:from>
    <xdr:ext cx="762000" cy="259045"/>
    <xdr:sp macro="" textlink="">
      <xdr:nvSpPr>
        <xdr:cNvPr id="216" name="テキスト ボックス 215"/>
        <xdr:cNvSpPr txBox="1"/>
      </xdr:nvSpPr>
      <xdr:spPr>
        <a:xfrm>
          <a:off x="2717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157843</xdr:rowOff>
    </xdr:from>
    <xdr:to>
      <xdr:col>11</xdr:col>
      <xdr:colOff>60325</xdr:colOff>
      <xdr:row>61</xdr:row>
      <xdr:rowOff>87993</xdr:rowOff>
    </xdr:to>
    <xdr:sp macro="" textlink="">
      <xdr:nvSpPr>
        <xdr:cNvPr id="217" name="楕円 216"/>
        <xdr:cNvSpPr/>
      </xdr:nvSpPr>
      <xdr:spPr>
        <a:xfrm>
          <a:off x="2159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72770</xdr:rowOff>
    </xdr:from>
    <xdr:ext cx="762000" cy="259045"/>
    <xdr:sp macro="" textlink="">
      <xdr:nvSpPr>
        <xdr:cNvPr id="218" name="テキスト ボックス 217"/>
        <xdr:cNvSpPr txBox="1"/>
      </xdr:nvSpPr>
      <xdr:spPr>
        <a:xfrm>
          <a:off x="1828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10885</xdr:rowOff>
    </xdr:from>
    <xdr:to>
      <xdr:col>6</xdr:col>
      <xdr:colOff>171450</xdr:colOff>
      <xdr:row>60</xdr:row>
      <xdr:rowOff>112485</xdr:rowOff>
    </xdr:to>
    <xdr:sp macro="" textlink="">
      <xdr:nvSpPr>
        <xdr:cNvPr id="219" name="楕円 218"/>
        <xdr:cNvSpPr/>
      </xdr:nvSpPr>
      <xdr:spPr>
        <a:xfrm>
          <a:off x="1270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97262</xdr:rowOff>
    </xdr:from>
    <xdr:ext cx="762000" cy="259045"/>
    <xdr:sp macro="" textlink="">
      <xdr:nvSpPr>
        <xdr:cNvPr id="220" name="テキスト ボックス 219"/>
        <xdr:cNvSpPr txBox="1"/>
      </xdr:nvSpPr>
      <xdr:spPr>
        <a:xfrm>
          <a:off x="939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健康保険特別会計、介護保険特別会計への繰出金及び公共施設の維持補修費が増加したことにより、前年度比０．１ポイントの増となった。少子高齢化に伴い、国民健康保険特別会計や介護保険特別会計、後期高齢者医療特別会計など、他会計への繰出金といった経常経費は今後増加が見込まれる。今後も経常経費の見直しを行い、経常的な経費に充当できる一般財源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8" name="直線コネクタ 247"/>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9"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50" name="直線コネクタ 249"/>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51"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2" name="直線コネクタ 251"/>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12700</xdr:rowOff>
    </xdr:to>
    <xdr:cxnSp macro="">
      <xdr:nvCxnSpPr>
        <xdr:cNvPr id="253" name="直線コネクタ 252"/>
        <xdr:cNvCxnSpPr/>
      </xdr:nvCxnSpPr>
      <xdr:spPr>
        <a:xfrm>
          <a:off x="15671800" y="9606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4"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5" name="フローチャート: 判断 254"/>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xdr:rowOff>
    </xdr:from>
    <xdr:to>
      <xdr:col>78</xdr:col>
      <xdr:colOff>69850</xdr:colOff>
      <xdr:row>56</xdr:row>
      <xdr:rowOff>27940</xdr:rowOff>
    </xdr:to>
    <xdr:cxnSp macro="">
      <xdr:nvCxnSpPr>
        <xdr:cNvPr id="256" name="直線コネクタ 255"/>
        <xdr:cNvCxnSpPr/>
      </xdr:nvCxnSpPr>
      <xdr:spPr>
        <a:xfrm flipV="1">
          <a:off x="14782800" y="960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7" name="フローチャート: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58" name="テキスト ボックス 257"/>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27940</xdr:rowOff>
    </xdr:to>
    <xdr:cxnSp macro="">
      <xdr:nvCxnSpPr>
        <xdr:cNvPr id="259" name="直線コネクタ 258"/>
        <xdr:cNvCxnSpPr/>
      </xdr:nvCxnSpPr>
      <xdr:spPr>
        <a:xfrm>
          <a:off x="13893800" y="9629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60" name="フローチャート: 判断 259"/>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61" name="テキスト ボックス 260"/>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27940</xdr:rowOff>
    </xdr:from>
    <xdr:to>
      <xdr:col>69</xdr:col>
      <xdr:colOff>92075</xdr:colOff>
      <xdr:row>56</xdr:row>
      <xdr:rowOff>27940</xdr:rowOff>
    </xdr:to>
    <xdr:cxnSp macro="">
      <xdr:nvCxnSpPr>
        <xdr:cNvPr id="262" name="直線コネクタ 261"/>
        <xdr:cNvCxnSpPr/>
      </xdr:nvCxnSpPr>
      <xdr:spPr>
        <a:xfrm>
          <a:off x="13004800" y="9629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3" name="フローチャート: 判断 262"/>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4" name="テキスト ボックス 263"/>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5" name="フローチャート: 判断 264"/>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6" name="テキスト ボックス 265"/>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2" name="楕円 271"/>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3"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74" name="楕円 273"/>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66057</xdr:rowOff>
    </xdr:from>
    <xdr:ext cx="736600" cy="259045"/>
    <xdr:sp macro="" textlink="">
      <xdr:nvSpPr>
        <xdr:cNvPr id="275" name="テキスト ボックス 274"/>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76" name="楕円 275"/>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77" name="テキスト ボックス 276"/>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8" name="楕円 277"/>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79" name="テキスト ボックス 278"/>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80" name="楕円 279"/>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81" name="テキスト ボックス 280"/>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菊池広域連合の消防関係負担金が人件費や公債費の増により増加したものの、し尿関係負担金が公債費の減により減少し、補助費は前年度比０．７ポイントの減となった。類似団体平均と比べると低い水準であるが、新環境工場に係る地方債の償還が始まると菊池環境保全組合への負担金が増加するため、各種団体への補助金の見直しを引き続き行い、類似団体の平均を超えないよう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6" name="直線コネクタ 305"/>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7"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8" name="直線コネクタ 307"/>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9"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10" name="直線コネクタ 309"/>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40132</xdr:rowOff>
    </xdr:to>
    <xdr:cxnSp macro="">
      <xdr:nvCxnSpPr>
        <xdr:cNvPr id="311" name="直線コネクタ 310"/>
        <xdr:cNvCxnSpPr/>
      </xdr:nvCxnSpPr>
      <xdr:spPr>
        <a:xfrm flipV="1">
          <a:off x="15671800" y="61803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2"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3" name="フローチャート: 判断 312"/>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40132</xdr:rowOff>
    </xdr:to>
    <xdr:cxnSp macro="">
      <xdr:nvCxnSpPr>
        <xdr:cNvPr id="314" name="直線コネクタ 313"/>
        <xdr:cNvCxnSpPr/>
      </xdr:nvCxnSpPr>
      <xdr:spPr>
        <a:xfrm>
          <a:off x="14782800" y="6212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5" name="フローチャート: 判断 31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6" name="テキスト ボックス 31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40132</xdr:rowOff>
    </xdr:to>
    <xdr:cxnSp macro="">
      <xdr:nvCxnSpPr>
        <xdr:cNvPr id="317" name="直線コネクタ 316"/>
        <xdr:cNvCxnSpPr/>
      </xdr:nvCxnSpPr>
      <xdr:spPr>
        <a:xfrm>
          <a:off x="13893800" y="6212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9" name="テキスト ボックス 318"/>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40132</xdr:rowOff>
    </xdr:to>
    <xdr:cxnSp macro="">
      <xdr:nvCxnSpPr>
        <xdr:cNvPr id="320" name="直線コネクタ 319"/>
        <xdr:cNvCxnSpPr/>
      </xdr:nvCxnSpPr>
      <xdr:spPr>
        <a:xfrm>
          <a:off x="13004800" y="61711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21" name="フローチャート: 判断 320"/>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2" name="テキスト ボックス 321"/>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3" name="フローチャート: 判断 322"/>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4" name="テキスト ボックス 323"/>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30" name="楕円 329"/>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31"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32" name="楕円 331"/>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33" name="テキスト ボックス 332"/>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4" name="楕円 333"/>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5" name="テキスト ボックス 334"/>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6" name="楕円 335"/>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7" name="テキスト ボックス 336"/>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38" name="楕円 337"/>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39" name="テキスト ボックス 338"/>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平成２８年熊本地震に係る災害復旧事業債の償還が増額したことにより、０．４ポイントの増となった。平成２８年熊本地震からの復旧・復興事業に係る交付税の算入率は高いが、今後は新庁舎建設の災害復旧事業債の増加が見込まれる。既存事業の見直しを行いながら、計画的な起債管理に努めるとともに、その他の財源の安定的な確保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8" name="直線コネクタ 367"/>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9"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0" name="直線コネクタ 369"/>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71"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2" name="直線コネクタ 371"/>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12700</xdr:rowOff>
    </xdr:from>
    <xdr:to>
      <xdr:col>24</xdr:col>
      <xdr:colOff>25400</xdr:colOff>
      <xdr:row>80</xdr:row>
      <xdr:rowOff>38826</xdr:rowOff>
    </xdr:to>
    <xdr:cxnSp macro="">
      <xdr:nvCxnSpPr>
        <xdr:cNvPr id="373" name="直線コネクタ 372"/>
        <xdr:cNvCxnSpPr/>
      </xdr:nvCxnSpPr>
      <xdr:spPr>
        <a:xfrm>
          <a:off x="3987800" y="1372870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9451</xdr:rowOff>
    </xdr:from>
    <xdr:ext cx="762000" cy="259045"/>
    <xdr:sp macro="" textlink="">
      <xdr:nvSpPr>
        <xdr:cNvPr id="374" name="公債費平均値テキスト"/>
        <xdr:cNvSpPr txBox="1"/>
      </xdr:nvSpPr>
      <xdr:spPr>
        <a:xfrm>
          <a:off x="4914900" y="13039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5" name="フローチャート: 判断 374"/>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80</xdr:row>
      <xdr:rowOff>12700</xdr:rowOff>
    </xdr:to>
    <xdr:cxnSp macro="">
      <xdr:nvCxnSpPr>
        <xdr:cNvPr id="376" name="直線コネクタ 375"/>
        <xdr:cNvCxnSpPr/>
      </xdr:nvCxnSpPr>
      <xdr:spPr>
        <a:xfrm>
          <a:off x="3098800" y="135915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7" name="フローチャート: 判断 376"/>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163484</xdr:rowOff>
    </xdr:from>
    <xdr:ext cx="736600" cy="259045"/>
    <xdr:sp macro="" textlink="">
      <xdr:nvSpPr>
        <xdr:cNvPr id="378" name="テキスト ボックス 377"/>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79648</xdr:rowOff>
    </xdr:to>
    <xdr:cxnSp macro="">
      <xdr:nvCxnSpPr>
        <xdr:cNvPr id="379" name="直線コネクタ 378"/>
        <xdr:cNvCxnSpPr/>
      </xdr:nvCxnSpPr>
      <xdr:spPr>
        <a:xfrm flipV="1">
          <a:off x="2209800" y="135915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80" name="フローチャート: 判断 379"/>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170015</xdr:rowOff>
    </xdr:from>
    <xdr:ext cx="762000" cy="259045"/>
    <xdr:sp macro="" textlink="">
      <xdr:nvSpPr>
        <xdr:cNvPr id="381" name="テキスト ボックス 380"/>
        <xdr:cNvSpPr txBox="1"/>
      </xdr:nvSpPr>
      <xdr:spPr>
        <a:xfrm>
          <a:off x="2717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79648</xdr:rowOff>
    </xdr:from>
    <xdr:to>
      <xdr:col>11</xdr:col>
      <xdr:colOff>9525</xdr:colOff>
      <xdr:row>79</xdr:row>
      <xdr:rowOff>112305</xdr:rowOff>
    </xdr:to>
    <xdr:cxnSp macro="">
      <xdr:nvCxnSpPr>
        <xdr:cNvPr id="382" name="直線コネクタ 381"/>
        <xdr:cNvCxnSpPr/>
      </xdr:nvCxnSpPr>
      <xdr:spPr>
        <a:xfrm flipV="1">
          <a:off x="1320800" y="136241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3" name="フローチャート: 判断 382"/>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4" name="テキスト ボックス 383"/>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5" name="フローチャート: 判断 384"/>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18159</xdr:rowOff>
    </xdr:from>
    <xdr:ext cx="762000" cy="259045"/>
    <xdr:sp macro="" textlink="">
      <xdr:nvSpPr>
        <xdr:cNvPr id="386" name="テキスト ボックス 385"/>
        <xdr:cNvSpPr txBox="1"/>
      </xdr:nvSpPr>
      <xdr:spPr>
        <a:xfrm>
          <a:off x="939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159476</xdr:rowOff>
    </xdr:from>
    <xdr:to>
      <xdr:col>24</xdr:col>
      <xdr:colOff>76200</xdr:colOff>
      <xdr:row>80</xdr:row>
      <xdr:rowOff>89626</xdr:rowOff>
    </xdr:to>
    <xdr:sp macro="" textlink="">
      <xdr:nvSpPr>
        <xdr:cNvPr id="392" name="楕円 391"/>
        <xdr:cNvSpPr/>
      </xdr:nvSpPr>
      <xdr:spPr>
        <a:xfrm>
          <a:off x="4775200" y="1370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68053</xdr:rowOff>
    </xdr:from>
    <xdr:ext cx="762000" cy="259045"/>
    <xdr:sp macro="" textlink="">
      <xdr:nvSpPr>
        <xdr:cNvPr id="393" name="公債費該当値テキスト"/>
        <xdr:cNvSpPr txBox="1"/>
      </xdr:nvSpPr>
      <xdr:spPr>
        <a:xfrm>
          <a:off x="4914900" y="1361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133350</xdr:rowOff>
    </xdr:from>
    <xdr:to>
      <xdr:col>20</xdr:col>
      <xdr:colOff>38100</xdr:colOff>
      <xdr:row>80</xdr:row>
      <xdr:rowOff>63500</xdr:rowOff>
    </xdr:to>
    <xdr:sp macro="" textlink="">
      <xdr:nvSpPr>
        <xdr:cNvPr id="394" name="楕円 393"/>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48277</xdr:rowOff>
    </xdr:from>
    <xdr:ext cx="736600" cy="259045"/>
    <xdr:sp macro="" textlink="">
      <xdr:nvSpPr>
        <xdr:cNvPr id="395" name="テキスト ボックス 394"/>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96" name="楕円 395"/>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97" name="テキスト ボックス 396"/>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28848</xdr:rowOff>
    </xdr:from>
    <xdr:to>
      <xdr:col>11</xdr:col>
      <xdr:colOff>60325</xdr:colOff>
      <xdr:row>79</xdr:row>
      <xdr:rowOff>130448</xdr:rowOff>
    </xdr:to>
    <xdr:sp macro="" textlink="">
      <xdr:nvSpPr>
        <xdr:cNvPr id="398" name="楕円 397"/>
        <xdr:cNvSpPr/>
      </xdr:nvSpPr>
      <xdr:spPr>
        <a:xfrm>
          <a:off x="2159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115225</xdr:rowOff>
    </xdr:from>
    <xdr:ext cx="762000" cy="259045"/>
    <xdr:sp macro="" textlink="">
      <xdr:nvSpPr>
        <xdr:cNvPr id="399" name="テキスト ボックス 398"/>
        <xdr:cNvSpPr txBox="1"/>
      </xdr:nvSpPr>
      <xdr:spPr>
        <a:xfrm>
          <a:off x="1828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61505</xdr:rowOff>
    </xdr:from>
    <xdr:to>
      <xdr:col>6</xdr:col>
      <xdr:colOff>171450</xdr:colOff>
      <xdr:row>79</xdr:row>
      <xdr:rowOff>163105</xdr:rowOff>
    </xdr:to>
    <xdr:sp macro="" textlink="">
      <xdr:nvSpPr>
        <xdr:cNvPr id="400" name="楕円 399"/>
        <xdr:cNvSpPr/>
      </xdr:nvSpPr>
      <xdr:spPr>
        <a:xfrm>
          <a:off x="1270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147882</xdr:rowOff>
    </xdr:from>
    <xdr:ext cx="762000" cy="259045"/>
    <xdr:sp macro="" textlink="">
      <xdr:nvSpPr>
        <xdr:cNvPr id="401" name="テキスト ボックス 400"/>
        <xdr:cNvSpPr txBox="1"/>
      </xdr:nvSpPr>
      <xdr:spPr>
        <a:xfrm>
          <a:off x="939800" y="136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扶助費、維持補修費は増額したものの、物件費、補助費等の減により前年度比１．４ポイント減少している。特に物件費の減が大きく影響している。今後は新庁舎供用開始による物件費や菊池環境保全組合負担金等の増加も見込まれるため、引き続き経常経費の見直しを行い、経常的な経費に充当できる一般財源の確保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7" name="直線コネクタ 426"/>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8"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9" name="直線コネクタ 428"/>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30"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31" name="直線コネクタ 430"/>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129286</xdr:rowOff>
    </xdr:from>
    <xdr:to>
      <xdr:col>82</xdr:col>
      <xdr:colOff>107950</xdr:colOff>
      <xdr:row>76</xdr:row>
      <xdr:rowOff>21844</xdr:rowOff>
    </xdr:to>
    <xdr:cxnSp macro="">
      <xdr:nvCxnSpPr>
        <xdr:cNvPr id="432" name="直線コネクタ 431"/>
        <xdr:cNvCxnSpPr/>
      </xdr:nvCxnSpPr>
      <xdr:spPr>
        <a:xfrm flipV="1">
          <a:off x="15671800" y="1298803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45990</xdr:rowOff>
    </xdr:from>
    <xdr:ext cx="762000" cy="259045"/>
    <xdr:sp macro="" textlink="">
      <xdr:nvSpPr>
        <xdr:cNvPr id="433" name="公債費以外平均値テキスト"/>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4" name="フローチャート: 判断 433"/>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156718</xdr:rowOff>
    </xdr:from>
    <xdr:to>
      <xdr:col>78</xdr:col>
      <xdr:colOff>69850</xdr:colOff>
      <xdr:row>76</xdr:row>
      <xdr:rowOff>21844</xdr:rowOff>
    </xdr:to>
    <xdr:cxnSp macro="">
      <xdr:nvCxnSpPr>
        <xdr:cNvPr id="435" name="直線コネクタ 434"/>
        <xdr:cNvCxnSpPr/>
      </xdr:nvCxnSpPr>
      <xdr:spPr>
        <a:xfrm>
          <a:off x="14782800" y="130154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6" name="フローチャート: 判断 435"/>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7" name="テキスト ボックス 436"/>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143002</xdr:rowOff>
    </xdr:from>
    <xdr:to>
      <xdr:col>73</xdr:col>
      <xdr:colOff>180975</xdr:colOff>
      <xdr:row>75</xdr:row>
      <xdr:rowOff>156718</xdr:rowOff>
    </xdr:to>
    <xdr:cxnSp macro="">
      <xdr:nvCxnSpPr>
        <xdr:cNvPr id="438" name="直線コネクタ 437"/>
        <xdr:cNvCxnSpPr/>
      </xdr:nvCxnSpPr>
      <xdr:spPr>
        <a:xfrm>
          <a:off x="13893800" y="13001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9" name="フローチャート: 判断 438"/>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40" name="テキスト ボックス 439"/>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75</xdr:row>
      <xdr:rowOff>143002</xdr:rowOff>
    </xdr:to>
    <xdr:cxnSp macro="">
      <xdr:nvCxnSpPr>
        <xdr:cNvPr id="441" name="直線コネクタ 440"/>
        <xdr:cNvCxnSpPr/>
      </xdr:nvCxnSpPr>
      <xdr:spPr>
        <a:xfrm>
          <a:off x="13004800" y="129286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4" name="フローチャート: 判断 443"/>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45" name="テキスト ボックス 444"/>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78486</xdr:rowOff>
    </xdr:from>
    <xdr:to>
      <xdr:col>82</xdr:col>
      <xdr:colOff>158750</xdr:colOff>
      <xdr:row>76</xdr:row>
      <xdr:rowOff>8635</xdr:rowOff>
    </xdr:to>
    <xdr:sp macro="" textlink="">
      <xdr:nvSpPr>
        <xdr:cNvPr id="451" name="楕円 450"/>
        <xdr:cNvSpPr/>
      </xdr:nvSpPr>
      <xdr:spPr>
        <a:xfrm>
          <a:off x="16459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95013</xdr:rowOff>
    </xdr:from>
    <xdr:ext cx="762000" cy="259045"/>
    <xdr:sp macro="" textlink="">
      <xdr:nvSpPr>
        <xdr:cNvPr id="452" name="公債費以外該当値テキスト"/>
        <xdr:cNvSpPr txBox="1"/>
      </xdr:nvSpPr>
      <xdr:spPr>
        <a:xfrm>
          <a:off x="16598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142494</xdr:rowOff>
    </xdr:from>
    <xdr:to>
      <xdr:col>78</xdr:col>
      <xdr:colOff>120650</xdr:colOff>
      <xdr:row>76</xdr:row>
      <xdr:rowOff>72644</xdr:rowOff>
    </xdr:to>
    <xdr:sp macro="" textlink="">
      <xdr:nvSpPr>
        <xdr:cNvPr id="453" name="楕円 452"/>
        <xdr:cNvSpPr/>
      </xdr:nvSpPr>
      <xdr:spPr>
        <a:xfrm>
          <a:off x="15621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82821</xdr:rowOff>
    </xdr:from>
    <xdr:ext cx="736600" cy="259045"/>
    <xdr:sp macro="" textlink="">
      <xdr:nvSpPr>
        <xdr:cNvPr id="454" name="テキスト ボックス 453"/>
        <xdr:cNvSpPr txBox="1"/>
      </xdr:nvSpPr>
      <xdr:spPr>
        <a:xfrm>
          <a:off x="15290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105918</xdr:rowOff>
    </xdr:from>
    <xdr:to>
      <xdr:col>74</xdr:col>
      <xdr:colOff>31750</xdr:colOff>
      <xdr:row>76</xdr:row>
      <xdr:rowOff>36069</xdr:rowOff>
    </xdr:to>
    <xdr:sp macro="" textlink="">
      <xdr:nvSpPr>
        <xdr:cNvPr id="455" name="楕円 454"/>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46245</xdr:rowOff>
    </xdr:from>
    <xdr:ext cx="762000" cy="259045"/>
    <xdr:sp macro="" textlink="">
      <xdr:nvSpPr>
        <xdr:cNvPr id="456" name="テキスト ボックス 455"/>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92202</xdr:rowOff>
    </xdr:from>
    <xdr:to>
      <xdr:col>69</xdr:col>
      <xdr:colOff>142875</xdr:colOff>
      <xdr:row>76</xdr:row>
      <xdr:rowOff>22352</xdr:rowOff>
    </xdr:to>
    <xdr:sp macro="" textlink="">
      <xdr:nvSpPr>
        <xdr:cNvPr id="457" name="楕円 456"/>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32529</xdr:rowOff>
    </xdr:from>
    <xdr:ext cx="762000" cy="259045"/>
    <xdr:sp macro="" textlink="">
      <xdr:nvSpPr>
        <xdr:cNvPr id="458" name="テキスト ボックス 457"/>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59" name="楕円 458"/>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60" name="テキスト ボックス 459"/>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64081</xdr:rowOff>
    </xdr:from>
    <xdr:to>
      <xdr:col>29</xdr:col>
      <xdr:colOff>127000</xdr:colOff>
      <xdr:row>18</xdr:row>
      <xdr:rowOff>86957</xdr:rowOff>
    </xdr:to>
    <xdr:cxnSp macro="">
      <xdr:nvCxnSpPr>
        <xdr:cNvPr id="52" name="直線コネクタ 51"/>
        <xdr:cNvCxnSpPr/>
      </xdr:nvCxnSpPr>
      <xdr:spPr bwMode="auto">
        <a:xfrm flipV="1">
          <a:off x="5003800" y="3197806"/>
          <a:ext cx="647700" cy="22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142850</xdr:rowOff>
    </xdr:from>
    <xdr:ext cx="762000" cy="259045"/>
    <xdr:sp macro="" textlink="">
      <xdr:nvSpPr>
        <xdr:cNvPr id="53" name="人口1人当たり決算額の推移平均値テキスト130"/>
        <xdr:cNvSpPr txBox="1"/>
      </xdr:nvSpPr>
      <xdr:spPr>
        <a:xfrm>
          <a:off x="5740400" y="2762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86957</xdr:rowOff>
    </xdr:from>
    <xdr:to>
      <xdr:col>26</xdr:col>
      <xdr:colOff>50800</xdr:colOff>
      <xdr:row>18</xdr:row>
      <xdr:rowOff>113981</xdr:rowOff>
    </xdr:to>
    <xdr:cxnSp macro="">
      <xdr:nvCxnSpPr>
        <xdr:cNvPr id="55" name="直線コネクタ 54"/>
        <xdr:cNvCxnSpPr/>
      </xdr:nvCxnSpPr>
      <xdr:spPr bwMode="auto">
        <a:xfrm flipV="1">
          <a:off x="4305300" y="3220682"/>
          <a:ext cx="698500" cy="27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77476</xdr:rowOff>
    </xdr:from>
    <xdr:ext cx="736600" cy="259045"/>
    <xdr:sp macro="" textlink="">
      <xdr:nvSpPr>
        <xdr:cNvPr id="57" name="テキスト ボックス 56"/>
        <xdr:cNvSpPr txBox="1"/>
      </xdr:nvSpPr>
      <xdr:spPr>
        <a:xfrm>
          <a:off x="4622800" y="269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113981</xdr:rowOff>
    </xdr:from>
    <xdr:to>
      <xdr:col>22</xdr:col>
      <xdr:colOff>114300</xdr:colOff>
      <xdr:row>18</xdr:row>
      <xdr:rowOff>126276</xdr:rowOff>
    </xdr:to>
    <xdr:cxnSp macro="">
      <xdr:nvCxnSpPr>
        <xdr:cNvPr id="58" name="直線コネクタ 57"/>
        <xdr:cNvCxnSpPr/>
      </xdr:nvCxnSpPr>
      <xdr:spPr bwMode="auto">
        <a:xfrm flipV="1">
          <a:off x="3606800" y="3247706"/>
          <a:ext cx="698500" cy="12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88596</xdr:rowOff>
    </xdr:from>
    <xdr:ext cx="762000" cy="259045"/>
    <xdr:sp macro="" textlink="">
      <xdr:nvSpPr>
        <xdr:cNvPr id="60" name="テキスト ボックス 59"/>
        <xdr:cNvSpPr txBox="1"/>
      </xdr:nvSpPr>
      <xdr:spPr>
        <a:xfrm>
          <a:off x="3924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100216</xdr:rowOff>
    </xdr:from>
    <xdr:to>
      <xdr:col>18</xdr:col>
      <xdr:colOff>177800</xdr:colOff>
      <xdr:row>18</xdr:row>
      <xdr:rowOff>126276</xdr:rowOff>
    </xdr:to>
    <xdr:cxnSp macro="">
      <xdr:nvCxnSpPr>
        <xdr:cNvPr id="61" name="直線コネクタ 60"/>
        <xdr:cNvCxnSpPr/>
      </xdr:nvCxnSpPr>
      <xdr:spPr bwMode="auto">
        <a:xfrm>
          <a:off x="2908300" y="3233941"/>
          <a:ext cx="6985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88514</xdr:rowOff>
    </xdr:from>
    <xdr:ext cx="762000" cy="259045"/>
    <xdr:sp macro="" textlink="">
      <xdr:nvSpPr>
        <xdr:cNvPr id="63" name="テキスト ボックス 62"/>
        <xdr:cNvSpPr txBox="1"/>
      </xdr:nvSpPr>
      <xdr:spPr>
        <a:xfrm>
          <a:off x="32258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102785</xdr:rowOff>
    </xdr:from>
    <xdr:ext cx="762000" cy="259045"/>
    <xdr:sp macro="" textlink="">
      <xdr:nvSpPr>
        <xdr:cNvPr id="65" name="テキスト ボックス 64"/>
        <xdr:cNvSpPr txBox="1"/>
      </xdr:nvSpPr>
      <xdr:spPr>
        <a:xfrm>
          <a:off x="2527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13281</xdr:rowOff>
    </xdr:from>
    <xdr:to>
      <xdr:col>29</xdr:col>
      <xdr:colOff>177800</xdr:colOff>
      <xdr:row>18</xdr:row>
      <xdr:rowOff>114881</xdr:rowOff>
    </xdr:to>
    <xdr:sp macro="" textlink="">
      <xdr:nvSpPr>
        <xdr:cNvPr id="71" name="楕円 70"/>
        <xdr:cNvSpPr/>
      </xdr:nvSpPr>
      <xdr:spPr bwMode="auto">
        <a:xfrm>
          <a:off x="5600700" y="3147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156808</xdr:rowOff>
    </xdr:from>
    <xdr:ext cx="762000" cy="259045"/>
    <xdr:sp macro="" textlink="">
      <xdr:nvSpPr>
        <xdr:cNvPr id="72" name="人口1人当たり決算額の推移該当値テキスト130"/>
        <xdr:cNvSpPr txBox="1"/>
      </xdr:nvSpPr>
      <xdr:spPr>
        <a:xfrm>
          <a:off x="5740400" y="311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36157</xdr:rowOff>
    </xdr:from>
    <xdr:to>
      <xdr:col>26</xdr:col>
      <xdr:colOff>101600</xdr:colOff>
      <xdr:row>18</xdr:row>
      <xdr:rowOff>137757</xdr:rowOff>
    </xdr:to>
    <xdr:sp macro="" textlink="">
      <xdr:nvSpPr>
        <xdr:cNvPr id="73" name="楕円 72"/>
        <xdr:cNvSpPr/>
      </xdr:nvSpPr>
      <xdr:spPr bwMode="auto">
        <a:xfrm>
          <a:off x="4953000" y="3169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122534</xdr:rowOff>
    </xdr:from>
    <xdr:ext cx="736600" cy="259045"/>
    <xdr:sp macro="" textlink="">
      <xdr:nvSpPr>
        <xdr:cNvPr id="74" name="テキスト ボックス 73"/>
        <xdr:cNvSpPr txBox="1"/>
      </xdr:nvSpPr>
      <xdr:spPr>
        <a:xfrm>
          <a:off x="4622800" y="3256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63181</xdr:rowOff>
    </xdr:from>
    <xdr:to>
      <xdr:col>22</xdr:col>
      <xdr:colOff>165100</xdr:colOff>
      <xdr:row>18</xdr:row>
      <xdr:rowOff>164781</xdr:rowOff>
    </xdr:to>
    <xdr:sp macro="" textlink="">
      <xdr:nvSpPr>
        <xdr:cNvPr id="75" name="楕円 74"/>
        <xdr:cNvSpPr/>
      </xdr:nvSpPr>
      <xdr:spPr bwMode="auto">
        <a:xfrm>
          <a:off x="4254500" y="3196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149558</xdr:rowOff>
    </xdr:from>
    <xdr:ext cx="762000" cy="259045"/>
    <xdr:sp macro="" textlink="">
      <xdr:nvSpPr>
        <xdr:cNvPr id="76" name="テキスト ボックス 75"/>
        <xdr:cNvSpPr txBox="1"/>
      </xdr:nvSpPr>
      <xdr:spPr>
        <a:xfrm>
          <a:off x="3924300" y="328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75476</xdr:rowOff>
    </xdr:from>
    <xdr:to>
      <xdr:col>19</xdr:col>
      <xdr:colOff>38100</xdr:colOff>
      <xdr:row>19</xdr:row>
      <xdr:rowOff>5626</xdr:rowOff>
    </xdr:to>
    <xdr:sp macro="" textlink="">
      <xdr:nvSpPr>
        <xdr:cNvPr id="77" name="楕円 76"/>
        <xdr:cNvSpPr/>
      </xdr:nvSpPr>
      <xdr:spPr bwMode="auto">
        <a:xfrm>
          <a:off x="3556000" y="3209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161853</xdr:rowOff>
    </xdr:from>
    <xdr:ext cx="762000" cy="259045"/>
    <xdr:sp macro="" textlink="">
      <xdr:nvSpPr>
        <xdr:cNvPr id="78" name="テキスト ボックス 77"/>
        <xdr:cNvSpPr txBox="1"/>
      </xdr:nvSpPr>
      <xdr:spPr>
        <a:xfrm>
          <a:off x="3225800" y="329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49416</xdr:rowOff>
    </xdr:from>
    <xdr:to>
      <xdr:col>15</xdr:col>
      <xdr:colOff>101600</xdr:colOff>
      <xdr:row>18</xdr:row>
      <xdr:rowOff>151016</xdr:rowOff>
    </xdr:to>
    <xdr:sp macro="" textlink="">
      <xdr:nvSpPr>
        <xdr:cNvPr id="79" name="楕円 78"/>
        <xdr:cNvSpPr/>
      </xdr:nvSpPr>
      <xdr:spPr bwMode="auto">
        <a:xfrm>
          <a:off x="2857500" y="3183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135793</xdr:rowOff>
    </xdr:from>
    <xdr:ext cx="762000" cy="259045"/>
    <xdr:sp macro="" textlink="">
      <xdr:nvSpPr>
        <xdr:cNvPr id="80" name="テキスト ボックス 79"/>
        <xdr:cNvSpPr txBox="1"/>
      </xdr:nvSpPr>
      <xdr:spPr>
        <a:xfrm>
          <a:off x="2527300" y="326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259607</xdr:rowOff>
    </xdr:from>
    <xdr:to>
      <xdr:col>29</xdr:col>
      <xdr:colOff>127000</xdr:colOff>
      <xdr:row>35</xdr:row>
      <xdr:rowOff>330168</xdr:rowOff>
    </xdr:to>
    <xdr:cxnSp macro="">
      <xdr:nvCxnSpPr>
        <xdr:cNvPr id="113" name="直線コネクタ 112"/>
        <xdr:cNvCxnSpPr/>
      </xdr:nvCxnSpPr>
      <xdr:spPr bwMode="auto">
        <a:xfrm>
          <a:off x="5003800" y="6869957"/>
          <a:ext cx="647700" cy="70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122502</xdr:rowOff>
    </xdr:from>
    <xdr:ext cx="762000" cy="259045"/>
    <xdr:sp macro="" textlink="">
      <xdr:nvSpPr>
        <xdr:cNvPr id="114" name="人口1人当たり決算額の推移平均値テキスト445"/>
        <xdr:cNvSpPr txBox="1"/>
      </xdr:nvSpPr>
      <xdr:spPr>
        <a:xfrm>
          <a:off x="5740400" y="6732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218649</xdr:rowOff>
    </xdr:from>
    <xdr:to>
      <xdr:col>26</xdr:col>
      <xdr:colOff>50800</xdr:colOff>
      <xdr:row>35</xdr:row>
      <xdr:rowOff>259607</xdr:rowOff>
    </xdr:to>
    <xdr:cxnSp macro="">
      <xdr:nvCxnSpPr>
        <xdr:cNvPr id="116" name="直線コネクタ 115"/>
        <xdr:cNvCxnSpPr/>
      </xdr:nvCxnSpPr>
      <xdr:spPr bwMode="auto">
        <a:xfrm>
          <a:off x="4305300" y="6828999"/>
          <a:ext cx="698500" cy="40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329189</xdr:rowOff>
    </xdr:from>
    <xdr:ext cx="736600" cy="259045"/>
    <xdr:sp macro="" textlink="">
      <xdr:nvSpPr>
        <xdr:cNvPr id="118" name="テキスト ボックス 117"/>
        <xdr:cNvSpPr txBox="1"/>
      </xdr:nvSpPr>
      <xdr:spPr>
        <a:xfrm>
          <a:off x="4622800" y="69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174568</xdr:rowOff>
    </xdr:from>
    <xdr:to>
      <xdr:col>22</xdr:col>
      <xdr:colOff>114300</xdr:colOff>
      <xdr:row>35</xdr:row>
      <xdr:rowOff>218649</xdr:rowOff>
    </xdr:to>
    <xdr:cxnSp macro="">
      <xdr:nvCxnSpPr>
        <xdr:cNvPr id="119" name="直線コネクタ 118"/>
        <xdr:cNvCxnSpPr/>
      </xdr:nvCxnSpPr>
      <xdr:spPr bwMode="auto">
        <a:xfrm>
          <a:off x="3606800" y="6784918"/>
          <a:ext cx="698500" cy="44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319587</xdr:rowOff>
    </xdr:from>
    <xdr:ext cx="762000" cy="259045"/>
    <xdr:sp macro="" textlink="">
      <xdr:nvSpPr>
        <xdr:cNvPr id="121" name="テキスト ボックス 120"/>
        <xdr:cNvSpPr txBox="1"/>
      </xdr:nvSpPr>
      <xdr:spPr>
        <a:xfrm>
          <a:off x="3924300" y="692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160947</xdr:rowOff>
    </xdr:from>
    <xdr:to>
      <xdr:col>18</xdr:col>
      <xdr:colOff>177800</xdr:colOff>
      <xdr:row>35</xdr:row>
      <xdr:rowOff>174568</xdr:rowOff>
    </xdr:to>
    <xdr:cxnSp macro="">
      <xdr:nvCxnSpPr>
        <xdr:cNvPr id="122" name="直線コネクタ 121"/>
        <xdr:cNvCxnSpPr/>
      </xdr:nvCxnSpPr>
      <xdr:spPr bwMode="auto">
        <a:xfrm>
          <a:off x="2908300" y="6771297"/>
          <a:ext cx="698500" cy="13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326636</xdr:rowOff>
    </xdr:from>
    <xdr:ext cx="762000" cy="259045"/>
    <xdr:sp macro="" textlink="">
      <xdr:nvSpPr>
        <xdr:cNvPr id="124" name="テキスト ボックス 123"/>
        <xdr:cNvSpPr txBox="1"/>
      </xdr:nvSpPr>
      <xdr:spPr>
        <a:xfrm>
          <a:off x="3225800" y="69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324159</xdr:rowOff>
    </xdr:from>
    <xdr:ext cx="762000" cy="259045"/>
    <xdr:sp macro="" textlink="">
      <xdr:nvSpPr>
        <xdr:cNvPr id="126" name="テキスト ボックス 125"/>
        <xdr:cNvSpPr txBox="1"/>
      </xdr:nvSpPr>
      <xdr:spPr>
        <a:xfrm>
          <a:off x="2527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279368</xdr:rowOff>
    </xdr:from>
    <xdr:to>
      <xdr:col>29</xdr:col>
      <xdr:colOff>177800</xdr:colOff>
      <xdr:row>36</xdr:row>
      <xdr:rowOff>38068</xdr:rowOff>
    </xdr:to>
    <xdr:sp macro="" textlink="">
      <xdr:nvSpPr>
        <xdr:cNvPr id="132" name="楕円 131"/>
        <xdr:cNvSpPr/>
      </xdr:nvSpPr>
      <xdr:spPr bwMode="auto">
        <a:xfrm>
          <a:off x="5600700" y="6889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251445</xdr:rowOff>
    </xdr:from>
    <xdr:ext cx="762000" cy="259045"/>
    <xdr:sp macro="" textlink="">
      <xdr:nvSpPr>
        <xdr:cNvPr id="133" name="人口1人当たり決算額の推移該当値テキスト445"/>
        <xdr:cNvSpPr txBox="1"/>
      </xdr:nvSpPr>
      <xdr:spPr>
        <a:xfrm>
          <a:off x="5740400" y="686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208807</xdr:rowOff>
    </xdr:from>
    <xdr:to>
      <xdr:col>26</xdr:col>
      <xdr:colOff>101600</xdr:colOff>
      <xdr:row>35</xdr:row>
      <xdr:rowOff>310407</xdr:rowOff>
    </xdr:to>
    <xdr:sp macro="" textlink="">
      <xdr:nvSpPr>
        <xdr:cNvPr id="134" name="楕円 133"/>
        <xdr:cNvSpPr/>
      </xdr:nvSpPr>
      <xdr:spPr bwMode="auto">
        <a:xfrm>
          <a:off x="4953000" y="6819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320584</xdr:rowOff>
    </xdr:from>
    <xdr:ext cx="736600" cy="259045"/>
    <xdr:sp macro="" textlink="">
      <xdr:nvSpPr>
        <xdr:cNvPr id="135" name="テキスト ボックス 134"/>
        <xdr:cNvSpPr txBox="1"/>
      </xdr:nvSpPr>
      <xdr:spPr>
        <a:xfrm>
          <a:off x="4622800" y="658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167849</xdr:rowOff>
    </xdr:from>
    <xdr:to>
      <xdr:col>22</xdr:col>
      <xdr:colOff>165100</xdr:colOff>
      <xdr:row>35</xdr:row>
      <xdr:rowOff>269449</xdr:rowOff>
    </xdr:to>
    <xdr:sp macro="" textlink="">
      <xdr:nvSpPr>
        <xdr:cNvPr id="136" name="楕円 135"/>
        <xdr:cNvSpPr/>
      </xdr:nvSpPr>
      <xdr:spPr bwMode="auto">
        <a:xfrm>
          <a:off x="4254500" y="6778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279626</xdr:rowOff>
    </xdr:from>
    <xdr:ext cx="762000" cy="259045"/>
    <xdr:sp macro="" textlink="">
      <xdr:nvSpPr>
        <xdr:cNvPr id="137" name="テキスト ボックス 136"/>
        <xdr:cNvSpPr txBox="1"/>
      </xdr:nvSpPr>
      <xdr:spPr>
        <a:xfrm>
          <a:off x="3924300" y="654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123768</xdr:rowOff>
    </xdr:from>
    <xdr:to>
      <xdr:col>19</xdr:col>
      <xdr:colOff>38100</xdr:colOff>
      <xdr:row>35</xdr:row>
      <xdr:rowOff>225368</xdr:rowOff>
    </xdr:to>
    <xdr:sp macro="" textlink="">
      <xdr:nvSpPr>
        <xdr:cNvPr id="138" name="楕円 137"/>
        <xdr:cNvSpPr/>
      </xdr:nvSpPr>
      <xdr:spPr bwMode="auto">
        <a:xfrm>
          <a:off x="3556000" y="6734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235545</xdr:rowOff>
    </xdr:from>
    <xdr:ext cx="762000" cy="259045"/>
    <xdr:sp macro="" textlink="">
      <xdr:nvSpPr>
        <xdr:cNvPr id="139" name="テキスト ボックス 138"/>
        <xdr:cNvSpPr txBox="1"/>
      </xdr:nvSpPr>
      <xdr:spPr>
        <a:xfrm>
          <a:off x="3225800" y="650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110147</xdr:rowOff>
    </xdr:from>
    <xdr:to>
      <xdr:col>15</xdr:col>
      <xdr:colOff>101600</xdr:colOff>
      <xdr:row>35</xdr:row>
      <xdr:rowOff>211747</xdr:rowOff>
    </xdr:to>
    <xdr:sp macro="" textlink="">
      <xdr:nvSpPr>
        <xdr:cNvPr id="140" name="楕円 139"/>
        <xdr:cNvSpPr/>
      </xdr:nvSpPr>
      <xdr:spPr bwMode="auto">
        <a:xfrm>
          <a:off x="2857500" y="672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221924</xdr:rowOff>
    </xdr:from>
    <xdr:ext cx="762000" cy="259045"/>
    <xdr:sp macro="" textlink="">
      <xdr:nvSpPr>
        <xdr:cNvPr id="141" name="テキスト ボックス 140"/>
        <xdr:cNvSpPr txBox="1"/>
      </xdr:nvSpPr>
      <xdr:spPr>
        <a:xfrm>
          <a:off x="2527300" y="6489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35,394
34,963
99.10
23,001,118
21,871,474
669,998
8,535,981
17,565,695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160617</xdr:rowOff>
    </xdr:from>
    <xdr:to>
      <xdr:col>24</xdr:col>
      <xdr:colOff>63500</xdr:colOff>
      <xdr:row>38</xdr:row>
      <xdr:rowOff>53681</xdr:rowOff>
    </xdr:to>
    <xdr:cxnSp macro="">
      <xdr:nvCxnSpPr>
        <xdr:cNvPr id="63" name="直線コネクタ 62"/>
        <xdr:cNvCxnSpPr/>
      </xdr:nvCxnSpPr>
      <xdr:spPr>
        <a:xfrm flipV="1">
          <a:off x="3797300" y="6504267"/>
          <a:ext cx="838200" cy="6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77095</xdr:rowOff>
    </xdr:from>
    <xdr:ext cx="534377" cy="259045"/>
    <xdr:sp macro="" textlink="">
      <xdr:nvSpPr>
        <xdr:cNvPr id="64" name="人件費平均値テキスト"/>
        <xdr:cNvSpPr txBox="1"/>
      </xdr:nvSpPr>
      <xdr:spPr>
        <a:xfrm>
          <a:off x="4686300" y="607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53681</xdr:rowOff>
    </xdr:from>
    <xdr:to>
      <xdr:col>19</xdr:col>
      <xdr:colOff>177800</xdr:colOff>
      <xdr:row>38</xdr:row>
      <xdr:rowOff>73618</xdr:rowOff>
    </xdr:to>
    <xdr:cxnSp macro="">
      <xdr:nvCxnSpPr>
        <xdr:cNvPr id="66" name="直線コネクタ 65"/>
        <xdr:cNvCxnSpPr/>
      </xdr:nvCxnSpPr>
      <xdr:spPr>
        <a:xfrm flipV="1">
          <a:off x="2908300" y="6568781"/>
          <a:ext cx="889000" cy="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134153</xdr:rowOff>
    </xdr:from>
    <xdr:ext cx="534377" cy="259045"/>
    <xdr:sp macro="" textlink="">
      <xdr:nvSpPr>
        <xdr:cNvPr id="68" name="テキスト ボックス 67"/>
        <xdr:cNvSpPr txBox="1"/>
      </xdr:nvSpPr>
      <xdr:spPr>
        <a:xfrm>
          <a:off x="3530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53534</xdr:rowOff>
    </xdr:from>
    <xdr:to>
      <xdr:col>15</xdr:col>
      <xdr:colOff>50800</xdr:colOff>
      <xdr:row>38</xdr:row>
      <xdr:rowOff>73618</xdr:rowOff>
    </xdr:to>
    <xdr:cxnSp macro="">
      <xdr:nvCxnSpPr>
        <xdr:cNvPr id="69" name="直線コネクタ 68"/>
        <xdr:cNvCxnSpPr/>
      </xdr:nvCxnSpPr>
      <xdr:spPr>
        <a:xfrm>
          <a:off x="2019300" y="6568634"/>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132373</xdr:rowOff>
    </xdr:from>
    <xdr:ext cx="534377" cy="259045"/>
    <xdr:sp macro="" textlink="">
      <xdr:nvSpPr>
        <xdr:cNvPr id="71" name="テキスト ボックス 70"/>
        <xdr:cNvSpPr txBox="1"/>
      </xdr:nvSpPr>
      <xdr:spPr>
        <a:xfrm>
          <a:off x="2641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12174</xdr:rowOff>
    </xdr:from>
    <xdr:to>
      <xdr:col>10</xdr:col>
      <xdr:colOff>114300</xdr:colOff>
      <xdr:row>38</xdr:row>
      <xdr:rowOff>53534</xdr:rowOff>
    </xdr:to>
    <xdr:cxnSp macro="">
      <xdr:nvCxnSpPr>
        <xdr:cNvPr id="72" name="直線コネクタ 71"/>
        <xdr:cNvCxnSpPr/>
      </xdr:nvCxnSpPr>
      <xdr:spPr>
        <a:xfrm>
          <a:off x="1130300" y="6527274"/>
          <a:ext cx="889000" cy="4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121384</xdr:rowOff>
    </xdr:from>
    <xdr:ext cx="534377" cy="259045"/>
    <xdr:sp macro="" textlink="">
      <xdr:nvSpPr>
        <xdr:cNvPr id="74" name="テキスト ボックス 73"/>
        <xdr:cNvSpPr txBox="1"/>
      </xdr:nvSpPr>
      <xdr:spPr>
        <a:xfrm>
          <a:off x="1752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123768</xdr:rowOff>
    </xdr:from>
    <xdr:ext cx="534377" cy="259045"/>
    <xdr:sp macro="" textlink="">
      <xdr:nvSpPr>
        <xdr:cNvPr id="76" name="テキスト ボックス 75"/>
        <xdr:cNvSpPr txBox="1"/>
      </xdr:nvSpPr>
      <xdr:spPr>
        <a:xfrm>
          <a:off x="863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109817</xdr:rowOff>
    </xdr:from>
    <xdr:to>
      <xdr:col>24</xdr:col>
      <xdr:colOff>114300</xdr:colOff>
      <xdr:row>38</xdr:row>
      <xdr:rowOff>39967</xdr:rowOff>
    </xdr:to>
    <xdr:sp macro="" textlink="">
      <xdr:nvSpPr>
        <xdr:cNvPr id="82" name="楕円 81"/>
        <xdr:cNvSpPr/>
      </xdr:nvSpPr>
      <xdr:spPr>
        <a:xfrm>
          <a:off x="4584700" y="64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88244</xdr:rowOff>
    </xdr:from>
    <xdr:ext cx="534377" cy="259045"/>
    <xdr:sp macro="" textlink="">
      <xdr:nvSpPr>
        <xdr:cNvPr id="83" name="人件費該当値テキスト"/>
        <xdr:cNvSpPr txBox="1"/>
      </xdr:nvSpPr>
      <xdr:spPr>
        <a:xfrm>
          <a:off x="4686300" y="64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2881</xdr:rowOff>
    </xdr:from>
    <xdr:to>
      <xdr:col>20</xdr:col>
      <xdr:colOff>38100</xdr:colOff>
      <xdr:row>38</xdr:row>
      <xdr:rowOff>104481</xdr:rowOff>
    </xdr:to>
    <xdr:sp macro="" textlink="">
      <xdr:nvSpPr>
        <xdr:cNvPr id="84" name="楕円 83"/>
        <xdr:cNvSpPr/>
      </xdr:nvSpPr>
      <xdr:spPr>
        <a:xfrm>
          <a:off x="3746500" y="65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95608</xdr:rowOff>
    </xdr:from>
    <xdr:ext cx="534377" cy="259045"/>
    <xdr:sp macro="" textlink="">
      <xdr:nvSpPr>
        <xdr:cNvPr id="85" name="テキスト ボックス 84"/>
        <xdr:cNvSpPr txBox="1"/>
      </xdr:nvSpPr>
      <xdr:spPr>
        <a:xfrm>
          <a:off x="3530111" y="661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22818</xdr:rowOff>
    </xdr:from>
    <xdr:to>
      <xdr:col>15</xdr:col>
      <xdr:colOff>101600</xdr:colOff>
      <xdr:row>38</xdr:row>
      <xdr:rowOff>124418</xdr:rowOff>
    </xdr:to>
    <xdr:sp macro="" textlink="">
      <xdr:nvSpPr>
        <xdr:cNvPr id="86" name="楕円 85"/>
        <xdr:cNvSpPr/>
      </xdr:nvSpPr>
      <xdr:spPr>
        <a:xfrm>
          <a:off x="2857500" y="653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115545</xdr:rowOff>
    </xdr:from>
    <xdr:ext cx="534377" cy="259045"/>
    <xdr:sp macro="" textlink="">
      <xdr:nvSpPr>
        <xdr:cNvPr id="87" name="テキスト ボックス 86"/>
        <xdr:cNvSpPr txBox="1"/>
      </xdr:nvSpPr>
      <xdr:spPr>
        <a:xfrm>
          <a:off x="2641111" y="663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2734</xdr:rowOff>
    </xdr:from>
    <xdr:to>
      <xdr:col>10</xdr:col>
      <xdr:colOff>165100</xdr:colOff>
      <xdr:row>38</xdr:row>
      <xdr:rowOff>104334</xdr:rowOff>
    </xdr:to>
    <xdr:sp macro="" textlink="">
      <xdr:nvSpPr>
        <xdr:cNvPr id="88" name="楕円 87"/>
        <xdr:cNvSpPr/>
      </xdr:nvSpPr>
      <xdr:spPr>
        <a:xfrm>
          <a:off x="1968500" y="651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95461</xdr:rowOff>
    </xdr:from>
    <xdr:ext cx="534377" cy="259045"/>
    <xdr:sp macro="" textlink="">
      <xdr:nvSpPr>
        <xdr:cNvPr id="89" name="テキスト ボックス 88"/>
        <xdr:cNvSpPr txBox="1"/>
      </xdr:nvSpPr>
      <xdr:spPr>
        <a:xfrm>
          <a:off x="1752111" y="661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132824</xdr:rowOff>
    </xdr:from>
    <xdr:to>
      <xdr:col>6</xdr:col>
      <xdr:colOff>38100</xdr:colOff>
      <xdr:row>38</xdr:row>
      <xdr:rowOff>62974</xdr:rowOff>
    </xdr:to>
    <xdr:sp macro="" textlink="">
      <xdr:nvSpPr>
        <xdr:cNvPr id="90" name="楕円 89"/>
        <xdr:cNvSpPr/>
      </xdr:nvSpPr>
      <xdr:spPr>
        <a:xfrm>
          <a:off x="1079500" y="647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54101</xdr:rowOff>
    </xdr:from>
    <xdr:ext cx="534377" cy="259045"/>
    <xdr:sp macro="" textlink="">
      <xdr:nvSpPr>
        <xdr:cNvPr id="91" name="テキスト ボックス 90"/>
        <xdr:cNvSpPr txBox="1"/>
      </xdr:nvSpPr>
      <xdr:spPr>
        <a:xfrm>
          <a:off x="863111" y="656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37189</xdr:rowOff>
    </xdr:from>
    <xdr:to>
      <xdr:col>24</xdr:col>
      <xdr:colOff>62865</xdr:colOff>
      <xdr:row>59</xdr:row>
      <xdr:rowOff>56326</xdr:rowOff>
    </xdr:to>
    <xdr:cxnSp macro="">
      <xdr:nvCxnSpPr>
        <xdr:cNvPr id="118" name="直線コネクタ 117"/>
        <xdr:cNvCxnSpPr/>
      </xdr:nvCxnSpPr>
      <xdr:spPr>
        <a:xfrm flipV="1">
          <a:off x="4633595" y="8952589"/>
          <a:ext cx="1270" cy="1219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60153</xdr:rowOff>
    </xdr:from>
    <xdr:ext cx="534377" cy="259045"/>
    <xdr:sp macro="" textlink="">
      <xdr:nvSpPr>
        <xdr:cNvPr id="119" name="物件費最小値テキスト"/>
        <xdr:cNvSpPr txBox="1"/>
      </xdr:nvSpPr>
      <xdr:spPr>
        <a:xfrm>
          <a:off x="4686300" y="1017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56326</xdr:rowOff>
    </xdr:from>
    <xdr:to>
      <xdr:col>24</xdr:col>
      <xdr:colOff>152400</xdr:colOff>
      <xdr:row>59</xdr:row>
      <xdr:rowOff>56326</xdr:rowOff>
    </xdr:to>
    <xdr:cxnSp macro="">
      <xdr:nvCxnSpPr>
        <xdr:cNvPr id="120" name="直線コネクタ 119"/>
        <xdr:cNvCxnSpPr/>
      </xdr:nvCxnSpPr>
      <xdr:spPr>
        <a:xfrm>
          <a:off x="4546600" y="101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155316</xdr:rowOff>
    </xdr:from>
    <xdr:ext cx="599010" cy="259045"/>
    <xdr:sp macro="" textlink="">
      <xdr:nvSpPr>
        <xdr:cNvPr id="121" name="物件費最大値テキスト"/>
        <xdr:cNvSpPr txBox="1"/>
      </xdr:nvSpPr>
      <xdr:spPr>
        <a:xfrm>
          <a:off x="4686300" y="872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37189</xdr:rowOff>
    </xdr:from>
    <xdr:to>
      <xdr:col>24</xdr:col>
      <xdr:colOff>152400</xdr:colOff>
      <xdr:row>52</xdr:row>
      <xdr:rowOff>37189</xdr:rowOff>
    </xdr:to>
    <xdr:cxnSp macro="">
      <xdr:nvCxnSpPr>
        <xdr:cNvPr id="122" name="直線コネクタ 121"/>
        <xdr:cNvCxnSpPr/>
      </xdr:nvCxnSpPr>
      <xdr:spPr>
        <a:xfrm>
          <a:off x="4546600" y="895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22037</xdr:rowOff>
    </xdr:from>
    <xdr:to>
      <xdr:col>24</xdr:col>
      <xdr:colOff>63500</xdr:colOff>
      <xdr:row>58</xdr:row>
      <xdr:rowOff>104708</xdr:rowOff>
    </xdr:to>
    <xdr:cxnSp macro="">
      <xdr:nvCxnSpPr>
        <xdr:cNvPr id="123" name="直線コネクタ 122"/>
        <xdr:cNvCxnSpPr/>
      </xdr:nvCxnSpPr>
      <xdr:spPr>
        <a:xfrm flipV="1">
          <a:off x="3797300" y="9794687"/>
          <a:ext cx="838200" cy="25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153791</xdr:rowOff>
    </xdr:from>
    <xdr:ext cx="534377" cy="259045"/>
    <xdr:sp macro="" textlink="">
      <xdr:nvSpPr>
        <xdr:cNvPr id="124" name="物件費平均値テキスト"/>
        <xdr:cNvSpPr txBox="1"/>
      </xdr:nvSpPr>
      <xdr:spPr>
        <a:xfrm>
          <a:off x="4686300" y="9583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130914</xdr:rowOff>
    </xdr:from>
    <xdr:to>
      <xdr:col>24</xdr:col>
      <xdr:colOff>114300</xdr:colOff>
      <xdr:row>57</xdr:row>
      <xdr:rowOff>61064</xdr:rowOff>
    </xdr:to>
    <xdr:sp macro="" textlink="">
      <xdr:nvSpPr>
        <xdr:cNvPr id="125" name="フローチャート: 判断 124"/>
        <xdr:cNvSpPr/>
      </xdr:nvSpPr>
      <xdr:spPr>
        <a:xfrm>
          <a:off x="4584700" y="97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91384</xdr:rowOff>
    </xdr:from>
    <xdr:to>
      <xdr:col>19</xdr:col>
      <xdr:colOff>177800</xdr:colOff>
      <xdr:row>58</xdr:row>
      <xdr:rowOff>104708</xdr:rowOff>
    </xdr:to>
    <xdr:cxnSp macro="">
      <xdr:nvCxnSpPr>
        <xdr:cNvPr id="126" name="直線コネクタ 125"/>
        <xdr:cNvCxnSpPr/>
      </xdr:nvCxnSpPr>
      <xdr:spPr>
        <a:xfrm>
          <a:off x="2908300" y="10035484"/>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99791</xdr:rowOff>
    </xdr:from>
    <xdr:to>
      <xdr:col>20</xdr:col>
      <xdr:colOff>38100</xdr:colOff>
      <xdr:row>57</xdr:row>
      <xdr:rowOff>29941</xdr:rowOff>
    </xdr:to>
    <xdr:sp macro="" textlink="">
      <xdr:nvSpPr>
        <xdr:cNvPr id="127" name="フローチャート: 判断 126"/>
        <xdr:cNvSpPr/>
      </xdr:nvSpPr>
      <xdr:spPr>
        <a:xfrm>
          <a:off x="3746500" y="9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46468</xdr:rowOff>
    </xdr:from>
    <xdr:ext cx="534377" cy="259045"/>
    <xdr:sp macro="" textlink="">
      <xdr:nvSpPr>
        <xdr:cNvPr id="128" name="テキスト ボックス 127"/>
        <xdr:cNvSpPr txBox="1"/>
      </xdr:nvSpPr>
      <xdr:spPr>
        <a:xfrm>
          <a:off x="3530111" y="94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10574</xdr:rowOff>
    </xdr:from>
    <xdr:to>
      <xdr:col>15</xdr:col>
      <xdr:colOff>50800</xdr:colOff>
      <xdr:row>58</xdr:row>
      <xdr:rowOff>91384</xdr:rowOff>
    </xdr:to>
    <xdr:cxnSp macro="">
      <xdr:nvCxnSpPr>
        <xdr:cNvPr id="129" name="直線コネクタ 128"/>
        <xdr:cNvCxnSpPr/>
      </xdr:nvCxnSpPr>
      <xdr:spPr>
        <a:xfrm>
          <a:off x="2019300" y="8583074"/>
          <a:ext cx="889000" cy="145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110176</xdr:rowOff>
    </xdr:from>
    <xdr:to>
      <xdr:col>15</xdr:col>
      <xdr:colOff>101600</xdr:colOff>
      <xdr:row>57</xdr:row>
      <xdr:rowOff>40326</xdr:rowOff>
    </xdr:to>
    <xdr:sp macro="" textlink="">
      <xdr:nvSpPr>
        <xdr:cNvPr id="130" name="フローチャート: 判断 129"/>
        <xdr:cNvSpPr/>
      </xdr:nvSpPr>
      <xdr:spPr>
        <a:xfrm>
          <a:off x="2857500" y="97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56853</xdr:rowOff>
    </xdr:from>
    <xdr:ext cx="534377" cy="259045"/>
    <xdr:sp macro="" textlink="">
      <xdr:nvSpPr>
        <xdr:cNvPr id="131" name="テキスト ボックス 130"/>
        <xdr:cNvSpPr txBox="1"/>
      </xdr:nvSpPr>
      <xdr:spPr>
        <a:xfrm>
          <a:off x="2641111" y="948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10574</xdr:rowOff>
    </xdr:from>
    <xdr:to>
      <xdr:col>10</xdr:col>
      <xdr:colOff>114300</xdr:colOff>
      <xdr:row>52</xdr:row>
      <xdr:rowOff>130294</xdr:rowOff>
    </xdr:to>
    <xdr:cxnSp macro="">
      <xdr:nvCxnSpPr>
        <xdr:cNvPr id="132" name="直線コネクタ 131"/>
        <xdr:cNvCxnSpPr/>
      </xdr:nvCxnSpPr>
      <xdr:spPr>
        <a:xfrm flipV="1">
          <a:off x="1130300" y="8583074"/>
          <a:ext cx="889000" cy="46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85324</xdr:rowOff>
    </xdr:from>
    <xdr:to>
      <xdr:col>10</xdr:col>
      <xdr:colOff>165100</xdr:colOff>
      <xdr:row>57</xdr:row>
      <xdr:rowOff>15474</xdr:rowOff>
    </xdr:to>
    <xdr:sp macro="" textlink="">
      <xdr:nvSpPr>
        <xdr:cNvPr id="133" name="フローチャート: 判断 132"/>
        <xdr:cNvSpPr/>
      </xdr:nvSpPr>
      <xdr:spPr>
        <a:xfrm>
          <a:off x="1968500" y="96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6601</xdr:rowOff>
    </xdr:from>
    <xdr:ext cx="534377" cy="259045"/>
    <xdr:sp macro="" textlink="">
      <xdr:nvSpPr>
        <xdr:cNvPr id="134" name="テキスト ボックス 133"/>
        <xdr:cNvSpPr txBox="1"/>
      </xdr:nvSpPr>
      <xdr:spPr>
        <a:xfrm>
          <a:off x="1752111" y="977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69567</xdr:rowOff>
    </xdr:from>
    <xdr:to>
      <xdr:col>6</xdr:col>
      <xdr:colOff>38100</xdr:colOff>
      <xdr:row>55</xdr:row>
      <xdr:rowOff>171167</xdr:rowOff>
    </xdr:to>
    <xdr:sp macro="" textlink="">
      <xdr:nvSpPr>
        <xdr:cNvPr id="135" name="フローチャート: 判断 134"/>
        <xdr:cNvSpPr/>
      </xdr:nvSpPr>
      <xdr:spPr>
        <a:xfrm>
          <a:off x="1079500" y="949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162294</xdr:rowOff>
    </xdr:from>
    <xdr:ext cx="534377" cy="259045"/>
    <xdr:sp macro="" textlink="">
      <xdr:nvSpPr>
        <xdr:cNvPr id="136" name="テキスト ボックス 135"/>
        <xdr:cNvSpPr txBox="1"/>
      </xdr:nvSpPr>
      <xdr:spPr>
        <a:xfrm>
          <a:off x="863111" y="959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142687</xdr:rowOff>
    </xdr:from>
    <xdr:to>
      <xdr:col>24</xdr:col>
      <xdr:colOff>114300</xdr:colOff>
      <xdr:row>57</xdr:row>
      <xdr:rowOff>72837</xdr:rowOff>
    </xdr:to>
    <xdr:sp macro="" textlink="">
      <xdr:nvSpPr>
        <xdr:cNvPr id="142" name="楕円 141"/>
        <xdr:cNvSpPr/>
      </xdr:nvSpPr>
      <xdr:spPr>
        <a:xfrm>
          <a:off x="4584700" y="974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121114</xdr:rowOff>
    </xdr:from>
    <xdr:ext cx="534377" cy="259045"/>
    <xdr:sp macro="" textlink="">
      <xdr:nvSpPr>
        <xdr:cNvPr id="143" name="物件費該当値テキスト"/>
        <xdr:cNvSpPr txBox="1"/>
      </xdr:nvSpPr>
      <xdr:spPr>
        <a:xfrm>
          <a:off x="4686300" y="972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53908</xdr:rowOff>
    </xdr:from>
    <xdr:to>
      <xdr:col>20</xdr:col>
      <xdr:colOff>38100</xdr:colOff>
      <xdr:row>58</xdr:row>
      <xdr:rowOff>155508</xdr:rowOff>
    </xdr:to>
    <xdr:sp macro="" textlink="">
      <xdr:nvSpPr>
        <xdr:cNvPr id="144" name="楕円 143"/>
        <xdr:cNvSpPr/>
      </xdr:nvSpPr>
      <xdr:spPr>
        <a:xfrm>
          <a:off x="3746500" y="999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146635</xdr:rowOff>
    </xdr:from>
    <xdr:ext cx="534377" cy="259045"/>
    <xdr:sp macro="" textlink="">
      <xdr:nvSpPr>
        <xdr:cNvPr id="145" name="テキスト ボックス 144"/>
        <xdr:cNvSpPr txBox="1"/>
      </xdr:nvSpPr>
      <xdr:spPr>
        <a:xfrm>
          <a:off x="3530111" y="1009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40584</xdr:rowOff>
    </xdr:from>
    <xdr:to>
      <xdr:col>15</xdr:col>
      <xdr:colOff>101600</xdr:colOff>
      <xdr:row>58</xdr:row>
      <xdr:rowOff>142184</xdr:rowOff>
    </xdr:to>
    <xdr:sp macro="" textlink="">
      <xdr:nvSpPr>
        <xdr:cNvPr id="146" name="楕円 145"/>
        <xdr:cNvSpPr/>
      </xdr:nvSpPr>
      <xdr:spPr>
        <a:xfrm>
          <a:off x="2857500" y="998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133311</xdr:rowOff>
    </xdr:from>
    <xdr:ext cx="534377" cy="259045"/>
    <xdr:sp macro="" textlink="">
      <xdr:nvSpPr>
        <xdr:cNvPr id="147" name="テキスト ボックス 146"/>
        <xdr:cNvSpPr txBox="1"/>
      </xdr:nvSpPr>
      <xdr:spPr>
        <a:xfrm>
          <a:off x="2641111" y="1007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131224</xdr:rowOff>
    </xdr:from>
    <xdr:to>
      <xdr:col>10</xdr:col>
      <xdr:colOff>165100</xdr:colOff>
      <xdr:row>50</xdr:row>
      <xdr:rowOff>61374</xdr:rowOff>
    </xdr:to>
    <xdr:sp macro="" textlink="">
      <xdr:nvSpPr>
        <xdr:cNvPr id="148" name="楕円 147"/>
        <xdr:cNvSpPr/>
      </xdr:nvSpPr>
      <xdr:spPr>
        <a:xfrm>
          <a:off x="1968500" y="853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77901</xdr:rowOff>
    </xdr:from>
    <xdr:ext cx="599010" cy="259045"/>
    <xdr:sp macro="" textlink="">
      <xdr:nvSpPr>
        <xdr:cNvPr id="149" name="テキスト ボックス 148"/>
        <xdr:cNvSpPr txBox="1"/>
      </xdr:nvSpPr>
      <xdr:spPr>
        <a:xfrm>
          <a:off x="1719795" y="830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79494</xdr:rowOff>
    </xdr:from>
    <xdr:to>
      <xdr:col>6</xdr:col>
      <xdr:colOff>38100</xdr:colOff>
      <xdr:row>53</xdr:row>
      <xdr:rowOff>9644</xdr:rowOff>
    </xdr:to>
    <xdr:sp macro="" textlink="">
      <xdr:nvSpPr>
        <xdr:cNvPr id="150" name="楕円 149"/>
        <xdr:cNvSpPr/>
      </xdr:nvSpPr>
      <xdr:spPr>
        <a:xfrm>
          <a:off x="1079500" y="89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26171</xdr:rowOff>
    </xdr:from>
    <xdr:ext cx="599010" cy="259045"/>
    <xdr:sp macro="" textlink="">
      <xdr:nvSpPr>
        <xdr:cNvPr id="151" name="テキスト ボックス 150"/>
        <xdr:cNvSpPr txBox="1"/>
      </xdr:nvSpPr>
      <xdr:spPr>
        <a:xfrm>
          <a:off x="830795" y="877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71" name="直線コネクタ 170"/>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2" name="維持補修費最小値テキスト"/>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3" name="直線コネクタ 172"/>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4" name="維持補修費最大値テキスト"/>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5" name="直線コネクタ 174"/>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7341</xdr:rowOff>
    </xdr:from>
    <xdr:to>
      <xdr:col>24</xdr:col>
      <xdr:colOff>63500</xdr:colOff>
      <xdr:row>76</xdr:row>
      <xdr:rowOff>100552</xdr:rowOff>
    </xdr:to>
    <xdr:cxnSp macro="">
      <xdr:nvCxnSpPr>
        <xdr:cNvPr id="176" name="直線コネクタ 175"/>
        <xdr:cNvCxnSpPr/>
      </xdr:nvCxnSpPr>
      <xdr:spPr>
        <a:xfrm flipV="1">
          <a:off x="3797300" y="13037541"/>
          <a:ext cx="838200" cy="9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42009</xdr:rowOff>
    </xdr:from>
    <xdr:ext cx="469744" cy="259045"/>
    <xdr:sp macro="" textlink="">
      <xdr:nvSpPr>
        <xdr:cNvPr id="177" name="維持補修費平均値テキスト"/>
        <xdr:cNvSpPr txBox="1"/>
      </xdr:nvSpPr>
      <xdr:spPr>
        <a:xfrm>
          <a:off x="4686300" y="13072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8" name="フローチャート: 判断 177"/>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100552</xdr:rowOff>
    </xdr:from>
    <xdr:to>
      <xdr:col>19</xdr:col>
      <xdr:colOff>177800</xdr:colOff>
      <xdr:row>76</xdr:row>
      <xdr:rowOff>130614</xdr:rowOff>
    </xdr:to>
    <xdr:cxnSp macro="">
      <xdr:nvCxnSpPr>
        <xdr:cNvPr id="179" name="直線コネクタ 178"/>
        <xdr:cNvCxnSpPr/>
      </xdr:nvCxnSpPr>
      <xdr:spPr>
        <a:xfrm flipV="1">
          <a:off x="2908300" y="13130752"/>
          <a:ext cx="889000" cy="3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80" name="フローチャート: 判断 179"/>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169911</xdr:rowOff>
    </xdr:from>
    <xdr:ext cx="469744" cy="259045"/>
    <xdr:sp macro="" textlink="">
      <xdr:nvSpPr>
        <xdr:cNvPr id="181" name="テキスト ボックス 180"/>
        <xdr:cNvSpPr txBox="1"/>
      </xdr:nvSpPr>
      <xdr:spPr>
        <a:xfrm>
          <a:off x="3562428" y="132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130614</xdr:rowOff>
    </xdr:from>
    <xdr:to>
      <xdr:col>15</xdr:col>
      <xdr:colOff>50800</xdr:colOff>
      <xdr:row>77</xdr:row>
      <xdr:rowOff>8826</xdr:rowOff>
    </xdr:to>
    <xdr:cxnSp macro="">
      <xdr:nvCxnSpPr>
        <xdr:cNvPr id="182" name="直線コネクタ 181"/>
        <xdr:cNvCxnSpPr/>
      </xdr:nvCxnSpPr>
      <xdr:spPr>
        <a:xfrm flipV="1">
          <a:off x="2019300" y="13160814"/>
          <a:ext cx="889000" cy="4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3" name="フローチャート: 判断 182"/>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2030</xdr:rowOff>
    </xdr:from>
    <xdr:ext cx="469744" cy="259045"/>
    <xdr:sp macro="" textlink="">
      <xdr:nvSpPr>
        <xdr:cNvPr id="184" name="テキスト ボックス 183"/>
        <xdr:cNvSpPr txBox="1"/>
      </xdr:nvSpPr>
      <xdr:spPr>
        <a:xfrm>
          <a:off x="2673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151016</xdr:rowOff>
    </xdr:from>
    <xdr:to>
      <xdr:col>10</xdr:col>
      <xdr:colOff>114300</xdr:colOff>
      <xdr:row>77</xdr:row>
      <xdr:rowOff>8826</xdr:rowOff>
    </xdr:to>
    <xdr:cxnSp macro="">
      <xdr:nvCxnSpPr>
        <xdr:cNvPr id="185" name="直線コネクタ 184"/>
        <xdr:cNvCxnSpPr/>
      </xdr:nvCxnSpPr>
      <xdr:spPr>
        <a:xfrm>
          <a:off x="1130300" y="13181216"/>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6" name="フローチャート: 判断 185"/>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7" name="テキスト ボックス 186"/>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8" name="フローチャート: 判断 187"/>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45521</xdr:rowOff>
    </xdr:from>
    <xdr:ext cx="469744" cy="259045"/>
    <xdr:sp macro="" textlink="">
      <xdr:nvSpPr>
        <xdr:cNvPr id="189" name="テキスト ボックス 188"/>
        <xdr:cNvSpPr txBox="1"/>
      </xdr:nvSpPr>
      <xdr:spPr>
        <a:xfrm>
          <a:off x="895428" y="129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127991</xdr:rowOff>
    </xdr:from>
    <xdr:to>
      <xdr:col>24</xdr:col>
      <xdr:colOff>114300</xdr:colOff>
      <xdr:row>76</xdr:row>
      <xdr:rowOff>58141</xdr:rowOff>
    </xdr:to>
    <xdr:sp macro="" textlink="">
      <xdr:nvSpPr>
        <xdr:cNvPr id="195" name="楕円 194"/>
        <xdr:cNvSpPr/>
      </xdr:nvSpPr>
      <xdr:spPr>
        <a:xfrm>
          <a:off x="4584700" y="1298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150868</xdr:rowOff>
    </xdr:from>
    <xdr:ext cx="469744" cy="259045"/>
    <xdr:sp macro="" textlink="">
      <xdr:nvSpPr>
        <xdr:cNvPr id="196" name="維持補修費該当値テキスト"/>
        <xdr:cNvSpPr txBox="1"/>
      </xdr:nvSpPr>
      <xdr:spPr>
        <a:xfrm>
          <a:off x="4686300" y="1283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49752</xdr:rowOff>
    </xdr:from>
    <xdr:to>
      <xdr:col>20</xdr:col>
      <xdr:colOff>38100</xdr:colOff>
      <xdr:row>76</xdr:row>
      <xdr:rowOff>151352</xdr:rowOff>
    </xdr:to>
    <xdr:sp macro="" textlink="">
      <xdr:nvSpPr>
        <xdr:cNvPr id="197" name="楕円 196"/>
        <xdr:cNvSpPr/>
      </xdr:nvSpPr>
      <xdr:spPr>
        <a:xfrm>
          <a:off x="3746500" y="130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167879</xdr:rowOff>
    </xdr:from>
    <xdr:ext cx="469744" cy="259045"/>
    <xdr:sp macro="" textlink="">
      <xdr:nvSpPr>
        <xdr:cNvPr id="198" name="テキスト ボックス 197"/>
        <xdr:cNvSpPr txBox="1"/>
      </xdr:nvSpPr>
      <xdr:spPr>
        <a:xfrm>
          <a:off x="3562428" y="1285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79814</xdr:rowOff>
    </xdr:from>
    <xdr:to>
      <xdr:col>15</xdr:col>
      <xdr:colOff>101600</xdr:colOff>
      <xdr:row>77</xdr:row>
      <xdr:rowOff>9964</xdr:rowOff>
    </xdr:to>
    <xdr:sp macro="" textlink="">
      <xdr:nvSpPr>
        <xdr:cNvPr id="199" name="楕円 198"/>
        <xdr:cNvSpPr/>
      </xdr:nvSpPr>
      <xdr:spPr>
        <a:xfrm>
          <a:off x="2857500" y="1311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1091</xdr:rowOff>
    </xdr:from>
    <xdr:ext cx="469744" cy="259045"/>
    <xdr:sp macro="" textlink="">
      <xdr:nvSpPr>
        <xdr:cNvPr id="200" name="テキスト ボックス 199"/>
        <xdr:cNvSpPr txBox="1"/>
      </xdr:nvSpPr>
      <xdr:spPr>
        <a:xfrm>
          <a:off x="2673428" y="1320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129476</xdr:rowOff>
    </xdr:from>
    <xdr:to>
      <xdr:col>10</xdr:col>
      <xdr:colOff>165100</xdr:colOff>
      <xdr:row>77</xdr:row>
      <xdr:rowOff>59626</xdr:rowOff>
    </xdr:to>
    <xdr:sp macro="" textlink="">
      <xdr:nvSpPr>
        <xdr:cNvPr id="201" name="楕円 200"/>
        <xdr:cNvSpPr/>
      </xdr:nvSpPr>
      <xdr:spPr>
        <a:xfrm>
          <a:off x="1968500" y="131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50753</xdr:rowOff>
    </xdr:from>
    <xdr:ext cx="469744" cy="259045"/>
    <xdr:sp macro="" textlink="">
      <xdr:nvSpPr>
        <xdr:cNvPr id="202" name="テキスト ボックス 201"/>
        <xdr:cNvSpPr txBox="1"/>
      </xdr:nvSpPr>
      <xdr:spPr>
        <a:xfrm>
          <a:off x="1784428" y="1325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100216</xdr:rowOff>
    </xdr:from>
    <xdr:to>
      <xdr:col>6</xdr:col>
      <xdr:colOff>38100</xdr:colOff>
      <xdr:row>77</xdr:row>
      <xdr:rowOff>30366</xdr:rowOff>
    </xdr:to>
    <xdr:sp macro="" textlink="">
      <xdr:nvSpPr>
        <xdr:cNvPr id="203" name="楕円 202"/>
        <xdr:cNvSpPr/>
      </xdr:nvSpPr>
      <xdr:spPr>
        <a:xfrm>
          <a:off x="1079500" y="131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21493</xdr:rowOff>
    </xdr:from>
    <xdr:ext cx="469744" cy="259045"/>
    <xdr:sp macro="" textlink="">
      <xdr:nvSpPr>
        <xdr:cNvPr id="204" name="テキスト ボックス 203"/>
        <xdr:cNvSpPr txBox="1"/>
      </xdr:nvSpPr>
      <xdr:spPr>
        <a:xfrm>
          <a:off x="895428" y="132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9" name="直線コネクタ 228"/>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30" name="扶助費最小値テキスト"/>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31" name="直線コネクタ 230"/>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2" name="扶助費最大値テキスト"/>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3" name="直線コネクタ 232"/>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112458</xdr:rowOff>
    </xdr:from>
    <xdr:to>
      <xdr:col>24</xdr:col>
      <xdr:colOff>63500</xdr:colOff>
      <xdr:row>92</xdr:row>
      <xdr:rowOff>91656</xdr:rowOff>
    </xdr:to>
    <xdr:cxnSp macro="">
      <xdr:nvCxnSpPr>
        <xdr:cNvPr id="234" name="直線コネクタ 233"/>
        <xdr:cNvCxnSpPr/>
      </xdr:nvCxnSpPr>
      <xdr:spPr>
        <a:xfrm flipV="1">
          <a:off x="3797300" y="15714408"/>
          <a:ext cx="838200" cy="15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116191</xdr:rowOff>
    </xdr:from>
    <xdr:ext cx="534377" cy="259045"/>
    <xdr:sp macro="" textlink="">
      <xdr:nvSpPr>
        <xdr:cNvPr id="235" name="扶助費平均値テキスト"/>
        <xdr:cNvSpPr txBox="1"/>
      </xdr:nvSpPr>
      <xdr:spPr>
        <a:xfrm>
          <a:off x="4686300" y="164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6" name="フローチャート: 判断 235"/>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91656</xdr:rowOff>
    </xdr:from>
    <xdr:to>
      <xdr:col>19</xdr:col>
      <xdr:colOff>177800</xdr:colOff>
      <xdr:row>92</xdr:row>
      <xdr:rowOff>98724</xdr:rowOff>
    </xdr:to>
    <xdr:cxnSp macro="">
      <xdr:nvCxnSpPr>
        <xdr:cNvPr id="237" name="直線コネクタ 236"/>
        <xdr:cNvCxnSpPr/>
      </xdr:nvCxnSpPr>
      <xdr:spPr>
        <a:xfrm flipV="1">
          <a:off x="2908300" y="15865056"/>
          <a:ext cx="8890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8" name="フローチャート: 判断 237"/>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121277</xdr:rowOff>
    </xdr:from>
    <xdr:ext cx="534377" cy="259045"/>
    <xdr:sp macro="" textlink="">
      <xdr:nvSpPr>
        <xdr:cNvPr id="239" name="テキスト ボックス 238"/>
        <xdr:cNvSpPr txBox="1"/>
      </xdr:nvSpPr>
      <xdr:spPr>
        <a:xfrm>
          <a:off x="3530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98724</xdr:rowOff>
    </xdr:from>
    <xdr:to>
      <xdr:col>15</xdr:col>
      <xdr:colOff>50800</xdr:colOff>
      <xdr:row>92</xdr:row>
      <xdr:rowOff>163779</xdr:rowOff>
    </xdr:to>
    <xdr:cxnSp macro="">
      <xdr:nvCxnSpPr>
        <xdr:cNvPr id="240" name="直線コネクタ 239"/>
        <xdr:cNvCxnSpPr/>
      </xdr:nvCxnSpPr>
      <xdr:spPr>
        <a:xfrm flipV="1">
          <a:off x="2019300" y="15872124"/>
          <a:ext cx="889000" cy="6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41" name="フローチャート: 判断 240"/>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1948</xdr:rowOff>
    </xdr:from>
    <xdr:ext cx="534377" cy="259045"/>
    <xdr:sp macro="" textlink="">
      <xdr:nvSpPr>
        <xdr:cNvPr id="242" name="テキスト ボックス 241"/>
        <xdr:cNvSpPr txBox="1"/>
      </xdr:nvSpPr>
      <xdr:spPr>
        <a:xfrm>
          <a:off x="2641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163779</xdr:rowOff>
    </xdr:from>
    <xdr:to>
      <xdr:col>10</xdr:col>
      <xdr:colOff>114300</xdr:colOff>
      <xdr:row>93</xdr:row>
      <xdr:rowOff>142120</xdr:rowOff>
    </xdr:to>
    <xdr:cxnSp macro="">
      <xdr:nvCxnSpPr>
        <xdr:cNvPr id="243" name="直線コネクタ 242"/>
        <xdr:cNvCxnSpPr/>
      </xdr:nvCxnSpPr>
      <xdr:spPr>
        <a:xfrm flipV="1">
          <a:off x="1130300" y="15937179"/>
          <a:ext cx="889000" cy="14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4" name="フローチャート: 判断 243"/>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1567</xdr:rowOff>
    </xdr:from>
    <xdr:ext cx="534377" cy="259045"/>
    <xdr:sp macro="" textlink="">
      <xdr:nvSpPr>
        <xdr:cNvPr id="245" name="テキスト ボックス 244"/>
        <xdr:cNvSpPr txBox="1"/>
      </xdr:nvSpPr>
      <xdr:spPr>
        <a:xfrm>
          <a:off x="1752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6" name="フローチャート: 判断 245"/>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25246</xdr:rowOff>
    </xdr:from>
    <xdr:ext cx="534377" cy="259045"/>
    <xdr:sp macro="" textlink="">
      <xdr:nvSpPr>
        <xdr:cNvPr id="247" name="テキスト ボックス 246"/>
        <xdr:cNvSpPr txBox="1"/>
      </xdr:nvSpPr>
      <xdr:spPr>
        <a:xfrm>
          <a:off x="863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61658</xdr:rowOff>
    </xdr:from>
    <xdr:to>
      <xdr:col>24</xdr:col>
      <xdr:colOff>114300</xdr:colOff>
      <xdr:row>91</xdr:row>
      <xdr:rowOff>163258</xdr:rowOff>
    </xdr:to>
    <xdr:sp macro="" textlink="">
      <xdr:nvSpPr>
        <xdr:cNvPr id="253" name="楕円 252"/>
        <xdr:cNvSpPr/>
      </xdr:nvSpPr>
      <xdr:spPr>
        <a:xfrm>
          <a:off x="4584700" y="1566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148035</xdr:rowOff>
    </xdr:from>
    <xdr:ext cx="599010" cy="259045"/>
    <xdr:sp macro="" textlink="">
      <xdr:nvSpPr>
        <xdr:cNvPr id="254" name="扶助費該当値テキスト"/>
        <xdr:cNvSpPr txBox="1"/>
      </xdr:nvSpPr>
      <xdr:spPr>
        <a:xfrm>
          <a:off x="4686300" y="15578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40856</xdr:rowOff>
    </xdr:from>
    <xdr:to>
      <xdr:col>20</xdr:col>
      <xdr:colOff>38100</xdr:colOff>
      <xdr:row>92</xdr:row>
      <xdr:rowOff>142456</xdr:rowOff>
    </xdr:to>
    <xdr:sp macro="" textlink="">
      <xdr:nvSpPr>
        <xdr:cNvPr id="255" name="楕円 254"/>
        <xdr:cNvSpPr/>
      </xdr:nvSpPr>
      <xdr:spPr>
        <a:xfrm>
          <a:off x="3746500" y="1581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158983</xdr:rowOff>
    </xdr:from>
    <xdr:ext cx="599010" cy="259045"/>
    <xdr:sp macro="" textlink="">
      <xdr:nvSpPr>
        <xdr:cNvPr id="256" name="テキスト ボックス 255"/>
        <xdr:cNvSpPr txBox="1"/>
      </xdr:nvSpPr>
      <xdr:spPr>
        <a:xfrm>
          <a:off x="3497795" y="1558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47924</xdr:rowOff>
    </xdr:from>
    <xdr:to>
      <xdr:col>15</xdr:col>
      <xdr:colOff>101600</xdr:colOff>
      <xdr:row>92</xdr:row>
      <xdr:rowOff>149524</xdr:rowOff>
    </xdr:to>
    <xdr:sp macro="" textlink="">
      <xdr:nvSpPr>
        <xdr:cNvPr id="257" name="楕円 256"/>
        <xdr:cNvSpPr/>
      </xdr:nvSpPr>
      <xdr:spPr>
        <a:xfrm>
          <a:off x="2857500" y="1582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166051</xdr:rowOff>
    </xdr:from>
    <xdr:ext cx="599010" cy="259045"/>
    <xdr:sp macro="" textlink="">
      <xdr:nvSpPr>
        <xdr:cNvPr id="258" name="テキスト ボックス 257"/>
        <xdr:cNvSpPr txBox="1"/>
      </xdr:nvSpPr>
      <xdr:spPr>
        <a:xfrm>
          <a:off x="2608795" y="15596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112979</xdr:rowOff>
    </xdr:from>
    <xdr:to>
      <xdr:col>10</xdr:col>
      <xdr:colOff>165100</xdr:colOff>
      <xdr:row>93</xdr:row>
      <xdr:rowOff>43129</xdr:rowOff>
    </xdr:to>
    <xdr:sp macro="" textlink="">
      <xdr:nvSpPr>
        <xdr:cNvPr id="259" name="楕円 258"/>
        <xdr:cNvSpPr/>
      </xdr:nvSpPr>
      <xdr:spPr>
        <a:xfrm>
          <a:off x="1968500" y="1588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59656</xdr:rowOff>
    </xdr:from>
    <xdr:ext cx="534377" cy="259045"/>
    <xdr:sp macro="" textlink="">
      <xdr:nvSpPr>
        <xdr:cNvPr id="260" name="テキスト ボックス 259"/>
        <xdr:cNvSpPr txBox="1"/>
      </xdr:nvSpPr>
      <xdr:spPr>
        <a:xfrm>
          <a:off x="1752111" y="1566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91320</xdr:rowOff>
    </xdr:from>
    <xdr:to>
      <xdr:col>6</xdr:col>
      <xdr:colOff>38100</xdr:colOff>
      <xdr:row>94</xdr:row>
      <xdr:rowOff>21470</xdr:rowOff>
    </xdr:to>
    <xdr:sp macro="" textlink="">
      <xdr:nvSpPr>
        <xdr:cNvPr id="261" name="楕円 260"/>
        <xdr:cNvSpPr/>
      </xdr:nvSpPr>
      <xdr:spPr>
        <a:xfrm>
          <a:off x="1079500" y="1603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37997</xdr:rowOff>
    </xdr:from>
    <xdr:ext cx="534377" cy="259045"/>
    <xdr:sp macro="" textlink="">
      <xdr:nvSpPr>
        <xdr:cNvPr id="262" name="テキスト ボックス 261"/>
        <xdr:cNvSpPr txBox="1"/>
      </xdr:nvSpPr>
      <xdr:spPr>
        <a:xfrm>
          <a:off x="863111" y="1581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68956</xdr:rowOff>
    </xdr:from>
    <xdr:to>
      <xdr:col>54</xdr:col>
      <xdr:colOff>189865</xdr:colOff>
      <xdr:row>35</xdr:row>
      <xdr:rowOff>81156</xdr:rowOff>
    </xdr:to>
    <xdr:cxnSp macro="">
      <xdr:nvCxnSpPr>
        <xdr:cNvPr id="287" name="直線コネクタ 286"/>
        <xdr:cNvCxnSpPr/>
      </xdr:nvCxnSpPr>
      <xdr:spPr>
        <a:xfrm flipV="1">
          <a:off x="10475595" y="5383906"/>
          <a:ext cx="1270" cy="698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84983</xdr:rowOff>
    </xdr:from>
    <xdr:ext cx="599010" cy="259045"/>
    <xdr:sp macro="" textlink="">
      <xdr:nvSpPr>
        <xdr:cNvPr id="288" name="補助費等最小値テキスト"/>
        <xdr:cNvSpPr txBox="1"/>
      </xdr:nvSpPr>
      <xdr:spPr>
        <a:xfrm>
          <a:off x="10528300" y="608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81156</xdr:rowOff>
    </xdr:from>
    <xdr:to>
      <xdr:col>55</xdr:col>
      <xdr:colOff>88900</xdr:colOff>
      <xdr:row>35</xdr:row>
      <xdr:rowOff>81156</xdr:rowOff>
    </xdr:to>
    <xdr:cxnSp macro="">
      <xdr:nvCxnSpPr>
        <xdr:cNvPr id="289" name="直線コネクタ 288"/>
        <xdr:cNvCxnSpPr/>
      </xdr:nvCxnSpPr>
      <xdr:spPr>
        <a:xfrm>
          <a:off x="10388600" y="60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15633</xdr:rowOff>
    </xdr:from>
    <xdr:ext cx="599010" cy="259045"/>
    <xdr:sp macro="" textlink="">
      <xdr:nvSpPr>
        <xdr:cNvPr id="290" name="補助費等最大値テキスト"/>
        <xdr:cNvSpPr txBox="1"/>
      </xdr:nvSpPr>
      <xdr:spPr>
        <a:xfrm>
          <a:off x="10528300" y="515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68956</xdr:rowOff>
    </xdr:from>
    <xdr:to>
      <xdr:col>55</xdr:col>
      <xdr:colOff>88900</xdr:colOff>
      <xdr:row>31</xdr:row>
      <xdr:rowOff>68956</xdr:rowOff>
    </xdr:to>
    <xdr:cxnSp macro="">
      <xdr:nvCxnSpPr>
        <xdr:cNvPr id="291" name="直線コネクタ 290"/>
        <xdr:cNvCxnSpPr/>
      </xdr:nvCxnSpPr>
      <xdr:spPr>
        <a:xfrm>
          <a:off x="10388600" y="53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35710</xdr:rowOff>
    </xdr:from>
    <xdr:to>
      <xdr:col>55</xdr:col>
      <xdr:colOff>0</xdr:colOff>
      <xdr:row>39</xdr:row>
      <xdr:rowOff>68666</xdr:rowOff>
    </xdr:to>
    <xdr:cxnSp macro="">
      <xdr:nvCxnSpPr>
        <xdr:cNvPr id="292" name="直線コネクタ 291"/>
        <xdr:cNvCxnSpPr/>
      </xdr:nvCxnSpPr>
      <xdr:spPr>
        <a:xfrm flipV="1">
          <a:off x="9639300" y="5865010"/>
          <a:ext cx="838200" cy="89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163829</xdr:rowOff>
    </xdr:from>
    <xdr:ext cx="599010" cy="259045"/>
    <xdr:sp macro="" textlink="">
      <xdr:nvSpPr>
        <xdr:cNvPr id="293" name="補助費等平均値テキスト"/>
        <xdr:cNvSpPr txBox="1"/>
      </xdr:nvSpPr>
      <xdr:spPr>
        <a:xfrm>
          <a:off x="10528300" y="565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140952</xdr:rowOff>
    </xdr:from>
    <xdr:to>
      <xdr:col>55</xdr:col>
      <xdr:colOff>50800</xdr:colOff>
      <xdr:row>34</xdr:row>
      <xdr:rowOff>71102</xdr:rowOff>
    </xdr:to>
    <xdr:sp macro="" textlink="">
      <xdr:nvSpPr>
        <xdr:cNvPr id="294" name="フローチャート: 判断 293"/>
        <xdr:cNvSpPr/>
      </xdr:nvSpPr>
      <xdr:spPr>
        <a:xfrm>
          <a:off x="104267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1435</xdr:rowOff>
    </xdr:from>
    <xdr:to>
      <xdr:col>50</xdr:col>
      <xdr:colOff>114300</xdr:colOff>
      <xdr:row>39</xdr:row>
      <xdr:rowOff>68666</xdr:rowOff>
    </xdr:to>
    <xdr:cxnSp macro="">
      <xdr:nvCxnSpPr>
        <xdr:cNvPr id="295" name="直線コネクタ 294"/>
        <xdr:cNvCxnSpPr/>
      </xdr:nvCxnSpPr>
      <xdr:spPr>
        <a:xfrm>
          <a:off x="8750300" y="6516535"/>
          <a:ext cx="889000" cy="23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91742</xdr:rowOff>
    </xdr:from>
    <xdr:to>
      <xdr:col>50</xdr:col>
      <xdr:colOff>165100</xdr:colOff>
      <xdr:row>39</xdr:row>
      <xdr:rowOff>21892</xdr:rowOff>
    </xdr:to>
    <xdr:sp macro="" textlink="">
      <xdr:nvSpPr>
        <xdr:cNvPr id="296" name="フローチャート: 判断 295"/>
        <xdr:cNvSpPr/>
      </xdr:nvSpPr>
      <xdr:spPr>
        <a:xfrm>
          <a:off x="9588500" y="660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38419</xdr:rowOff>
    </xdr:from>
    <xdr:ext cx="534377" cy="259045"/>
    <xdr:sp macro="" textlink="">
      <xdr:nvSpPr>
        <xdr:cNvPr id="297" name="テキスト ボックス 296"/>
        <xdr:cNvSpPr txBox="1"/>
      </xdr:nvSpPr>
      <xdr:spPr>
        <a:xfrm>
          <a:off x="9372111" y="638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126662</xdr:rowOff>
    </xdr:from>
    <xdr:to>
      <xdr:col>45</xdr:col>
      <xdr:colOff>177800</xdr:colOff>
      <xdr:row>38</xdr:row>
      <xdr:rowOff>1435</xdr:rowOff>
    </xdr:to>
    <xdr:cxnSp macro="">
      <xdr:nvCxnSpPr>
        <xdr:cNvPr id="298" name="直線コネクタ 297"/>
        <xdr:cNvCxnSpPr/>
      </xdr:nvCxnSpPr>
      <xdr:spPr>
        <a:xfrm>
          <a:off x="7861300" y="6298862"/>
          <a:ext cx="889000" cy="21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115577</xdr:rowOff>
    </xdr:from>
    <xdr:to>
      <xdr:col>46</xdr:col>
      <xdr:colOff>38100</xdr:colOff>
      <xdr:row>39</xdr:row>
      <xdr:rowOff>45727</xdr:rowOff>
    </xdr:to>
    <xdr:sp macro="" textlink="">
      <xdr:nvSpPr>
        <xdr:cNvPr id="299" name="フローチャート: 判断 298"/>
        <xdr:cNvSpPr/>
      </xdr:nvSpPr>
      <xdr:spPr>
        <a:xfrm>
          <a:off x="8699500" y="66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36854</xdr:rowOff>
    </xdr:from>
    <xdr:ext cx="534377" cy="259045"/>
    <xdr:sp macro="" textlink="">
      <xdr:nvSpPr>
        <xdr:cNvPr id="300" name="テキスト ボックス 299"/>
        <xdr:cNvSpPr txBox="1"/>
      </xdr:nvSpPr>
      <xdr:spPr>
        <a:xfrm>
          <a:off x="8483111" y="67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126662</xdr:rowOff>
    </xdr:from>
    <xdr:to>
      <xdr:col>41</xdr:col>
      <xdr:colOff>50800</xdr:colOff>
      <xdr:row>38</xdr:row>
      <xdr:rowOff>31762</xdr:rowOff>
    </xdr:to>
    <xdr:cxnSp macro="">
      <xdr:nvCxnSpPr>
        <xdr:cNvPr id="301" name="直線コネクタ 300"/>
        <xdr:cNvCxnSpPr/>
      </xdr:nvCxnSpPr>
      <xdr:spPr>
        <a:xfrm flipV="1">
          <a:off x="6972300" y="6298862"/>
          <a:ext cx="889000" cy="24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135687</xdr:rowOff>
    </xdr:from>
    <xdr:to>
      <xdr:col>41</xdr:col>
      <xdr:colOff>101600</xdr:colOff>
      <xdr:row>39</xdr:row>
      <xdr:rowOff>65837</xdr:rowOff>
    </xdr:to>
    <xdr:sp macro="" textlink="">
      <xdr:nvSpPr>
        <xdr:cNvPr id="302" name="フローチャート: 判断 301"/>
        <xdr:cNvSpPr/>
      </xdr:nvSpPr>
      <xdr:spPr>
        <a:xfrm>
          <a:off x="7810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56964</xdr:rowOff>
    </xdr:from>
    <xdr:ext cx="534377" cy="259045"/>
    <xdr:sp macro="" textlink="">
      <xdr:nvSpPr>
        <xdr:cNvPr id="303" name="テキスト ボックス 302"/>
        <xdr:cNvSpPr txBox="1"/>
      </xdr:nvSpPr>
      <xdr:spPr>
        <a:xfrm>
          <a:off x="7594111" y="674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156680</xdr:rowOff>
    </xdr:from>
    <xdr:to>
      <xdr:col>36</xdr:col>
      <xdr:colOff>165100</xdr:colOff>
      <xdr:row>39</xdr:row>
      <xdr:rowOff>86830</xdr:rowOff>
    </xdr:to>
    <xdr:sp macro="" textlink="">
      <xdr:nvSpPr>
        <xdr:cNvPr id="304" name="フローチャート: 判断 303"/>
        <xdr:cNvSpPr/>
      </xdr:nvSpPr>
      <xdr:spPr>
        <a:xfrm>
          <a:off x="6921500" y="66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77957</xdr:rowOff>
    </xdr:from>
    <xdr:ext cx="534377" cy="259045"/>
    <xdr:sp macro="" textlink="">
      <xdr:nvSpPr>
        <xdr:cNvPr id="305" name="テキスト ボックス 304"/>
        <xdr:cNvSpPr txBox="1"/>
      </xdr:nvSpPr>
      <xdr:spPr>
        <a:xfrm>
          <a:off x="6705111" y="676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156360</xdr:rowOff>
    </xdr:from>
    <xdr:to>
      <xdr:col>55</xdr:col>
      <xdr:colOff>50800</xdr:colOff>
      <xdr:row>34</xdr:row>
      <xdr:rowOff>86510</xdr:rowOff>
    </xdr:to>
    <xdr:sp macro="" textlink="">
      <xdr:nvSpPr>
        <xdr:cNvPr id="311" name="楕円 310"/>
        <xdr:cNvSpPr/>
      </xdr:nvSpPr>
      <xdr:spPr>
        <a:xfrm>
          <a:off x="10426700" y="581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134787</xdr:rowOff>
    </xdr:from>
    <xdr:ext cx="599010" cy="259045"/>
    <xdr:sp macro="" textlink="">
      <xdr:nvSpPr>
        <xdr:cNvPr id="312" name="補助費等該当値テキスト"/>
        <xdr:cNvSpPr txBox="1"/>
      </xdr:nvSpPr>
      <xdr:spPr>
        <a:xfrm>
          <a:off x="10528300" y="5792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17866</xdr:rowOff>
    </xdr:from>
    <xdr:to>
      <xdr:col>50</xdr:col>
      <xdr:colOff>165100</xdr:colOff>
      <xdr:row>39</xdr:row>
      <xdr:rowOff>119466</xdr:rowOff>
    </xdr:to>
    <xdr:sp macro="" textlink="">
      <xdr:nvSpPr>
        <xdr:cNvPr id="313" name="楕円 312"/>
        <xdr:cNvSpPr/>
      </xdr:nvSpPr>
      <xdr:spPr>
        <a:xfrm>
          <a:off x="9588500" y="670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110593</xdr:rowOff>
    </xdr:from>
    <xdr:ext cx="534377" cy="259045"/>
    <xdr:sp macro="" textlink="">
      <xdr:nvSpPr>
        <xdr:cNvPr id="314" name="テキスト ボックス 313"/>
        <xdr:cNvSpPr txBox="1"/>
      </xdr:nvSpPr>
      <xdr:spPr>
        <a:xfrm>
          <a:off x="9372111" y="679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122085</xdr:rowOff>
    </xdr:from>
    <xdr:to>
      <xdr:col>46</xdr:col>
      <xdr:colOff>38100</xdr:colOff>
      <xdr:row>38</xdr:row>
      <xdr:rowOff>52236</xdr:rowOff>
    </xdr:to>
    <xdr:sp macro="" textlink="">
      <xdr:nvSpPr>
        <xdr:cNvPr id="315" name="楕円 314"/>
        <xdr:cNvSpPr/>
      </xdr:nvSpPr>
      <xdr:spPr>
        <a:xfrm>
          <a:off x="8699500" y="64657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68762</xdr:rowOff>
    </xdr:from>
    <xdr:ext cx="534377" cy="259045"/>
    <xdr:sp macro="" textlink="">
      <xdr:nvSpPr>
        <xdr:cNvPr id="316" name="テキスト ボックス 315"/>
        <xdr:cNvSpPr txBox="1"/>
      </xdr:nvSpPr>
      <xdr:spPr>
        <a:xfrm>
          <a:off x="8483111" y="62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75862</xdr:rowOff>
    </xdr:from>
    <xdr:to>
      <xdr:col>41</xdr:col>
      <xdr:colOff>101600</xdr:colOff>
      <xdr:row>37</xdr:row>
      <xdr:rowOff>6012</xdr:rowOff>
    </xdr:to>
    <xdr:sp macro="" textlink="">
      <xdr:nvSpPr>
        <xdr:cNvPr id="317" name="楕円 316"/>
        <xdr:cNvSpPr/>
      </xdr:nvSpPr>
      <xdr:spPr>
        <a:xfrm>
          <a:off x="7810500" y="62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22539</xdr:rowOff>
    </xdr:from>
    <xdr:ext cx="599010" cy="259045"/>
    <xdr:sp macro="" textlink="">
      <xdr:nvSpPr>
        <xdr:cNvPr id="318" name="テキスト ボックス 317"/>
        <xdr:cNvSpPr txBox="1"/>
      </xdr:nvSpPr>
      <xdr:spPr>
        <a:xfrm>
          <a:off x="7561795" y="602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152413</xdr:rowOff>
    </xdr:from>
    <xdr:to>
      <xdr:col>36</xdr:col>
      <xdr:colOff>165100</xdr:colOff>
      <xdr:row>38</xdr:row>
      <xdr:rowOff>82562</xdr:rowOff>
    </xdr:to>
    <xdr:sp macro="" textlink="">
      <xdr:nvSpPr>
        <xdr:cNvPr id="319" name="楕円 318"/>
        <xdr:cNvSpPr/>
      </xdr:nvSpPr>
      <xdr:spPr>
        <a:xfrm>
          <a:off x="6921500" y="64960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99090</xdr:rowOff>
    </xdr:from>
    <xdr:ext cx="534377" cy="259045"/>
    <xdr:sp macro="" textlink="">
      <xdr:nvSpPr>
        <xdr:cNvPr id="320" name="テキスト ボックス 319"/>
        <xdr:cNvSpPr txBox="1"/>
      </xdr:nvSpPr>
      <xdr:spPr>
        <a:xfrm>
          <a:off x="6705111" y="62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4" name="直線コネクタ 343"/>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5" name="普通建設事業費最小値テキスト"/>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6" name="直線コネクタ 345"/>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7" name="普通建設事業費最大値テキスト"/>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8" name="直線コネクタ 347"/>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102385</xdr:rowOff>
    </xdr:from>
    <xdr:to>
      <xdr:col>55</xdr:col>
      <xdr:colOff>0</xdr:colOff>
      <xdr:row>57</xdr:row>
      <xdr:rowOff>7607</xdr:rowOff>
    </xdr:to>
    <xdr:cxnSp macro="">
      <xdr:nvCxnSpPr>
        <xdr:cNvPr id="349" name="直線コネクタ 348"/>
        <xdr:cNvCxnSpPr/>
      </xdr:nvCxnSpPr>
      <xdr:spPr>
        <a:xfrm>
          <a:off x="9639300" y="9703585"/>
          <a:ext cx="838200" cy="7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120197</xdr:rowOff>
    </xdr:from>
    <xdr:ext cx="534377" cy="259045"/>
    <xdr:sp macro="" textlink="">
      <xdr:nvSpPr>
        <xdr:cNvPr id="350" name="普通建設事業費平均値テキスト"/>
        <xdr:cNvSpPr txBox="1"/>
      </xdr:nvSpPr>
      <xdr:spPr>
        <a:xfrm>
          <a:off x="10528300" y="9549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51" name="フローチャート: 判断 350"/>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102385</xdr:rowOff>
    </xdr:from>
    <xdr:to>
      <xdr:col>50</xdr:col>
      <xdr:colOff>114300</xdr:colOff>
      <xdr:row>56</xdr:row>
      <xdr:rowOff>167490</xdr:rowOff>
    </xdr:to>
    <xdr:cxnSp macro="">
      <xdr:nvCxnSpPr>
        <xdr:cNvPr id="352" name="直線コネクタ 351"/>
        <xdr:cNvCxnSpPr/>
      </xdr:nvCxnSpPr>
      <xdr:spPr>
        <a:xfrm flipV="1">
          <a:off x="8750300" y="9703585"/>
          <a:ext cx="889000" cy="6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3" name="フローチャート: 判断 352"/>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150241</xdr:rowOff>
    </xdr:from>
    <xdr:ext cx="534377" cy="259045"/>
    <xdr:sp macro="" textlink="">
      <xdr:nvSpPr>
        <xdr:cNvPr id="354" name="テキスト ボックス 353"/>
        <xdr:cNvSpPr txBox="1"/>
      </xdr:nvSpPr>
      <xdr:spPr>
        <a:xfrm>
          <a:off x="9372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167490</xdr:rowOff>
    </xdr:from>
    <xdr:to>
      <xdr:col>45</xdr:col>
      <xdr:colOff>177800</xdr:colOff>
      <xdr:row>56</xdr:row>
      <xdr:rowOff>171003</xdr:rowOff>
    </xdr:to>
    <xdr:cxnSp macro="">
      <xdr:nvCxnSpPr>
        <xdr:cNvPr id="355" name="直線コネクタ 354"/>
        <xdr:cNvCxnSpPr/>
      </xdr:nvCxnSpPr>
      <xdr:spPr>
        <a:xfrm flipV="1">
          <a:off x="7861300" y="9768690"/>
          <a:ext cx="8890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6" name="フローチャート: 判断 355"/>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44195</xdr:rowOff>
    </xdr:from>
    <xdr:ext cx="534377" cy="259045"/>
    <xdr:sp macro="" textlink="">
      <xdr:nvSpPr>
        <xdr:cNvPr id="357" name="テキスト ボックス 356"/>
        <xdr:cNvSpPr txBox="1"/>
      </xdr:nvSpPr>
      <xdr:spPr>
        <a:xfrm>
          <a:off x="8483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171003</xdr:rowOff>
    </xdr:from>
    <xdr:to>
      <xdr:col>41</xdr:col>
      <xdr:colOff>50800</xdr:colOff>
      <xdr:row>58</xdr:row>
      <xdr:rowOff>41608</xdr:rowOff>
    </xdr:to>
    <xdr:cxnSp macro="">
      <xdr:nvCxnSpPr>
        <xdr:cNvPr id="358" name="直線コネクタ 357"/>
        <xdr:cNvCxnSpPr/>
      </xdr:nvCxnSpPr>
      <xdr:spPr>
        <a:xfrm flipV="1">
          <a:off x="6972300" y="9772203"/>
          <a:ext cx="889000" cy="21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9" name="フローチャート: 判断 358"/>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45826</xdr:rowOff>
    </xdr:from>
    <xdr:ext cx="534377" cy="259045"/>
    <xdr:sp macro="" textlink="">
      <xdr:nvSpPr>
        <xdr:cNvPr id="360" name="テキスト ボックス 359"/>
        <xdr:cNvSpPr txBox="1"/>
      </xdr:nvSpPr>
      <xdr:spPr>
        <a:xfrm>
          <a:off x="7594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61" name="フローチャート: 判断 360"/>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19407</xdr:rowOff>
    </xdr:from>
    <xdr:ext cx="534377" cy="259045"/>
    <xdr:sp macro="" textlink="">
      <xdr:nvSpPr>
        <xdr:cNvPr id="362" name="テキスト ボックス 361"/>
        <xdr:cNvSpPr txBox="1"/>
      </xdr:nvSpPr>
      <xdr:spPr>
        <a:xfrm>
          <a:off x="6705111" y="94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128257</xdr:rowOff>
    </xdr:from>
    <xdr:to>
      <xdr:col>55</xdr:col>
      <xdr:colOff>50800</xdr:colOff>
      <xdr:row>57</xdr:row>
      <xdr:rowOff>58407</xdr:rowOff>
    </xdr:to>
    <xdr:sp macro="" textlink="">
      <xdr:nvSpPr>
        <xdr:cNvPr id="368" name="楕円 367"/>
        <xdr:cNvSpPr/>
      </xdr:nvSpPr>
      <xdr:spPr>
        <a:xfrm>
          <a:off x="10426700" y="972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106684</xdr:rowOff>
    </xdr:from>
    <xdr:ext cx="534377" cy="259045"/>
    <xdr:sp macro="" textlink="">
      <xdr:nvSpPr>
        <xdr:cNvPr id="369" name="普通建設事業費該当値テキスト"/>
        <xdr:cNvSpPr txBox="1"/>
      </xdr:nvSpPr>
      <xdr:spPr>
        <a:xfrm>
          <a:off x="10528300" y="970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51585</xdr:rowOff>
    </xdr:from>
    <xdr:to>
      <xdr:col>50</xdr:col>
      <xdr:colOff>165100</xdr:colOff>
      <xdr:row>56</xdr:row>
      <xdr:rowOff>153185</xdr:rowOff>
    </xdr:to>
    <xdr:sp macro="" textlink="">
      <xdr:nvSpPr>
        <xdr:cNvPr id="370" name="楕円 369"/>
        <xdr:cNvSpPr/>
      </xdr:nvSpPr>
      <xdr:spPr>
        <a:xfrm>
          <a:off x="9588500" y="96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169712</xdr:rowOff>
    </xdr:from>
    <xdr:ext cx="534377" cy="259045"/>
    <xdr:sp macro="" textlink="">
      <xdr:nvSpPr>
        <xdr:cNvPr id="371" name="テキスト ボックス 370"/>
        <xdr:cNvSpPr txBox="1"/>
      </xdr:nvSpPr>
      <xdr:spPr>
        <a:xfrm>
          <a:off x="9372111" y="942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116690</xdr:rowOff>
    </xdr:from>
    <xdr:to>
      <xdr:col>46</xdr:col>
      <xdr:colOff>38100</xdr:colOff>
      <xdr:row>57</xdr:row>
      <xdr:rowOff>46840</xdr:rowOff>
    </xdr:to>
    <xdr:sp macro="" textlink="">
      <xdr:nvSpPr>
        <xdr:cNvPr id="372" name="楕円 371"/>
        <xdr:cNvSpPr/>
      </xdr:nvSpPr>
      <xdr:spPr>
        <a:xfrm>
          <a:off x="8699500" y="971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37967</xdr:rowOff>
    </xdr:from>
    <xdr:ext cx="534377" cy="259045"/>
    <xdr:sp macro="" textlink="">
      <xdr:nvSpPr>
        <xdr:cNvPr id="373" name="テキスト ボックス 372"/>
        <xdr:cNvSpPr txBox="1"/>
      </xdr:nvSpPr>
      <xdr:spPr>
        <a:xfrm>
          <a:off x="8483111" y="981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120203</xdr:rowOff>
    </xdr:from>
    <xdr:to>
      <xdr:col>41</xdr:col>
      <xdr:colOff>101600</xdr:colOff>
      <xdr:row>57</xdr:row>
      <xdr:rowOff>50353</xdr:rowOff>
    </xdr:to>
    <xdr:sp macro="" textlink="">
      <xdr:nvSpPr>
        <xdr:cNvPr id="374" name="楕円 373"/>
        <xdr:cNvSpPr/>
      </xdr:nvSpPr>
      <xdr:spPr>
        <a:xfrm>
          <a:off x="7810500" y="972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41480</xdr:rowOff>
    </xdr:from>
    <xdr:ext cx="534377" cy="259045"/>
    <xdr:sp macro="" textlink="">
      <xdr:nvSpPr>
        <xdr:cNvPr id="375" name="テキスト ボックス 374"/>
        <xdr:cNvSpPr txBox="1"/>
      </xdr:nvSpPr>
      <xdr:spPr>
        <a:xfrm>
          <a:off x="7594111" y="981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162258</xdr:rowOff>
    </xdr:from>
    <xdr:to>
      <xdr:col>36</xdr:col>
      <xdr:colOff>165100</xdr:colOff>
      <xdr:row>58</xdr:row>
      <xdr:rowOff>92408</xdr:rowOff>
    </xdr:to>
    <xdr:sp macro="" textlink="">
      <xdr:nvSpPr>
        <xdr:cNvPr id="376" name="楕円 375"/>
        <xdr:cNvSpPr/>
      </xdr:nvSpPr>
      <xdr:spPr>
        <a:xfrm>
          <a:off x="6921500" y="993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83535</xdr:rowOff>
    </xdr:from>
    <xdr:ext cx="534377" cy="259045"/>
    <xdr:sp macro="" textlink="">
      <xdr:nvSpPr>
        <xdr:cNvPr id="377" name="テキスト ボックス 376"/>
        <xdr:cNvSpPr txBox="1"/>
      </xdr:nvSpPr>
      <xdr:spPr>
        <a:xfrm>
          <a:off x="6705111" y="1002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401" name="直線コネクタ 400"/>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4" name="普通建設事業費 （ うち新規整備　）最大値テキスト"/>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5" name="直線コネクタ 404"/>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37173</xdr:rowOff>
    </xdr:from>
    <xdr:to>
      <xdr:col>55</xdr:col>
      <xdr:colOff>0</xdr:colOff>
      <xdr:row>77</xdr:row>
      <xdr:rowOff>70358</xdr:rowOff>
    </xdr:to>
    <xdr:cxnSp macro="">
      <xdr:nvCxnSpPr>
        <xdr:cNvPr id="406" name="直線コネクタ 405"/>
        <xdr:cNvCxnSpPr/>
      </xdr:nvCxnSpPr>
      <xdr:spPr>
        <a:xfrm>
          <a:off x="9639300" y="13067373"/>
          <a:ext cx="838200" cy="20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148556</xdr:rowOff>
    </xdr:from>
    <xdr:ext cx="534377" cy="259045"/>
    <xdr:sp macro="" textlink="">
      <xdr:nvSpPr>
        <xdr:cNvPr id="407" name="普通建設事業費 （ うち新規整備　）平均値テキスト"/>
        <xdr:cNvSpPr txBox="1"/>
      </xdr:nvSpPr>
      <xdr:spPr>
        <a:xfrm>
          <a:off x="10528300" y="13350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8" name="フローチャート: 判断 407"/>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37173</xdr:rowOff>
    </xdr:from>
    <xdr:to>
      <xdr:col>50</xdr:col>
      <xdr:colOff>114300</xdr:colOff>
      <xdr:row>76</xdr:row>
      <xdr:rowOff>71780</xdr:rowOff>
    </xdr:to>
    <xdr:cxnSp macro="">
      <xdr:nvCxnSpPr>
        <xdr:cNvPr id="409" name="直線コネクタ 408"/>
        <xdr:cNvCxnSpPr/>
      </xdr:nvCxnSpPr>
      <xdr:spPr>
        <a:xfrm flipV="1">
          <a:off x="8750300" y="13067373"/>
          <a:ext cx="889000" cy="3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10" name="フローチャート: 判断 409"/>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55008</xdr:rowOff>
    </xdr:from>
    <xdr:ext cx="534377" cy="259045"/>
    <xdr:sp macro="" textlink="">
      <xdr:nvSpPr>
        <xdr:cNvPr id="411" name="テキスト ボックス 410"/>
        <xdr:cNvSpPr txBox="1"/>
      </xdr:nvSpPr>
      <xdr:spPr>
        <a:xfrm>
          <a:off x="9372111" y="134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71780</xdr:rowOff>
    </xdr:from>
    <xdr:to>
      <xdr:col>45</xdr:col>
      <xdr:colOff>177800</xdr:colOff>
      <xdr:row>77</xdr:row>
      <xdr:rowOff>119825</xdr:rowOff>
    </xdr:to>
    <xdr:cxnSp macro="">
      <xdr:nvCxnSpPr>
        <xdr:cNvPr id="412" name="直線コネクタ 411"/>
        <xdr:cNvCxnSpPr/>
      </xdr:nvCxnSpPr>
      <xdr:spPr>
        <a:xfrm flipV="1">
          <a:off x="7861300" y="13101980"/>
          <a:ext cx="889000" cy="21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3" name="フローチャート: 判断 412"/>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71759</xdr:rowOff>
    </xdr:from>
    <xdr:ext cx="534377" cy="259045"/>
    <xdr:sp macro="" textlink="">
      <xdr:nvSpPr>
        <xdr:cNvPr id="414" name="テキスト ボックス 413"/>
        <xdr:cNvSpPr txBox="1"/>
      </xdr:nvSpPr>
      <xdr:spPr>
        <a:xfrm>
          <a:off x="8483111" y="1344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119825</xdr:rowOff>
    </xdr:from>
    <xdr:to>
      <xdr:col>41</xdr:col>
      <xdr:colOff>50800</xdr:colOff>
      <xdr:row>78</xdr:row>
      <xdr:rowOff>144602</xdr:rowOff>
    </xdr:to>
    <xdr:cxnSp macro="">
      <xdr:nvCxnSpPr>
        <xdr:cNvPr id="415" name="直線コネクタ 414"/>
        <xdr:cNvCxnSpPr/>
      </xdr:nvCxnSpPr>
      <xdr:spPr>
        <a:xfrm flipV="1">
          <a:off x="6972300" y="13321475"/>
          <a:ext cx="889000" cy="19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6" name="フローチャート: 判断 415"/>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68966</xdr:rowOff>
    </xdr:from>
    <xdr:ext cx="534377" cy="259045"/>
    <xdr:sp macro="" textlink="">
      <xdr:nvSpPr>
        <xdr:cNvPr id="417" name="テキスト ボックス 416"/>
        <xdr:cNvSpPr txBox="1"/>
      </xdr:nvSpPr>
      <xdr:spPr>
        <a:xfrm>
          <a:off x="7594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8" name="フローチャート: 判断 417"/>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38803</xdr:rowOff>
    </xdr:from>
    <xdr:ext cx="534377" cy="259045"/>
    <xdr:sp macro="" textlink="">
      <xdr:nvSpPr>
        <xdr:cNvPr id="419" name="テキスト ボックス 418"/>
        <xdr:cNvSpPr txBox="1"/>
      </xdr:nvSpPr>
      <xdr:spPr>
        <a:xfrm>
          <a:off x="6705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19558</xdr:rowOff>
    </xdr:from>
    <xdr:to>
      <xdr:col>55</xdr:col>
      <xdr:colOff>50800</xdr:colOff>
      <xdr:row>77</xdr:row>
      <xdr:rowOff>121158</xdr:rowOff>
    </xdr:to>
    <xdr:sp macro="" textlink="">
      <xdr:nvSpPr>
        <xdr:cNvPr id="425" name="楕円 424"/>
        <xdr:cNvSpPr/>
      </xdr:nvSpPr>
      <xdr:spPr>
        <a:xfrm>
          <a:off x="10426700" y="1322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42435</xdr:rowOff>
    </xdr:from>
    <xdr:ext cx="534377" cy="259045"/>
    <xdr:sp macro="" textlink="">
      <xdr:nvSpPr>
        <xdr:cNvPr id="426" name="普通建設事業費 （ うち新規整備　）該当値テキスト"/>
        <xdr:cNvSpPr txBox="1"/>
      </xdr:nvSpPr>
      <xdr:spPr>
        <a:xfrm>
          <a:off x="10528300" y="1307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157823</xdr:rowOff>
    </xdr:from>
    <xdr:to>
      <xdr:col>50</xdr:col>
      <xdr:colOff>165100</xdr:colOff>
      <xdr:row>76</xdr:row>
      <xdr:rowOff>87973</xdr:rowOff>
    </xdr:to>
    <xdr:sp macro="" textlink="">
      <xdr:nvSpPr>
        <xdr:cNvPr id="427" name="楕円 426"/>
        <xdr:cNvSpPr/>
      </xdr:nvSpPr>
      <xdr:spPr>
        <a:xfrm>
          <a:off x="9588500" y="130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104500</xdr:rowOff>
    </xdr:from>
    <xdr:ext cx="534377" cy="259045"/>
    <xdr:sp macro="" textlink="">
      <xdr:nvSpPr>
        <xdr:cNvPr id="428" name="テキスト ボックス 427"/>
        <xdr:cNvSpPr txBox="1"/>
      </xdr:nvSpPr>
      <xdr:spPr>
        <a:xfrm>
          <a:off x="9372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20980</xdr:rowOff>
    </xdr:from>
    <xdr:to>
      <xdr:col>46</xdr:col>
      <xdr:colOff>38100</xdr:colOff>
      <xdr:row>76</xdr:row>
      <xdr:rowOff>122580</xdr:rowOff>
    </xdr:to>
    <xdr:sp macro="" textlink="">
      <xdr:nvSpPr>
        <xdr:cNvPr id="429" name="楕円 428"/>
        <xdr:cNvSpPr/>
      </xdr:nvSpPr>
      <xdr:spPr>
        <a:xfrm>
          <a:off x="8699500" y="130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139107</xdr:rowOff>
    </xdr:from>
    <xdr:ext cx="534377" cy="259045"/>
    <xdr:sp macro="" textlink="">
      <xdr:nvSpPr>
        <xdr:cNvPr id="430" name="テキスト ボックス 429"/>
        <xdr:cNvSpPr txBox="1"/>
      </xdr:nvSpPr>
      <xdr:spPr>
        <a:xfrm>
          <a:off x="8483111" y="128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69025</xdr:rowOff>
    </xdr:from>
    <xdr:to>
      <xdr:col>41</xdr:col>
      <xdr:colOff>101600</xdr:colOff>
      <xdr:row>77</xdr:row>
      <xdr:rowOff>170625</xdr:rowOff>
    </xdr:to>
    <xdr:sp macro="" textlink="">
      <xdr:nvSpPr>
        <xdr:cNvPr id="431" name="楕円 430"/>
        <xdr:cNvSpPr/>
      </xdr:nvSpPr>
      <xdr:spPr>
        <a:xfrm>
          <a:off x="7810500" y="132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15702</xdr:rowOff>
    </xdr:from>
    <xdr:ext cx="534377" cy="259045"/>
    <xdr:sp macro="" textlink="">
      <xdr:nvSpPr>
        <xdr:cNvPr id="432" name="テキスト ボックス 431"/>
        <xdr:cNvSpPr txBox="1"/>
      </xdr:nvSpPr>
      <xdr:spPr>
        <a:xfrm>
          <a:off x="7594111" y="1304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93802</xdr:rowOff>
    </xdr:from>
    <xdr:to>
      <xdr:col>36</xdr:col>
      <xdr:colOff>165100</xdr:colOff>
      <xdr:row>79</xdr:row>
      <xdr:rowOff>23952</xdr:rowOff>
    </xdr:to>
    <xdr:sp macro="" textlink="">
      <xdr:nvSpPr>
        <xdr:cNvPr id="433" name="楕円 432"/>
        <xdr:cNvSpPr/>
      </xdr:nvSpPr>
      <xdr:spPr>
        <a:xfrm>
          <a:off x="6921500" y="1346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15079</xdr:rowOff>
    </xdr:from>
    <xdr:ext cx="469744" cy="259045"/>
    <xdr:sp macro="" textlink="">
      <xdr:nvSpPr>
        <xdr:cNvPr id="434" name="テキスト ボックス 433"/>
        <xdr:cNvSpPr txBox="1"/>
      </xdr:nvSpPr>
      <xdr:spPr>
        <a:xfrm>
          <a:off x="6737428" y="1355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8" name="直線コネクタ 457"/>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9" name="普通建設事業費 （ うち更新整備　）最小値テキスト"/>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60" name="直線コネクタ 459"/>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61" name="普通建設事業費 （ うち更新整備　）最大値テキスト"/>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2" name="直線コネクタ 461"/>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142881</xdr:rowOff>
    </xdr:from>
    <xdr:to>
      <xdr:col>55</xdr:col>
      <xdr:colOff>0</xdr:colOff>
      <xdr:row>97</xdr:row>
      <xdr:rowOff>66624</xdr:rowOff>
    </xdr:to>
    <xdr:cxnSp macro="">
      <xdr:nvCxnSpPr>
        <xdr:cNvPr id="463" name="直線コネクタ 462"/>
        <xdr:cNvCxnSpPr/>
      </xdr:nvCxnSpPr>
      <xdr:spPr>
        <a:xfrm flipV="1">
          <a:off x="9639300" y="16602081"/>
          <a:ext cx="838200" cy="9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130198</xdr:rowOff>
    </xdr:from>
    <xdr:ext cx="534377" cy="259045"/>
    <xdr:sp macro="" textlink="">
      <xdr:nvSpPr>
        <xdr:cNvPr id="464" name="普通建設事業費 （ うち更新整備　）平均値テキスト"/>
        <xdr:cNvSpPr txBox="1"/>
      </xdr:nvSpPr>
      <xdr:spPr>
        <a:xfrm>
          <a:off x="10528300" y="1624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5" name="フローチャート: 判断 464"/>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66624</xdr:rowOff>
    </xdr:from>
    <xdr:to>
      <xdr:col>50</xdr:col>
      <xdr:colOff>114300</xdr:colOff>
      <xdr:row>98</xdr:row>
      <xdr:rowOff>19419</xdr:rowOff>
    </xdr:to>
    <xdr:cxnSp macro="">
      <xdr:nvCxnSpPr>
        <xdr:cNvPr id="466" name="直線コネクタ 465"/>
        <xdr:cNvCxnSpPr/>
      </xdr:nvCxnSpPr>
      <xdr:spPr>
        <a:xfrm flipV="1">
          <a:off x="8750300" y="16697274"/>
          <a:ext cx="889000" cy="12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7" name="フローチャート: 判断 466"/>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6869</xdr:rowOff>
    </xdr:from>
    <xdr:ext cx="534377" cy="259045"/>
    <xdr:sp macro="" textlink="">
      <xdr:nvSpPr>
        <xdr:cNvPr id="468" name="テキスト ボックス 467"/>
        <xdr:cNvSpPr txBox="1"/>
      </xdr:nvSpPr>
      <xdr:spPr>
        <a:xfrm>
          <a:off x="9372111" y="161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62528</xdr:rowOff>
    </xdr:from>
    <xdr:to>
      <xdr:col>45</xdr:col>
      <xdr:colOff>177800</xdr:colOff>
      <xdr:row>98</xdr:row>
      <xdr:rowOff>19419</xdr:rowOff>
    </xdr:to>
    <xdr:cxnSp macro="">
      <xdr:nvCxnSpPr>
        <xdr:cNvPr id="469" name="直線コネクタ 468"/>
        <xdr:cNvCxnSpPr/>
      </xdr:nvCxnSpPr>
      <xdr:spPr>
        <a:xfrm>
          <a:off x="7861300" y="16521728"/>
          <a:ext cx="889000" cy="29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70" name="フローチャート: 判断 469"/>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54666</xdr:rowOff>
    </xdr:from>
    <xdr:ext cx="534377" cy="259045"/>
    <xdr:sp macro="" textlink="">
      <xdr:nvSpPr>
        <xdr:cNvPr id="471" name="テキスト ボックス 470"/>
        <xdr:cNvSpPr txBox="1"/>
      </xdr:nvSpPr>
      <xdr:spPr>
        <a:xfrm>
          <a:off x="8483111" y="1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62528</xdr:rowOff>
    </xdr:from>
    <xdr:to>
      <xdr:col>41</xdr:col>
      <xdr:colOff>50800</xdr:colOff>
      <xdr:row>97</xdr:row>
      <xdr:rowOff>121869</xdr:rowOff>
    </xdr:to>
    <xdr:cxnSp macro="">
      <xdr:nvCxnSpPr>
        <xdr:cNvPr id="472" name="直線コネクタ 471"/>
        <xdr:cNvCxnSpPr/>
      </xdr:nvCxnSpPr>
      <xdr:spPr>
        <a:xfrm flipV="1">
          <a:off x="6972300" y="16521728"/>
          <a:ext cx="889000" cy="23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3" name="フローチャート: 判断 472"/>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58932</xdr:rowOff>
    </xdr:from>
    <xdr:ext cx="534377" cy="259045"/>
    <xdr:sp macro="" textlink="">
      <xdr:nvSpPr>
        <xdr:cNvPr id="474" name="テキスト ボックス 473"/>
        <xdr:cNvSpPr txBox="1"/>
      </xdr:nvSpPr>
      <xdr:spPr>
        <a:xfrm>
          <a:off x="7594111" y="161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5" name="フローチャート: 判断 474"/>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100595</xdr:rowOff>
    </xdr:from>
    <xdr:ext cx="534377" cy="259045"/>
    <xdr:sp macro="" textlink="">
      <xdr:nvSpPr>
        <xdr:cNvPr id="476" name="テキスト ボックス 475"/>
        <xdr:cNvSpPr txBox="1"/>
      </xdr:nvSpPr>
      <xdr:spPr>
        <a:xfrm>
          <a:off x="6705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92081</xdr:rowOff>
    </xdr:from>
    <xdr:to>
      <xdr:col>55</xdr:col>
      <xdr:colOff>50800</xdr:colOff>
      <xdr:row>97</xdr:row>
      <xdr:rowOff>22231</xdr:rowOff>
    </xdr:to>
    <xdr:sp macro="" textlink="">
      <xdr:nvSpPr>
        <xdr:cNvPr id="482" name="楕円 481"/>
        <xdr:cNvSpPr/>
      </xdr:nvSpPr>
      <xdr:spPr>
        <a:xfrm>
          <a:off x="10426700" y="1655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70508</xdr:rowOff>
    </xdr:from>
    <xdr:ext cx="534377" cy="259045"/>
    <xdr:sp macro="" textlink="">
      <xdr:nvSpPr>
        <xdr:cNvPr id="483" name="普通建設事業費 （ うち更新整備　）該当値テキスト"/>
        <xdr:cNvSpPr txBox="1"/>
      </xdr:nvSpPr>
      <xdr:spPr>
        <a:xfrm>
          <a:off x="10528300" y="1652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15824</xdr:rowOff>
    </xdr:from>
    <xdr:to>
      <xdr:col>50</xdr:col>
      <xdr:colOff>165100</xdr:colOff>
      <xdr:row>97</xdr:row>
      <xdr:rowOff>117424</xdr:rowOff>
    </xdr:to>
    <xdr:sp macro="" textlink="">
      <xdr:nvSpPr>
        <xdr:cNvPr id="484" name="楕円 483"/>
        <xdr:cNvSpPr/>
      </xdr:nvSpPr>
      <xdr:spPr>
        <a:xfrm>
          <a:off x="9588500" y="1664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108551</xdr:rowOff>
    </xdr:from>
    <xdr:ext cx="534377" cy="259045"/>
    <xdr:sp macro="" textlink="">
      <xdr:nvSpPr>
        <xdr:cNvPr id="485" name="テキスト ボックス 484"/>
        <xdr:cNvSpPr txBox="1"/>
      </xdr:nvSpPr>
      <xdr:spPr>
        <a:xfrm>
          <a:off x="9372111"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140069</xdr:rowOff>
    </xdr:from>
    <xdr:to>
      <xdr:col>46</xdr:col>
      <xdr:colOff>38100</xdr:colOff>
      <xdr:row>98</xdr:row>
      <xdr:rowOff>70219</xdr:rowOff>
    </xdr:to>
    <xdr:sp macro="" textlink="">
      <xdr:nvSpPr>
        <xdr:cNvPr id="486" name="楕円 485"/>
        <xdr:cNvSpPr/>
      </xdr:nvSpPr>
      <xdr:spPr>
        <a:xfrm>
          <a:off x="8699500" y="167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61346</xdr:rowOff>
    </xdr:from>
    <xdr:ext cx="534377" cy="259045"/>
    <xdr:sp macro="" textlink="">
      <xdr:nvSpPr>
        <xdr:cNvPr id="487" name="テキスト ボックス 486"/>
        <xdr:cNvSpPr txBox="1"/>
      </xdr:nvSpPr>
      <xdr:spPr>
        <a:xfrm>
          <a:off x="8483111" y="168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11728</xdr:rowOff>
    </xdr:from>
    <xdr:to>
      <xdr:col>41</xdr:col>
      <xdr:colOff>101600</xdr:colOff>
      <xdr:row>96</xdr:row>
      <xdr:rowOff>113328</xdr:rowOff>
    </xdr:to>
    <xdr:sp macro="" textlink="">
      <xdr:nvSpPr>
        <xdr:cNvPr id="488" name="楕円 487"/>
        <xdr:cNvSpPr/>
      </xdr:nvSpPr>
      <xdr:spPr>
        <a:xfrm>
          <a:off x="7810500" y="1647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104455</xdr:rowOff>
    </xdr:from>
    <xdr:ext cx="534377" cy="259045"/>
    <xdr:sp macro="" textlink="">
      <xdr:nvSpPr>
        <xdr:cNvPr id="489" name="テキスト ボックス 488"/>
        <xdr:cNvSpPr txBox="1"/>
      </xdr:nvSpPr>
      <xdr:spPr>
        <a:xfrm>
          <a:off x="7594111" y="1656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71069</xdr:rowOff>
    </xdr:from>
    <xdr:to>
      <xdr:col>36</xdr:col>
      <xdr:colOff>165100</xdr:colOff>
      <xdr:row>98</xdr:row>
      <xdr:rowOff>1219</xdr:rowOff>
    </xdr:to>
    <xdr:sp macro="" textlink="">
      <xdr:nvSpPr>
        <xdr:cNvPr id="490" name="楕円 489"/>
        <xdr:cNvSpPr/>
      </xdr:nvSpPr>
      <xdr:spPr>
        <a:xfrm>
          <a:off x="6921500" y="1670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163796</xdr:rowOff>
    </xdr:from>
    <xdr:ext cx="534377" cy="259045"/>
    <xdr:sp macro="" textlink="">
      <xdr:nvSpPr>
        <xdr:cNvPr id="491" name="テキスト ボックス 490"/>
        <xdr:cNvSpPr txBox="1"/>
      </xdr:nvSpPr>
      <xdr:spPr>
        <a:xfrm>
          <a:off x="6705111" y="16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3" name="直線コネクタ 512"/>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6" name="災害復旧事業費最大値テキスト"/>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7" name="直線コネクタ 516"/>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75669</xdr:rowOff>
    </xdr:from>
    <xdr:to>
      <xdr:col>85</xdr:col>
      <xdr:colOff>127000</xdr:colOff>
      <xdr:row>30</xdr:row>
      <xdr:rowOff>102598</xdr:rowOff>
    </xdr:to>
    <xdr:cxnSp macro="">
      <xdr:nvCxnSpPr>
        <xdr:cNvPr id="518" name="直線コネクタ 517"/>
        <xdr:cNvCxnSpPr/>
      </xdr:nvCxnSpPr>
      <xdr:spPr>
        <a:xfrm>
          <a:off x="15481300" y="5219169"/>
          <a:ext cx="8382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151429</xdr:rowOff>
    </xdr:from>
    <xdr:ext cx="469744" cy="259045"/>
    <xdr:sp macro="" textlink="">
      <xdr:nvSpPr>
        <xdr:cNvPr id="519" name="災害復旧事業費平均値テキスト"/>
        <xdr:cNvSpPr txBox="1"/>
      </xdr:nvSpPr>
      <xdr:spPr>
        <a:xfrm>
          <a:off x="16370300" y="6495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20" name="フローチャート: 判断 519"/>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75669</xdr:rowOff>
    </xdr:from>
    <xdr:to>
      <xdr:col>81</xdr:col>
      <xdr:colOff>50800</xdr:colOff>
      <xdr:row>34</xdr:row>
      <xdr:rowOff>136820</xdr:rowOff>
    </xdr:to>
    <xdr:cxnSp macro="">
      <xdr:nvCxnSpPr>
        <xdr:cNvPr id="521" name="直線コネクタ 520"/>
        <xdr:cNvCxnSpPr/>
      </xdr:nvCxnSpPr>
      <xdr:spPr>
        <a:xfrm flipV="1">
          <a:off x="14592300" y="5219169"/>
          <a:ext cx="889000" cy="74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2" name="フローチャート: 判断 521"/>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99011</xdr:rowOff>
    </xdr:from>
    <xdr:ext cx="469744" cy="259045"/>
    <xdr:sp macro="" textlink="">
      <xdr:nvSpPr>
        <xdr:cNvPr id="523" name="テキスト ボックス 522"/>
        <xdr:cNvSpPr txBox="1"/>
      </xdr:nvSpPr>
      <xdr:spPr>
        <a:xfrm>
          <a:off x="15246428" y="661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14199</xdr:rowOff>
    </xdr:from>
    <xdr:to>
      <xdr:col>76</xdr:col>
      <xdr:colOff>114300</xdr:colOff>
      <xdr:row>34</xdr:row>
      <xdr:rowOff>136820</xdr:rowOff>
    </xdr:to>
    <xdr:cxnSp macro="">
      <xdr:nvCxnSpPr>
        <xdr:cNvPr id="524" name="直線コネクタ 523"/>
        <xdr:cNvCxnSpPr/>
      </xdr:nvCxnSpPr>
      <xdr:spPr>
        <a:xfrm>
          <a:off x="13703300" y="5843499"/>
          <a:ext cx="889000" cy="12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5" name="フローチャート: 判断 524"/>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128409</xdr:rowOff>
    </xdr:from>
    <xdr:ext cx="469744" cy="259045"/>
    <xdr:sp macro="" textlink="">
      <xdr:nvSpPr>
        <xdr:cNvPr id="526" name="テキスト ボックス 525"/>
        <xdr:cNvSpPr txBox="1"/>
      </xdr:nvSpPr>
      <xdr:spPr>
        <a:xfrm>
          <a:off x="14357428" y="664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14199</xdr:rowOff>
    </xdr:from>
    <xdr:to>
      <xdr:col>71</xdr:col>
      <xdr:colOff>177800</xdr:colOff>
      <xdr:row>36</xdr:row>
      <xdr:rowOff>37127</xdr:rowOff>
    </xdr:to>
    <xdr:cxnSp macro="">
      <xdr:nvCxnSpPr>
        <xdr:cNvPr id="527" name="直線コネクタ 526"/>
        <xdr:cNvCxnSpPr/>
      </xdr:nvCxnSpPr>
      <xdr:spPr>
        <a:xfrm flipV="1">
          <a:off x="12814300" y="5843499"/>
          <a:ext cx="889000" cy="36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8" name="フローチャート: 判断 527"/>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142011</xdr:rowOff>
    </xdr:from>
    <xdr:ext cx="469744" cy="259045"/>
    <xdr:sp macro="" textlink="">
      <xdr:nvSpPr>
        <xdr:cNvPr id="529" name="テキスト ボックス 528"/>
        <xdr:cNvSpPr txBox="1"/>
      </xdr:nvSpPr>
      <xdr:spPr>
        <a:xfrm>
          <a:off x="13468428" y="665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30" name="フローチャート: 判断 529"/>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151544</xdr:rowOff>
    </xdr:from>
    <xdr:ext cx="469744" cy="259045"/>
    <xdr:sp macro="" textlink="">
      <xdr:nvSpPr>
        <xdr:cNvPr id="531" name="テキスト ボックス 530"/>
        <xdr:cNvSpPr txBox="1"/>
      </xdr:nvSpPr>
      <xdr:spPr>
        <a:xfrm>
          <a:off x="12579428" y="666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51798</xdr:rowOff>
    </xdr:from>
    <xdr:to>
      <xdr:col>85</xdr:col>
      <xdr:colOff>177800</xdr:colOff>
      <xdr:row>30</xdr:row>
      <xdr:rowOff>153398</xdr:rowOff>
    </xdr:to>
    <xdr:sp macro="" textlink="">
      <xdr:nvSpPr>
        <xdr:cNvPr id="537" name="楕円 536"/>
        <xdr:cNvSpPr/>
      </xdr:nvSpPr>
      <xdr:spPr>
        <a:xfrm>
          <a:off x="16268700" y="519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4825</xdr:rowOff>
    </xdr:from>
    <xdr:ext cx="534377" cy="259045"/>
    <xdr:sp macro="" textlink="">
      <xdr:nvSpPr>
        <xdr:cNvPr id="538" name="災害復旧事業費該当値テキスト"/>
        <xdr:cNvSpPr txBox="1"/>
      </xdr:nvSpPr>
      <xdr:spPr>
        <a:xfrm>
          <a:off x="16370300" y="514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24869</xdr:rowOff>
    </xdr:from>
    <xdr:to>
      <xdr:col>81</xdr:col>
      <xdr:colOff>101600</xdr:colOff>
      <xdr:row>30</xdr:row>
      <xdr:rowOff>126469</xdr:rowOff>
    </xdr:to>
    <xdr:sp macro="" textlink="">
      <xdr:nvSpPr>
        <xdr:cNvPr id="539" name="楕円 538"/>
        <xdr:cNvSpPr/>
      </xdr:nvSpPr>
      <xdr:spPr>
        <a:xfrm>
          <a:off x="15430500" y="516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142996</xdr:rowOff>
    </xdr:from>
    <xdr:ext cx="534377" cy="259045"/>
    <xdr:sp macro="" textlink="">
      <xdr:nvSpPr>
        <xdr:cNvPr id="540" name="テキスト ボックス 539"/>
        <xdr:cNvSpPr txBox="1"/>
      </xdr:nvSpPr>
      <xdr:spPr>
        <a:xfrm>
          <a:off x="15214111" y="494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86020</xdr:rowOff>
    </xdr:from>
    <xdr:to>
      <xdr:col>76</xdr:col>
      <xdr:colOff>165100</xdr:colOff>
      <xdr:row>35</xdr:row>
      <xdr:rowOff>16170</xdr:rowOff>
    </xdr:to>
    <xdr:sp macro="" textlink="">
      <xdr:nvSpPr>
        <xdr:cNvPr id="541" name="楕円 540"/>
        <xdr:cNvSpPr/>
      </xdr:nvSpPr>
      <xdr:spPr>
        <a:xfrm>
          <a:off x="14541500" y="59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32697</xdr:rowOff>
    </xdr:from>
    <xdr:ext cx="534377" cy="259045"/>
    <xdr:sp macro="" textlink="">
      <xdr:nvSpPr>
        <xdr:cNvPr id="542" name="テキスト ボックス 541"/>
        <xdr:cNvSpPr txBox="1"/>
      </xdr:nvSpPr>
      <xdr:spPr>
        <a:xfrm>
          <a:off x="14325111" y="569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134849</xdr:rowOff>
    </xdr:from>
    <xdr:to>
      <xdr:col>72</xdr:col>
      <xdr:colOff>38100</xdr:colOff>
      <xdr:row>34</xdr:row>
      <xdr:rowOff>64999</xdr:rowOff>
    </xdr:to>
    <xdr:sp macro="" textlink="">
      <xdr:nvSpPr>
        <xdr:cNvPr id="543" name="楕円 542"/>
        <xdr:cNvSpPr/>
      </xdr:nvSpPr>
      <xdr:spPr>
        <a:xfrm>
          <a:off x="13652500" y="579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81526</xdr:rowOff>
    </xdr:from>
    <xdr:ext cx="534377" cy="259045"/>
    <xdr:sp macro="" textlink="">
      <xdr:nvSpPr>
        <xdr:cNvPr id="544" name="テキスト ボックス 543"/>
        <xdr:cNvSpPr txBox="1"/>
      </xdr:nvSpPr>
      <xdr:spPr>
        <a:xfrm>
          <a:off x="13436111" y="5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157777</xdr:rowOff>
    </xdr:from>
    <xdr:to>
      <xdr:col>67</xdr:col>
      <xdr:colOff>101600</xdr:colOff>
      <xdr:row>36</xdr:row>
      <xdr:rowOff>87927</xdr:rowOff>
    </xdr:to>
    <xdr:sp macro="" textlink="">
      <xdr:nvSpPr>
        <xdr:cNvPr id="545" name="楕円 544"/>
        <xdr:cNvSpPr/>
      </xdr:nvSpPr>
      <xdr:spPr>
        <a:xfrm>
          <a:off x="12763500" y="61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104454</xdr:rowOff>
    </xdr:from>
    <xdr:ext cx="534377" cy="259045"/>
    <xdr:sp macro="" textlink="">
      <xdr:nvSpPr>
        <xdr:cNvPr id="546" name="テキスト ボックス 545"/>
        <xdr:cNvSpPr txBox="1"/>
      </xdr:nvSpPr>
      <xdr:spPr>
        <a:xfrm>
          <a:off x="12547111" y="593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21" name="直線コネクタ 620"/>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2" name="公債費最小値テキスト"/>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3" name="直線コネクタ 622"/>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4" name="公債費最大値テキスト"/>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5" name="直線コネクタ 624"/>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139455</xdr:rowOff>
    </xdr:from>
    <xdr:to>
      <xdr:col>85</xdr:col>
      <xdr:colOff>127000</xdr:colOff>
      <xdr:row>75</xdr:row>
      <xdr:rowOff>24616</xdr:rowOff>
    </xdr:to>
    <xdr:cxnSp macro="">
      <xdr:nvCxnSpPr>
        <xdr:cNvPr id="626" name="直線コネクタ 625"/>
        <xdr:cNvCxnSpPr/>
      </xdr:nvCxnSpPr>
      <xdr:spPr>
        <a:xfrm flipV="1">
          <a:off x="15481300" y="12826755"/>
          <a:ext cx="838200" cy="5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31078</xdr:rowOff>
    </xdr:from>
    <xdr:ext cx="534377" cy="259045"/>
    <xdr:sp macro="" textlink="">
      <xdr:nvSpPr>
        <xdr:cNvPr id="627" name="公債費平均値テキスト"/>
        <xdr:cNvSpPr txBox="1"/>
      </xdr:nvSpPr>
      <xdr:spPr>
        <a:xfrm>
          <a:off x="16370300" y="13061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8" name="フローチャート: 判断 627"/>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24616</xdr:rowOff>
    </xdr:from>
    <xdr:to>
      <xdr:col>81</xdr:col>
      <xdr:colOff>50800</xdr:colOff>
      <xdr:row>75</xdr:row>
      <xdr:rowOff>102765</xdr:rowOff>
    </xdr:to>
    <xdr:cxnSp macro="">
      <xdr:nvCxnSpPr>
        <xdr:cNvPr id="629" name="直線コネクタ 628"/>
        <xdr:cNvCxnSpPr/>
      </xdr:nvCxnSpPr>
      <xdr:spPr>
        <a:xfrm flipV="1">
          <a:off x="14592300" y="12883366"/>
          <a:ext cx="889000" cy="7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30" name="フローチャート: 判断 629"/>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84211</xdr:rowOff>
    </xdr:from>
    <xdr:ext cx="534377" cy="259045"/>
    <xdr:sp macro="" textlink="">
      <xdr:nvSpPr>
        <xdr:cNvPr id="631" name="テキスト ボックス 630"/>
        <xdr:cNvSpPr txBox="1"/>
      </xdr:nvSpPr>
      <xdr:spPr>
        <a:xfrm>
          <a:off x="15214111" y="131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102765</xdr:rowOff>
    </xdr:from>
    <xdr:to>
      <xdr:col>76</xdr:col>
      <xdr:colOff>114300</xdr:colOff>
      <xdr:row>75</xdr:row>
      <xdr:rowOff>117264</xdr:rowOff>
    </xdr:to>
    <xdr:cxnSp macro="">
      <xdr:nvCxnSpPr>
        <xdr:cNvPr id="632" name="直線コネクタ 631"/>
        <xdr:cNvCxnSpPr/>
      </xdr:nvCxnSpPr>
      <xdr:spPr>
        <a:xfrm flipV="1">
          <a:off x="13703300" y="12961515"/>
          <a:ext cx="889000" cy="1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3" name="フローチャート: 判断 632"/>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79100</xdr:rowOff>
    </xdr:from>
    <xdr:ext cx="534377" cy="259045"/>
    <xdr:sp macro="" textlink="">
      <xdr:nvSpPr>
        <xdr:cNvPr id="634" name="テキスト ボックス 633"/>
        <xdr:cNvSpPr txBox="1"/>
      </xdr:nvSpPr>
      <xdr:spPr>
        <a:xfrm>
          <a:off x="14325111" y="131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107712</xdr:rowOff>
    </xdr:from>
    <xdr:to>
      <xdr:col>71</xdr:col>
      <xdr:colOff>177800</xdr:colOff>
      <xdr:row>75</xdr:row>
      <xdr:rowOff>117264</xdr:rowOff>
    </xdr:to>
    <xdr:cxnSp macro="">
      <xdr:nvCxnSpPr>
        <xdr:cNvPr id="635" name="直線コネクタ 634"/>
        <xdr:cNvCxnSpPr/>
      </xdr:nvCxnSpPr>
      <xdr:spPr>
        <a:xfrm>
          <a:off x="12814300" y="12966462"/>
          <a:ext cx="889000" cy="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6" name="フローチャート: 判断 635"/>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73728</xdr:rowOff>
    </xdr:from>
    <xdr:ext cx="534377" cy="259045"/>
    <xdr:sp macro="" textlink="">
      <xdr:nvSpPr>
        <xdr:cNvPr id="637" name="テキスト ボックス 636"/>
        <xdr:cNvSpPr txBox="1"/>
      </xdr:nvSpPr>
      <xdr:spPr>
        <a:xfrm>
          <a:off x="13436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8" name="フローチャート: 判断 637"/>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77402</xdr:rowOff>
    </xdr:from>
    <xdr:ext cx="534377" cy="259045"/>
    <xdr:sp macro="" textlink="">
      <xdr:nvSpPr>
        <xdr:cNvPr id="639" name="テキスト ボックス 638"/>
        <xdr:cNvSpPr txBox="1"/>
      </xdr:nvSpPr>
      <xdr:spPr>
        <a:xfrm>
          <a:off x="12547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88655</xdr:rowOff>
    </xdr:from>
    <xdr:to>
      <xdr:col>85</xdr:col>
      <xdr:colOff>177800</xdr:colOff>
      <xdr:row>75</xdr:row>
      <xdr:rowOff>18805</xdr:rowOff>
    </xdr:to>
    <xdr:sp macro="" textlink="">
      <xdr:nvSpPr>
        <xdr:cNvPr id="645" name="楕円 644"/>
        <xdr:cNvSpPr/>
      </xdr:nvSpPr>
      <xdr:spPr>
        <a:xfrm>
          <a:off x="16268700" y="1277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111532</xdr:rowOff>
    </xdr:from>
    <xdr:ext cx="534377" cy="259045"/>
    <xdr:sp macro="" textlink="">
      <xdr:nvSpPr>
        <xdr:cNvPr id="646" name="公債費該当値テキスト"/>
        <xdr:cNvSpPr txBox="1"/>
      </xdr:nvSpPr>
      <xdr:spPr>
        <a:xfrm>
          <a:off x="16370300" y="1262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145266</xdr:rowOff>
    </xdr:from>
    <xdr:to>
      <xdr:col>81</xdr:col>
      <xdr:colOff>101600</xdr:colOff>
      <xdr:row>75</xdr:row>
      <xdr:rowOff>75416</xdr:rowOff>
    </xdr:to>
    <xdr:sp macro="" textlink="">
      <xdr:nvSpPr>
        <xdr:cNvPr id="647" name="楕円 646"/>
        <xdr:cNvSpPr/>
      </xdr:nvSpPr>
      <xdr:spPr>
        <a:xfrm>
          <a:off x="15430500" y="1283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91943</xdr:rowOff>
    </xdr:from>
    <xdr:ext cx="534377" cy="259045"/>
    <xdr:sp macro="" textlink="">
      <xdr:nvSpPr>
        <xdr:cNvPr id="648" name="テキスト ボックス 647"/>
        <xdr:cNvSpPr txBox="1"/>
      </xdr:nvSpPr>
      <xdr:spPr>
        <a:xfrm>
          <a:off x="15214111" y="1260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51965</xdr:rowOff>
    </xdr:from>
    <xdr:to>
      <xdr:col>76</xdr:col>
      <xdr:colOff>165100</xdr:colOff>
      <xdr:row>75</xdr:row>
      <xdr:rowOff>153566</xdr:rowOff>
    </xdr:to>
    <xdr:sp macro="" textlink="">
      <xdr:nvSpPr>
        <xdr:cNvPr id="649" name="楕円 648"/>
        <xdr:cNvSpPr/>
      </xdr:nvSpPr>
      <xdr:spPr>
        <a:xfrm>
          <a:off x="14541500" y="129107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170092</xdr:rowOff>
    </xdr:from>
    <xdr:ext cx="534377" cy="259045"/>
    <xdr:sp macro="" textlink="">
      <xdr:nvSpPr>
        <xdr:cNvPr id="650" name="テキスト ボックス 649"/>
        <xdr:cNvSpPr txBox="1"/>
      </xdr:nvSpPr>
      <xdr:spPr>
        <a:xfrm>
          <a:off x="14325111" y="1268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66464</xdr:rowOff>
    </xdr:from>
    <xdr:to>
      <xdr:col>72</xdr:col>
      <xdr:colOff>38100</xdr:colOff>
      <xdr:row>75</xdr:row>
      <xdr:rowOff>168064</xdr:rowOff>
    </xdr:to>
    <xdr:sp macro="" textlink="">
      <xdr:nvSpPr>
        <xdr:cNvPr id="651" name="楕円 650"/>
        <xdr:cNvSpPr/>
      </xdr:nvSpPr>
      <xdr:spPr>
        <a:xfrm>
          <a:off x="13652500" y="1292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13141</xdr:rowOff>
    </xdr:from>
    <xdr:ext cx="534377" cy="259045"/>
    <xdr:sp macro="" textlink="">
      <xdr:nvSpPr>
        <xdr:cNvPr id="652" name="テキスト ボックス 651"/>
        <xdr:cNvSpPr txBox="1"/>
      </xdr:nvSpPr>
      <xdr:spPr>
        <a:xfrm>
          <a:off x="13436111" y="1270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56912</xdr:rowOff>
    </xdr:from>
    <xdr:to>
      <xdr:col>67</xdr:col>
      <xdr:colOff>101600</xdr:colOff>
      <xdr:row>75</xdr:row>
      <xdr:rowOff>158511</xdr:rowOff>
    </xdr:to>
    <xdr:sp macro="" textlink="">
      <xdr:nvSpPr>
        <xdr:cNvPr id="653" name="楕円 652"/>
        <xdr:cNvSpPr/>
      </xdr:nvSpPr>
      <xdr:spPr>
        <a:xfrm>
          <a:off x="12763500" y="129156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3589</xdr:rowOff>
    </xdr:from>
    <xdr:ext cx="534377" cy="259045"/>
    <xdr:sp macro="" textlink="">
      <xdr:nvSpPr>
        <xdr:cNvPr id="654" name="テキスト ボックス 653"/>
        <xdr:cNvSpPr txBox="1"/>
      </xdr:nvSpPr>
      <xdr:spPr>
        <a:xfrm>
          <a:off x="12547111" y="1269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8" name="直線コネクタ 677"/>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9" name="積立金最小値テキスト"/>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80" name="直線コネクタ 679"/>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81" name="積立金最大値テキスト"/>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2" name="直線コネクタ 681"/>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79152</xdr:rowOff>
    </xdr:from>
    <xdr:to>
      <xdr:col>85</xdr:col>
      <xdr:colOff>127000</xdr:colOff>
      <xdr:row>98</xdr:row>
      <xdr:rowOff>82665</xdr:rowOff>
    </xdr:to>
    <xdr:cxnSp macro="">
      <xdr:nvCxnSpPr>
        <xdr:cNvPr id="683" name="直線コネクタ 682"/>
        <xdr:cNvCxnSpPr/>
      </xdr:nvCxnSpPr>
      <xdr:spPr>
        <a:xfrm flipV="1">
          <a:off x="15481300" y="16881252"/>
          <a:ext cx="8382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15625</xdr:rowOff>
    </xdr:from>
    <xdr:ext cx="534377" cy="259045"/>
    <xdr:sp macro="" textlink="">
      <xdr:nvSpPr>
        <xdr:cNvPr id="684" name="積立金平均値テキスト"/>
        <xdr:cNvSpPr txBox="1"/>
      </xdr:nvSpPr>
      <xdr:spPr>
        <a:xfrm>
          <a:off x="16370300" y="16817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5" name="フローチャート: 判断 684"/>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160198</xdr:rowOff>
    </xdr:from>
    <xdr:to>
      <xdr:col>81</xdr:col>
      <xdr:colOff>50800</xdr:colOff>
      <xdr:row>98</xdr:row>
      <xdr:rowOff>82665</xdr:rowOff>
    </xdr:to>
    <xdr:cxnSp macro="">
      <xdr:nvCxnSpPr>
        <xdr:cNvPr id="686" name="直線コネクタ 685"/>
        <xdr:cNvCxnSpPr/>
      </xdr:nvCxnSpPr>
      <xdr:spPr>
        <a:xfrm>
          <a:off x="14592300" y="16790848"/>
          <a:ext cx="889000" cy="9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7" name="フローチャート: 判断 686"/>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147764</xdr:rowOff>
    </xdr:from>
    <xdr:ext cx="534377" cy="259045"/>
    <xdr:sp macro="" textlink="">
      <xdr:nvSpPr>
        <xdr:cNvPr id="688" name="テキスト ボックス 687"/>
        <xdr:cNvSpPr txBox="1"/>
      </xdr:nvSpPr>
      <xdr:spPr>
        <a:xfrm>
          <a:off x="15214111" y="169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75273</xdr:rowOff>
    </xdr:from>
    <xdr:to>
      <xdr:col>76</xdr:col>
      <xdr:colOff>114300</xdr:colOff>
      <xdr:row>97</xdr:row>
      <xdr:rowOff>160198</xdr:rowOff>
    </xdr:to>
    <xdr:cxnSp macro="">
      <xdr:nvCxnSpPr>
        <xdr:cNvPr id="689" name="直線コネクタ 688"/>
        <xdr:cNvCxnSpPr/>
      </xdr:nvCxnSpPr>
      <xdr:spPr>
        <a:xfrm>
          <a:off x="13703300" y="16705923"/>
          <a:ext cx="8890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90" name="フローチャート: 判断 689"/>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120789</xdr:rowOff>
    </xdr:from>
    <xdr:ext cx="534377" cy="259045"/>
    <xdr:sp macro="" textlink="">
      <xdr:nvSpPr>
        <xdr:cNvPr id="691" name="テキスト ボックス 690"/>
        <xdr:cNvSpPr txBox="1"/>
      </xdr:nvSpPr>
      <xdr:spPr>
        <a:xfrm>
          <a:off x="14325111" y="1692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75273</xdr:rowOff>
    </xdr:from>
    <xdr:to>
      <xdr:col>71</xdr:col>
      <xdr:colOff>177800</xdr:colOff>
      <xdr:row>98</xdr:row>
      <xdr:rowOff>99763</xdr:rowOff>
    </xdr:to>
    <xdr:cxnSp macro="">
      <xdr:nvCxnSpPr>
        <xdr:cNvPr id="692" name="直線コネクタ 691"/>
        <xdr:cNvCxnSpPr/>
      </xdr:nvCxnSpPr>
      <xdr:spPr>
        <a:xfrm flipV="1">
          <a:off x="12814300" y="16705923"/>
          <a:ext cx="889000" cy="19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3" name="フローチャート: 判断 692"/>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143161</xdr:rowOff>
    </xdr:from>
    <xdr:ext cx="534377" cy="259045"/>
    <xdr:sp macro="" textlink="">
      <xdr:nvSpPr>
        <xdr:cNvPr id="694" name="テキスト ボックス 693"/>
        <xdr:cNvSpPr txBox="1"/>
      </xdr:nvSpPr>
      <xdr:spPr>
        <a:xfrm>
          <a:off x="13436111" y="1694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5" name="フローチャート: 判断 694"/>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696" name="テキスト ボックス 695"/>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28352</xdr:rowOff>
    </xdr:from>
    <xdr:to>
      <xdr:col>85</xdr:col>
      <xdr:colOff>177800</xdr:colOff>
      <xdr:row>98</xdr:row>
      <xdr:rowOff>129952</xdr:rowOff>
    </xdr:to>
    <xdr:sp macro="" textlink="">
      <xdr:nvSpPr>
        <xdr:cNvPr id="702" name="楕円 701"/>
        <xdr:cNvSpPr/>
      </xdr:nvSpPr>
      <xdr:spPr>
        <a:xfrm>
          <a:off x="16268700" y="1683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51229</xdr:rowOff>
    </xdr:from>
    <xdr:ext cx="534377" cy="259045"/>
    <xdr:sp macro="" textlink="">
      <xdr:nvSpPr>
        <xdr:cNvPr id="703" name="積立金該当値テキスト"/>
        <xdr:cNvSpPr txBox="1"/>
      </xdr:nvSpPr>
      <xdr:spPr>
        <a:xfrm>
          <a:off x="16370300" y="1668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31865</xdr:rowOff>
    </xdr:from>
    <xdr:to>
      <xdr:col>81</xdr:col>
      <xdr:colOff>101600</xdr:colOff>
      <xdr:row>98</xdr:row>
      <xdr:rowOff>133465</xdr:rowOff>
    </xdr:to>
    <xdr:sp macro="" textlink="">
      <xdr:nvSpPr>
        <xdr:cNvPr id="704" name="楕円 703"/>
        <xdr:cNvSpPr/>
      </xdr:nvSpPr>
      <xdr:spPr>
        <a:xfrm>
          <a:off x="15430500" y="1683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149992</xdr:rowOff>
    </xdr:from>
    <xdr:ext cx="534377" cy="259045"/>
    <xdr:sp macro="" textlink="">
      <xdr:nvSpPr>
        <xdr:cNvPr id="705" name="テキスト ボックス 704"/>
        <xdr:cNvSpPr txBox="1"/>
      </xdr:nvSpPr>
      <xdr:spPr>
        <a:xfrm>
          <a:off x="15214111" y="1660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109398</xdr:rowOff>
    </xdr:from>
    <xdr:to>
      <xdr:col>76</xdr:col>
      <xdr:colOff>165100</xdr:colOff>
      <xdr:row>98</xdr:row>
      <xdr:rowOff>39548</xdr:rowOff>
    </xdr:to>
    <xdr:sp macro="" textlink="">
      <xdr:nvSpPr>
        <xdr:cNvPr id="706" name="楕円 705"/>
        <xdr:cNvSpPr/>
      </xdr:nvSpPr>
      <xdr:spPr>
        <a:xfrm>
          <a:off x="14541500" y="1674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56075</xdr:rowOff>
    </xdr:from>
    <xdr:ext cx="534377" cy="259045"/>
    <xdr:sp macro="" textlink="">
      <xdr:nvSpPr>
        <xdr:cNvPr id="707" name="テキスト ボックス 706"/>
        <xdr:cNvSpPr txBox="1"/>
      </xdr:nvSpPr>
      <xdr:spPr>
        <a:xfrm>
          <a:off x="14325111" y="165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24473</xdr:rowOff>
    </xdr:from>
    <xdr:to>
      <xdr:col>72</xdr:col>
      <xdr:colOff>38100</xdr:colOff>
      <xdr:row>97</xdr:row>
      <xdr:rowOff>126073</xdr:rowOff>
    </xdr:to>
    <xdr:sp macro="" textlink="">
      <xdr:nvSpPr>
        <xdr:cNvPr id="708" name="楕円 707"/>
        <xdr:cNvSpPr/>
      </xdr:nvSpPr>
      <xdr:spPr>
        <a:xfrm>
          <a:off x="13652500" y="166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142600</xdr:rowOff>
    </xdr:from>
    <xdr:ext cx="534377" cy="259045"/>
    <xdr:sp macro="" textlink="">
      <xdr:nvSpPr>
        <xdr:cNvPr id="709" name="テキスト ボックス 708"/>
        <xdr:cNvSpPr txBox="1"/>
      </xdr:nvSpPr>
      <xdr:spPr>
        <a:xfrm>
          <a:off x="13436111" y="1643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48963</xdr:rowOff>
    </xdr:from>
    <xdr:to>
      <xdr:col>67</xdr:col>
      <xdr:colOff>101600</xdr:colOff>
      <xdr:row>98</xdr:row>
      <xdr:rowOff>150563</xdr:rowOff>
    </xdr:to>
    <xdr:sp macro="" textlink="">
      <xdr:nvSpPr>
        <xdr:cNvPr id="710" name="楕円 709"/>
        <xdr:cNvSpPr/>
      </xdr:nvSpPr>
      <xdr:spPr>
        <a:xfrm>
          <a:off x="12763500" y="1685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141690</xdr:rowOff>
    </xdr:from>
    <xdr:ext cx="534377" cy="259045"/>
    <xdr:sp macro="" textlink="">
      <xdr:nvSpPr>
        <xdr:cNvPr id="711" name="テキスト ボックス 710"/>
        <xdr:cNvSpPr txBox="1"/>
      </xdr:nvSpPr>
      <xdr:spPr>
        <a:xfrm>
          <a:off x="12547111" y="1694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7" name="直線コネクタ 736"/>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40" name="投資及び出資金最大値テキスト"/>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41" name="直線コネクタ 740"/>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137632</xdr:rowOff>
    </xdr:from>
    <xdr:to>
      <xdr:col>116</xdr:col>
      <xdr:colOff>63500</xdr:colOff>
      <xdr:row>39</xdr:row>
      <xdr:rowOff>98878</xdr:rowOff>
    </xdr:to>
    <xdr:cxnSp macro="">
      <xdr:nvCxnSpPr>
        <xdr:cNvPr id="742" name="直線コネクタ 741"/>
        <xdr:cNvCxnSpPr/>
      </xdr:nvCxnSpPr>
      <xdr:spPr>
        <a:xfrm flipV="1">
          <a:off x="21323300" y="6138382"/>
          <a:ext cx="838200" cy="64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121102</xdr:rowOff>
    </xdr:from>
    <xdr:ext cx="469744" cy="259045"/>
    <xdr:sp macro="" textlink="">
      <xdr:nvSpPr>
        <xdr:cNvPr id="743" name="投資及び出資金平均値テキスト"/>
        <xdr:cNvSpPr txBox="1"/>
      </xdr:nvSpPr>
      <xdr:spPr>
        <a:xfrm>
          <a:off x="22212300" y="6464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4" name="フローチャート: 判断 743"/>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6" name="フローチャート: 判断 745"/>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7" name="テキスト ボックス 746"/>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9" name="フローチャート: 判断 748"/>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50" name="テキスト ボックス 749"/>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2" name="フローチャート: 判断 751"/>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3" name="テキスト ボックス 752"/>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4" name="フローチャート: 判断 753"/>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5" name="テキスト ボックス 754"/>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86832</xdr:rowOff>
    </xdr:from>
    <xdr:to>
      <xdr:col>116</xdr:col>
      <xdr:colOff>114300</xdr:colOff>
      <xdr:row>36</xdr:row>
      <xdr:rowOff>16982</xdr:rowOff>
    </xdr:to>
    <xdr:sp macro="" textlink="">
      <xdr:nvSpPr>
        <xdr:cNvPr id="761" name="楕円 760"/>
        <xdr:cNvSpPr/>
      </xdr:nvSpPr>
      <xdr:spPr>
        <a:xfrm>
          <a:off x="22110700" y="608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109709</xdr:rowOff>
    </xdr:from>
    <xdr:ext cx="469744" cy="259045"/>
    <xdr:sp macro="" textlink="">
      <xdr:nvSpPr>
        <xdr:cNvPr id="762" name="投資及び出資金該当値テキスト"/>
        <xdr:cNvSpPr txBox="1"/>
      </xdr:nvSpPr>
      <xdr:spPr>
        <a:xfrm>
          <a:off x="22212300" y="593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7" name="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8" name="テキスト ボックス 76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1" name="直線コネクタ 780"/>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2" name="テキスト ボックス 781"/>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5" name="直線コネクタ 784"/>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6" name="テキスト ボックス 785"/>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90" name="直線コネクタ 789"/>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1"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2" name="直線コネクタ 791"/>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3" name="貸付金最大値テキスト"/>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4" name="直線コネクタ 793"/>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23343</xdr:rowOff>
    </xdr:from>
    <xdr:to>
      <xdr:col>116</xdr:col>
      <xdr:colOff>63500</xdr:colOff>
      <xdr:row>58</xdr:row>
      <xdr:rowOff>23857</xdr:rowOff>
    </xdr:to>
    <xdr:cxnSp macro="">
      <xdr:nvCxnSpPr>
        <xdr:cNvPr id="795" name="直線コネクタ 794"/>
        <xdr:cNvCxnSpPr/>
      </xdr:nvCxnSpPr>
      <xdr:spPr>
        <a:xfrm>
          <a:off x="21323300" y="9967443"/>
          <a:ext cx="8382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6" name="貸付金平均値テキスト"/>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7" name="フローチャート: 判断 796"/>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21742</xdr:rowOff>
    </xdr:from>
    <xdr:to>
      <xdr:col>111</xdr:col>
      <xdr:colOff>177800</xdr:colOff>
      <xdr:row>58</xdr:row>
      <xdr:rowOff>23343</xdr:rowOff>
    </xdr:to>
    <xdr:cxnSp macro="">
      <xdr:nvCxnSpPr>
        <xdr:cNvPr id="798" name="直線コネクタ 797"/>
        <xdr:cNvCxnSpPr/>
      </xdr:nvCxnSpPr>
      <xdr:spPr>
        <a:xfrm>
          <a:off x="20434300" y="9965842"/>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9" name="フローチャート: 判断 798"/>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800" name="テキスト ボックス 799"/>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21513</xdr:rowOff>
    </xdr:from>
    <xdr:to>
      <xdr:col>107</xdr:col>
      <xdr:colOff>50800</xdr:colOff>
      <xdr:row>58</xdr:row>
      <xdr:rowOff>21742</xdr:rowOff>
    </xdr:to>
    <xdr:cxnSp macro="">
      <xdr:nvCxnSpPr>
        <xdr:cNvPr id="801" name="直線コネクタ 800"/>
        <xdr:cNvCxnSpPr/>
      </xdr:nvCxnSpPr>
      <xdr:spPr>
        <a:xfrm>
          <a:off x="19545300" y="996561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2" name="フローチャート: 判断 801"/>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3" name="テキスト ボックス 802"/>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4255</xdr:rowOff>
    </xdr:from>
    <xdr:to>
      <xdr:col>102</xdr:col>
      <xdr:colOff>114300</xdr:colOff>
      <xdr:row>58</xdr:row>
      <xdr:rowOff>21513</xdr:rowOff>
    </xdr:to>
    <xdr:cxnSp macro="">
      <xdr:nvCxnSpPr>
        <xdr:cNvPr id="804" name="直線コネクタ 803"/>
        <xdr:cNvCxnSpPr/>
      </xdr:nvCxnSpPr>
      <xdr:spPr>
        <a:xfrm>
          <a:off x="18656300" y="9948355"/>
          <a:ext cx="889000" cy="1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5" name="フローチャート: 判断 804"/>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6" name="テキスト ボックス 805"/>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7" name="フローチャート: 判断 806"/>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8" name="テキスト ボックス 807"/>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144507</xdr:rowOff>
    </xdr:from>
    <xdr:to>
      <xdr:col>116</xdr:col>
      <xdr:colOff>114300</xdr:colOff>
      <xdr:row>58</xdr:row>
      <xdr:rowOff>74657</xdr:rowOff>
    </xdr:to>
    <xdr:sp macro="" textlink="">
      <xdr:nvSpPr>
        <xdr:cNvPr id="814" name="楕円 813"/>
        <xdr:cNvSpPr/>
      </xdr:nvSpPr>
      <xdr:spPr>
        <a:xfrm>
          <a:off x="22110700" y="991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59434</xdr:rowOff>
    </xdr:from>
    <xdr:ext cx="313932" cy="259045"/>
    <xdr:sp macro="" textlink="">
      <xdr:nvSpPr>
        <xdr:cNvPr id="815" name="貸付金該当値テキスト"/>
        <xdr:cNvSpPr txBox="1"/>
      </xdr:nvSpPr>
      <xdr:spPr>
        <a:xfrm>
          <a:off x="22212300" y="9832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143993</xdr:rowOff>
    </xdr:from>
    <xdr:to>
      <xdr:col>112</xdr:col>
      <xdr:colOff>38100</xdr:colOff>
      <xdr:row>58</xdr:row>
      <xdr:rowOff>74143</xdr:rowOff>
    </xdr:to>
    <xdr:sp macro="" textlink="">
      <xdr:nvSpPr>
        <xdr:cNvPr id="816" name="楕円 815"/>
        <xdr:cNvSpPr/>
      </xdr:nvSpPr>
      <xdr:spPr>
        <a:xfrm>
          <a:off x="21272500" y="99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58</xdr:row>
      <xdr:rowOff>65270</xdr:rowOff>
    </xdr:from>
    <xdr:ext cx="313932" cy="259045"/>
    <xdr:sp macro="" textlink="">
      <xdr:nvSpPr>
        <xdr:cNvPr id="817" name="テキスト ボックス 816"/>
        <xdr:cNvSpPr txBox="1"/>
      </xdr:nvSpPr>
      <xdr:spPr>
        <a:xfrm>
          <a:off x="21166333" y="10009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142392</xdr:rowOff>
    </xdr:from>
    <xdr:to>
      <xdr:col>107</xdr:col>
      <xdr:colOff>101600</xdr:colOff>
      <xdr:row>58</xdr:row>
      <xdr:rowOff>72542</xdr:rowOff>
    </xdr:to>
    <xdr:sp macro="" textlink="">
      <xdr:nvSpPr>
        <xdr:cNvPr id="818" name="楕円 817"/>
        <xdr:cNvSpPr/>
      </xdr:nvSpPr>
      <xdr:spPr>
        <a:xfrm>
          <a:off x="20383500" y="99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63669</xdr:rowOff>
    </xdr:from>
    <xdr:ext cx="313932" cy="259045"/>
    <xdr:sp macro="" textlink="">
      <xdr:nvSpPr>
        <xdr:cNvPr id="819" name="テキスト ボックス 818"/>
        <xdr:cNvSpPr txBox="1"/>
      </xdr:nvSpPr>
      <xdr:spPr>
        <a:xfrm>
          <a:off x="20277333" y="100077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142163</xdr:rowOff>
    </xdr:from>
    <xdr:to>
      <xdr:col>102</xdr:col>
      <xdr:colOff>165100</xdr:colOff>
      <xdr:row>58</xdr:row>
      <xdr:rowOff>72313</xdr:rowOff>
    </xdr:to>
    <xdr:sp macro="" textlink="">
      <xdr:nvSpPr>
        <xdr:cNvPr id="820" name="楕円 819"/>
        <xdr:cNvSpPr/>
      </xdr:nvSpPr>
      <xdr:spPr>
        <a:xfrm>
          <a:off x="19494500" y="991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58</xdr:row>
      <xdr:rowOff>63440</xdr:rowOff>
    </xdr:from>
    <xdr:ext cx="313932" cy="259045"/>
    <xdr:sp macro="" textlink="">
      <xdr:nvSpPr>
        <xdr:cNvPr id="821" name="テキスト ボックス 820"/>
        <xdr:cNvSpPr txBox="1"/>
      </xdr:nvSpPr>
      <xdr:spPr>
        <a:xfrm>
          <a:off x="19388333" y="100075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124905</xdr:rowOff>
    </xdr:from>
    <xdr:to>
      <xdr:col>98</xdr:col>
      <xdr:colOff>38100</xdr:colOff>
      <xdr:row>58</xdr:row>
      <xdr:rowOff>55055</xdr:rowOff>
    </xdr:to>
    <xdr:sp macro="" textlink="">
      <xdr:nvSpPr>
        <xdr:cNvPr id="822" name="楕円 821"/>
        <xdr:cNvSpPr/>
      </xdr:nvSpPr>
      <xdr:spPr>
        <a:xfrm>
          <a:off x="18605500" y="989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46182</xdr:rowOff>
    </xdr:from>
    <xdr:ext cx="378565" cy="259045"/>
    <xdr:sp macro="" textlink="">
      <xdr:nvSpPr>
        <xdr:cNvPr id="823" name="テキスト ボックス 822"/>
        <xdr:cNvSpPr txBox="1"/>
      </xdr:nvSpPr>
      <xdr:spPr>
        <a:xfrm>
          <a:off x="18467017" y="9990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8" name="直線コネクタ 847"/>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9" name="繰出金最小値テキスト"/>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50" name="直線コネクタ 849"/>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51" name="繰出金最大値テキスト"/>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2" name="直線コネクタ 851"/>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64243</xdr:rowOff>
    </xdr:from>
    <xdr:to>
      <xdr:col>116</xdr:col>
      <xdr:colOff>63500</xdr:colOff>
      <xdr:row>78</xdr:row>
      <xdr:rowOff>1873</xdr:rowOff>
    </xdr:to>
    <xdr:cxnSp macro="">
      <xdr:nvCxnSpPr>
        <xdr:cNvPr id="853" name="直線コネクタ 852"/>
        <xdr:cNvCxnSpPr/>
      </xdr:nvCxnSpPr>
      <xdr:spPr>
        <a:xfrm>
          <a:off x="21323300" y="13265893"/>
          <a:ext cx="838200" cy="10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5250</xdr:rowOff>
    </xdr:from>
    <xdr:ext cx="534377" cy="259045"/>
    <xdr:sp macro="" textlink="">
      <xdr:nvSpPr>
        <xdr:cNvPr id="854" name="繰出金平均値テキスト"/>
        <xdr:cNvSpPr txBox="1"/>
      </xdr:nvSpPr>
      <xdr:spPr>
        <a:xfrm>
          <a:off x="22212300" y="1303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5" name="フローチャート: 判断 854"/>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26963</xdr:rowOff>
    </xdr:from>
    <xdr:to>
      <xdr:col>111</xdr:col>
      <xdr:colOff>177800</xdr:colOff>
      <xdr:row>77</xdr:row>
      <xdr:rowOff>64243</xdr:rowOff>
    </xdr:to>
    <xdr:cxnSp macro="">
      <xdr:nvCxnSpPr>
        <xdr:cNvPr id="856" name="直線コネクタ 855"/>
        <xdr:cNvCxnSpPr/>
      </xdr:nvCxnSpPr>
      <xdr:spPr>
        <a:xfrm>
          <a:off x="20434300" y="13228613"/>
          <a:ext cx="889000" cy="3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7" name="フローチャート: 判断 856"/>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1078</xdr:rowOff>
    </xdr:from>
    <xdr:ext cx="534377" cy="259045"/>
    <xdr:sp macro="" textlink="">
      <xdr:nvSpPr>
        <xdr:cNvPr id="858" name="テキスト ボックス 857"/>
        <xdr:cNvSpPr txBox="1"/>
      </xdr:nvSpPr>
      <xdr:spPr>
        <a:xfrm>
          <a:off x="21056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11531</xdr:rowOff>
    </xdr:from>
    <xdr:to>
      <xdr:col>107</xdr:col>
      <xdr:colOff>50800</xdr:colOff>
      <xdr:row>77</xdr:row>
      <xdr:rowOff>26963</xdr:rowOff>
    </xdr:to>
    <xdr:cxnSp macro="">
      <xdr:nvCxnSpPr>
        <xdr:cNvPr id="859" name="直線コネクタ 858"/>
        <xdr:cNvCxnSpPr/>
      </xdr:nvCxnSpPr>
      <xdr:spPr>
        <a:xfrm>
          <a:off x="19545300" y="13213181"/>
          <a:ext cx="889000" cy="1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60" name="フローチャート: 判断 859"/>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127664</xdr:rowOff>
    </xdr:from>
    <xdr:ext cx="534377" cy="259045"/>
    <xdr:sp macro="" textlink="">
      <xdr:nvSpPr>
        <xdr:cNvPr id="861" name="テキスト ボックス 860"/>
        <xdr:cNvSpPr txBox="1"/>
      </xdr:nvSpPr>
      <xdr:spPr>
        <a:xfrm>
          <a:off x="20167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11531</xdr:rowOff>
    </xdr:from>
    <xdr:to>
      <xdr:col>102</xdr:col>
      <xdr:colOff>114300</xdr:colOff>
      <xdr:row>77</xdr:row>
      <xdr:rowOff>22352</xdr:rowOff>
    </xdr:to>
    <xdr:cxnSp macro="">
      <xdr:nvCxnSpPr>
        <xdr:cNvPr id="862" name="直線コネクタ 861"/>
        <xdr:cNvCxnSpPr/>
      </xdr:nvCxnSpPr>
      <xdr:spPr>
        <a:xfrm flipV="1">
          <a:off x="18656300" y="13213181"/>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3" name="フローチャート: 判断 862"/>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121283</xdr:rowOff>
    </xdr:from>
    <xdr:ext cx="534377" cy="259045"/>
    <xdr:sp macro="" textlink="">
      <xdr:nvSpPr>
        <xdr:cNvPr id="864" name="テキスト ボックス 863"/>
        <xdr:cNvSpPr txBox="1"/>
      </xdr:nvSpPr>
      <xdr:spPr>
        <a:xfrm>
          <a:off x="19278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5" name="フローチャート: 判断 864"/>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111948</xdr:rowOff>
    </xdr:from>
    <xdr:ext cx="534377" cy="259045"/>
    <xdr:sp macro="" textlink="">
      <xdr:nvSpPr>
        <xdr:cNvPr id="866" name="テキスト ボックス 865"/>
        <xdr:cNvSpPr txBox="1"/>
      </xdr:nvSpPr>
      <xdr:spPr>
        <a:xfrm>
          <a:off x="18389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122523</xdr:rowOff>
    </xdr:from>
    <xdr:to>
      <xdr:col>116</xdr:col>
      <xdr:colOff>114300</xdr:colOff>
      <xdr:row>78</xdr:row>
      <xdr:rowOff>52673</xdr:rowOff>
    </xdr:to>
    <xdr:sp macro="" textlink="">
      <xdr:nvSpPr>
        <xdr:cNvPr id="872" name="楕円 871"/>
        <xdr:cNvSpPr/>
      </xdr:nvSpPr>
      <xdr:spPr>
        <a:xfrm>
          <a:off x="22110700" y="1332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100950</xdr:rowOff>
    </xdr:from>
    <xdr:ext cx="534377" cy="259045"/>
    <xdr:sp macro="" textlink="">
      <xdr:nvSpPr>
        <xdr:cNvPr id="873" name="繰出金該当値テキスト"/>
        <xdr:cNvSpPr txBox="1"/>
      </xdr:nvSpPr>
      <xdr:spPr>
        <a:xfrm>
          <a:off x="22212300" y="133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13443</xdr:rowOff>
    </xdr:from>
    <xdr:to>
      <xdr:col>112</xdr:col>
      <xdr:colOff>38100</xdr:colOff>
      <xdr:row>77</xdr:row>
      <xdr:rowOff>115043</xdr:rowOff>
    </xdr:to>
    <xdr:sp macro="" textlink="">
      <xdr:nvSpPr>
        <xdr:cNvPr id="874" name="楕円 873"/>
        <xdr:cNvSpPr/>
      </xdr:nvSpPr>
      <xdr:spPr>
        <a:xfrm>
          <a:off x="21272500" y="1321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106170</xdr:rowOff>
    </xdr:from>
    <xdr:ext cx="534377" cy="259045"/>
    <xdr:sp macro="" textlink="">
      <xdr:nvSpPr>
        <xdr:cNvPr id="875" name="テキスト ボックス 874"/>
        <xdr:cNvSpPr txBox="1"/>
      </xdr:nvSpPr>
      <xdr:spPr>
        <a:xfrm>
          <a:off x="21056111" y="1330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147613</xdr:rowOff>
    </xdr:from>
    <xdr:to>
      <xdr:col>107</xdr:col>
      <xdr:colOff>101600</xdr:colOff>
      <xdr:row>77</xdr:row>
      <xdr:rowOff>77763</xdr:rowOff>
    </xdr:to>
    <xdr:sp macro="" textlink="">
      <xdr:nvSpPr>
        <xdr:cNvPr id="876" name="楕円 875"/>
        <xdr:cNvSpPr/>
      </xdr:nvSpPr>
      <xdr:spPr>
        <a:xfrm>
          <a:off x="20383500" y="131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68890</xdr:rowOff>
    </xdr:from>
    <xdr:ext cx="534377" cy="259045"/>
    <xdr:sp macro="" textlink="">
      <xdr:nvSpPr>
        <xdr:cNvPr id="877" name="テキスト ボックス 876"/>
        <xdr:cNvSpPr txBox="1"/>
      </xdr:nvSpPr>
      <xdr:spPr>
        <a:xfrm>
          <a:off x="20167111" y="132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132181</xdr:rowOff>
    </xdr:from>
    <xdr:to>
      <xdr:col>102</xdr:col>
      <xdr:colOff>165100</xdr:colOff>
      <xdr:row>77</xdr:row>
      <xdr:rowOff>62331</xdr:rowOff>
    </xdr:to>
    <xdr:sp macro="" textlink="">
      <xdr:nvSpPr>
        <xdr:cNvPr id="878" name="楕円 877"/>
        <xdr:cNvSpPr/>
      </xdr:nvSpPr>
      <xdr:spPr>
        <a:xfrm>
          <a:off x="19494500" y="131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53458</xdr:rowOff>
    </xdr:from>
    <xdr:ext cx="534377" cy="259045"/>
    <xdr:sp macro="" textlink="">
      <xdr:nvSpPr>
        <xdr:cNvPr id="879" name="テキスト ボックス 878"/>
        <xdr:cNvSpPr txBox="1"/>
      </xdr:nvSpPr>
      <xdr:spPr>
        <a:xfrm>
          <a:off x="19278111" y="132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143002</xdr:rowOff>
    </xdr:from>
    <xdr:to>
      <xdr:col>98</xdr:col>
      <xdr:colOff>38100</xdr:colOff>
      <xdr:row>77</xdr:row>
      <xdr:rowOff>73152</xdr:rowOff>
    </xdr:to>
    <xdr:sp macro="" textlink="">
      <xdr:nvSpPr>
        <xdr:cNvPr id="880" name="楕円 879"/>
        <xdr:cNvSpPr/>
      </xdr:nvSpPr>
      <xdr:spPr>
        <a:xfrm>
          <a:off x="18605500" y="1317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64279</xdr:rowOff>
    </xdr:from>
    <xdr:ext cx="534377" cy="259045"/>
    <xdr:sp macro="" textlink="">
      <xdr:nvSpPr>
        <xdr:cNvPr id="881" name="テキスト ボックス 880"/>
        <xdr:cNvSpPr txBox="1"/>
      </xdr:nvSpPr>
      <xdr:spPr>
        <a:xfrm>
          <a:off x="18389111" y="132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８年熊本地震に係る新庁舎建設事業により、令和元年度に引き続き災害復旧費が平均を大きく上回っている。令和３年度に新庁舎完成予定のため、それまで増加傾向は続く見込みである。補助費等は特別定額給付金、物件費はＧＩＧＡスクール構想用タブレット端末購入の増により大幅に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扶助費は依然として増加傾向であり、今後も人口増及び少子高齢化に伴い増大していくことが見込まれる。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投資及び出資金は令和２年度から公共下水道特別会計及び農業集落排水特別会計が公営企業会計に移行したことにより、前年度までの繰出金から、補助費等と投資及び出資金へと性質が変更されたことにより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普通建設事業費（うち新規整備）は災害公営住宅建設事業完了により前年度比で大幅に減少したが、小中学校増築等により依然として平均を上回っている。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新庁舎建設事業など平成２８年熊本地震に伴う起債を予定しており、公債費が増大することが見込まれる。償還は長期にわたるものであるため、交付税算入率の高い地方債を活用するなど計画的な公債費管理に努めるとともに、社会情勢を常に注視し、自主財源の確保に努め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新型コロナウイルス対策や次の災害への備え、人口増に伴う行政需要の増大にも対応すべく、健全で堅実な財政運営を行っていきたい。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35,394
34,963
99.10
23,001,118
21,871,474
669,998
8,535,981
17,565,695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2540</xdr:rowOff>
    </xdr:from>
    <xdr:to>
      <xdr:col>24</xdr:col>
      <xdr:colOff>63500</xdr:colOff>
      <xdr:row>37</xdr:row>
      <xdr:rowOff>45212</xdr:rowOff>
    </xdr:to>
    <xdr:cxnSp macro="">
      <xdr:nvCxnSpPr>
        <xdr:cNvPr id="61" name="直線コネクタ 60"/>
        <xdr:cNvCxnSpPr/>
      </xdr:nvCxnSpPr>
      <xdr:spPr>
        <a:xfrm>
          <a:off x="3797300" y="6346190"/>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148353</xdr:rowOff>
    </xdr:from>
    <xdr:ext cx="469744" cy="259045"/>
    <xdr:sp macro="" textlink="">
      <xdr:nvSpPr>
        <xdr:cNvPr id="62" name="議会費平均値テキスト"/>
        <xdr:cNvSpPr txBox="1"/>
      </xdr:nvSpPr>
      <xdr:spPr>
        <a:xfrm>
          <a:off x="4686300" y="580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141605</xdr:rowOff>
    </xdr:from>
    <xdr:to>
      <xdr:col>19</xdr:col>
      <xdr:colOff>177800</xdr:colOff>
      <xdr:row>37</xdr:row>
      <xdr:rowOff>2540</xdr:rowOff>
    </xdr:to>
    <xdr:cxnSp macro="">
      <xdr:nvCxnSpPr>
        <xdr:cNvPr id="64" name="直線コネクタ 63"/>
        <xdr:cNvCxnSpPr/>
      </xdr:nvCxnSpPr>
      <xdr:spPr>
        <a:xfrm>
          <a:off x="2908300" y="63138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5097</xdr:rowOff>
    </xdr:from>
    <xdr:ext cx="469744" cy="259045"/>
    <xdr:sp macro="" textlink="">
      <xdr:nvSpPr>
        <xdr:cNvPr id="66" name="テキスト ボックス 65"/>
        <xdr:cNvSpPr txBox="1"/>
      </xdr:nvSpPr>
      <xdr:spPr>
        <a:xfrm>
          <a:off x="3562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141224</xdr:rowOff>
    </xdr:from>
    <xdr:to>
      <xdr:col>15</xdr:col>
      <xdr:colOff>50800</xdr:colOff>
      <xdr:row>36</xdr:row>
      <xdr:rowOff>141605</xdr:rowOff>
    </xdr:to>
    <xdr:cxnSp macro="">
      <xdr:nvCxnSpPr>
        <xdr:cNvPr id="67" name="直線コネクタ 66"/>
        <xdr:cNvCxnSpPr/>
      </xdr:nvCxnSpPr>
      <xdr:spPr>
        <a:xfrm>
          <a:off x="2019300" y="631342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142257</xdr:rowOff>
    </xdr:from>
    <xdr:ext cx="469744" cy="259045"/>
    <xdr:sp macro="" textlink="">
      <xdr:nvSpPr>
        <xdr:cNvPr id="69" name="テキスト ボックス 68"/>
        <xdr:cNvSpPr txBox="1"/>
      </xdr:nvSpPr>
      <xdr:spPr>
        <a:xfrm>
          <a:off x="2673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141224</xdr:rowOff>
    </xdr:from>
    <xdr:to>
      <xdr:col>10</xdr:col>
      <xdr:colOff>114300</xdr:colOff>
      <xdr:row>37</xdr:row>
      <xdr:rowOff>49403</xdr:rowOff>
    </xdr:to>
    <xdr:cxnSp macro="">
      <xdr:nvCxnSpPr>
        <xdr:cNvPr id="70" name="直線コネクタ 69"/>
        <xdr:cNvCxnSpPr/>
      </xdr:nvCxnSpPr>
      <xdr:spPr>
        <a:xfrm flipV="1">
          <a:off x="1130300" y="6313424"/>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160164</xdr:rowOff>
    </xdr:from>
    <xdr:ext cx="469744" cy="259045"/>
    <xdr:sp macro="" textlink="">
      <xdr:nvSpPr>
        <xdr:cNvPr id="72" name="テキスト ボックス 71"/>
        <xdr:cNvSpPr txBox="1"/>
      </xdr:nvSpPr>
      <xdr:spPr>
        <a:xfrm>
          <a:off x="1784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74" name="テキスト ボックス 73"/>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165862</xdr:rowOff>
    </xdr:from>
    <xdr:to>
      <xdr:col>24</xdr:col>
      <xdr:colOff>114300</xdr:colOff>
      <xdr:row>37</xdr:row>
      <xdr:rowOff>96012</xdr:rowOff>
    </xdr:to>
    <xdr:sp macro="" textlink="">
      <xdr:nvSpPr>
        <xdr:cNvPr id="80" name="楕円 79"/>
        <xdr:cNvSpPr/>
      </xdr:nvSpPr>
      <xdr:spPr>
        <a:xfrm>
          <a:off x="4584700" y="63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144289</xdr:rowOff>
    </xdr:from>
    <xdr:ext cx="469744" cy="259045"/>
    <xdr:sp macro="" textlink="">
      <xdr:nvSpPr>
        <xdr:cNvPr id="81" name="議会費該当値テキスト"/>
        <xdr:cNvSpPr txBox="1"/>
      </xdr:nvSpPr>
      <xdr:spPr>
        <a:xfrm>
          <a:off x="4686300"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123190</xdr:rowOff>
    </xdr:from>
    <xdr:to>
      <xdr:col>20</xdr:col>
      <xdr:colOff>38100</xdr:colOff>
      <xdr:row>37</xdr:row>
      <xdr:rowOff>53340</xdr:rowOff>
    </xdr:to>
    <xdr:sp macro="" textlink="">
      <xdr:nvSpPr>
        <xdr:cNvPr id="82" name="楕円 81"/>
        <xdr:cNvSpPr/>
      </xdr:nvSpPr>
      <xdr:spPr>
        <a:xfrm>
          <a:off x="3746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44467</xdr:rowOff>
    </xdr:from>
    <xdr:ext cx="469744" cy="259045"/>
    <xdr:sp macro="" textlink="">
      <xdr:nvSpPr>
        <xdr:cNvPr id="83" name="テキスト ボックス 82"/>
        <xdr:cNvSpPr txBox="1"/>
      </xdr:nvSpPr>
      <xdr:spPr>
        <a:xfrm>
          <a:off x="3562428"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90805</xdr:rowOff>
    </xdr:from>
    <xdr:to>
      <xdr:col>15</xdr:col>
      <xdr:colOff>101600</xdr:colOff>
      <xdr:row>37</xdr:row>
      <xdr:rowOff>20955</xdr:rowOff>
    </xdr:to>
    <xdr:sp macro="" textlink="">
      <xdr:nvSpPr>
        <xdr:cNvPr id="84" name="楕円 83"/>
        <xdr:cNvSpPr/>
      </xdr:nvSpPr>
      <xdr:spPr>
        <a:xfrm>
          <a:off x="2857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12082</xdr:rowOff>
    </xdr:from>
    <xdr:ext cx="469744" cy="259045"/>
    <xdr:sp macro="" textlink="">
      <xdr:nvSpPr>
        <xdr:cNvPr id="85" name="テキスト ボックス 84"/>
        <xdr:cNvSpPr txBox="1"/>
      </xdr:nvSpPr>
      <xdr:spPr>
        <a:xfrm>
          <a:off x="2673428" y="63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90424</xdr:rowOff>
    </xdr:from>
    <xdr:to>
      <xdr:col>10</xdr:col>
      <xdr:colOff>165100</xdr:colOff>
      <xdr:row>37</xdr:row>
      <xdr:rowOff>20574</xdr:rowOff>
    </xdr:to>
    <xdr:sp macro="" textlink="">
      <xdr:nvSpPr>
        <xdr:cNvPr id="86" name="楕円 85"/>
        <xdr:cNvSpPr/>
      </xdr:nvSpPr>
      <xdr:spPr>
        <a:xfrm>
          <a:off x="1968500" y="62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11701</xdr:rowOff>
    </xdr:from>
    <xdr:ext cx="469744" cy="259045"/>
    <xdr:sp macro="" textlink="">
      <xdr:nvSpPr>
        <xdr:cNvPr id="87" name="テキスト ボックス 86"/>
        <xdr:cNvSpPr txBox="1"/>
      </xdr:nvSpPr>
      <xdr:spPr>
        <a:xfrm>
          <a:off x="1784428" y="635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170053</xdr:rowOff>
    </xdr:from>
    <xdr:to>
      <xdr:col>6</xdr:col>
      <xdr:colOff>38100</xdr:colOff>
      <xdr:row>37</xdr:row>
      <xdr:rowOff>100203</xdr:rowOff>
    </xdr:to>
    <xdr:sp macro="" textlink="">
      <xdr:nvSpPr>
        <xdr:cNvPr id="88" name="楕円 87"/>
        <xdr:cNvSpPr/>
      </xdr:nvSpPr>
      <xdr:spPr>
        <a:xfrm>
          <a:off x="1079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91330</xdr:rowOff>
    </xdr:from>
    <xdr:ext cx="469744" cy="259045"/>
    <xdr:sp macro="" textlink="">
      <xdr:nvSpPr>
        <xdr:cNvPr id="89" name="テキスト ボックス 88"/>
        <xdr:cNvSpPr txBox="1"/>
      </xdr:nvSpPr>
      <xdr:spPr>
        <a:xfrm>
          <a:off x="895428" y="643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74049</xdr:rowOff>
    </xdr:from>
    <xdr:to>
      <xdr:col>24</xdr:col>
      <xdr:colOff>63500</xdr:colOff>
      <xdr:row>58</xdr:row>
      <xdr:rowOff>95058</xdr:rowOff>
    </xdr:to>
    <xdr:cxnSp macro="">
      <xdr:nvCxnSpPr>
        <xdr:cNvPr id="120" name="直線コネクタ 119"/>
        <xdr:cNvCxnSpPr/>
      </xdr:nvCxnSpPr>
      <xdr:spPr>
        <a:xfrm flipV="1">
          <a:off x="3797300" y="9675249"/>
          <a:ext cx="838200" cy="36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39732</xdr:rowOff>
    </xdr:from>
    <xdr:ext cx="599010" cy="259045"/>
    <xdr:sp macro="" textlink="">
      <xdr:nvSpPr>
        <xdr:cNvPr id="121" name="総務費平均値テキスト"/>
        <xdr:cNvSpPr txBox="1"/>
      </xdr:nvSpPr>
      <xdr:spPr>
        <a:xfrm>
          <a:off x="4686300" y="9469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54625</xdr:rowOff>
    </xdr:from>
    <xdr:to>
      <xdr:col>19</xdr:col>
      <xdr:colOff>177800</xdr:colOff>
      <xdr:row>58</xdr:row>
      <xdr:rowOff>95058</xdr:rowOff>
    </xdr:to>
    <xdr:cxnSp macro="">
      <xdr:nvCxnSpPr>
        <xdr:cNvPr id="123" name="直線コネクタ 122"/>
        <xdr:cNvCxnSpPr/>
      </xdr:nvCxnSpPr>
      <xdr:spPr>
        <a:xfrm>
          <a:off x="2908300" y="9998725"/>
          <a:ext cx="889000" cy="4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124493</xdr:rowOff>
    </xdr:from>
    <xdr:ext cx="534377" cy="259045"/>
    <xdr:sp macro="" textlink="">
      <xdr:nvSpPr>
        <xdr:cNvPr id="125" name="テキスト ボックス 124"/>
        <xdr:cNvSpPr txBox="1"/>
      </xdr:nvSpPr>
      <xdr:spPr>
        <a:xfrm>
          <a:off x="3530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35233</xdr:rowOff>
    </xdr:from>
    <xdr:to>
      <xdr:col>15</xdr:col>
      <xdr:colOff>50800</xdr:colOff>
      <xdr:row>58</xdr:row>
      <xdr:rowOff>54625</xdr:rowOff>
    </xdr:to>
    <xdr:cxnSp macro="">
      <xdr:nvCxnSpPr>
        <xdr:cNvPr id="126" name="直線コネクタ 125"/>
        <xdr:cNvCxnSpPr/>
      </xdr:nvCxnSpPr>
      <xdr:spPr>
        <a:xfrm>
          <a:off x="2019300" y="9979333"/>
          <a:ext cx="889000" cy="1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35233</xdr:rowOff>
    </xdr:from>
    <xdr:to>
      <xdr:col>10</xdr:col>
      <xdr:colOff>114300</xdr:colOff>
      <xdr:row>58</xdr:row>
      <xdr:rowOff>96550</xdr:rowOff>
    </xdr:to>
    <xdr:cxnSp macro="">
      <xdr:nvCxnSpPr>
        <xdr:cNvPr id="129" name="直線コネクタ 128"/>
        <xdr:cNvCxnSpPr/>
      </xdr:nvCxnSpPr>
      <xdr:spPr>
        <a:xfrm flipV="1">
          <a:off x="1130300" y="9979333"/>
          <a:ext cx="889000" cy="6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110003</xdr:rowOff>
    </xdr:from>
    <xdr:ext cx="534377" cy="259045"/>
    <xdr:sp macro="" textlink="">
      <xdr:nvSpPr>
        <xdr:cNvPr id="131" name="テキスト ボックス 130"/>
        <xdr:cNvSpPr txBox="1"/>
      </xdr:nvSpPr>
      <xdr:spPr>
        <a:xfrm>
          <a:off x="1752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126471</xdr:rowOff>
    </xdr:from>
    <xdr:ext cx="534377" cy="259045"/>
    <xdr:sp macro="" textlink="">
      <xdr:nvSpPr>
        <xdr:cNvPr id="133" name="テキスト ボックス 132"/>
        <xdr:cNvSpPr txBox="1"/>
      </xdr:nvSpPr>
      <xdr:spPr>
        <a:xfrm>
          <a:off x="863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23249</xdr:rowOff>
    </xdr:from>
    <xdr:to>
      <xdr:col>24</xdr:col>
      <xdr:colOff>114300</xdr:colOff>
      <xdr:row>56</xdr:row>
      <xdr:rowOff>124849</xdr:rowOff>
    </xdr:to>
    <xdr:sp macro="" textlink="">
      <xdr:nvSpPr>
        <xdr:cNvPr id="139" name="楕円 138"/>
        <xdr:cNvSpPr/>
      </xdr:nvSpPr>
      <xdr:spPr>
        <a:xfrm>
          <a:off x="4584700" y="962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166732</xdr:rowOff>
    </xdr:from>
    <xdr:ext cx="599010" cy="259045"/>
    <xdr:sp macro="" textlink="">
      <xdr:nvSpPr>
        <xdr:cNvPr id="140" name="総務費該当値テキスト"/>
        <xdr:cNvSpPr txBox="1"/>
      </xdr:nvSpPr>
      <xdr:spPr>
        <a:xfrm>
          <a:off x="4686300" y="959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44258</xdr:rowOff>
    </xdr:from>
    <xdr:to>
      <xdr:col>20</xdr:col>
      <xdr:colOff>38100</xdr:colOff>
      <xdr:row>58</xdr:row>
      <xdr:rowOff>145858</xdr:rowOff>
    </xdr:to>
    <xdr:sp macro="" textlink="">
      <xdr:nvSpPr>
        <xdr:cNvPr id="141" name="楕円 140"/>
        <xdr:cNvSpPr/>
      </xdr:nvSpPr>
      <xdr:spPr>
        <a:xfrm>
          <a:off x="3746500" y="99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136985</xdr:rowOff>
    </xdr:from>
    <xdr:ext cx="534377" cy="259045"/>
    <xdr:sp macro="" textlink="">
      <xdr:nvSpPr>
        <xdr:cNvPr id="142" name="テキスト ボックス 141"/>
        <xdr:cNvSpPr txBox="1"/>
      </xdr:nvSpPr>
      <xdr:spPr>
        <a:xfrm>
          <a:off x="3530111" y="1008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3825</xdr:rowOff>
    </xdr:from>
    <xdr:to>
      <xdr:col>15</xdr:col>
      <xdr:colOff>101600</xdr:colOff>
      <xdr:row>58</xdr:row>
      <xdr:rowOff>105425</xdr:rowOff>
    </xdr:to>
    <xdr:sp macro="" textlink="">
      <xdr:nvSpPr>
        <xdr:cNvPr id="143" name="楕円 142"/>
        <xdr:cNvSpPr/>
      </xdr:nvSpPr>
      <xdr:spPr>
        <a:xfrm>
          <a:off x="2857500" y="99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96552</xdr:rowOff>
    </xdr:from>
    <xdr:ext cx="534377" cy="259045"/>
    <xdr:sp macro="" textlink="">
      <xdr:nvSpPr>
        <xdr:cNvPr id="144" name="テキスト ボックス 143"/>
        <xdr:cNvSpPr txBox="1"/>
      </xdr:nvSpPr>
      <xdr:spPr>
        <a:xfrm>
          <a:off x="2641111" y="100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155883</xdr:rowOff>
    </xdr:from>
    <xdr:to>
      <xdr:col>10</xdr:col>
      <xdr:colOff>165100</xdr:colOff>
      <xdr:row>58</xdr:row>
      <xdr:rowOff>86033</xdr:rowOff>
    </xdr:to>
    <xdr:sp macro="" textlink="">
      <xdr:nvSpPr>
        <xdr:cNvPr id="145" name="楕円 144"/>
        <xdr:cNvSpPr/>
      </xdr:nvSpPr>
      <xdr:spPr>
        <a:xfrm>
          <a:off x="1968500" y="99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102560</xdr:rowOff>
    </xdr:from>
    <xdr:ext cx="534377" cy="259045"/>
    <xdr:sp macro="" textlink="">
      <xdr:nvSpPr>
        <xdr:cNvPr id="146" name="テキスト ボックス 145"/>
        <xdr:cNvSpPr txBox="1"/>
      </xdr:nvSpPr>
      <xdr:spPr>
        <a:xfrm>
          <a:off x="1752111" y="970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45750</xdr:rowOff>
    </xdr:from>
    <xdr:to>
      <xdr:col>6</xdr:col>
      <xdr:colOff>38100</xdr:colOff>
      <xdr:row>58</xdr:row>
      <xdr:rowOff>147350</xdr:rowOff>
    </xdr:to>
    <xdr:sp macro="" textlink="">
      <xdr:nvSpPr>
        <xdr:cNvPr id="147" name="楕円 146"/>
        <xdr:cNvSpPr/>
      </xdr:nvSpPr>
      <xdr:spPr>
        <a:xfrm>
          <a:off x="1079500" y="998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138477</xdr:rowOff>
    </xdr:from>
    <xdr:ext cx="534377" cy="259045"/>
    <xdr:sp macro="" textlink="">
      <xdr:nvSpPr>
        <xdr:cNvPr id="148" name="テキスト ボックス 147"/>
        <xdr:cNvSpPr txBox="1"/>
      </xdr:nvSpPr>
      <xdr:spPr>
        <a:xfrm>
          <a:off x="863111" y="1008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104691</xdr:rowOff>
    </xdr:from>
    <xdr:to>
      <xdr:col>24</xdr:col>
      <xdr:colOff>63500</xdr:colOff>
      <xdr:row>74</xdr:row>
      <xdr:rowOff>162201</xdr:rowOff>
    </xdr:to>
    <xdr:cxnSp macro="">
      <xdr:nvCxnSpPr>
        <xdr:cNvPr id="180" name="直線コネクタ 179"/>
        <xdr:cNvCxnSpPr/>
      </xdr:nvCxnSpPr>
      <xdr:spPr>
        <a:xfrm flipV="1">
          <a:off x="3797300" y="12620541"/>
          <a:ext cx="838200" cy="22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171406</xdr:rowOff>
    </xdr:from>
    <xdr:ext cx="599010" cy="259045"/>
    <xdr:sp macro="" textlink="">
      <xdr:nvSpPr>
        <xdr:cNvPr id="181" name="民生費平均値テキスト"/>
        <xdr:cNvSpPr txBox="1"/>
      </xdr:nvSpPr>
      <xdr:spPr>
        <a:xfrm>
          <a:off x="4686300" y="1303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162201</xdr:rowOff>
    </xdr:from>
    <xdr:to>
      <xdr:col>19</xdr:col>
      <xdr:colOff>177800</xdr:colOff>
      <xdr:row>75</xdr:row>
      <xdr:rowOff>11684</xdr:rowOff>
    </xdr:to>
    <xdr:cxnSp macro="">
      <xdr:nvCxnSpPr>
        <xdr:cNvPr id="183" name="直線コネクタ 182"/>
        <xdr:cNvCxnSpPr/>
      </xdr:nvCxnSpPr>
      <xdr:spPr>
        <a:xfrm flipV="1">
          <a:off x="2908300" y="12849501"/>
          <a:ext cx="889000" cy="2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168042</xdr:rowOff>
    </xdr:from>
    <xdr:ext cx="599010" cy="259045"/>
    <xdr:sp macro="" textlink="">
      <xdr:nvSpPr>
        <xdr:cNvPr id="185" name="テキスト ボックス 184"/>
        <xdr:cNvSpPr txBox="1"/>
      </xdr:nvSpPr>
      <xdr:spPr>
        <a:xfrm>
          <a:off x="3497795" y="1319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117820</xdr:rowOff>
    </xdr:from>
    <xdr:to>
      <xdr:col>15</xdr:col>
      <xdr:colOff>50800</xdr:colOff>
      <xdr:row>75</xdr:row>
      <xdr:rowOff>11684</xdr:rowOff>
    </xdr:to>
    <xdr:cxnSp macro="">
      <xdr:nvCxnSpPr>
        <xdr:cNvPr id="186" name="直線コネクタ 185"/>
        <xdr:cNvCxnSpPr/>
      </xdr:nvCxnSpPr>
      <xdr:spPr>
        <a:xfrm>
          <a:off x="2019300" y="128051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78071</xdr:rowOff>
    </xdr:from>
    <xdr:ext cx="599010" cy="259045"/>
    <xdr:sp macro="" textlink="">
      <xdr:nvSpPr>
        <xdr:cNvPr id="188" name="テキスト ボックス 187"/>
        <xdr:cNvSpPr txBox="1"/>
      </xdr:nvSpPr>
      <xdr:spPr>
        <a:xfrm>
          <a:off x="2608795" y="132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6100</xdr:rowOff>
    </xdr:from>
    <xdr:to>
      <xdr:col>10</xdr:col>
      <xdr:colOff>114300</xdr:colOff>
      <xdr:row>74</xdr:row>
      <xdr:rowOff>117820</xdr:rowOff>
    </xdr:to>
    <xdr:cxnSp macro="">
      <xdr:nvCxnSpPr>
        <xdr:cNvPr id="189" name="直線コネクタ 188"/>
        <xdr:cNvCxnSpPr/>
      </xdr:nvCxnSpPr>
      <xdr:spPr>
        <a:xfrm>
          <a:off x="1130300" y="12693400"/>
          <a:ext cx="889000" cy="1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5850</xdr:rowOff>
    </xdr:from>
    <xdr:ext cx="599010" cy="259045"/>
    <xdr:sp macro="" textlink="">
      <xdr:nvSpPr>
        <xdr:cNvPr id="191" name="テキスト ボックス 190"/>
        <xdr:cNvSpPr txBox="1"/>
      </xdr:nvSpPr>
      <xdr:spPr>
        <a:xfrm>
          <a:off x="1719795" y="1320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165380</xdr:rowOff>
    </xdr:from>
    <xdr:ext cx="599010" cy="259045"/>
    <xdr:sp macro="" textlink="">
      <xdr:nvSpPr>
        <xdr:cNvPr id="193" name="テキスト ボックス 192"/>
        <xdr:cNvSpPr txBox="1"/>
      </xdr:nvSpPr>
      <xdr:spPr>
        <a:xfrm>
          <a:off x="830795" y="1302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53891</xdr:rowOff>
    </xdr:from>
    <xdr:to>
      <xdr:col>24</xdr:col>
      <xdr:colOff>114300</xdr:colOff>
      <xdr:row>73</xdr:row>
      <xdr:rowOff>155491</xdr:rowOff>
    </xdr:to>
    <xdr:sp macro="" textlink="">
      <xdr:nvSpPr>
        <xdr:cNvPr id="199" name="楕円 198"/>
        <xdr:cNvSpPr/>
      </xdr:nvSpPr>
      <xdr:spPr>
        <a:xfrm>
          <a:off x="4584700" y="125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76768</xdr:rowOff>
    </xdr:from>
    <xdr:ext cx="599010" cy="259045"/>
    <xdr:sp macro="" textlink="">
      <xdr:nvSpPr>
        <xdr:cNvPr id="200" name="民生費該当値テキスト"/>
        <xdr:cNvSpPr txBox="1"/>
      </xdr:nvSpPr>
      <xdr:spPr>
        <a:xfrm>
          <a:off x="4686300" y="1242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111401</xdr:rowOff>
    </xdr:from>
    <xdr:to>
      <xdr:col>20</xdr:col>
      <xdr:colOff>38100</xdr:colOff>
      <xdr:row>75</xdr:row>
      <xdr:rowOff>41551</xdr:rowOff>
    </xdr:to>
    <xdr:sp macro="" textlink="">
      <xdr:nvSpPr>
        <xdr:cNvPr id="201" name="楕円 200"/>
        <xdr:cNvSpPr/>
      </xdr:nvSpPr>
      <xdr:spPr>
        <a:xfrm>
          <a:off x="3746500" y="1279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58078</xdr:rowOff>
    </xdr:from>
    <xdr:ext cx="599010" cy="259045"/>
    <xdr:sp macro="" textlink="">
      <xdr:nvSpPr>
        <xdr:cNvPr id="202" name="テキスト ボックス 201"/>
        <xdr:cNvSpPr txBox="1"/>
      </xdr:nvSpPr>
      <xdr:spPr>
        <a:xfrm>
          <a:off x="3497795" y="1257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132334</xdr:rowOff>
    </xdr:from>
    <xdr:to>
      <xdr:col>15</xdr:col>
      <xdr:colOff>101600</xdr:colOff>
      <xdr:row>75</xdr:row>
      <xdr:rowOff>62484</xdr:rowOff>
    </xdr:to>
    <xdr:sp macro="" textlink="">
      <xdr:nvSpPr>
        <xdr:cNvPr id="203" name="楕円 202"/>
        <xdr:cNvSpPr/>
      </xdr:nvSpPr>
      <xdr:spPr>
        <a:xfrm>
          <a:off x="2857500" y="128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79011</xdr:rowOff>
    </xdr:from>
    <xdr:ext cx="599010" cy="259045"/>
    <xdr:sp macro="" textlink="">
      <xdr:nvSpPr>
        <xdr:cNvPr id="204" name="テキスト ボックス 203"/>
        <xdr:cNvSpPr txBox="1"/>
      </xdr:nvSpPr>
      <xdr:spPr>
        <a:xfrm>
          <a:off x="2608795" y="1259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67020</xdr:rowOff>
    </xdr:from>
    <xdr:to>
      <xdr:col>10</xdr:col>
      <xdr:colOff>165100</xdr:colOff>
      <xdr:row>74</xdr:row>
      <xdr:rowOff>168620</xdr:rowOff>
    </xdr:to>
    <xdr:sp macro="" textlink="">
      <xdr:nvSpPr>
        <xdr:cNvPr id="205" name="楕円 204"/>
        <xdr:cNvSpPr/>
      </xdr:nvSpPr>
      <xdr:spPr>
        <a:xfrm>
          <a:off x="1968500" y="127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13697</xdr:rowOff>
    </xdr:from>
    <xdr:ext cx="599010" cy="259045"/>
    <xdr:sp macro="" textlink="">
      <xdr:nvSpPr>
        <xdr:cNvPr id="206" name="テキスト ボックス 205"/>
        <xdr:cNvSpPr txBox="1"/>
      </xdr:nvSpPr>
      <xdr:spPr>
        <a:xfrm>
          <a:off x="1719795" y="1252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126750</xdr:rowOff>
    </xdr:from>
    <xdr:to>
      <xdr:col>6</xdr:col>
      <xdr:colOff>38100</xdr:colOff>
      <xdr:row>74</xdr:row>
      <xdr:rowOff>56900</xdr:rowOff>
    </xdr:to>
    <xdr:sp macro="" textlink="">
      <xdr:nvSpPr>
        <xdr:cNvPr id="207" name="楕円 206"/>
        <xdr:cNvSpPr/>
      </xdr:nvSpPr>
      <xdr:spPr>
        <a:xfrm>
          <a:off x="1079500" y="12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73427</xdr:rowOff>
    </xdr:from>
    <xdr:ext cx="599010" cy="259045"/>
    <xdr:sp macro="" textlink="">
      <xdr:nvSpPr>
        <xdr:cNvPr id="208" name="テキスト ボックス 207"/>
        <xdr:cNvSpPr txBox="1"/>
      </xdr:nvSpPr>
      <xdr:spPr>
        <a:xfrm>
          <a:off x="830795" y="1241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43498</xdr:rowOff>
    </xdr:from>
    <xdr:to>
      <xdr:col>24</xdr:col>
      <xdr:colOff>62865</xdr:colOff>
      <xdr:row>97</xdr:row>
      <xdr:rowOff>122758</xdr:rowOff>
    </xdr:to>
    <xdr:cxnSp macro="">
      <xdr:nvCxnSpPr>
        <xdr:cNvPr id="232" name="直線コネクタ 231"/>
        <xdr:cNvCxnSpPr/>
      </xdr:nvCxnSpPr>
      <xdr:spPr>
        <a:xfrm flipV="1">
          <a:off x="4633595" y="15816898"/>
          <a:ext cx="1270" cy="93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126585</xdr:rowOff>
    </xdr:from>
    <xdr:ext cx="534377" cy="259045"/>
    <xdr:sp macro="" textlink="">
      <xdr:nvSpPr>
        <xdr:cNvPr id="233" name="衛生費最小値テキスト"/>
        <xdr:cNvSpPr txBox="1"/>
      </xdr:nvSpPr>
      <xdr:spPr>
        <a:xfrm>
          <a:off x="4686300" y="1675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122758</xdr:rowOff>
    </xdr:from>
    <xdr:to>
      <xdr:col>24</xdr:col>
      <xdr:colOff>152400</xdr:colOff>
      <xdr:row>97</xdr:row>
      <xdr:rowOff>122758</xdr:rowOff>
    </xdr:to>
    <xdr:cxnSp macro="">
      <xdr:nvCxnSpPr>
        <xdr:cNvPr id="234" name="直線コネクタ 233"/>
        <xdr:cNvCxnSpPr/>
      </xdr:nvCxnSpPr>
      <xdr:spPr>
        <a:xfrm>
          <a:off x="4546600" y="1675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161625</xdr:rowOff>
    </xdr:from>
    <xdr:ext cx="534377" cy="259045"/>
    <xdr:sp macro="" textlink="">
      <xdr:nvSpPr>
        <xdr:cNvPr id="235" name="衛生費最大値テキスト"/>
        <xdr:cNvSpPr txBox="1"/>
      </xdr:nvSpPr>
      <xdr:spPr>
        <a:xfrm>
          <a:off x="4686300" y="1559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43498</xdr:rowOff>
    </xdr:from>
    <xdr:to>
      <xdr:col>24</xdr:col>
      <xdr:colOff>152400</xdr:colOff>
      <xdr:row>92</xdr:row>
      <xdr:rowOff>43498</xdr:rowOff>
    </xdr:to>
    <xdr:cxnSp macro="">
      <xdr:nvCxnSpPr>
        <xdr:cNvPr id="236" name="直線コネクタ 235"/>
        <xdr:cNvCxnSpPr/>
      </xdr:nvCxnSpPr>
      <xdr:spPr>
        <a:xfrm>
          <a:off x="4546600" y="158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128448</xdr:rowOff>
    </xdr:from>
    <xdr:to>
      <xdr:col>24</xdr:col>
      <xdr:colOff>63500</xdr:colOff>
      <xdr:row>96</xdr:row>
      <xdr:rowOff>161277</xdr:rowOff>
    </xdr:to>
    <xdr:cxnSp macro="">
      <xdr:nvCxnSpPr>
        <xdr:cNvPr id="237" name="直線コネクタ 236"/>
        <xdr:cNvCxnSpPr/>
      </xdr:nvCxnSpPr>
      <xdr:spPr>
        <a:xfrm flipV="1">
          <a:off x="3797300" y="16587648"/>
          <a:ext cx="838200" cy="3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56914</xdr:rowOff>
    </xdr:from>
    <xdr:ext cx="534377" cy="259045"/>
    <xdr:sp macro="" textlink="">
      <xdr:nvSpPr>
        <xdr:cNvPr id="238" name="衛生費平均値テキスト"/>
        <xdr:cNvSpPr txBox="1"/>
      </xdr:nvSpPr>
      <xdr:spPr>
        <a:xfrm>
          <a:off x="4686300" y="16344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34037</xdr:rowOff>
    </xdr:from>
    <xdr:to>
      <xdr:col>24</xdr:col>
      <xdr:colOff>114300</xdr:colOff>
      <xdr:row>96</xdr:row>
      <xdr:rowOff>135637</xdr:rowOff>
    </xdr:to>
    <xdr:sp macro="" textlink="">
      <xdr:nvSpPr>
        <xdr:cNvPr id="239" name="フローチャート: 判断 238"/>
        <xdr:cNvSpPr/>
      </xdr:nvSpPr>
      <xdr:spPr>
        <a:xfrm>
          <a:off x="4584700" y="1649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161277</xdr:rowOff>
    </xdr:from>
    <xdr:to>
      <xdr:col>19</xdr:col>
      <xdr:colOff>177800</xdr:colOff>
      <xdr:row>97</xdr:row>
      <xdr:rowOff>8637</xdr:rowOff>
    </xdr:to>
    <xdr:cxnSp macro="">
      <xdr:nvCxnSpPr>
        <xdr:cNvPr id="240" name="直線コネクタ 239"/>
        <xdr:cNvCxnSpPr/>
      </xdr:nvCxnSpPr>
      <xdr:spPr>
        <a:xfrm flipV="1">
          <a:off x="2908300" y="16620477"/>
          <a:ext cx="8890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36182</xdr:rowOff>
    </xdr:from>
    <xdr:to>
      <xdr:col>20</xdr:col>
      <xdr:colOff>38100</xdr:colOff>
      <xdr:row>96</xdr:row>
      <xdr:rowOff>137782</xdr:rowOff>
    </xdr:to>
    <xdr:sp macro="" textlink="">
      <xdr:nvSpPr>
        <xdr:cNvPr id="241" name="フローチャート: 判断 240"/>
        <xdr:cNvSpPr/>
      </xdr:nvSpPr>
      <xdr:spPr>
        <a:xfrm>
          <a:off x="37465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154309</xdr:rowOff>
    </xdr:from>
    <xdr:ext cx="534377" cy="259045"/>
    <xdr:sp macro="" textlink="">
      <xdr:nvSpPr>
        <xdr:cNvPr id="242" name="テキスト ボックス 241"/>
        <xdr:cNvSpPr txBox="1"/>
      </xdr:nvSpPr>
      <xdr:spPr>
        <a:xfrm>
          <a:off x="3530111" y="1627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28739</xdr:rowOff>
    </xdr:from>
    <xdr:to>
      <xdr:col>15</xdr:col>
      <xdr:colOff>50800</xdr:colOff>
      <xdr:row>97</xdr:row>
      <xdr:rowOff>8637</xdr:rowOff>
    </xdr:to>
    <xdr:cxnSp macro="">
      <xdr:nvCxnSpPr>
        <xdr:cNvPr id="243" name="直線コネクタ 242"/>
        <xdr:cNvCxnSpPr/>
      </xdr:nvCxnSpPr>
      <xdr:spPr>
        <a:xfrm>
          <a:off x="2019300" y="15459239"/>
          <a:ext cx="889000" cy="11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59283</xdr:rowOff>
    </xdr:from>
    <xdr:to>
      <xdr:col>15</xdr:col>
      <xdr:colOff>101600</xdr:colOff>
      <xdr:row>96</xdr:row>
      <xdr:rowOff>160883</xdr:rowOff>
    </xdr:to>
    <xdr:sp macro="" textlink="">
      <xdr:nvSpPr>
        <xdr:cNvPr id="244" name="フローチャート: 判断 243"/>
        <xdr:cNvSpPr/>
      </xdr:nvSpPr>
      <xdr:spPr>
        <a:xfrm>
          <a:off x="2857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5960</xdr:rowOff>
    </xdr:from>
    <xdr:ext cx="534377" cy="259045"/>
    <xdr:sp macro="" textlink="">
      <xdr:nvSpPr>
        <xdr:cNvPr id="245" name="テキスト ボックス 244"/>
        <xdr:cNvSpPr txBox="1"/>
      </xdr:nvSpPr>
      <xdr:spPr>
        <a:xfrm>
          <a:off x="2641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28739</xdr:rowOff>
    </xdr:from>
    <xdr:to>
      <xdr:col>10</xdr:col>
      <xdr:colOff>114300</xdr:colOff>
      <xdr:row>92</xdr:row>
      <xdr:rowOff>14402</xdr:rowOff>
    </xdr:to>
    <xdr:cxnSp macro="">
      <xdr:nvCxnSpPr>
        <xdr:cNvPr id="246" name="直線コネクタ 245"/>
        <xdr:cNvCxnSpPr/>
      </xdr:nvCxnSpPr>
      <xdr:spPr>
        <a:xfrm flipV="1">
          <a:off x="1130300" y="15459239"/>
          <a:ext cx="889000" cy="32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54408</xdr:rowOff>
    </xdr:from>
    <xdr:to>
      <xdr:col>10</xdr:col>
      <xdr:colOff>165100</xdr:colOff>
      <xdr:row>96</xdr:row>
      <xdr:rowOff>156008</xdr:rowOff>
    </xdr:to>
    <xdr:sp macro="" textlink="">
      <xdr:nvSpPr>
        <xdr:cNvPr id="247" name="フローチャート: 判断 246"/>
        <xdr:cNvSpPr/>
      </xdr:nvSpPr>
      <xdr:spPr>
        <a:xfrm>
          <a:off x="1968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147135</xdr:rowOff>
    </xdr:from>
    <xdr:ext cx="534377" cy="259045"/>
    <xdr:sp macro="" textlink="">
      <xdr:nvSpPr>
        <xdr:cNvPr id="248" name="テキスト ボックス 247"/>
        <xdr:cNvSpPr txBox="1"/>
      </xdr:nvSpPr>
      <xdr:spPr>
        <a:xfrm>
          <a:off x="1752111" y="166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51612</xdr:rowOff>
    </xdr:from>
    <xdr:to>
      <xdr:col>6</xdr:col>
      <xdr:colOff>38100</xdr:colOff>
      <xdr:row>96</xdr:row>
      <xdr:rowOff>153212</xdr:rowOff>
    </xdr:to>
    <xdr:sp macro="" textlink="">
      <xdr:nvSpPr>
        <xdr:cNvPr id="249" name="フローチャート: 判断 248"/>
        <xdr:cNvSpPr/>
      </xdr:nvSpPr>
      <xdr:spPr>
        <a:xfrm>
          <a:off x="1079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144339</xdr:rowOff>
    </xdr:from>
    <xdr:ext cx="534377" cy="259045"/>
    <xdr:sp macro="" textlink="">
      <xdr:nvSpPr>
        <xdr:cNvPr id="250" name="テキスト ボックス 249"/>
        <xdr:cNvSpPr txBox="1"/>
      </xdr:nvSpPr>
      <xdr:spPr>
        <a:xfrm>
          <a:off x="863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77648</xdr:rowOff>
    </xdr:from>
    <xdr:to>
      <xdr:col>24</xdr:col>
      <xdr:colOff>114300</xdr:colOff>
      <xdr:row>97</xdr:row>
      <xdr:rowOff>7798</xdr:rowOff>
    </xdr:to>
    <xdr:sp macro="" textlink="">
      <xdr:nvSpPr>
        <xdr:cNvPr id="256" name="楕円 255"/>
        <xdr:cNvSpPr/>
      </xdr:nvSpPr>
      <xdr:spPr>
        <a:xfrm>
          <a:off x="4584700" y="1653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56075</xdr:rowOff>
    </xdr:from>
    <xdr:ext cx="534377" cy="259045"/>
    <xdr:sp macro="" textlink="">
      <xdr:nvSpPr>
        <xdr:cNvPr id="257" name="衛生費該当値テキスト"/>
        <xdr:cNvSpPr txBox="1"/>
      </xdr:nvSpPr>
      <xdr:spPr>
        <a:xfrm>
          <a:off x="4686300" y="165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110477</xdr:rowOff>
    </xdr:from>
    <xdr:to>
      <xdr:col>20</xdr:col>
      <xdr:colOff>38100</xdr:colOff>
      <xdr:row>97</xdr:row>
      <xdr:rowOff>40627</xdr:rowOff>
    </xdr:to>
    <xdr:sp macro="" textlink="">
      <xdr:nvSpPr>
        <xdr:cNvPr id="258" name="楕円 257"/>
        <xdr:cNvSpPr/>
      </xdr:nvSpPr>
      <xdr:spPr>
        <a:xfrm>
          <a:off x="3746500" y="165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31754</xdr:rowOff>
    </xdr:from>
    <xdr:ext cx="534377" cy="259045"/>
    <xdr:sp macro="" textlink="">
      <xdr:nvSpPr>
        <xdr:cNvPr id="259" name="テキスト ボックス 258"/>
        <xdr:cNvSpPr txBox="1"/>
      </xdr:nvSpPr>
      <xdr:spPr>
        <a:xfrm>
          <a:off x="3530111" y="166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129287</xdr:rowOff>
    </xdr:from>
    <xdr:to>
      <xdr:col>15</xdr:col>
      <xdr:colOff>101600</xdr:colOff>
      <xdr:row>97</xdr:row>
      <xdr:rowOff>59437</xdr:rowOff>
    </xdr:to>
    <xdr:sp macro="" textlink="">
      <xdr:nvSpPr>
        <xdr:cNvPr id="260" name="楕円 259"/>
        <xdr:cNvSpPr/>
      </xdr:nvSpPr>
      <xdr:spPr>
        <a:xfrm>
          <a:off x="2857500" y="1658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50564</xdr:rowOff>
    </xdr:from>
    <xdr:ext cx="534377" cy="259045"/>
    <xdr:sp macro="" textlink="">
      <xdr:nvSpPr>
        <xdr:cNvPr id="261" name="テキスト ボックス 260"/>
        <xdr:cNvSpPr txBox="1"/>
      </xdr:nvSpPr>
      <xdr:spPr>
        <a:xfrm>
          <a:off x="2641111" y="1668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89</xdr:row>
      <xdr:rowOff>149389</xdr:rowOff>
    </xdr:from>
    <xdr:to>
      <xdr:col>10</xdr:col>
      <xdr:colOff>165100</xdr:colOff>
      <xdr:row>90</xdr:row>
      <xdr:rowOff>79539</xdr:rowOff>
    </xdr:to>
    <xdr:sp macro="" textlink="">
      <xdr:nvSpPr>
        <xdr:cNvPr id="262" name="楕円 261"/>
        <xdr:cNvSpPr/>
      </xdr:nvSpPr>
      <xdr:spPr>
        <a:xfrm>
          <a:off x="1968500" y="1540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96066</xdr:rowOff>
    </xdr:from>
    <xdr:ext cx="599010" cy="259045"/>
    <xdr:sp macro="" textlink="">
      <xdr:nvSpPr>
        <xdr:cNvPr id="263" name="テキスト ボックス 262"/>
        <xdr:cNvSpPr txBox="1"/>
      </xdr:nvSpPr>
      <xdr:spPr>
        <a:xfrm>
          <a:off x="1719795" y="1518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135052</xdr:rowOff>
    </xdr:from>
    <xdr:to>
      <xdr:col>6</xdr:col>
      <xdr:colOff>38100</xdr:colOff>
      <xdr:row>92</xdr:row>
      <xdr:rowOff>65202</xdr:rowOff>
    </xdr:to>
    <xdr:sp macro="" textlink="">
      <xdr:nvSpPr>
        <xdr:cNvPr id="264" name="楕円 263"/>
        <xdr:cNvSpPr/>
      </xdr:nvSpPr>
      <xdr:spPr>
        <a:xfrm>
          <a:off x="1079500" y="1573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81729</xdr:rowOff>
    </xdr:from>
    <xdr:ext cx="534377" cy="259045"/>
    <xdr:sp macro="" textlink="">
      <xdr:nvSpPr>
        <xdr:cNvPr id="265" name="テキスト ボックス 264"/>
        <xdr:cNvSpPr txBox="1"/>
      </xdr:nvSpPr>
      <xdr:spPr>
        <a:xfrm>
          <a:off x="863111" y="1551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89" name="直線コネクタ 288"/>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2" name="労働費最大値テキスト"/>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3" name="直線コネクタ 292"/>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9398</xdr:rowOff>
    </xdr:from>
    <xdr:to>
      <xdr:col>55</xdr:col>
      <xdr:colOff>0</xdr:colOff>
      <xdr:row>39</xdr:row>
      <xdr:rowOff>32639</xdr:rowOff>
    </xdr:to>
    <xdr:cxnSp macro="">
      <xdr:nvCxnSpPr>
        <xdr:cNvPr id="294" name="直線コネクタ 293"/>
        <xdr:cNvCxnSpPr/>
      </xdr:nvCxnSpPr>
      <xdr:spPr>
        <a:xfrm>
          <a:off x="9639300" y="6695948"/>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95"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6" name="フローチャート: 判断 295"/>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9398</xdr:rowOff>
    </xdr:from>
    <xdr:to>
      <xdr:col>50</xdr:col>
      <xdr:colOff>114300</xdr:colOff>
      <xdr:row>39</xdr:row>
      <xdr:rowOff>9398</xdr:rowOff>
    </xdr:to>
    <xdr:cxnSp macro="">
      <xdr:nvCxnSpPr>
        <xdr:cNvPr id="297" name="直線コネクタ 296"/>
        <xdr:cNvCxnSpPr/>
      </xdr:nvCxnSpPr>
      <xdr:spPr>
        <a:xfrm>
          <a:off x="8750300" y="6695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8" name="フローチャート: 判断 297"/>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299" name="テキスト ボックス 298"/>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9398</xdr:rowOff>
    </xdr:from>
    <xdr:to>
      <xdr:col>45</xdr:col>
      <xdr:colOff>177800</xdr:colOff>
      <xdr:row>39</xdr:row>
      <xdr:rowOff>11684</xdr:rowOff>
    </xdr:to>
    <xdr:cxnSp macro="">
      <xdr:nvCxnSpPr>
        <xdr:cNvPr id="300" name="直線コネクタ 299"/>
        <xdr:cNvCxnSpPr/>
      </xdr:nvCxnSpPr>
      <xdr:spPr>
        <a:xfrm flipV="1">
          <a:off x="7861300" y="66959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1" name="フローチャート: 判断 300"/>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02" name="テキスト ボックス 301"/>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9779</xdr:rowOff>
    </xdr:from>
    <xdr:to>
      <xdr:col>41</xdr:col>
      <xdr:colOff>50800</xdr:colOff>
      <xdr:row>39</xdr:row>
      <xdr:rowOff>11684</xdr:rowOff>
    </xdr:to>
    <xdr:cxnSp macro="">
      <xdr:nvCxnSpPr>
        <xdr:cNvPr id="303" name="直線コネクタ 302"/>
        <xdr:cNvCxnSpPr/>
      </xdr:nvCxnSpPr>
      <xdr:spPr>
        <a:xfrm>
          <a:off x="6972300" y="669632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4" name="フローチャート: 判断 303"/>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5" name="テキスト ボックス 304"/>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6" name="フローチャート: 判断 305"/>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7" name="テキスト ボックス 306"/>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153289</xdr:rowOff>
    </xdr:from>
    <xdr:to>
      <xdr:col>55</xdr:col>
      <xdr:colOff>50800</xdr:colOff>
      <xdr:row>39</xdr:row>
      <xdr:rowOff>83439</xdr:rowOff>
    </xdr:to>
    <xdr:sp macro="" textlink="">
      <xdr:nvSpPr>
        <xdr:cNvPr id="313" name="楕円 312"/>
        <xdr:cNvSpPr/>
      </xdr:nvSpPr>
      <xdr:spPr>
        <a:xfrm>
          <a:off x="104267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68216</xdr:rowOff>
    </xdr:from>
    <xdr:ext cx="313932" cy="259045"/>
    <xdr:sp macro="" textlink="">
      <xdr:nvSpPr>
        <xdr:cNvPr id="314" name="労働費該当値テキスト"/>
        <xdr:cNvSpPr txBox="1"/>
      </xdr:nvSpPr>
      <xdr:spPr>
        <a:xfrm>
          <a:off x="10528300" y="65833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130048</xdr:rowOff>
    </xdr:from>
    <xdr:to>
      <xdr:col>50</xdr:col>
      <xdr:colOff>165100</xdr:colOff>
      <xdr:row>39</xdr:row>
      <xdr:rowOff>60198</xdr:rowOff>
    </xdr:to>
    <xdr:sp macro="" textlink="">
      <xdr:nvSpPr>
        <xdr:cNvPr id="315" name="楕円 314"/>
        <xdr:cNvSpPr/>
      </xdr:nvSpPr>
      <xdr:spPr>
        <a:xfrm>
          <a:off x="9588500" y="66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51325</xdr:rowOff>
    </xdr:from>
    <xdr:ext cx="313932" cy="259045"/>
    <xdr:sp macro="" textlink="">
      <xdr:nvSpPr>
        <xdr:cNvPr id="316" name="テキスト ボックス 315"/>
        <xdr:cNvSpPr txBox="1"/>
      </xdr:nvSpPr>
      <xdr:spPr>
        <a:xfrm>
          <a:off x="9482333" y="6737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130048</xdr:rowOff>
    </xdr:from>
    <xdr:to>
      <xdr:col>46</xdr:col>
      <xdr:colOff>38100</xdr:colOff>
      <xdr:row>39</xdr:row>
      <xdr:rowOff>60198</xdr:rowOff>
    </xdr:to>
    <xdr:sp macro="" textlink="">
      <xdr:nvSpPr>
        <xdr:cNvPr id="317" name="楕円 316"/>
        <xdr:cNvSpPr/>
      </xdr:nvSpPr>
      <xdr:spPr>
        <a:xfrm>
          <a:off x="8699500" y="66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51325</xdr:rowOff>
    </xdr:from>
    <xdr:ext cx="313932" cy="259045"/>
    <xdr:sp macro="" textlink="">
      <xdr:nvSpPr>
        <xdr:cNvPr id="318" name="テキスト ボックス 317"/>
        <xdr:cNvSpPr txBox="1"/>
      </xdr:nvSpPr>
      <xdr:spPr>
        <a:xfrm>
          <a:off x="8593333" y="6737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132334</xdr:rowOff>
    </xdr:from>
    <xdr:to>
      <xdr:col>41</xdr:col>
      <xdr:colOff>101600</xdr:colOff>
      <xdr:row>39</xdr:row>
      <xdr:rowOff>62484</xdr:rowOff>
    </xdr:to>
    <xdr:sp macro="" textlink="">
      <xdr:nvSpPr>
        <xdr:cNvPr id="319" name="楕円 318"/>
        <xdr:cNvSpPr/>
      </xdr:nvSpPr>
      <xdr:spPr>
        <a:xfrm>
          <a:off x="78105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53611</xdr:rowOff>
    </xdr:from>
    <xdr:ext cx="313932" cy="259045"/>
    <xdr:sp macro="" textlink="">
      <xdr:nvSpPr>
        <xdr:cNvPr id="320" name="テキスト ボックス 319"/>
        <xdr:cNvSpPr txBox="1"/>
      </xdr:nvSpPr>
      <xdr:spPr>
        <a:xfrm>
          <a:off x="7704333" y="6740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130429</xdr:rowOff>
    </xdr:from>
    <xdr:to>
      <xdr:col>36</xdr:col>
      <xdr:colOff>165100</xdr:colOff>
      <xdr:row>39</xdr:row>
      <xdr:rowOff>60579</xdr:rowOff>
    </xdr:to>
    <xdr:sp macro="" textlink="">
      <xdr:nvSpPr>
        <xdr:cNvPr id="321" name="楕円 320"/>
        <xdr:cNvSpPr/>
      </xdr:nvSpPr>
      <xdr:spPr>
        <a:xfrm>
          <a:off x="69215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51706</xdr:rowOff>
    </xdr:from>
    <xdr:ext cx="313932" cy="259045"/>
    <xdr:sp macro="" textlink="">
      <xdr:nvSpPr>
        <xdr:cNvPr id="322" name="テキスト ボックス 321"/>
        <xdr:cNvSpPr txBox="1"/>
      </xdr:nvSpPr>
      <xdr:spPr>
        <a:xfrm>
          <a:off x="6815333" y="6738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4" name="直線コネクタ 343"/>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5" name="農林水産業費最小値テキスト"/>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6" name="直線コネクタ 345"/>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7" name="農林水産業費最大値テキスト"/>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8" name="直線コネクタ 347"/>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74092</xdr:rowOff>
    </xdr:from>
    <xdr:to>
      <xdr:col>55</xdr:col>
      <xdr:colOff>0</xdr:colOff>
      <xdr:row>56</xdr:row>
      <xdr:rowOff>118189</xdr:rowOff>
    </xdr:to>
    <xdr:cxnSp macro="">
      <xdr:nvCxnSpPr>
        <xdr:cNvPr id="349" name="直線コネクタ 348"/>
        <xdr:cNvCxnSpPr/>
      </xdr:nvCxnSpPr>
      <xdr:spPr>
        <a:xfrm>
          <a:off x="9639300" y="9675292"/>
          <a:ext cx="838200" cy="4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79979</xdr:rowOff>
    </xdr:from>
    <xdr:ext cx="534377" cy="259045"/>
    <xdr:sp macro="" textlink="">
      <xdr:nvSpPr>
        <xdr:cNvPr id="350" name="農林水産業費平均値テキスト"/>
        <xdr:cNvSpPr txBox="1"/>
      </xdr:nvSpPr>
      <xdr:spPr>
        <a:xfrm>
          <a:off x="10528300" y="950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1" name="フローチャート: 判断 350"/>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126030</xdr:rowOff>
    </xdr:from>
    <xdr:to>
      <xdr:col>50</xdr:col>
      <xdr:colOff>114300</xdr:colOff>
      <xdr:row>56</xdr:row>
      <xdr:rowOff>74092</xdr:rowOff>
    </xdr:to>
    <xdr:cxnSp macro="">
      <xdr:nvCxnSpPr>
        <xdr:cNvPr id="352" name="直線コネクタ 351"/>
        <xdr:cNvCxnSpPr/>
      </xdr:nvCxnSpPr>
      <xdr:spPr>
        <a:xfrm>
          <a:off x="8750300" y="9041430"/>
          <a:ext cx="889000" cy="63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3" name="フローチャート: 判断 352"/>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95356</xdr:rowOff>
    </xdr:from>
    <xdr:ext cx="534377" cy="259045"/>
    <xdr:sp macro="" textlink="">
      <xdr:nvSpPr>
        <xdr:cNvPr id="354" name="テキスト ボックス 353"/>
        <xdr:cNvSpPr txBox="1"/>
      </xdr:nvSpPr>
      <xdr:spPr>
        <a:xfrm>
          <a:off x="9372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105730</xdr:rowOff>
    </xdr:from>
    <xdr:to>
      <xdr:col>45</xdr:col>
      <xdr:colOff>177800</xdr:colOff>
      <xdr:row>52</xdr:row>
      <xdr:rowOff>126030</xdr:rowOff>
    </xdr:to>
    <xdr:cxnSp macro="">
      <xdr:nvCxnSpPr>
        <xdr:cNvPr id="355" name="直線コネクタ 354"/>
        <xdr:cNvCxnSpPr/>
      </xdr:nvCxnSpPr>
      <xdr:spPr>
        <a:xfrm>
          <a:off x="7861300" y="8678230"/>
          <a:ext cx="889000" cy="36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6" name="フローチャート: 判断 355"/>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75259</xdr:rowOff>
    </xdr:from>
    <xdr:ext cx="534377" cy="259045"/>
    <xdr:sp macro="" textlink="">
      <xdr:nvSpPr>
        <xdr:cNvPr id="357" name="テキスト ボックス 356"/>
        <xdr:cNvSpPr txBox="1"/>
      </xdr:nvSpPr>
      <xdr:spPr>
        <a:xfrm>
          <a:off x="8483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105730</xdr:rowOff>
    </xdr:from>
    <xdr:to>
      <xdr:col>41</xdr:col>
      <xdr:colOff>50800</xdr:colOff>
      <xdr:row>55</xdr:row>
      <xdr:rowOff>61976</xdr:rowOff>
    </xdr:to>
    <xdr:cxnSp macro="">
      <xdr:nvCxnSpPr>
        <xdr:cNvPr id="358" name="直線コネクタ 357"/>
        <xdr:cNvCxnSpPr/>
      </xdr:nvCxnSpPr>
      <xdr:spPr>
        <a:xfrm flipV="1">
          <a:off x="6972300" y="8678230"/>
          <a:ext cx="889000" cy="81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59" name="フローチャート: 判断 358"/>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64035</xdr:rowOff>
    </xdr:from>
    <xdr:ext cx="534377" cy="259045"/>
    <xdr:sp macro="" textlink="">
      <xdr:nvSpPr>
        <xdr:cNvPr id="360" name="テキスト ボックス 359"/>
        <xdr:cNvSpPr txBox="1"/>
      </xdr:nvSpPr>
      <xdr:spPr>
        <a:xfrm>
          <a:off x="7594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1" name="フローチャート: 判断 360"/>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71602</xdr:rowOff>
    </xdr:from>
    <xdr:ext cx="534377" cy="259045"/>
    <xdr:sp macro="" textlink="">
      <xdr:nvSpPr>
        <xdr:cNvPr id="362" name="テキスト ボックス 361"/>
        <xdr:cNvSpPr txBox="1"/>
      </xdr:nvSpPr>
      <xdr:spPr>
        <a:xfrm>
          <a:off x="6705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67389</xdr:rowOff>
    </xdr:from>
    <xdr:to>
      <xdr:col>55</xdr:col>
      <xdr:colOff>50800</xdr:colOff>
      <xdr:row>56</xdr:row>
      <xdr:rowOff>168989</xdr:rowOff>
    </xdr:to>
    <xdr:sp macro="" textlink="">
      <xdr:nvSpPr>
        <xdr:cNvPr id="368" name="楕円 367"/>
        <xdr:cNvSpPr/>
      </xdr:nvSpPr>
      <xdr:spPr>
        <a:xfrm>
          <a:off x="10426700" y="966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45816</xdr:rowOff>
    </xdr:from>
    <xdr:ext cx="534377" cy="259045"/>
    <xdr:sp macro="" textlink="">
      <xdr:nvSpPr>
        <xdr:cNvPr id="369" name="農林水産業費該当値テキスト"/>
        <xdr:cNvSpPr txBox="1"/>
      </xdr:nvSpPr>
      <xdr:spPr>
        <a:xfrm>
          <a:off x="10528300" y="964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23292</xdr:rowOff>
    </xdr:from>
    <xdr:to>
      <xdr:col>50</xdr:col>
      <xdr:colOff>165100</xdr:colOff>
      <xdr:row>56</xdr:row>
      <xdr:rowOff>124892</xdr:rowOff>
    </xdr:to>
    <xdr:sp macro="" textlink="">
      <xdr:nvSpPr>
        <xdr:cNvPr id="370" name="楕円 369"/>
        <xdr:cNvSpPr/>
      </xdr:nvSpPr>
      <xdr:spPr>
        <a:xfrm>
          <a:off x="9588500" y="96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116019</xdr:rowOff>
    </xdr:from>
    <xdr:ext cx="534377" cy="259045"/>
    <xdr:sp macro="" textlink="">
      <xdr:nvSpPr>
        <xdr:cNvPr id="371" name="テキスト ボックス 370"/>
        <xdr:cNvSpPr txBox="1"/>
      </xdr:nvSpPr>
      <xdr:spPr>
        <a:xfrm>
          <a:off x="9372111" y="97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75230</xdr:rowOff>
    </xdr:from>
    <xdr:to>
      <xdr:col>46</xdr:col>
      <xdr:colOff>38100</xdr:colOff>
      <xdr:row>53</xdr:row>
      <xdr:rowOff>5380</xdr:rowOff>
    </xdr:to>
    <xdr:sp macro="" textlink="">
      <xdr:nvSpPr>
        <xdr:cNvPr id="372" name="楕円 371"/>
        <xdr:cNvSpPr/>
      </xdr:nvSpPr>
      <xdr:spPr>
        <a:xfrm>
          <a:off x="8699500" y="899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21907</xdr:rowOff>
    </xdr:from>
    <xdr:ext cx="534377" cy="259045"/>
    <xdr:sp macro="" textlink="">
      <xdr:nvSpPr>
        <xdr:cNvPr id="373" name="テキスト ボックス 372"/>
        <xdr:cNvSpPr txBox="1"/>
      </xdr:nvSpPr>
      <xdr:spPr>
        <a:xfrm>
          <a:off x="8483111" y="876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54930</xdr:rowOff>
    </xdr:from>
    <xdr:to>
      <xdr:col>41</xdr:col>
      <xdr:colOff>101600</xdr:colOff>
      <xdr:row>50</xdr:row>
      <xdr:rowOff>156530</xdr:rowOff>
    </xdr:to>
    <xdr:sp macro="" textlink="">
      <xdr:nvSpPr>
        <xdr:cNvPr id="374" name="楕円 373"/>
        <xdr:cNvSpPr/>
      </xdr:nvSpPr>
      <xdr:spPr>
        <a:xfrm>
          <a:off x="7810500" y="86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1607</xdr:rowOff>
    </xdr:from>
    <xdr:ext cx="534377" cy="259045"/>
    <xdr:sp macro="" textlink="">
      <xdr:nvSpPr>
        <xdr:cNvPr id="375" name="テキスト ボックス 374"/>
        <xdr:cNvSpPr txBox="1"/>
      </xdr:nvSpPr>
      <xdr:spPr>
        <a:xfrm>
          <a:off x="7594111" y="840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11176</xdr:rowOff>
    </xdr:from>
    <xdr:to>
      <xdr:col>36</xdr:col>
      <xdr:colOff>165100</xdr:colOff>
      <xdr:row>55</xdr:row>
      <xdr:rowOff>112776</xdr:rowOff>
    </xdr:to>
    <xdr:sp macro="" textlink="">
      <xdr:nvSpPr>
        <xdr:cNvPr id="376" name="楕円 375"/>
        <xdr:cNvSpPr/>
      </xdr:nvSpPr>
      <xdr:spPr>
        <a:xfrm>
          <a:off x="6921500" y="944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129303</xdr:rowOff>
    </xdr:from>
    <xdr:ext cx="534377" cy="259045"/>
    <xdr:sp macro="" textlink="">
      <xdr:nvSpPr>
        <xdr:cNvPr id="377" name="テキスト ボックス 376"/>
        <xdr:cNvSpPr txBox="1"/>
      </xdr:nvSpPr>
      <xdr:spPr>
        <a:xfrm>
          <a:off x="6705111" y="921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3" name="直線コネクタ 402"/>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4" name="商工費最小値テキスト"/>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5" name="直線コネクタ 404"/>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6" name="商工費最大値テキスト"/>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7" name="直線コネクタ 406"/>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97605</xdr:rowOff>
    </xdr:from>
    <xdr:to>
      <xdr:col>55</xdr:col>
      <xdr:colOff>0</xdr:colOff>
      <xdr:row>78</xdr:row>
      <xdr:rowOff>118832</xdr:rowOff>
    </xdr:to>
    <xdr:cxnSp macro="">
      <xdr:nvCxnSpPr>
        <xdr:cNvPr id="408" name="直線コネクタ 407"/>
        <xdr:cNvCxnSpPr/>
      </xdr:nvCxnSpPr>
      <xdr:spPr>
        <a:xfrm flipV="1">
          <a:off x="9639300" y="13299255"/>
          <a:ext cx="8382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09" name="商工費平均値テキスト"/>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0" name="フローチャート: 判断 409"/>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47509</xdr:rowOff>
    </xdr:from>
    <xdr:to>
      <xdr:col>50</xdr:col>
      <xdr:colOff>114300</xdr:colOff>
      <xdr:row>78</xdr:row>
      <xdr:rowOff>118832</xdr:rowOff>
    </xdr:to>
    <xdr:cxnSp macro="">
      <xdr:nvCxnSpPr>
        <xdr:cNvPr id="411" name="直線コネクタ 410"/>
        <xdr:cNvCxnSpPr/>
      </xdr:nvCxnSpPr>
      <xdr:spPr>
        <a:xfrm>
          <a:off x="8750300" y="13420609"/>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2" name="フローチャート: 判断 411"/>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3" name="テキスト ボックス 412"/>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118604</xdr:rowOff>
    </xdr:from>
    <xdr:to>
      <xdr:col>45</xdr:col>
      <xdr:colOff>177800</xdr:colOff>
      <xdr:row>78</xdr:row>
      <xdr:rowOff>47509</xdr:rowOff>
    </xdr:to>
    <xdr:cxnSp macro="">
      <xdr:nvCxnSpPr>
        <xdr:cNvPr id="414" name="直線コネクタ 413"/>
        <xdr:cNvCxnSpPr/>
      </xdr:nvCxnSpPr>
      <xdr:spPr>
        <a:xfrm>
          <a:off x="7861300" y="13148804"/>
          <a:ext cx="889000" cy="27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5" name="フローチャート: 判断 414"/>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6" name="テキスト ボックス 415"/>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118604</xdr:rowOff>
    </xdr:from>
    <xdr:to>
      <xdr:col>41</xdr:col>
      <xdr:colOff>50800</xdr:colOff>
      <xdr:row>78</xdr:row>
      <xdr:rowOff>147734</xdr:rowOff>
    </xdr:to>
    <xdr:cxnSp macro="">
      <xdr:nvCxnSpPr>
        <xdr:cNvPr id="417" name="直線コネクタ 416"/>
        <xdr:cNvCxnSpPr/>
      </xdr:nvCxnSpPr>
      <xdr:spPr>
        <a:xfrm flipV="1">
          <a:off x="6972300" y="13148804"/>
          <a:ext cx="889000" cy="37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8" name="フローチャート: 判断 417"/>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163208</xdr:rowOff>
    </xdr:from>
    <xdr:ext cx="469744" cy="259045"/>
    <xdr:sp macro="" textlink="">
      <xdr:nvSpPr>
        <xdr:cNvPr id="419" name="テキスト ボックス 418"/>
        <xdr:cNvSpPr txBox="1"/>
      </xdr:nvSpPr>
      <xdr:spPr>
        <a:xfrm>
          <a:off x="7626428" y="1336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0" name="フローチャート: 判断 419"/>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1" name="テキスト ボックス 420"/>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46805</xdr:rowOff>
    </xdr:from>
    <xdr:to>
      <xdr:col>55</xdr:col>
      <xdr:colOff>50800</xdr:colOff>
      <xdr:row>77</xdr:row>
      <xdr:rowOff>148405</xdr:rowOff>
    </xdr:to>
    <xdr:sp macro="" textlink="">
      <xdr:nvSpPr>
        <xdr:cNvPr id="427" name="楕円 426"/>
        <xdr:cNvSpPr/>
      </xdr:nvSpPr>
      <xdr:spPr>
        <a:xfrm>
          <a:off x="10426700" y="132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25232</xdr:rowOff>
    </xdr:from>
    <xdr:ext cx="534377" cy="259045"/>
    <xdr:sp macro="" textlink="">
      <xdr:nvSpPr>
        <xdr:cNvPr id="428" name="商工費該当値テキスト"/>
        <xdr:cNvSpPr txBox="1"/>
      </xdr:nvSpPr>
      <xdr:spPr>
        <a:xfrm>
          <a:off x="10528300" y="1322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68032</xdr:rowOff>
    </xdr:from>
    <xdr:to>
      <xdr:col>50</xdr:col>
      <xdr:colOff>165100</xdr:colOff>
      <xdr:row>78</xdr:row>
      <xdr:rowOff>169632</xdr:rowOff>
    </xdr:to>
    <xdr:sp macro="" textlink="">
      <xdr:nvSpPr>
        <xdr:cNvPr id="429" name="楕円 428"/>
        <xdr:cNvSpPr/>
      </xdr:nvSpPr>
      <xdr:spPr>
        <a:xfrm>
          <a:off x="9588500" y="1344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160759</xdr:rowOff>
    </xdr:from>
    <xdr:ext cx="469744" cy="259045"/>
    <xdr:sp macro="" textlink="">
      <xdr:nvSpPr>
        <xdr:cNvPr id="430" name="テキスト ボックス 429"/>
        <xdr:cNvSpPr txBox="1"/>
      </xdr:nvSpPr>
      <xdr:spPr>
        <a:xfrm>
          <a:off x="9404428" y="1353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168159</xdr:rowOff>
    </xdr:from>
    <xdr:to>
      <xdr:col>46</xdr:col>
      <xdr:colOff>38100</xdr:colOff>
      <xdr:row>78</xdr:row>
      <xdr:rowOff>98309</xdr:rowOff>
    </xdr:to>
    <xdr:sp macro="" textlink="">
      <xdr:nvSpPr>
        <xdr:cNvPr id="431" name="楕円 430"/>
        <xdr:cNvSpPr/>
      </xdr:nvSpPr>
      <xdr:spPr>
        <a:xfrm>
          <a:off x="8699500" y="1336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89436</xdr:rowOff>
    </xdr:from>
    <xdr:ext cx="469744" cy="259045"/>
    <xdr:sp macro="" textlink="">
      <xdr:nvSpPr>
        <xdr:cNvPr id="432" name="テキスト ボックス 431"/>
        <xdr:cNvSpPr txBox="1"/>
      </xdr:nvSpPr>
      <xdr:spPr>
        <a:xfrm>
          <a:off x="8515428" y="1346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67804</xdr:rowOff>
    </xdr:from>
    <xdr:to>
      <xdr:col>41</xdr:col>
      <xdr:colOff>101600</xdr:colOff>
      <xdr:row>76</xdr:row>
      <xdr:rowOff>169404</xdr:rowOff>
    </xdr:to>
    <xdr:sp macro="" textlink="">
      <xdr:nvSpPr>
        <xdr:cNvPr id="433" name="楕円 432"/>
        <xdr:cNvSpPr/>
      </xdr:nvSpPr>
      <xdr:spPr>
        <a:xfrm>
          <a:off x="7810500" y="1309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14481</xdr:rowOff>
    </xdr:from>
    <xdr:ext cx="534377" cy="259045"/>
    <xdr:sp macro="" textlink="">
      <xdr:nvSpPr>
        <xdr:cNvPr id="434" name="テキスト ボックス 433"/>
        <xdr:cNvSpPr txBox="1"/>
      </xdr:nvSpPr>
      <xdr:spPr>
        <a:xfrm>
          <a:off x="7594111" y="1287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96934</xdr:rowOff>
    </xdr:from>
    <xdr:to>
      <xdr:col>36</xdr:col>
      <xdr:colOff>165100</xdr:colOff>
      <xdr:row>79</xdr:row>
      <xdr:rowOff>27084</xdr:rowOff>
    </xdr:to>
    <xdr:sp macro="" textlink="">
      <xdr:nvSpPr>
        <xdr:cNvPr id="435" name="楕円 434"/>
        <xdr:cNvSpPr/>
      </xdr:nvSpPr>
      <xdr:spPr>
        <a:xfrm>
          <a:off x="6921500" y="1347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18211</xdr:rowOff>
    </xdr:from>
    <xdr:ext cx="469744" cy="259045"/>
    <xdr:sp macro="" textlink="">
      <xdr:nvSpPr>
        <xdr:cNvPr id="436" name="テキスト ボックス 435"/>
        <xdr:cNvSpPr txBox="1"/>
      </xdr:nvSpPr>
      <xdr:spPr>
        <a:xfrm>
          <a:off x="6737428" y="1356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1" name="直線コネクタ 460"/>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2" name="土木費最小値テキスト"/>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3" name="直線コネクタ 462"/>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4" name="土木費最大値テキスト"/>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5" name="直線コネクタ 464"/>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148406</xdr:rowOff>
    </xdr:from>
    <xdr:to>
      <xdr:col>55</xdr:col>
      <xdr:colOff>0</xdr:colOff>
      <xdr:row>97</xdr:row>
      <xdr:rowOff>111982</xdr:rowOff>
    </xdr:to>
    <xdr:cxnSp macro="">
      <xdr:nvCxnSpPr>
        <xdr:cNvPr id="466" name="直線コネクタ 465"/>
        <xdr:cNvCxnSpPr/>
      </xdr:nvCxnSpPr>
      <xdr:spPr>
        <a:xfrm>
          <a:off x="9639300" y="16264706"/>
          <a:ext cx="838200" cy="47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117836</xdr:rowOff>
    </xdr:from>
    <xdr:ext cx="534377" cy="259045"/>
    <xdr:sp macro="" textlink="">
      <xdr:nvSpPr>
        <xdr:cNvPr id="467" name="土木費平均値テキスト"/>
        <xdr:cNvSpPr txBox="1"/>
      </xdr:nvSpPr>
      <xdr:spPr>
        <a:xfrm>
          <a:off x="10528300" y="16405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8" name="フローチャート: 判断 467"/>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148406</xdr:rowOff>
    </xdr:from>
    <xdr:to>
      <xdr:col>50</xdr:col>
      <xdr:colOff>114300</xdr:colOff>
      <xdr:row>96</xdr:row>
      <xdr:rowOff>90970</xdr:rowOff>
    </xdr:to>
    <xdr:cxnSp macro="">
      <xdr:nvCxnSpPr>
        <xdr:cNvPr id="469" name="直線コネクタ 468"/>
        <xdr:cNvCxnSpPr/>
      </xdr:nvCxnSpPr>
      <xdr:spPr>
        <a:xfrm flipV="1">
          <a:off x="8750300" y="16264706"/>
          <a:ext cx="889000" cy="28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0" name="フローチャート: 判断 469"/>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2615</xdr:rowOff>
    </xdr:from>
    <xdr:ext cx="534377" cy="259045"/>
    <xdr:sp macro="" textlink="">
      <xdr:nvSpPr>
        <xdr:cNvPr id="471" name="テキスト ボックス 470"/>
        <xdr:cNvSpPr txBox="1"/>
      </xdr:nvSpPr>
      <xdr:spPr>
        <a:xfrm>
          <a:off x="9372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90970</xdr:rowOff>
    </xdr:from>
    <xdr:to>
      <xdr:col>45</xdr:col>
      <xdr:colOff>177800</xdr:colOff>
      <xdr:row>96</xdr:row>
      <xdr:rowOff>120878</xdr:rowOff>
    </xdr:to>
    <xdr:cxnSp macro="">
      <xdr:nvCxnSpPr>
        <xdr:cNvPr id="472" name="直線コネクタ 471"/>
        <xdr:cNvCxnSpPr/>
      </xdr:nvCxnSpPr>
      <xdr:spPr>
        <a:xfrm flipV="1">
          <a:off x="7861300" y="16550170"/>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3" name="フローチャート: 判断 472"/>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38637</xdr:rowOff>
    </xdr:from>
    <xdr:ext cx="534377" cy="259045"/>
    <xdr:sp macro="" textlink="">
      <xdr:nvSpPr>
        <xdr:cNvPr id="474" name="テキスト ボックス 473"/>
        <xdr:cNvSpPr txBox="1"/>
      </xdr:nvSpPr>
      <xdr:spPr>
        <a:xfrm>
          <a:off x="8483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120878</xdr:rowOff>
    </xdr:from>
    <xdr:to>
      <xdr:col>41</xdr:col>
      <xdr:colOff>50800</xdr:colOff>
      <xdr:row>98</xdr:row>
      <xdr:rowOff>94380</xdr:rowOff>
    </xdr:to>
    <xdr:cxnSp macro="">
      <xdr:nvCxnSpPr>
        <xdr:cNvPr id="475" name="直線コネクタ 474"/>
        <xdr:cNvCxnSpPr/>
      </xdr:nvCxnSpPr>
      <xdr:spPr>
        <a:xfrm flipV="1">
          <a:off x="6972300" y="16580078"/>
          <a:ext cx="889000" cy="3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6" name="フローチャート: 判断 475"/>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168291</xdr:rowOff>
    </xdr:from>
    <xdr:ext cx="534377" cy="259045"/>
    <xdr:sp macro="" textlink="">
      <xdr:nvSpPr>
        <xdr:cNvPr id="477" name="テキスト ボックス 476"/>
        <xdr:cNvSpPr txBox="1"/>
      </xdr:nvSpPr>
      <xdr:spPr>
        <a:xfrm>
          <a:off x="7594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8" name="フローチャート: 判断 477"/>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96727</xdr:rowOff>
    </xdr:from>
    <xdr:ext cx="534377" cy="259045"/>
    <xdr:sp macro="" textlink="">
      <xdr:nvSpPr>
        <xdr:cNvPr id="479" name="テキスト ボックス 478"/>
        <xdr:cNvSpPr txBox="1"/>
      </xdr:nvSpPr>
      <xdr:spPr>
        <a:xfrm>
          <a:off x="6705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61182</xdr:rowOff>
    </xdr:from>
    <xdr:to>
      <xdr:col>55</xdr:col>
      <xdr:colOff>50800</xdr:colOff>
      <xdr:row>97</xdr:row>
      <xdr:rowOff>162782</xdr:rowOff>
    </xdr:to>
    <xdr:sp macro="" textlink="">
      <xdr:nvSpPr>
        <xdr:cNvPr id="485" name="楕円 484"/>
        <xdr:cNvSpPr/>
      </xdr:nvSpPr>
      <xdr:spPr>
        <a:xfrm>
          <a:off x="10426700" y="1669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39609</xdr:rowOff>
    </xdr:from>
    <xdr:ext cx="534377" cy="259045"/>
    <xdr:sp macro="" textlink="">
      <xdr:nvSpPr>
        <xdr:cNvPr id="486" name="土木費該当値テキスト"/>
        <xdr:cNvSpPr txBox="1"/>
      </xdr:nvSpPr>
      <xdr:spPr>
        <a:xfrm>
          <a:off x="10528300" y="1667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97606</xdr:rowOff>
    </xdr:from>
    <xdr:to>
      <xdr:col>50</xdr:col>
      <xdr:colOff>165100</xdr:colOff>
      <xdr:row>95</xdr:row>
      <xdr:rowOff>27756</xdr:rowOff>
    </xdr:to>
    <xdr:sp macro="" textlink="">
      <xdr:nvSpPr>
        <xdr:cNvPr id="487" name="楕円 486"/>
        <xdr:cNvSpPr/>
      </xdr:nvSpPr>
      <xdr:spPr>
        <a:xfrm>
          <a:off x="9588500" y="162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44283</xdr:rowOff>
    </xdr:from>
    <xdr:ext cx="534377" cy="259045"/>
    <xdr:sp macro="" textlink="">
      <xdr:nvSpPr>
        <xdr:cNvPr id="488" name="テキスト ボックス 487"/>
        <xdr:cNvSpPr txBox="1"/>
      </xdr:nvSpPr>
      <xdr:spPr>
        <a:xfrm>
          <a:off x="9372111" y="1598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40170</xdr:rowOff>
    </xdr:from>
    <xdr:to>
      <xdr:col>46</xdr:col>
      <xdr:colOff>38100</xdr:colOff>
      <xdr:row>96</xdr:row>
      <xdr:rowOff>141770</xdr:rowOff>
    </xdr:to>
    <xdr:sp macro="" textlink="">
      <xdr:nvSpPr>
        <xdr:cNvPr id="489" name="楕円 488"/>
        <xdr:cNvSpPr/>
      </xdr:nvSpPr>
      <xdr:spPr>
        <a:xfrm>
          <a:off x="8699500" y="164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158297</xdr:rowOff>
    </xdr:from>
    <xdr:ext cx="534377" cy="259045"/>
    <xdr:sp macro="" textlink="">
      <xdr:nvSpPr>
        <xdr:cNvPr id="490" name="テキスト ボックス 489"/>
        <xdr:cNvSpPr txBox="1"/>
      </xdr:nvSpPr>
      <xdr:spPr>
        <a:xfrm>
          <a:off x="8483111" y="1627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70078</xdr:rowOff>
    </xdr:from>
    <xdr:to>
      <xdr:col>41</xdr:col>
      <xdr:colOff>101600</xdr:colOff>
      <xdr:row>97</xdr:row>
      <xdr:rowOff>228</xdr:rowOff>
    </xdr:to>
    <xdr:sp macro="" textlink="">
      <xdr:nvSpPr>
        <xdr:cNvPr id="491" name="楕円 490"/>
        <xdr:cNvSpPr/>
      </xdr:nvSpPr>
      <xdr:spPr>
        <a:xfrm>
          <a:off x="7810500" y="1652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16755</xdr:rowOff>
    </xdr:from>
    <xdr:ext cx="534377" cy="259045"/>
    <xdr:sp macro="" textlink="">
      <xdr:nvSpPr>
        <xdr:cNvPr id="492" name="テキスト ボックス 491"/>
        <xdr:cNvSpPr txBox="1"/>
      </xdr:nvSpPr>
      <xdr:spPr>
        <a:xfrm>
          <a:off x="7594111" y="163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43580</xdr:rowOff>
    </xdr:from>
    <xdr:to>
      <xdr:col>36</xdr:col>
      <xdr:colOff>165100</xdr:colOff>
      <xdr:row>98</xdr:row>
      <xdr:rowOff>145180</xdr:rowOff>
    </xdr:to>
    <xdr:sp macro="" textlink="">
      <xdr:nvSpPr>
        <xdr:cNvPr id="493" name="楕円 492"/>
        <xdr:cNvSpPr/>
      </xdr:nvSpPr>
      <xdr:spPr>
        <a:xfrm>
          <a:off x="6921500" y="1684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136307</xdr:rowOff>
    </xdr:from>
    <xdr:ext cx="534377" cy="259045"/>
    <xdr:sp macro="" textlink="">
      <xdr:nvSpPr>
        <xdr:cNvPr id="494" name="テキスト ボックス 493"/>
        <xdr:cNvSpPr txBox="1"/>
      </xdr:nvSpPr>
      <xdr:spPr>
        <a:xfrm>
          <a:off x="6705111" y="1693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7" name="直線コネクタ 516"/>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8" name="消防費最小値テキスト"/>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19" name="直線コネクタ 518"/>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0" name="消防費最大値テキスト"/>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1" name="直線コネクタ 520"/>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32350</xdr:rowOff>
    </xdr:from>
    <xdr:to>
      <xdr:col>85</xdr:col>
      <xdr:colOff>127000</xdr:colOff>
      <xdr:row>37</xdr:row>
      <xdr:rowOff>33858</xdr:rowOff>
    </xdr:to>
    <xdr:cxnSp macro="">
      <xdr:nvCxnSpPr>
        <xdr:cNvPr id="522" name="直線コネクタ 521"/>
        <xdr:cNvCxnSpPr/>
      </xdr:nvCxnSpPr>
      <xdr:spPr>
        <a:xfrm>
          <a:off x="15481300" y="6376000"/>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153291</xdr:rowOff>
    </xdr:from>
    <xdr:ext cx="534377" cy="259045"/>
    <xdr:sp macro="" textlink="">
      <xdr:nvSpPr>
        <xdr:cNvPr id="523" name="消防費平均値テキスト"/>
        <xdr:cNvSpPr txBox="1"/>
      </xdr:nvSpPr>
      <xdr:spPr>
        <a:xfrm>
          <a:off x="16370300" y="598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4" name="フローチャート: 判断 523"/>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32350</xdr:rowOff>
    </xdr:from>
    <xdr:to>
      <xdr:col>81</xdr:col>
      <xdr:colOff>50800</xdr:colOff>
      <xdr:row>37</xdr:row>
      <xdr:rowOff>93477</xdr:rowOff>
    </xdr:to>
    <xdr:cxnSp macro="">
      <xdr:nvCxnSpPr>
        <xdr:cNvPr id="525" name="直線コネクタ 524"/>
        <xdr:cNvCxnSpPr/>
      </xdr:nvCxnSpPr>
      <xdr:spPr>
        <a:xfrm flipV="1">
          <a:off x="14592300" y="6376000"/>
          <a:ext cx="889000" cy="6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6" name="フローチャート: 判断 525"/>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135155</xdr:rowOff>
    </xdr:from>
    <xdr:ext cx="534377" cy="259045"/>
    <xdr:sp macro="" textlink="">
      <xdr:nvSpPr>
        <xdr:cNvPr id="527" name="テキスト ボックス 526"/>
        <xdr:cNvSpPr txBox="1"/>
      </xdr:nvSpPr>
      <xdr:spPr>
        <a:xfrm>
          <a:off x="15214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48260</xdr:rowOff>
    </xdr:from>
    <xdr:to>
      <xdr:col>76</xdr:col>
      <xdr:colOff>114300</xdr:colOff>
      <xdr:row>37</xdr:row>
      <xdr:rowOff>93477</xdr:rowOff>
    </xdr:to>
    <xdr:cxnSp macro="">
      <xdr:nvCxnSpPr>
        <xdr:cNvPr id="528" name="直線コネクタ 527"/>
        <xdr:cNvCxnSpPr/>
      </xdr:nvCxnSpPr>
      <xdr:spPr>
        <a:xfrm>
          <a:off x="13703300" y="6391910"/>
          <a:ext cx="889000" cy="4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29" name="フローチャート: 判断 528"/>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30" name="テキスト ボックス 529"/>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48260</xdr:rowOff>
    </xdr:from>
    <xdr:to>
      <xdr:col>71</xdr:col>
      <xdr:colOff>177800</xdr:colOff>
      <xdr:row>38</xdr:row>
      <xdr:rowOff>23023</xdr:rowOff>
    </xdr:to>
    <xdr:cxnSp macro="">
      <xdr:nvCxnSpPr>
        <xdr:cNvPr id="531" name="直線コネクタ 530"/>
        <xdr:cNvCxnSpPr/>
      </xdr:nvCxnSpPr>
      <xdr:spPr>
        <a:xfrm flipV="1">
          <a:off x="12814300" y="6391910"/>
          <a:ext cx="889000" cy="14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2" name="フローチャート: 判断 531"/>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3" name="テキスト ボックス 532"/>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4" name="フローチャート: 判断 533"/>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92773</xdr:rowOff>
    </xdr:from>
    <xdr:ext cx="534377" cy="259045"/>
    <xdr:sp macro="" textlink="">
      <xdr:nvSpPr>
        <xdr:cNvPr id="535" name="テキスト ボックス 534"/>
        <xdr:cNvSpPr txBox="1"/>
      </xdr:nvSpPr>
      <xdr:spPr>
        <a:xfrm>
          <a:off x="12547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154508</xdr:rowOff>
    </xdr:from>
    <xdr:to>
      <xdr:col>85</xdr:col>
      <xdr:colOff>177800</xdr:colOff>
      <xdr:row>37</xdr:row>
      <xdr:rowOff>84658</xdr:rowOff>
    </xdr:to>
    <xdr:sp macro="" textlink="">
      <xdr:nvSpPr>
        <xdr:cNvPr id="541" name="楕円 540"/>
        <xdr:cNvSpPr/>
      </xdr:nvSpPr>
      <xdr:spPr>
        <a:xfrm>
          <a:off x="16268700" y="63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132935</xdr:rowOff>
    </xdr:from>
    <xdr:ext cx="534377" cy="259045"/>
    <xdr:sp macro="" textlink="">
      <xdr:nvSpPr>
        <xdr:cNvPr id="542" name="消防費該当値テキスト"/>
        <xdr:cNvSpPr txBox="1"/>
      </xdr:nvSpPr>
      <xdr:spPr>
        <a:xfrm>
          <a:off x="16370300" y="63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153000</xdr:rowOff>
    </xdr:from>
    <xdr:to>
      <xdr:col>81</xdr:col>
      <xdr:colOff>101600</xdr:colOff>
      <xdr:row>37</xdr:row>
      <xdr:rowOff>83150</xdr:rowOff>
    </xdr:to>
    <xdr:sp macro="" textlink="">
      <xdr:nvSpPr>
        <xdr:cNvPr id="543" name="楕円 542"/>
        <xdr:cNvSpPr/>
      </xdr:nvSpPr>
      <xdr:spPr>
        <a:xfrm>
          <a:off x="15430500" y="632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74277</xdr:rowOff>
    </xdr:from>
    <xdr:ext cx="534377" cy="259045"/>
    <xdr:sp macro="" textlink="">
      <xdr:nvSpPr>
        <xdr:cNvPr id="544" name="テキスト ボックス 543"/>
        <xdr:cNvSpPr txBox="1"/>
      </xdr:nvSpPr>
      <xdr:spPr>
        <a:xfrm>
          <a:off x="15214111" y="641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42677</xdr:rowOff>
    </xdr:from>
    <xdr:to>
      <xdr:col>76</xdr:col>
      <xdr:colOff>165100</xdr:colOff>
      <xdr:row>37</xdr:row>
      <xdr:rowOff>144277</xdr:rowOff>
    </xdr:to>
    <xdr:sp macro="" textlink="">
      <xdr:nvSpPr>
        <xdr:cNvPr id="545" name="楕円 544"/>
        <xdr:cNvSpPr/>
      </xdr:nvSpPr>
      <xdr:spPr>
        <a:xfrm>
          <a:off x="14541500" y="63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135404</xdr:rowOff>
    </xdr:from>
    <xdr:ext cx="534377" cy="259045"/>
    <xdr:sp macro="" textlink="">
      <xdr:nvSpPr>
        <xdr:cNvPr id="546" name="テキスト ボックス 545"/>
        <xdr:cNvSpPr txBox="1"/>
      </xdr:nvSpPr>
      <xdr:spPr>
        <a:xfrm>
          <a:off x="14325111" y="647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168910</xdr:rowOff>
    </xdr:from>
    <xdr:to>
      <xdr:col>72</xdr:col>
      <xdr:colOff>38100</xdr:colOff>
      <xdr:row>37</xdr:row>
      <xdr:rowOff>99060</xdr:rowOff>
    </xdr:to>
    <xdr:sp macro="" textlink="">
      <xdr:nvSpPr>
        <xdr:cNvPr id="547" name="楕円 546"/>
        <xdr:cNvSpPr/>
      </xdr:nvSpPr>
      <xdr:spPr>
        <a:xfrm>
          <a:off x="13652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90187</xdr:rowOff>
    </xdr:from>
    <xdr:ext cx="534377" cy="259045"/>
    <xdr:sp macro="" textlink="">
      <xdr:nvSpPr>
        <xdr:cNvPr id="548" name="テキスト ボックス 547"/>
        <xdr:cNvSpPr txBox="1"/>
      </xdr:nvSpPr>
      <xdr:spPr>
        <a:xfrm>
          <a:off x="13436111" y="643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143673</xdr:rowOff>
    </xdr:from>
    <xdr:to>
      <xdr:col>67</xdr:col>
      <xdr:colOff>101600</xdr:colOff>
      <xdr:row>38</xdr:row>
      <xdr:rowOff>73823</xdr:rowOff>
    </xdr:to>
    <xdr:sp macro="" textlink="">
      <xdr:nvSpPr>
        <xdr:cNvPr id="549" name="楕円 548"/>
        <xdr:cNvSpPr/>
      </xdr:nvSpPr>
      <xdr:spPr>
        <a:xfrm>
          <a:off x="12763500" y="648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64950</xdr:rowOff>
    </xdr:from>
    <xdr:ext cx="534377" cy="259045"/>
    <xdr:sp macro="" textlink="">
      <xdr:nvSpPr>
        <xdr:cNvPr id="550" name="テキスト ボックス 549"/>
        <xdr:cNvSpPr txBox="1"/>
      </xdr:nvSpPr>
      <xdr:spPr>
        <a:xfrm>
          <a:off x="12547111" y="658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5" name="直線コネクタ 574"/>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6" name="教育費最小値テキスト"/>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7" name="直線コネクタ 576"/>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8" name="教育費最大値テキスト"/>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79" name="直線コネクタ 578"/>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49384</xdr:rowOff>
    </xdr:from>
    <xdr:to>
      <xdr:col>85</xdr:col>
      <xdr:colOff>127000</xdr:colOff>
      <xdr:row>57</xdr:row>
      <xdr:rowOff>102057</xdr:rowOff>
    </xdr:to>
    <xdr:cxnSp macro="">
      <xdr:nvCxnSpPr>
        <xdr:cNvPr id="580" name="直線コネクタ 579"/>
        <xdr:cNvCxnSpPr/>
      </xdr:nvCxnSpPr>
      <xdr:spPr>
        <a:xfrm flipV="1">
          <a:off x="15481300" y="9307684"/>
          <a:ext cx="838200" cy="56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136021</xdr:rowOff>
    </xdr:from>
    <xdr:ext cx="534377" cy="259045"/>
    <xdr:sp macro="" textlink="">
      <xdr:nvSpPr>
        <xdr:cNvPr id="581" name="教育費平均値テキスト"/>
        <xdr:cNvSpPr txBox="1"/>
      </xdr:nvSpPr>
      <xdr:spPr>
        <a:xfrm>
          <a:off x="16370300" y="9394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2" name="フローチャート: 判断 581"/>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35554</xdr:rowOff>
    </xdr:from>
    <xdr:to>
      <xdr:col>81</xdr:col>
      <xdr:colOff>50800</xdr:colOff>
      <xdr:row>57</xdr:row>
      <xdr:rowOff>102057</xdr:rowOff>
    </xdr:to>
    <xdr:cxnSp macro="">
      <xdr:nvCxnSpPr>
        <xdr:cNvPr id="583" name="直線コネクタ 582"/>
        <xdr:cNvCxnSpPr/>
      </xdr:nvCxnSpPr>
      <xdr:spPr>
        <a:xfrm>
          <a:off x="14592300" y="9636754"/>
          <a:ext cx="889000" cy="23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4" name="フローチャート: 判断 583"/>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167956</xdr:rowOff>
    </xdr:from>
    <xdr:ext cx="534377" cy="259045"/>
    <xdr:sp macro="" textlink="">
      <xdr:nvSpPr>
        <xdr:cNvPr id="585" name="テキスト ボックス 584"/>
        <xdr:cNvSpPr txBox="1"/>
      </xdr:nvSpPr>
      <xdr:spPr>
        <a:xfrm>
          <a:off x="15214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35554</xdr:rowOff>
    </xdr:from>
    <xdr:to>
      <xdr:col>76</xdr:col>
      <xdr:colOff>114300</xdr:colOff>
      <xdr:row>56</xdr:row>
      <xdr:rowOff>45441</xdr:rowOff>
    </xdr:to>
    <xdr:cxnSp macro="">
      <xdr:nvCxnSpPr>
        <xdr:cNvPr id="586" name="直線コネクタ 585"/>
        <xdr:cNvCxnSpPr/>
      </xdr:nvCxnSpPr>
      <xdr:spPr>
        <a:xfrm flipV="1">
          <a:off x="13703300" y="9636754"/>
          <a:ext cx="8890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7" name="フローチャート: 判断 586"/>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46035</xdr:rowOff>
    </xdr:from>
    <xdr:ext cx="534377" cy="259045"/>
    <xdr:sp macro="" textlink="">
      <xdr:nvSpPr>
        <xdr:cNvPr id="588" name="テキスト ボックス 587"/>
        <xdr:cNvSpPr txBox="1"/>
      </xdr:nvSpPr>
      <xdr:spPr>
        <a:xfrm>
          <a:off x="14325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45441</xdr:rowOff>
    </xdr:from>
    <xdr:to>
      <xdr:col>71</xdr:col>
      <xdr:colOff>177800</xdr:colOff>
      <xdr:row>57</xdr:row>
      <xdr:rowOff>157874</xdr:rowOff>
    </xdr:to>
    <xdr:cxnSp macro="">
      <xdr:nvCxnSpPr>
        <xdr:cNvPr id="589" name="直線コネクタ 588"/>
        <xdr:cNvCxnSpPr/>
      </xdr:nvCxnSpPr>
      <xdr:spPr>
        <a:xfrm flipV="1">
          <a:off x="12814300" y="9646641"/>
          <a:ext cx="889000" cy="28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0" name="フローチャート: 判断 589"/>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57218</xdr:rowOff>
    </xdr:from>
    <xdr:ext cx="534377" cy="259045"/>
    <xdr:sp macro="" textlink="">
      <xdr:nvSpPr>
        <xdr:cNvPr id="591" name="テキスト ボックス 590"/>
        <xdr:cNvSpPr txBox="1"/>
      </xdr:nvSpPr>
      <xdr:spPr>
        <a:xfrm>
          <a:off x="13436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2" name="フローチャート: 判断 591"/>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59180</xdr:rowOff>
    </xdr:from>
    <xdr:ext cx="534377" cy="259045"/>
    <xdr:sp macro="" textlink="">
      <xdr:nvSpPr>
        <xdr:cNvPr id="593" name="テキスト ボックス 592"/>
        <xdr:cNvSpPr txBox="1"/>
      </xdr:nvSpPr>
      <xdr:spPr>
        <a:xfrm>
          <a:off x="12547111" y="93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170034</xdr:rowOff>
    </xdr:from>
    <xdr:to>
      <xdr:col>85</xdr:col>
      <xdr:colOff>177800</xdr:colOff>
      <xdr:row>54</xdr:row>
      <xdr:rowOff>100184</xdr:rowOff>
    </xdr:to>
    <xdr:sp macro="" textlink="">
      <xdr:nvSpPr>
        <xdr:cNvPr id="599" name="楕円 598"/>
        <xdr:cNvSpPr/>
      </xdr:nvSpPr>
      <xdr:spPr>
        <a:xfrm>
          <a:off x="16268700" y="92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21461</xdr:rowOff>
    </xdr:from>
    <xdr:ext cx="534377" cy="259045"/>
    <xdr:sp macro="" textlink="">
      <xdr:nvSpPr>
        <xdr:cNvPr id="600" name="教育費該当値テキスト"/>
        <xdr:cNvSpPr txBox="1"/>
      </xdr:nvSpPr>
      <xdr:spPr>
        <a:xfrm>
          <a:off x="16370300" y="910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51257</xdr:rowOff>
    </xdr:from>
    <xdr:to>
      <xdr:col>81</xdr:col>
      <xdr:colOff>101600</xdr:colOff>
      <xdr:row>57</xdr:row>
      <xdr:rowOff>152857</xdr:rowOff>
    </xdr:to>
    <xdr:sp macro="" textlink="">
      <xdr:nvSpPr>
        <xdr:cNvPr id="601" name="楕円 600"/>
        <xdr:cNvSpPr/>
      </xdr:nvSpPr>
      <xdr:spPr>
        <a:xfrm>
          <a:off x="15430500" y="982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143984</xdr:rowOff>
    </xdr:from>
    <xdr:ext cx="534377" cy="259045"/>
    <xdr:sp macro="" textlink="">
      <xdr:nvSpPr>
        <xdr:cNvPr id="602" name="テキスト ボックス 601"/>
        <xdr:cNvSpPr txBox="1"/>
      </xdr:nvSpPr>
      <xdr:spPr>
        <a:xfrm>
          <a:off x="15214111" y="991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156204</xdr:rowOff>
    </xdr:from>
    <xdr:to>
      <xdr:col>76</xdr:col>
      <xdr:colOff>165100</xdr:colOff>
      <xdr:row>56</xdr:row>
      <xdr:rowOff>86354</xdr:rowOff>
    </xdr:to>
    <xdr:sp macro="" textlink="">
      <xdr:nvSpPr>
        <xdr:cNvPr id="603" name="楕円 602"/>
        <xdr:cNvSpPr/>
      </xdr:nvSpPr>
      <xdr:spPr>
        <a:xfrm>
          <a:off x="14541500" y="958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77481</xdr:rowOff>
    </xdr:from>
    <xdr:ext cx="534377" cy="259045"/>
    <xdr:sp macro="" textlink="">
      <xdr:nvSpPr>
        <xdr:cNvPr id="604" name="テキスト ボックス 603"/>
        <xdr:cNvSpPr txBox="1"/>
      </xdr:nvSpPr>
      <xdr:spPr>
        <a:xfrm>
          <a:off x="14325111" y="96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166091</xdr:rowOff>
    </xdr:from>
    <xdr:to>
      <xdr:col>72</xdr:col>
      <xdr:colOff>38100</xdr:colOff>
      <xdr:row>56</xdr:row>
      <xdr:rowOff>96241</xdr:rowOff>
    </xdr:to>
    <xdr:sp macro="" textlink="">
      <xdr:nvSpPr>
        <xdr:cNvPr id="605" name="楕円 604"/>
        <xdr:cNvSpPr/>
      </xdr:nvSpPr>
      <xdr:spPr>
        <a:xfrm>
          <a:off x="13652500" y="95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87368</xdr:rowOff>
    </xdr:from>
    <xdr:ext cx="534377" cy="259045"/>
    <xdr:sp macro="" textlink="">
      <xdr:nvSpPr>
        <xdr:cNvPr id="606" name="テキスト ボックス 605"/>
        <xdr:cNvSpPr txBox="1"/>
      </xdr:nvSpPr>
      <xdr:spPr>
        <a:xfrm>
          <a:off x="13436111" y="968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107074</xdr:rowOff>
    </xdr:from>
    <xdr:to>
      <xdr:col>67</xdr:col>
      <xdr:colOff>101600</xdr:colOff>
      <xdr:row>58</xdr:row>
      <xdr:rowOff>37224</xdr:rowOff>
    </xdr:to>
    <xdr:sp macro="" textlink="">
      <xdr:nvSpPr>
        <xdr:cNvPr id="607" name="楕円 606"/>
        <xdr:cNvSpPr/>
      </xdr:nvSpPr>
      <xdr:spPr>
        <a:xfrm>
          <a:off x="12763500" y="987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28351</xdr:rowOff>
    </xdr:from>
    <xdr:ext cx="534377" cy="259045"/>
    <xdr:sp macro="" textlink="">
      <xdr:nvSpPr>
        <xdr:cNvPr id="608" name="テキスト ボックス 607"/>
        <xdr:cNvSpPr txBox="1"/>
      </xdr:nvSpPr>
      <xdr:spPr>
        <a:xfrm>
          <a:off x="12547111" y="997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0" name="直線コネクタ 629"/>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3" name="災害復旧費最大値テキスト"/>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4" name="直線コネクタ 633"/>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75669</xdr:rowOff>
    </xdr:from>
    <xdr:to>
      <xdr:col>85</xdr:col>
      <xdr:colOff>127000</xdr:colOff>
      <xdr:row>70</xdr:row>
      <xdr:rowOff>102598</xdr:rowOff>
    </xdr:to>
    <xdr:cxnSp macro="">
      <xdr:nvCxnSpPr>
        <xdr:cNvPr id="635" name="直線コネクタ 634"/>
        <xdr:cNvCxnSpPr/>
      </xdr:nvCxnSpPr>
      <xdr:spPr>
        <a:xfrm>
          <a:off x="15481300" y="12077169"/>
          <a:ext cx="8382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151429</xdr:rowOff>
    </xdr:from>
    <xdr:ext cx="469744" cy="259045"/>
    <xdr:sp macro="" textlink="">
      <xdr:nvSpPr>
        <xdr:cNvPr id="636" name="災害復旧費平均値テキスト"/>
        <xdr:cNvSpPr txBox="1"/>
      </xdr:nvSpPr>
      <xdr:spPr>
        <a:xfrm>
          <a:off x="16370300" y="13353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7" name="フローチャート: 判断 636"/>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75669</xdr:rowOff>
    </xdr:from>
    <xdr:to>
      <xdr:col>81</xdr:col>
      <xdr:colOff>50800</xdr:colOff>
      <xdr:row>74</xdr:row>
      <xdr:rowOff>136820</xdr:rowOff>
    </xdr:to>
    <xdr:cxnSp macro="">
      <xdr:nvCxnSpPr>
        <xdr:cNvPr id="638" name="直線コネクタ 637"/>
        <xdr:cNvCxnSpPr/>
      </xdr:nvCxnSpPr>
      <xdr:spPr>
        <a:xfrm flipV="1">
          <a:off x="14592300" y="12077169"/>
          <a:ext cx="889000" cy="74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39" name="フローチャート: 判断 638"/>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99010</xdr:rowOff>
    </xdr:from>
    <xdr:ext cx="469744" cy="259045"/>
    <xdr:sp macro="" textlink="">
      <xdr:nvSpPr>
        <xdr:cNvPr id="640" name="テキスト ボックス 639"/>
        <xdr:cNvSpPr txBox="1"/>
      </xdr:nvSpPr>
      <xdr:spPr>
        <a:xfrm>
          <a:off x="15246428" y="1347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14198</xdr:rowOff>
    </xdr:from>
    <xdr:to>
      <xdr:col>76</xdr:col>
      <xdr:colOff>114300</xdr:colOff>
      <xdr:row>74</xdr:row>
      <xdr:rowOff>136820</xdr:rowOff>
    </xdr:to>
    <xdr:cxnSp macro="">
      <xdr:nvCxnSpPr>
        <xdr:cNvPr id="641" name="直線コネクタ 640"/>
        <xdr:cNvCxnSpPr/>
      </xdr:nvCxnSpPr>
      <xdr:spPr>
        <a:xfrm>
          <a:off x="13703300" y="12701498"/>
          <a:ext cx="889000" cy="1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2" name="フローチャート: 判断 641"/>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128409</xdr:rowOff>
    </xdr:from>
    <xdr:ext cx="469744" cy="259045"/>
    <xdr:sp macro="" textlink="">
      <xdr:nvSpPr>
        <xdr:cNvPr id="643" name="テキスト ボックス 642"/>
        <xdr:cNvSpPr txBox="1"/>
      </xdr:nvSpPr>
      <xdr:spPr>
        <a:xfrm>
          <a:off x="14357428" y="1350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14198</xdr:rowOff>
    </xdr:from>
    <xdr:to>
      <xdr:col>71</xdr:col>
      <xdr:colOff>177800</xdr:colOff>
      <xdr:row>76</xdr:row>
      <xdr:rowOff>37126</xdr:rowOff>
    </xdr:to>
    <xdr:cxnSp macro="">
      <xdr:nvCxnSpPr>
        <xdr:cNvPr id="644" name="直線コネクタ 643"/>
        <xdr:cNvCxnSpPr/>
      </xdr:nvCxnSpPr>
      <xdr:spPr>
        <a:xfrm flipV="1">
          <a:off x="12814300" y="12701498"/>
          <a:ext cx="889000" cy="36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5" name="フローチャート: 判断 644"/>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142011</xdr:rowOff>
    </xdr:from>
    <xdr:ext cx="469744" cy="259045"/>
    <xdr:sp macro="" textlink="">
      <xdr:nvSpPr>
        <xdr:cNvPr id="646" name="テキスト ボックス 645"/>
        <xdr:cNvSpPr txBox="1"/>
      </xdr:nvSpPr>
      <xdr:spPr>
        <a:xfrm>
          <a:off x="13468428" y="1351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7" name="フローチャート: 判断 646"/>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151544</xdr:rowOff>
    </xdr:from>
    <xdr:ext cx="469744" cy="259045"/>
    <xdr:sp macro="" textlink="">
      <xdr:nvSpPr>
        <xdr:cNvPr id="648" name="テキスト ボックス 647"/>
        <xdr:cNvSpPr txBox="1"/>
      </xdr:nvSpPr>
      <xdr:spPr>
        <a:xfrm>
          <a:off x="12579428" y="135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51798</xdr:rowOff>
    </xdr:from>
    <xdr:to>
      <xdr:col>85</xdr:col>
      <xdr:colOff>177800</xdr:colOff>
      <xdr:row>70</xdr:row>
      <xdr:rowOff>153398</xdr:rowOff>
    </xdr:to>
    <xdr:sp macro="" textlink="">
      <xdr:nvSpPr>
        <xdr:cNvPr id="654" name="楕円 653"/>
        <xdr:cNvSpPr/>
      </xdr:nvSpPr>
      <xdr:spPr>
        <a:xfrm>
          <a:off x="16268700" y="1205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4825</xdr:rowOff>
    </xdr:from>
    <xdr:ext cx="534377" cy="259045"/>
    <xdr:sp macro="" textlink="">
      <xdr:nvSpPr>
        <xdr:cNvPr id="655" name="災害復旧費該当値テキスト"/>
        <xdr:cNvSpPr txBox="1"/>
      </xdr:nvSpPr>
      <xdr:spPr>
        <a:xfrm>
          <a:off x="16370300" y="1200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24869</xdr:rowOff>
    </xdr:from>
    <xdr:to>
      <xdr:col>81</xdr:col>
      <xdr:colOff>101600</xdr:colOff>
      <xdr:row>70</xdr:row>
      <xdr:rowOff>126469</xdr:rowOff>
    </xdr:to>
    <xdr:sp macro="" textlink="">
      <xdr:nvSpPr>
        <xdr:cNvPr id="656" name="楕円 655"/>
        <xdr:cNvSpPr/>
      </xdr:nvSpPr>
      <xdr:spPr>
        <a:xfrm>
          <a:off x="15430500" y="1202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142996</xdr:rowOff>
    </xdr:from>
    <xdr:ext cx="534377" cy="259045"/>
    <xdr:sp macro="" textlink="">
      <xdr:nvSpPr>
        <xdr:cNvPr id="657" name="テキスト ボックス 656"/>
        <xdr:cNvSpPr txBox="1"/>
      </xdr:nvSpPr>
      <xdr:spPr>
        <a:xfrm>
          <a:off x="15214111" y="1180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86020</xdr:rowOff>
    </xdr:from>
    <xdr:to>
      <xdr:col>76</xdr:col>
      <xdr:colOff>165100</xdr:colOff>
      <xdr:row>75</xdr:row>
      <xdr:rowOff>16170</xdr:rowOff>
    </xdr:to>
    <xdr:sp macro="" textlink="">
      <xdr:nvSpPr>
        <xdr:cNvPr id="658" name="楕円 657"/>
        <xdr:cNvSpPr/>
      </xdr:nvSpPr>
      <xdr:spPr>
        <a:xfrm>
          <a:off x="14541500" y="127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32697</xdr:rowOff>
    </xdr:from>
    <xdr:ext cx="534377" cy="259045"/>
    <xdr:sp macro="" textlink="">
      <xdr:nvSpPr>
        <xdr:cNvPr id="659" name="テキスト ボックス 658"/>
        <xdr:cNvSpPr txBox="1"/>
      </xdr:nvSpPr>
      <xdr:spPr>
        <a:xfrm>
          <a:off x="14325111" y="125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134848</xdr:rowOff>
    </xdr:from>
    <xdr:to>
      <xdr:col>72</xdr:col>
      <xdr:colOff>38100</xdr:colOff>
      <xdr:row>74</xdr:row>
      <xdr:rowOff>64998</xdr:rowOff>
    </xdr:to>
    <xdr:sp macro="" textlink="">
      <xdr:nvSpPr>
        <xdr:cNvPr id="660" name="楕円 659"/>
        <xdr:cNvSpPr/>
      </xdr:nvSpPr>
      <xdr:spPr>
        <a:xfrm>
          <a:off x="13652500" y="1265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81525</xdr:rowOff>
    </xdr:from>
    <xdr:ext cx="534377" cy="259045"/>
    <xdr:sp macro="" textlink="">
      <xdr:nvSpPr>
        <xdr:cNvPr id="661" name="テキスト ボックス 660"/>
        <xdr:cNvSpPr txBox="1"/>
      </xdr:nvSpPr>
      <xdr:spPr>
        <a:xfrm>
          <a:off x="13436111" y="124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157776</xdr:rowOff>
    </xdr:from>
    <xdr:to>
      <xdr:col>67</xdr:col>
      <xdr:colOff>101600</xdr:colOff>
      <xdr:row>76</xdr:row>
      <xdr:rowOff>87926</xdr:rowOff>
    </xdr:to>
    <xdr:sp macro="" textlink="">
      <xdr:nvSpPr>
        <xdr:cNvPr id="662" name="楕円 661"/>
        <xdr:cNvSpPr/>
      </xdr:nvSpPr>
      <xdr:spPr>
        <a:xfrm>
          <a:off x="12763500" y="1301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104454</xdr:rowOff>
    </xdr:from>
    <xdr:ext cx="534377" cy="259045"/>
    <xdr:sp macro="" textlink="">
      <xdr:nvSpPr>
        <xdr:cNvPr id="663" name="テキスト ボックス 662"/>
        <xdr:cNvSpPr txBox="1"/>
      </xdr:nvSpPr>
      <xdr:spPr>
        <a:xfrm>
          <a:off x="12547111" y="1279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89" name="直線コネクタ 688"/>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0" name="公債費最小値テキスト"/>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1" name="直線コネクタ 690"/>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2" name="公債費最大値テキスト"/>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3" name="直線コネクタ 692"/>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139455</xdr:rowOff>
    </xdr:from>
    <xdr:to>
      <xdr:col>85</xdr:col>
      <xdr:colOff>127000</xdr:colOff>
      <xdr:row>95</xdr:row>
      <xdr:rowOff>24616</xdr:rowOff>
    </xdr:to>
    <xdr:cxnSp macro="">
      <xdr:nvCxnSpPr>
        <xdr:cNvPr id="694" name="直線コネクタ 693"/>
        <xdr:cNvCxnSpPr/>
      </xdr:nvCxnSpPr>
      <xdr:spPr>
        <a:xfrm flipV="1">
          <a:off x="15481300" y="16255755"/>
          <a:ext cx="838200" cy="5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31078</xdr:rowOff>
    </xdr:from>
    <xdr:ext cx="534377" cy="259045"/>
    <xdr:sp macro="" textlink="">
      <xdr:nvSpPr>
        <xdr:cNvPr id="695" name="公債費平均値テキスト"/>
        <xdr:cNvSpPr txBox="1"/>
      </xdr:nvSpPr>
      <xdr:spPr>
        <a:xfrm>
          <a:off x="16370300" y="16490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6" name="フローチャート: 判断 695"/>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24616</xdr:rowOff>
    </xdr:from>
    <xdr:to>
      <xdr:col>81</xdr:col>
      <xdr:colOff>50800</xdr:colOff>
      <xdr:row>95</xdr:row>
      <xdr:rowOff>102764</xdr:rowOff>
    </xdr:to>
    <xdr:cxnSp macro="">
      <xdr:nvCxnSpPr>
        <xdr:cNvPr id="697" name="直線コネクタ 696"/>
        <xdr:cNvCxnSpPr/>
      </xdr:nvCxnSpPr>
      <xdr:spPr>
        <a:xfrm flipV="1">
          <a:off x="14592300" y="16312366"/>
          <a:ext cx="889000" cy="7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8" name="フローチャート: 判断 697"/>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84194</xdr:rowOff>
    </xdr:from>
    <xdr:ext cx="534377" cy="259045"/>
    <xdr:sp macro="" textlink="">
      <xdr:nvSpPr>
        <xdr:cNvPr id="699" name="テキスト ボックス 698"/>
        <xdr:cNvSpPr txBox="1"/>
      </xdr:nvSpPr>
      <xdr:spPr>
        <a:xfrm>
          <a:off x="15214111" y="165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102764</xdr:rowOff>
    </xdr:from>
    <xdr:to>
      <xdr:col>76</xdr:col>
      <xdr:colOff>114300</xdr:colOff>
      <xdr:row>95</xdr:row>
      <xdr:rowOff>117264</xdr:rowOff>
    </xdr:to>
    <xdr:cxnSp macro="">
      <xdr:nvCxnSpPr>
        <xdr:cNvPr id="700" name="直線コネクタ 699"/>
        <xdr:cNvCxnSpPr/>
      </xdr:nvCxnSpPr>
      <xdr:spPr>
        <a:xfrm flipV="1">
          <a:off x="13703300" y="16390514"/>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1" name="フローチャート: 判断 700"/>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79100</xdr:rowOff>
    </xdr:from>
    <xdr:ext cx="534377" cy="259045"/>
    <xdr:sp macro="" textlink="">
      <xdr:nvSpPr>
        <xdr:cNvPr id="702" name="テキスト ボックス 701"/>
        <xdr:cNvSpPr txBox="1"/>
      </xdr:nvSpPr>
      <xdr:spPr>
        <a:xfrm>
          <a:off x="14325111" y="165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107713</xdr:rowOff>
    </xdr:from>
    <xdr:to>
      <xdr:col>71</xdr:col>
      <xdr:colOff>177800</xdr:colOff>
      <xdr:row>95</xdr:row>
      <xdr:rowOff>117264</xdr:rowOff>
    </xdr:to>
    <xdr:cxnSp macro="">
      <xdr:nvCxnSpPr>
        <xdr:cNvPr id="703" name="直線コネクタ 702"/>
        <xdr:cNvCxnSpPr/>
      </xdr:nvCxnSpPr>
      <xdr:spPr>
        <a:xfrm>
          <a:off x="12814300" y="16395463"/>
          <a:ext cx="889000" cy="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4" name="フローチャート: 判断 703"/>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73728</xdr:rowOff>
    </xdr:from>
    <xdr:ext cx="534377" cy="259045"/>
    <xdr:sp macro="" textlink="">
      <xdr:nvSpPr>
        <xdr:cNvPr id="705" name="テキスト ボックス 704"/>
        <xdr:cNvSpPr txBox="1"/>
      </xdr:nvSpPr>
      <xdr:spPr>
        <a:xfrm>
          <a:off x="13436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6" name="フローチャート: 判断 705"/>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77402</xdr:rowOff>
    </xdr:from>
    <xdr:ext cx="534377" cy="259045"/>
    <xdr:sp macro="" textlink="">
      <xdr:nvSpPr>
        <xdr:cNvPr id="707" name="テキスト ボックス 706"/>
        <xdr:cNvSpPr txBox="1"/>
      </xdr:nvSpPr>
      <xdr:spPr>
        <a:xfrm>
          <a:off x="12547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88655</xdr:rowOff>
    </xdr:from>
    <xdr:to>
      <xdr:col>85</xdr:col>
      <xdr:colOff>177800</xdr:colOff>
      <xdr:row>95</xdr:row>
      <xdr:rowOff>18805</xdr:rowOff>
    </xdr:to>
    <xdr:sp macro="" textlink="">
      <xdr:nvSpPr>
        <xdr:cNvPr id="713" name="楕円 712"/>
        <xdr:cNvSpPr/>
      </xdr:nvSpPr>
      <xdr:spPr>
        <a:xfrm>
          <a:off x="16268700" y="1620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111532</xdr:rowOff>
    </xdr:from>
    <xdr:ext cx="534377" cy="259045"/>
    <xdr:sp macro="" textlink="">
      <xdr:nvSpPr>
        <xdr:cNvPr id="714" name="公債費該当値テキスト"/>
        <xdr:cNvSpPr txBox="1"/>
      </xdr:nvSpPr>
      <xdr:spPr>
        <a:xfrm>
          <a:off x="16370300" y="1605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145266</xdr:rowOff>
    </xdr:from>
    <xdr:to>
      <xdr:col>81</xdr:col>
      <xdr:colOff>101600</xdr:colOff>
      <xdr:row>95</xdr:row>
      <xdr:rowOff>75416</xdr:rowOff>
    </xdr:to>
    <xdr:sp macro="" textlink="">
      <xdr:nvSpPr>
        <xdr:cNvPr id="715" name="楕円 714"/>
        <xdr:cNvSpPr/>
      </xdr:nvSpPr>
      <xdr:spPr>
        <a:xfrm>
          <a:off x="15430500" y="162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91943</xdr:rowOff>
    </xdr:from>
    <xdr:ext cx="534377" cy="259045"/>
    <xdr:sp macro="" textlink="">
      <xdr:nvSpPr>
        <xdr:cNvPr id="716" name="テキスト ボックス 715"/>
        <xdr:cNvSpPr txBox="1"/>
      </xdr:nvSpPr>
      <xdr:spPr>
        <a:xfrm>
          <a:off x="15214111" y="160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51964</xdr:rowOff>
    </xdr:from>
    <xdr:to>
      <xdr:col>76</xdr:col>
      <xdr:colOff>165100</xdr:colOff>
      <xdr:row>95</xdr:row>
      <xdr:rowOff>153564</xdr:rowOff>
    </xdr:to>
    <xdr:sp macro="" textlink="">
      <xdr:nvSpPr>
        <xdr:cNvPr id="717" name="楕円 716"/>
        <xdr:cNvSpPr/>
      </xdr:nvSpPr>
      <xdr:spPr>
        <a:xfrm>
          <a:off x="14541500" y="163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170091</xdr:rowOff>
    </xdr:from>
    <xdr:ext cx="534377" cy="259045"/>
    <xdr:sp macro="" textlink="">
      <xdr:nvSpPr>
        <xdr:cNvPr id="718" name="テキスト ボックス 717"/>
        <xdr:cNvSpPr txBox="1"/>
      </xdr:nvSpPr>
      <xdr:spPr>
        <a:xfrm>
          <a:off x="14325111" y="1611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66464</xdr:rowOff>
    </xdr:from>
    <xdr:to>
      <xdr:col>72</xdr:col>
      <xdr:colOff>38100</xdr:colOff>
      <xdr:row>95</xdr:row>
      <xdr:rowOff>168064</xdr:rowOff>
    </xdr:to>
    <xdr:sp macro="" textlink="">
      <xdr:nvSpPr>
        <xdr:cNvPr id="719" name="楕円 718"/>
        <xdr:cNvSpPr/>
      </xdr:nvSpPr>
      <xdr:spPr>
        <a:xfrm>
          <a:off x="13652500" y="1635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13141</xdr:rowOff>
    </xdr:from>
    <xdr:ext cx="534377" cy="259045"/>
    <xdr:sp macro="" textlink="">
      <xdr:nvSpPr>
        <xdr:cNvPr id="720" name="テキスト ボックス 719"/>
        <xdr:cNvSpPr txBox="1"/>
      </xdr:nvSpPr>
      <xdr:spPr>
        <a:xfrm>
          <a:off x="13436111" y="1612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56913</xdr:rowOff>
    </xdr:from>
    <xdr:to>
      <xdr:col>67</xdr:col>
      <xdr:colOff>101600</xdr:colOff>
      <xdr:row>95</xdr:row>
      <xdr:rowOff>158513</xdr:rowOff>
    </xdr:to>
    <xdr:sp macro="" textlink="">
      <xdr:nvSpPr>
        <xdr:cNvPr id="721" name="楕円 720"/>
        <xdr:cNvSpPr/>
      </xdr:nvSpPr>
      <xdr:spPr>
        <a:xfrm>
          <a:off x="12763500" y="163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3590</xdr:rowOff>
    </xdr:from>
    <xdr:ext cx="534377" cy="259045"/>
    <xdr:sp macro="" textlink="">
      <xdr:nvSpPr>
        <xdr:cNvPr id="722" name="テキスト ボックス 721"/>
        <xdr:cNvSpPr txBox="1"/>
      </xdr:nvSpPr>
      <xdr:spPr>
        <a:xfrm>
          <a:off x="12547111" y="1611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6" name="テキスト ボックス 735"/>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8" name="テキスト ボックス 737"/>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40" name="テキスト ボックス 739"/>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2" name="テキスト ボックス 741"/>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4" name="直線コネクタ 743"/>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5"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47" name="諸支出金最大値テキスト"/>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8" name="直線コネクタ 747"/>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0"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フローチャート: 判断 750"/>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3" name="フローチャート: 判断 752"/>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4" name="テキスト ボックス 753"/>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6" name="フローチャート: 判断 755"/>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57" name="テキスト ボックス 756"/>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59" name="フローチャート: 判断 758"/>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60" name="テキスト ボックス 759"/>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1" name="フローチャート: 判断 760"/>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2" name="テキスト ボックス 761"/>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9"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災害復旧費は類似団体平均を大きく上回っており、平成２８年熊本地震に係る新庁舎建設事業が大きな要因となっている。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土木費は災害公営住宅建設事業完了により、前年度から大幅に減少し、類似団体平均を下回っている。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総務費、教育費については、新型コロナウイルス感染症対策である特別定額給付金、ＧＩＧＡスクール構想用タブレット端末購入により大幅に増加している。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民生費については、新型コロナウイルス感染症対策や幼児教育無償化、人口増、少子高齢化等に伴う行政需要の増加により増加が見込まれる。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熊本県大津町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財政調整基金について、令和元年度決算に係る財政調整基金への積立（１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２）が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百万円で前年より減額（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加えて人件費や公債費の増により余剰金の発生額が前年より減額した為、実質単年度収支は令和元年度に引き続きマイナスとなった。コロナ禍により税収見込みは不透明で、公債費の増加傾向も続くことから、今後も実質単年度収支はマイナスを維持して行く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熊本県大津町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すべての会計で黒字であるが、後期高齢者医療特別会計や介護保険特別会計は少子高齢化に伴い予算規模が増加傾向にある。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介護保険特別会計については、余剰金発生により介護給付費準備基金へ積立を行ったことで黒字額が減少している。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各会計繰出基準外の繰出しがないように、今後もこの状態を維持していく。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なお、令和２年度より公共下水道特別会計、農業集落排水特別会計が公営企業会計に移行したが、料金改定も含め、運営については積極的に関与する必要がある。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熊本県大津町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２年度は、熊本地震に係る地方債の元利償還金が増加したが、交付税算入率が高いため算入公債費等も増加したことに加え、公営企業債の元利償還に対する繰入金と一部事務組合への負担金について、公営企業会計への移行や過去の償還が完了したことで減となったことにより、分子は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今後は新庁舎建設の災害復旧事業債の増加が見込まれるが、平成２８年熊本地震からの復旧・復興事業に係る交付税の算入率は高いため、実質公債費比率が大幅に増加することはないと見込んでいる。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活用なし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熊本県大津町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会計への移行により公営企業債等繰入見込額が減額し、災害公営住宅建設による充当可能特定歳入や災害復旧事業債償還に伴う基準財政需要額の増により充当可能財源等が増額したものの、熊本地震による災害復旧関連の地方債の増や新環境工場建設に伴う組合負担等見込額の増により将来負担比率の分子は前年度より５９２百万円のプラス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新庁舎建設に伴う地方債発行や、新環境工場建設に伴う組合負担等見込額が増大するため、将来負担額の増加傾向は続く見込みである。充当可能財源等についても新庁舎建設事業は災害復旧事業を活用することから増加するが、庁舎建設基金の取り崩しにより充当可能基金は徐々に減額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熊本県大津町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人件費や公債費の増により取崩しが積立てを上回ったため、前年比３９百万円の減となった。減債基金は財源対策債、災害対策債分元利償還金に充当する分を取り崩したため減、その他特定目的基金も庁舎建設基金、熊本地震大津町復興基金、工場等振興奨励基金の取崩額が大きかったため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・庁舎建設のため、令和元～３年度にかけて全体の基金残高が減少すると予想される。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・企業誘致の推進のため、大津町工場等振興奨励基金については計画的に積立てが必要である。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・大津町工場等振興奨励基金：町内進出企業への工場等振興奨励補助金の財源として積み立てるもの。</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・庁舎建設基金：新庁舎を建設するために積み立てるもの。</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・熊本地震大津町復興基金：平成２８年熊本地震からの早期復興を図るために積み立てるもの。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・大津町工場等振興奨励基金：町内進出企業への工場等振興奨励補助金の財源として２４百万円取り崩したため減となった。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・庁舎建設基金：新庁舎建設事業の財源として１０７百万円取り崩したため減となった。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・熊本地震大津町復興基金：平成２８年熊本地震からの復旧・復興事業の財源として３５百万円取り崩したため減となった。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・大津町工場等振興奨励基金：企業誘致の状況を踏まえ、積立を計画的に行う必要がある。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・庁舎建設基金：令和元～３年度にかけて新庁舎を建設するため、計画的に取崩しを行う。</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・熊本地震大津町復興基金：この基金を利用してきめ細かな復興事業を展開していく。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令和元年度決算に係る財政調整基金への積立（１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２）が３２１百万円で前年より減額（△１５２百万円）となり、</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加えて人件費や公債費の増により余剰金の発生額が前年より減額し、取崩額が増額となったため、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年度内の取崩額が積立額を上回り、前年度比３９百万円の減となった。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２８年度においては、熊本地震の発生直後から避難所対応、庁舎機能分散、廃棄物処理等、次々と状況が変化して行く中、専決予算等で財政調整基金を１２億円程度を繰り入れ、それにより予算編成を行うことができた。これらを踏まえ、常時２０億円程度は保有すべきだと考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学校教育施設建設事業、災害対策債の元利償還金の財源として、１６百万円を取り崩したため減となった。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・学校教育施設の元利償還は今後も続くことから、同水準の取り崩しを予定している。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・令和元年度から災害対策債の償還が始まっため、交付税措置されない部分を補填するために同水準の取崩しを予定している。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35,394
34,963
99.10
23,001,118
21,871,474
669,998
8,535,981
17,565,695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令和元年度までに取得した資産の減価償却が進んだことで、有形固定資産減価償却率の増加につながった。また、令和３年度には新庁舎が完成するため、令和３年度以降、大幅に低下する見込み。</a:t>
          </a:r>
        </a:p>
        <a:p>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73" name="直線コネクタ 72"/>
        <xdr:cNvCxnSpPr/>
      </xdr:nvCxnSpPr>
      <xdr:spPr>
        <a:xfrm flipV="1">
          <a:off x="4760595" y="5376164"/>
          <a:ext cx="1270" cy="103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74" name="有形固定資産減価償却率最小値テキスト"/>
        <xdr:cNvSpPr txBox="1"/>
      </xdr:nvSpPr>
      <xdr:spPr>
        <a:xfrm>
          <a:off x="4813300" y="6411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75" name="直線コネクタ 74"/>
        <xdr:cNvCxnSpPr/>
      </xdr:nvCxnSpPr>
      <xdr:spPr>
        <a:xfrm>
          <a:off x="4673600" y="640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76" name="有形固定資産減価償却率最大値テキスト"/>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77" name="直線コネクタ 76"/>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87012</xdr:rowOff>
    </xdr:from>
    <xdr:ext cx="405111" cy="259045"/>
    <xdr:sp macro="" textlink="">
      <xdr:nvSpPr>
        <xdr:cNvPr id="78" name="有形固定資産減価償却率平均値テキスト"/>
        <xdr:cNvSpPr txBox="1"/>
      </xdr:nvSpPr>
      <xdr:spPr>
        <a:xfrm>
          <a:off x="4813300" y="5830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79" name="フローチャート: 判断 78"/>
        <xdr:cNvSpPr/>
      </xdr:nvSpPr>
      <xdr:spPr>
        <a:xfrm>
          <a:off x="47117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80" name="フローチャート: 判断 79"/>
        <xdr:cNvSpPr/>
      </xdr:nvSpPr>
      <xdr:spPr>
        <a:xfrm>
          <a:off x="4000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81" name="フローチャート: 判断 80"/>
        <xdr:cNvSpPr/>
      </xdr:nvSpPr>
      <xdr:spPr>
        <a:xfrm>
          <a:off x="3238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2" name="フローチャート: 判断 81"/>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83" name="フローチャート: 判断 82"/>
        <xdr:cNvSpPr/>
      </xdr:nvSpPr>
      <xdr:spPr>
        <a:xfrm>
          <a:off x="1714500" y="566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170815</xdr:rowOff>
    </xdr:from>
    <xdr:to>
      <xdr:col>23</xdr:col>
      <xdr:colOff>136525</xdr:colOff>
      <xdr:row>28</xdr:row>
      <xdr:rowOff>100965</xdr:rowOff>
    </xdr:to>
    <xdr:sp macro="" textlink="">
      <xdr:nvSpPr>
        <xdr:cNvPr id="89" name="楕円 88"/>
        <xdr:cNvSpPr/>
      </xdr:nvSpPr>
      <xdr:spPr>
        <a:xfrm>
          <a:off x="47117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22242</xdr:rowOff>
    </xdr:from>
    <xdr:ext cx="405111" cy="259045"/>
    <xdr:sp macro="" textlink="">
      <xdr:nvSpPr>
        <xdr:cNvPr id="90" name="有形固定資産減価償却率該当値テキスト"/>
        <xdr:cNvSpPr txBox="1"/>
      </xdr:nvSpPr>
      <xdr:spPr>
        <a:xfrm>
          <a:off x="4813300" y="542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127635</xdr:rowOff>
    </xdr:from>
    <xdr:to>
      <xdr:col>19</xdr:col>
      <xdr:colOff>187325</xdr:colOff>
      <xdr:row>28</xdr:row>
      <xdr:rowOff>57785</xdr:rowOff>
    </xdr:to>
    <xdr:sp macro="" textlink="">
      <xdr:nvSpPr>
        <xdr:cNvPr id="91" name="楕円 90"/>
        <xdr:cNvSpPr/>
      </xdr:nvSpPr>
      <xdr:spPr>
        <a:xfrm>
          <a:off x="4000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6985</xdr:rowOff>
    </xdr:from>
    <xdr:to>
      <xdr:col>23</xdr:col>
      <xdr:colOff>85725</xdr:colOff>
      <xdr:row>28</xdr:row>
      <xdr:rowOff>50165</xdr:rowOff>
    </xdr:to>
    <xdr:cxnSp macro="">
      <xdr:nvCxnSpPr>
        <xdr:cNvPr id="92" name="直線コネクタ 91"/>
        <xdr:cNvCxnSpPr/>
      </xdr:nvCxnSpPr>
      <xdr:spPr>
        <a:xfrm>
          <a:off x="4051300" y="557911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8001</xdr:rowOff>
    </xdr:from>
    <xdr:to>
      <xdr:col>15</xdr:col>
      <xdr:colOff>187325</xdr:colOff>
      <xdr:row>28</xdr:row>
      <xdr:rowOff>109601</xdr:rowOff>
    </xdr:to>
    <xdr:sp macro="" textlink="">
      <xdr:nvSpPr>
        <xdr:cNvPr id="93" name="楕円 92"/>
        <xdr:cNvSpPr/>
      </xdr:nvSpPr>
      <xdr:spPr>
        <a:xfrm>
          <a:off x="3238500" y="558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6985</xdr:rowOff>
    </xdr:from>
    <xdr:to>
      <xdr:col>19</xdr:col>
      <xdr:colOff>136525</xdr:colOff>
      <xdr:row>28</xdr:row>
      <xdr:rowOff>58801</xdr:rowOff>
    </xdr:to>
    <xdr:cxnSp macro="">
      <xdr:nvCxnSpPr>
        <xdr:cNvPr id="94" name="直線コネクタ 93"/>
        <xdr:cNvCxnSpPr/>
      </xdr:nvCxnSpPr>
      <xdr:spPr>
        <a:xfrm flipV="1">
          <a:off x="3289300" y="5579110"/>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118999</xdr:rowOff>
    </xdr:from>
    <xdr:to>
      <xdr:col>11</xdr:col>
      <xdr:colOff>187325</xdr:colOff>
      <xdr:row>28</xdr:row>
      <xdr:rowOff>49149</xdr:rowOff>
    </xdr:to>
    <xdr:sp macro="" textlink="">
      <xdr:nvSpPr>
        <xdr:cNvPr id="95" name="楕円 94"/>
        <xdr:cNvSpPr/>
      </xdr:nvSpPr>
      <xdr:spPr>
        <a:xfrm>
          <a:off x="2476500" y="55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169799</xdr:rowOff>
    </xdr:from>
    <xdr:to>
      <xdr:col>15</xdr:col>
      <xdr:colOff>136525</xdr:colOff>
      <xdr:row>28</xdr:row>
      <xdr:rowOff>58801</xdr:rowOff>
    </xdr:to>
    <xdr:cxnSp macro="">
      <xdr:nvCxnSpPr>
        <xdr:cNvPr id="96" name="直線コネクタ 95"/>
        <xdr:cNvCxnSpPr/>
      </xdr:nvCxnSpPr>
      <xdr:spPr>
        <a:xfrm>
          <a:off x="2527300" y="5570474"/>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97409</xdr:rowOff>
    </xdr:from>
    <xdr:to>
      <xdr:col>7</xdr:col>
      <xdr:colOff>187325</xdr:colOff>
      <xdr:row>28</xdr:row>
      <xdr:rowOff>27559</xdr:rowOff>
    </xdr:to>
    <xdr:sp macro="" textlink="">
      <xdr:nvSpPr>
        <xdr:cNvPr id="97" name="楕円 96"/>
        <xdr:cNvSpPr/>
      </xdr:nvSpPr>
      <xdr:spPr>
        <a:xfrm>
          <a:off x="1714500" y="549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148209</xdr:rowOff>
    </xdr:from>
    <xdr:to>
      <xdr:col>11</xdr:col>
      <xdr:colOff>136525</xdr:colOff>
      <xdr:row>27</xdr:row>
      <xdr:rowOff>169799</xdr:rowOff>
    </xdr:to>
    <xdr:cxnSp macro="">
      <xdr:nvCxnSpPr>
        <xdr:cNvPr id="98" name="直線コネクタ 97"/>
        <xdr:cNvCxnSpPr/>
      </xdr:nvCxnSpPr>
      <xdr:spPr>
        <a:xfrm>
          <a:off x="1765300" y="554888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149496</xdr:rowOff>
    </xdr:from>
    <xdr:ext cx="405111" cy="259045"/>
    <xdr:sp macro="" textlink="">
      <xdr:nvSpPr>
        <xdr:cNvPr id="99" name="n_1aveValue有形固定資産減価償却率"/>
        <xdr:cNvSpPr txBox="1"/>
      </xdr:nvSpPr>
      <xdr:spPr>
        <a:xfrm>
          <a:off x="3836044" y="589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101998</xdr:rowOff>
    </xdr:from>
    <xdr:ext cx="405111" cy="259045"/>
    <xdr:sp macro="" textlink="">
      <xdr:nvSpPr>
        <xdr:cNvPr id="100" name="n_2aveValue有形固定資産減価償却率"/>
        <xdr:cNvSpPr txBox="1"/>
      </xdr:nvSpPr>
      <xdr:spPr>
        <a:xfrm>
          <a:off x="30867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101" name="n_3aveValue有形固定資産減価償却率"/>
        <xdr:cNvSpPr txBox="1"/>
      </xdr:nvSpPr>
      <xdr:spPr>
        <a:xfrm>
          <a:off x="2324744"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15638</xdr:rowOff>
    </xdr:from>
    <xdr:ext cx="405111" cy="259045"/>
    <xdr:sp macro="" textlink="">
      <xdr:nvSpPr>
        <xdr:cNvPr id="102" name="n_4aveValue有形固定資産減価償却率"/>
        <xdr:cNvSpPr txBox="1"/>
      </xdr:nvSpPr>
      <xdr:spPr>
        <a:xfrm>
          <a:off x="1562744" y="5759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74312</xdr:rowOff>
    </xdr:from>
    <xdr:ext cx="405111" cy="259045"/>
    <xdr:sp macro="" textlink="">
      <xdr:nvSpPr>
        <xdr:cNvPr id="103" name="n_1mainValue有形固定資産減価償却率"/>
        <xdr:cNvSpPr txBox="1"/>
      </xdr:nvSpPr>
      <xdr:spPr>
        <a:xfrm>
          <a:off x="38360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126128</xdr:rowOff>
    </xdr:from>
    <xdr:ext cx="405111" cy="259045"/>
    <xdr:sp macro="" textlink="">
      <xdr:nvSpPr>
        <xdr:cNvPr id="104" name="n_2mainValue有形固定資産減価償却率"/>
        <xdr:cNvSpPr txBox="1"/>
      </xdr:nvSpPr>
      <xdr:spPr>
        <a:xfrm>
          <a:off x="3086744" y="535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65676</xdr:rowOff>
    </xdr:from>
    <xdr:ext cx="405111" cy="259045"/>
    <xdr:sp macro="" textlink="">
      <xdr:nvSpPr>
        <xdr:cNvPr id="105" name="n_3mainValue有形固定資産減価償却率"/>
        <xdr:cNvSpPr txBox="1"/>
      </xdr:nvSpPr>
      <xdr:spPr>
        <a:xfrm>
          <a:off x="2324744" y="5294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44086</xdr:rowOff>
    </xdr:from>
    <xdr:ext cx="405111" cy="259045"/>
    <xdr:sp macro="" textlink="">
      <xdr:nvSpPr>
        <xdr:cNvPr id="106" name="n_4mainValue有形固定資産減価償却率"/>
        <xdr:cNvSpPr txBox="1"/>
      </xdr:nvSpPr>
      <xdr:spPr>
        <a:xfrm>
          <a:off x="1562744" y="5273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新庁舎建設等により地方債残高が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５７６</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百万円、新環境工場建設により組合負担等見込額が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８６３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百万円増額したことにより３３．４ポイントの増となった。令和３年度まで新庁舎建設により多額の起債を行うため、債務償還比率は増加する見込みである。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37" name="直線コネクタ 136"/>
        <xdr:cNvCxnSpPr/>
      </xdr:nvCxnSpPr>
      <xdr:spPr>
        <a:xfrm flipV="1">
          <a:off x="14793595" y="5261428"/>
          <a:ext cx="1269" cy="15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38" name="債務償還比率最小値テキスト"/>
        <xdr:cNvSpPr txBox="1"/>
      </xdr:nvSpPr>
      <xdr:spPr>
        <a:xfrm>
          <a:off x="14846300" y="677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39" name="直線コネクタ 138"/>
        <xdr:cNvCxnSpPr/>
      </xdr:nvCxnSpPr>
      <xdr:spPr>
        <a:xfrm>
          <a:off x="14706600" y="677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84000</xdr:rowOff>
    </xdr:from>
    <xdr:ext cx="469744" cy="259045"/>
    <xdr:sp macro="" textlink="">
      <xdr:nvSpPr>
        <xdr:cNvPr id="142" name="債務償還比率平均値テキスト"/>
        <xdr:cNvSpPr txBox="1"/>
      </xdr:nvSpPr>
      <xdr:spPr>
        <a:xfrm>
          <a:off x="14846300" y="5827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43" name="フローチャート: 判断 142"/>
        <xdr:cNvSpPr/>
      </xdr:nvSpPr>
      <xdr:spPr>
        <a:xfrm>
          <a:off x="147447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44" name="フローチャート: 判断 143"/>
        <xdr:cNvSpPr/>
      </xdr:nvSpPr>
      <xdr:spPr>
        <a:xfrm>
          <a:off x="14033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45" name="フローチャート: 判断 144"/>
        <xdr:cNvSpPr/>
      </xdr:nvSpPr>
      <xdr:spPr>
        <a:xfrm>
          <a:off x="13271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46" name="フローチャート: 判断 145"/>
        <xdr:cNvSpPr/>
      </xdr:nvSpPr>
      <xdr:spPr>
        <a:xfrm>
          <a:off x="12509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47" name="フローチャート: 判断 146"/>
        <xdr:cNvSpPr/>
      </xdr:nvSpPr>
      <xdr:spPr>
        <a:xfrm>
          <a:off x="11747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36177</xdr:rowOff>
    </xdr:from>
    <xdr:to>
      <xdr:col>76</xdr:col>
      <xdr:colOff>73025</xdr:colOff>
      <xdr:row>31</xdr:row>
      <xdr:rowOff>137777</xdr:rowOff>
    </xdr:to>
    <xdr:sp macro="" textlink="">
      <xdr:nvSpPr>
        <xdr:cNvPr id="153" name="楕円 152"/>
        <xdr:cNvSpPr/>
      </xdr:nvSpPr>
      <xdr:spPr>
        <a:xfrm>
          <a:off x="14744700" y="612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14604</xdr:rowOff>
    </xdr:from>
    <xdr:ext cx="469744" cy="259045"/>
    <xdr:sp macro="" textlink="">
      <xdr:nvSpPr>
        <xdr:cNvPr id="154" name="債務償還比率該当値テキスト"/>
        <xdr:cNvSpPr txBox="1"/>
      </xdr:nvSpPr>
      <xdr:spPr>
        <a:xfrm>
          <a:off x="14846300" y="610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156119</xdr:rowOff>
    </xdr:from>
    <xdr:to>
      <xdr:col>72</xdr:col>
      <xdr:colOff>123825</xdr:colOff>
      <xdr:row>31</xdr:row>
      <xdr:rowOff>86269</xdr:rowOff>
    </xdr:to>
    <xdr:sp macro="" textlink="">
      <xdr:nvSpPr>
        <xdr:cNvPr id="155" name="楕円 154"/>
        <xdr:cNvSpPr/>
      </xdr:nvSpPr>
      <xdr:spPr>
        <a:xfrm>
          <a:off x="14033500" y="60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35469</xdr:rowOff>
    </xdr:from>
    <xdr:to>
      <xdr:col>76</xdr:col>
      <xdr:colOff>22225</xdr:colOff>
      <xdr:row>31</xdr:row>
      <xdr:rowOff>86977</xdr:rowOff>
    </xdr:to>
    <xdr:cxnSp macro="">
      <xdr:nvCxnSpPr>
        <xdr:cNvPr id="156" name="直線コネクタ 155"/>
        <xdr:cNvCxnSpPr/>
      </xdr:nvCxnSpPr>
      <xdr:spPr>
        <a:xfrm>
          <a:off x="14084300" y="6121944"/>
          <a:ext cx="711200" cy="5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68371</xdr:rowOff>
    </xdr:from>
    <xdr:to>
      <xdr:col>68</xdr:col>
      <xdr:colOff>123825</xdr:colOff>
      <xdr:row>30</xdr:row>
      <xdr:rowOff>169971</xdr:rowOff>
    </xdr:to>
    <xdr:sp macro="" textlink="">
      <xdr:nvSpPr>
        <xdr:cNvPr id="157" name="楕円 156"/>
        <xdr:cNvSpPr/>
      </xdr:nvSpPr>
      <xdr:spPr>
        <a:xfrm>
          <a:off x="13271500" y="598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119171</xdr:rowOff>
    </xdr:from>
    <xdr:to>
      <xdr:col>72</xdr:col>
      <xdr:colOff>73025</xdr:colOff>
      <xdr:row>31</xdr:row>
      <xdr:rowOff>35469</xdr:rowOff>
    </xdr:to>
    <xdr:cxnSp macro="">
      <xdr:nvCxnSpPr>
        <xdr:cNvPr id="158" name="直線コネクタ 157"/>
        <xdr:cNvCxnSpPr/>
      </xdr:nvCxnSpPr>
      <xdr:spPr>
        <a:xfrm>
          <a:off x="13322300" y="6034196"/>
          <a:ext cx="762000" cy="8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147792</xdr:rowOff>
    </xdr:from>
    <xdr:to>
      <xdr:col>64</xdr:col>
      <xdr:colOff>123825</xdr:colOff>
      <xdr:row>31</xdr:row>
      <xdr:rowOff>77942</xdr:rowOff>
    </xdr:to>
    <xdr:sp macro="" textlink="">
      <xdr:nvSpPr>
        <xdr:cNvPr id="159" name="楕円 158"/>
        <xdr:cNvSpPr/>
      </xdr:nvSpPr>
      <xdr:spPr>
        <a:xfrm>
          <a:off x="12509500" y="606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119171</xdr:rowOff>
    </xdr:from>
    <xdr:to>
      <xdr:col>68</xdr:col>
      <xdr:colOff>73025</xdr:colOff>
      <xdr:row>31</xdr:row>
      <xdr:rowOff>27142</xdr:rowOff>
    </xdr:to>
    <xdr:cxnSp macro="">
      <xdr:nvCxnSpPr>
        <xdr:cNvPr id="160" name="直線コネクタ 159"/>
        <xdr:cNvCxnSpPr/>
      </xdr:nvCxnSpPr>
      <xdr:spPr>
        <a:xfrm flipV="1">
          <a:off x="12560300" y="6034196"/>
          <a:ext cx="762000" cy="7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88882</xdr:rowOff>
    </xdr:from>
    <xdr:to>
      <xdr:col>60</xdr:col>
      <xdr:colOff>123825</xdr:colOff>
      <xdr:row>31</xdr:row>
      <xdr:rowOff>19032</xdr:rowOff>
    </xdr:to>
    <xdr:sp macro="" textlink="">
      <xdr:nvSpPr>
        <xdr:cNvPr id="161" name="楕円 160"/>
        <xdr:cNvSpPr/>
      </xdr:nvSpPr>
      <xdr:spPr>
        <a:xfrm>
          <a:off x="11747500" y="600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139682</xdr:rowOff>
    </xdr:from>
    <xdr:to>
      <xdr:col>64</xdr:col>
      <xdr:colOff>73025</xdr:colOff>
      <xdr:row>31</xdr:row>
      <xdr:rowOff>27142</xdr:rowOff>
    </xdr:to>
    <xdr:cxnSp macro="">
      <xdr:nvCxnSpPr>
        <xdr:cNvPr id="162" name="直線コネクタ 161"/>
        <xdr:cNvCxnSpPr/>
      </xdr:nvCxnSpPr>
      <xdr:spPr>
        <a:xfrm>
          <a:off x="11798300" y="6054707"/>
          <a:ext cx="762000" cy="5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13352</xdr:rowOff>
    </xdr:from>
    <xdr:ext cx="469744" cy="259045"/>
    <xdr:sp macro="" textlink="">
      <xdr:nvSpPr>
        <xdr:cNvPr id="163" name="n_1aveValue債務償還比率"/>
        <xdr:cNvSpPr txBox="1"/>
      </xdr:nvSpPr>
      <xdr:spPr>
        <a:xfrm>
          <a:off x="138367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9034</xdr:rowOff>
    </xdr:from>
    <xdr:ext cx="469744" cy="259045"/>
    <xdr:sp macro="" textlink="">
      <xdr:nvSpPr>
        <xdr:cNvPr id="164" name="n_2aveValue債務償還比率"/>
        <xdr:cNvSpPr txBox="1"/>
      </xdr:nvSpPr>
      <xdr:spPr>
        <a:xfrm>
          <a:off x="130874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27540</xdr:rowOff>
    </xdr:from>
    <xdr:ext cx="469744" cy="259045"/>
    <xdr:sp macro="" textlink="">
      <xdr:nvSpPr>
        <xdr:cNvPr id="165" name="n_3aveValue債務償還比率"/>
        <xdr:cNvSpPr txBox="1"/>
      </xdr:nvSpPr>
      <xdr:spPr>
        <a:xfrm>
          <a:off x="12325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7338</xdr:rowOff>
    </xdr:from>
    <xdr:ext cx="469744" cy="259045"/>
    <xdr:sp macro="" textlink="">
      <xdr:nvSpPr>
        <xdr:cNvPr id="166" name="n_4aveValue債務償還比率"/>
        <xdr:cNvSpPr txBox="1"/>
      </xdr:nvSpPr>
      <xdr:spPr>
        <a:xfrm>
          <a:off x="11563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77396</xdr:rowOff>
    </xdr:from>
    <xdr:ext cx="469744" cy="259045"/>
    <xdr:sp macro="" textlink="">
      <xdr:nvSpPr>
        <xdr:cNvPr id="167" name="n_1mainValue債務償還比率"/>
        <xdr:cNvSpPr txBox="1"/>
      </xdr:nvSpPr>
      <xdr:spPr>
        <a:xfrm>
          <a:off x="13836727" y="616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161098</xdr:rowOff>
    </xdr:from>
    <xdr:ext cx="469744" cy="259045"/>
    <xdr:sp macro="" textlink="">
      <xdr:nvSpPr>
        <xdr:cNvPr id="168" name="n_2mainValue債務償還比率"/>
        <xdr:cNvSpPr txBox="1"/>
      </xdr:nvSpPr>
      <xdr:spPr>
        <a:xfrm>
          <a:off x="13087427" y="607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69069</xdr:rowOff>
    </xdr:from>
    <xdr:ext cx="469744" cy="259045"/>
    <xdr:sp macro="" textlink="">
      <xdr:nvSpPr>
        <xdr:cNvPr id="169" name="n_3mainValue債務償還比率"/>
        <xdr:cNvSpPr txBox="1"/>
      </xdr:nvSpPr>
      <xdr:spPr>
        <a:xfrm>
          <a:off x="12325427" y="615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10159</xdr:rowOff>
    </xdr:from>
    <xdr:ext cx="469744" cy="259045"/>
    <xdr:sp macro="" textlink="">
      <xdr:nvSpPr>
        <xdr:cNvPr id="170" name="n_4mainValue債務償還比率"/>
        <xdr:cNvSpPr txBox="1"/>
      </xdr:nvSpPr>
      <xdr:spPr>
        <a:xfrm>
          <a:off x="11563427" y="609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35,394
34,963
99.10
23,001,118
21,871,474
669,998
8,535,981
17,565,695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xdr:cNvCxnSpPr/>
      </xdr:nvCxnSpPr>
      <xdr:spPr>
        <a:xfrm flipV="1">
          <a:off x="46348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xdr:cNvSpPr txBox="1"/>
      </xdr:nvSpPr>
      <xdr:spPr>
        <a:xfrm>
          <a:off x="4673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xdr:cNvCxnSpPr/>
      </xdr:nvCxnSpPr>
      <xdr:spPr>
        <a:xfrm>
          <a:off x="4546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4" name="【道路】&#10;有形固定資産減価償却率平均値テキスト"/>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xdr:cNvSpPr/>
      </xdr:nvSpPr>
      <xdr:spPr>
        <a:xfrm>
          <a:off x="3746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95613</xdr:rowOff>
    </xdr:from>
    <xdr:to>
      <xdr:col>24</xdr:col>
      <xdr:colOff>114300</xdr:colOff>
      <xdr:row>38</xdr:row>
      <xdr:rowOff>25763</xdr:rowOff>
    </xdr:to>
    <xdr:sp macro="" textlink="">
      <xdr:nvSpPr>
        <xdr:cNvPr id="75" name="楕円 74"/>
        <xdr:cNvSpPr/>
      </xdr:nvSpPr>
      <xdr:spPr>
        <a:xfrm>
          <a:off x="45847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118490</xdr:rowOff>
    </xdr:from>
    <xdr:ext cx="405111" cy="259045"/>
    <xdr:sp macro="" textlink="">
      <xdr:nvSpPr>
        <xdr:cNvPr id="76" name="【道路】&#10;有形固定資産減価償却率該当値テキスト"/>
        <xdr:cNvSpPr txBox="1"/>
      </xdr:nvSpPr>
      <xdr:spPr>
        <a:xfrm>
          <a:off x="4673600" y="629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46627</xdr:rowOff>
    </xdr:from>
    <xdr:to>
      <xdr:col>20</xdr:col>
      <xdr:colOff>38100</xdr:colOff>
      <xdr:row>37</xdr:row>
      <xdr:rowOff>148227</xdr:rowOff>
    </xdr:to>
    <xdr:sp macro="" textlink="">
      <xdr:nvSpPr>
        <xdr:cNvPr id="77" name="楕円 76"/>
        <xdr:cNvSpPr/>
      </xdr:nvSpPr>
      <xdr:spPr>
        <a:xfrm>
          <a:off x="3746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97427</xdr:rowOff>
    </xdr:from>
    <xdr:to>
      <xdr:col>24</xdr:col>
      <xdr:colOff>63500</xdr:colOff>
      <xdr:row>37</xdr:row>
      <xdr:rowOff>146413</xdr:rowOff>
    </xdr:to>
    <xdr:cxnSp macro="">
      <xdr:nvCxnSpPr>
        <xdr:cNvPr id="78" name="直線コネクタ 77"/>
        <xdr:cNvCxnSpPr/>
      </xdr:nvCxnSpPr>
      <xdr:spPr>
        <a:xfrm>
          <a:off x="3797300" y="644107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9" name="楕円 78"/>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97427</xdr:rowOff>
    </xdr:to>
    <xdr:cxnSp macro="">
      <xdr:nvCxnSpPr>
        <xdr:cNvPr id="80" name="直線コネクタ 79"/>
        <xdr:cNvCxnSpPr/>
      </xdr:nvCxnSpPr>
      <xdr:spPr>
        <a:xfrm>
          <a:off x="2908300" y="637902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93980</xdr:rowOff>
    </xdr:from>
    <xdr:to>
      <xdr:col>10</xdr:col>
      <xdr:colOff>165100</xdr:colOff>
      <xdr:row>37</xdr:row>
      <xdr:rowOff>24130</xdr:rowOff>
    </xdr:to>
    <xdr:sp macro="" textlink="">
      <xdr:nvSpPr>
        <xdr:cNvPr id="81" name="楕円 80"/>
        <xdr:cNvSpPr/>
      </xdr:nvSpPr>
      <xdr:spPr>
        <a:xfrm>
          <a:off x="1968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144780</xdr:rowOff>
    </xdr:from>
    <xdr:to>
      <xdr:col>15</xdr:col>
      <xdr:colOff>50800</xdr:colOff>
      <xdr:row>37</xdr:row>
      <xdr:rowOff>35378</xdr:rowOff>
    </xdr:to>
    <xdr:cxnSp macro="">
      <xdr:nvCxnSpPr>
        <xdr:cNvPr id="82" name="直線コネクタ 81"/>
        <xdr:cNvCxnSpPr/>
      </xdr:nvCxnSpPr>
      <xdr:spPr>
        <a:xfrm>
          <a:off x="2019300" y="631698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41728</xdr:rowOff>
    </xdr:from>
    <xdr:to>
      <xdr:col>6</xdr:col>
      <xdr:colOff>38100</xdr:colOff>
      <xdr:row>36</xdr:row>
      <xdr:rowOff>143328</xdr:rowOff>
    </xdr:to>
    <xdr:sp macro="" textlink="">
      <xdr:nvSpPr>
        <xdr:cNvPr id="83" name="楕円 82"/>
        <xdr:cNvSpPr/>
      </xdr:nvSpPr>
      <xdr:spPr>
        <a:xfrm>
          <a:off x="1079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92528</xdr:rowOff>
    </xdr:from>
    <xdr:to>
      <xdr:col>10</xdr:col>
      <xdr:colOff>114300</xdr:colOff>
      <xdr:row>36</xdr:row>
      <xdr:rowOff>144780</xdr:rowOff>
    </xdr:to>
    <xdr:cxnSp macro="">
      <xdr:nvCxnSpPr>
        <xdr:cNvPr id="84" name="直線コネクタ 83"/>
        <xdr:cNvCxnSpPr/>
      </xdr:nvCxnSpPr>
      <xdr:spPr>
        <a:xfrm>
          <a:off x="1130300" y="626472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41383</xdr:rowOff>
    </xdr:from>
    <xdr:ext cx="405111" cy="259045"/>
    <xdr:sp macro="" textlink="">
      <xdr:nvSpPr>
        <xdr:cNvPr id="85" name="n_1aveValue【道路】&#10;有形固定資産減価償却率"/>
        <xdr:cNvSpPr txBox="1"/>
      </xdr:nvSpPr>
      <xdr:spPr>
        <a:xfrm>
          <a:off x="35820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160581</xdr:rowOff>
    </xdr:from>
    <xdr:ext cx="405111" cy="259045"/>
    <xdr:sp macro="" textlink="">
      <xdr:nvSpPr>
        <xdr:cNvPr id="86" name="n_2aveValue【道路】&#10;有形固定資産減価償却率"/>
        <xdr:cNvSpPr txBox="1"/>
      </xdr:nvSpPr>
      <xdr:spPr>
        <a:xfrm>
          <a:off x="2705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98533</xdr:rowOff>
    </xdr:from>
    <xdr:ext cx="405111" cy="259045"/>
    <xdr:sp macro="" textlink="">
      <xdr:nvSpPr>
        <xdr:cNvPr id="87" name="n_3aveValue【道路】&#10;有形固定資産減価償却率"/>
        <xdr:cNvSpPr txBox="1"/>
      </xdr:nvSpPr>
      <xdr:spPr>
        <a:xfrm>
          <a:off x="1816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98533</xdr:rowOff>
    </xdr:from>
    <xdr:ext cx="405111" cy="259045"/>
    <xdr:sp macro="" textlink="">
      <xdr:nvSpPr>
        <xdr:cNvPr id="88" name="n_4aveValue【道路】&#10;有形固定資産減価償却率"/>
        <xdr:cNvSpPr txBox="1"/>
      </xdr:nvSpPr>
      <xdr:spPr>
        <a:xfrm>
          <a:off x="927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164754</xdr:rowOff>
    </xdr:from>
    <xdr:ext cx="405111" cy="259045"/>
    <xdr:sp macro="" textlink="">
      <xdr:nvSpPr>
        <xdr:cNvPr id="89" name="n_1mainValue【道路】&#10;有形固定資産減価償却率"/>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90" name="n_2mainValue【道路】&#10;有形固定資産減価償却率"/>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40657</xdr:rowOff>
    </xdr:from>
    <xdr:ext cx="405111" cy="259045"/>
    <xdr:sp macro="" textlink="">
      <xdr:nvSpPr>
        <xdr:cNvPr id="91" name="n_3mainValue【道路】&#10;有形固定資産減価償却率"/>
        <xdr:cNvSpPr txBox="1"/>
      </xdr:nvSpPr>
      <xdr:spPr>
        <a:xfrm>
          <a:off x="1816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159855</xdr:rowOff>
    </xdr:from>
    <xdr:ext cx="405111" cy="259045"/>
    <xdr:sp macro="" textlink="">
      <xdr:nvSpPr>
        <xdr:cNvPr id="92" name="n_4mainValue【道路】&#10;有形固定資産減価償却率"/>
        <xdr:cNvSpPr txBox="1"/>
      </xdr:nvSpPr>
      <xdr:spPr>
        <a:xfrm>
          <a:off x="927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6" name="テキスト ボックス 10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2" name="テキスト ボックス 11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6" name="直線コネクタ 115"/>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7"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8" name="直線コネクタ 117"/>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9" name="【道路】&#10;一人当たり延長最大値テキスト"/>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20" name="直線コネクタ 119"/>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126966</xdr:rowOff>
    </xdr:from>
    <xdr:ext cx="534377" cy="259045"/>
    <xdr:sp macro="" textlink="">
      <xdr:nvSpPr>
        <xdr:cNvPr id="121" name="【道路】&#10;一人当たり延長平均値テキスト"/>
        <xdr:cNvSpPr txBox="1"/>
      </xdr:nvSpPr>
      <xdr:spPr>
        <a:xfrm>
          <a:off x="10515600" y="6813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22" name="フローチャート: 判断 121"/>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3" name="フローチャート: 判断 122"/>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4" name="フローチャート: 判断 123"/>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5" name="フローチャート: 判断 124"/>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6" name="フローチャート: 判断 125"/>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34506</xdr:rowOff>
    </xdr:from>
    <xdr:to>
      <xdr:col>55</xdr:col>
      <xdr:colOff>50800</xdr:colOff>
      <xdr:row>41</xdr:row>
      <xdr:rowOff>136106</xdr:rowOff>
    </xdr:to>
    <xdr:sp macro="" textlink="">
      <xdr:nvSpPr>
        <xdr:cNvPr id="132" name="楕円 131"/>
        <xdr:cNvSpPr/>
      </xdr:nvSpPr>
      <xdr:spPr>
        <a:xfrm>
          <a:off x="10426700" y="706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120883</xdr:rowOff>
    </xdr:from>
    <xdr:ext cx="469744" cy="259045"/>
    <xdr:sp macro="" textlink="">
      <xdr:nvSpPr>
        <xdr:cNvPr id="133" name="【道路】&#10;一人当たり延長該当値テキスト"/>
        <xdr:cNvSpPr txBox="1"/>
      </xdr:nvSpPr>
      <xdr:spPr>
        <a:xfrm>
          <a:off x="10515600" y="697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33554</xdr:rowOff>
    </xdr:from>
    <xdr:to>
      <xdr:col>50</xdr:col>
      <xdr:colOff>165100</xdr:colOff>
      <xdr:row>41</xdr:row>
      <xdr:rowOff>135154</xdr:rowOff>
    </xdr:to>
    <xdr:sp macro="" textlink="">
      <xdr:nvSpPr>
        <xdr:cNvPr id="134" name="楕円 133"/>
        <xdr:cNvSpPr/>
      </xdr:nvSpPr>
      <xdr:spPr>
        <a:xfrm>
          <a:off x="9588500" y="706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84354</xdr:rowOff>
    </xdr:from>
    <xdr:to>
      <xdr:col>55</xdr:col>
      <xdr:colOff>0</xdr:colOff>
      <xdr:row>41</xdr:row>
      <xdr:rowOff>85306</xdr:rowOff>
    </xdr:to>
    <xdr:cxnSp macro="">
      <xdr:nvCxnSpPr>
        <xdr:cNvPr id="135" name="直線コネクタ 134"/>
        <xdr:cNvCxnSpPr/>
      </xdr:nvCxnSpPr>
      <xdr:spPr>
        <a:xfrm>
          <a:off x="9639300" y="7113804"/>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32347</xdr:rowOff>
    </xdr:from>
    <xdr:to>
      <xdr:col>46</xdr:col>
      <xdr:colOff>38100</xdr:colOff>
      <xdr:row>41</xdr:row>
      <xdr:rowOff>133947</xdr:rowOff>
    </xdr:to>
    <xdr:sp macro="" textlink="">
      <xdr:nvSpPr>
        <xdr:cNvPr id="136" name="楕円 135"/>
        <xdr:cNvSpPr/>
      </xdr:nvSpPr>
      <xdr:spPr>
        <a:xfrm>
          <a:off x="8699500" y="706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83147</xdr:rowOff>
    </xdr:from>
    <xdr:to>
      <xdr:col>50</xdr:col>
      <xdr:colOff>114300</xdr:colOff>
      <xdr:row>41</xdr:row>
      <xdr:rowOff>84354</xdr:rowOff>
    </xdr:to>
    <xdr:cxnSp macro="">
      <xdr:nvCxnSpPr>
        <xdr:cNvPr id="137" name="直線コネクタ 136"/>
        <xdr:cNvCxnSpPr/>
      </xdr:nvCxnSpPr>
      <xdr:spPr>
        <a:xfrm>
          <a:off x="8750300" y="7112597"/>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30874</xdr:rowOff>
    </xdr:from>
    <xdr:to>
      <xdr:col>41</xdr:col>
      <xdr:colOff>101600</xdr:colOff>
      <xdr:row>41</xdr:row>
      <xdr:rowOff>132474</xdr:rowOff>
    </xdr:to>
    <xdr:sp macro="" textlink="">
      <xdr:nvSpPr>
        <xdr:cNvPr id="138" name="楕円 137"/>
        <xdr:cNvSpPr/>
      </xdr:nvSpPr>
      <xdr:spPr>
        <a:xfrm>
          <a:off x="7810500" y="706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81674</xdr:rowOff>
    </xdr:from>
    <xdr:to>
      <xdr:col>45</xdr:col>
      <xdr:colOff>177800</xdr:colOff>
      <xdr:row>41</xdr:row>
      <xdr:rowOff>83147</xdr:rowOff>
    </xdr:to>
    <xdr:cxnSp macro="">
      <xdr:nvCxnSpPr>
        <xdr:cNvPr id="139" name="直線コネクタ 138"/>
        <xdr:cNvCxnSpPr/>
      </xdr:nvCxnSpPr>
      <xdr:spPr>
        <a:xfrm>
          <a:off x="7861300" y="7111124"/>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30315</xdr:rowOff>
    </xdr:from>
    <xdr:to>
      <xdr:col>36</xdr:col>
      <xdr:colOff>165100</xdr:colOff>
      <xdr:row>41</xdr:row>
      <xdr:rowOff>131915</xdr:rowOff>
    </xdr:to>
    <xdr:sp macro="" textlink="">
      <xdr:nvSpPr>
        <xdr:cNvPr id="140" name="楕円 139"/>
        <xdr:cNvSpPr/>
      </xdr:nvSpPr>
      <xdr:spPr>
        <a:xfrm>
          <a:off x="6921500" y="705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81115</xdr:rowOff>
    </xdr:from>
    <xdr:to>
      <xdr:col>41</xdr:col>
      <xdr:colOff>50800</xdr:colOff>
      <xdr:row>41</xdr:row>
      <xdr:rowOff>81674</xdr:rowOff>
    </xdr:to>
    <xdr:cxnSp macro="">
      <xdr:nvCxnSpPr>
        <xdr:cNvPr id="141" name="直線コネクタ 140"/>
        <xdr:cNvCxnSpPr/>
      </xdr:nvCxnSpPr>
      <xdr:spPr>
        <a:xfrm>
          <a:off x="6972300" y="7110565"/>
          <a:ext cx="889000" cy="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26217</xdr:rowOff>
    </xdr:from>
    <xdr:ext cx="534377" cy="259045"/>
    <xdr:sp macro="" textlink="">
      <xdr:nvSpPr>
        <xdr:cNvPr id="142" name="n_1aveValue【道路】&#10;一人当たり延長"/>
        <xdr:cNvSpPr txBox="1"/>
      </xdr:nvSpPr>
      <xdr:spPr>
        <a:xfrm>
          <a:off x="9359411" y="67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22471</xdr:rowOff>
    </xdr:from>
    <xdr:ext cx="534377" cy="259045"/>
    <xdr:sp macro="" textlink="">
      <xdr:nvSpPr>
        <xdr:cNvPr id="143" name="n_2aveValue【道路】&#10;一人当たり延長"/>
        <xdr:cNvSpPr txBox="1"/>
      </xdr:nvSpPr>
      <xdr:spPr>
        <a:xfrm>
          <a:off x="84831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23156</xdr:rowOff>
    </xdr:from>
    <xdr:ext cx="534377" cy="259045"/>
    <xdr:sp macro="" textlink="">
      <xdr:nvSpPr>
        <xdr:cNvPr id="144" name="n_3aveValue【道路】&#10;一人当たり延長"/>
        <xdr:cNvSpPr txBox="1"/>
      </xdr:nvSpPr>
      <xdr:spPr>
        <a:xfrm>
          <a:off x="7594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45" name="n_4aveValue【道路】&#10;一人当たり延長"/>
        <xdr:cNvSpPr txBox="1"/>
      </xdr:nvSpPr>
      <xdr:spPr>
        <a:xfrm>
          <a:off x="6705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126281</xdr:rowOff>
    </xdr:from>
    <xdr:ext cx="469744" cy="259045"/>
    <xdr:sp macro="" textlink="">
      <xdr:nvSpPr>
        <xdr:cNvPr id="146" name="n_1mainValue【道路】&#10;一人当たり延長"/>
        <xdr:cNvSpPr txBox="1"/>
      </xdr:nvSpPr>
      <xdr:spPr>
        <a:xfrm>
          <a:off x="9391727" y="715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125074</xdr:rowOff>
    </xdr:from>
    <xdr:ext cx="469744" cy="259045"/>
    <xdr:sp macro="" textlink="">
      <xdr:nvSpPr>
        <xdr:cNvPr id="147" name="n_2mainValue【道路】&#10;一人当たり延長"/>
        <xdr:cNvSpPr txBox="1"/>
      </xdr:nvSpPr>
      <xdr:spPr>
        <a:xfrm>
          <a:off x="8515427" y="715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123601</xdr:rowOff>
    </xdr:from>
    <xdr:ext cx="534377" cy="259045"/>
    <xdr:sp macro="" textlink="">
      <xdr:nvSpPr>
        <xdr:cNvPr id="148" name="n_3mainValue【道路】&#10;一人当たり延長"/>
        <xdr:cNvSpPr txBox="1"/>
      </xdr:nvSpPr>
      <xdr:spPr>
        <a:xfrm>
          <a:off x="7594111" y="715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123042</xdr:rowOff>
    </xdr:from>
    <xdr:ext cx="534377" cy="259045"/>
    <xdr:sp macro="" textlink="">
      <xdr:nvSpPr>
        <xdr:cNvPr id="149" name="n_4mainValue【道路】&#10;一人当たり延長"/>
        <xdr:cNvSpPr txBox="1"/>
      </xdr:nvSpPr>
      <xdr:spPr>
        <a:xfrm>
          <a:off x="6705111" y="715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73" name="直線コネクタ 172"/>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74" name="【橋りょう・トンネル】&#10;有形固定資産減価償却率最小値テキスト"/>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75" name="直線コネクタ 174"/>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6" name="【橋りょう・トンネル】&#10;有形固定資産減価償却率最大値テキスト"/>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7" name="直線コネクタ 176"/>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113047</xdr:rowOff>
    </xdr:from>
    <xdr:ext cx="405111" cy="259045"/>
    <xdr:sp macro="" textlink="">
      <xdr:nvSpPr>
        <xdr:cNvPr id="178" name="【橋りょう・トンネル】&#10;有形固定資産減価償却率平均値テキスト"/>
        <xdr:cNvSpPr txBox="1"/>
      </xdr:nvSpPr>
      <xdr:spPr>
        <a:xfrm>
          <a:off x="4673600" y="10400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80" name="フローチャート: 判断 179"/>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81" name="フローチャート: 判断 180"/>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2" name="フローチャート: 判断 181"/>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83" name="フローチャート: 判断 182"/>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78740</xdr:rowOff>
    </xdr:from>
    <xdr:to>
      <xdr:col>24</xdr:col>
      <xdr:colOff>114300</xdr:colOff>
      <xdr:row>63</xdr:row>
      <xdr:rowOff>8890</xdr:rowOff>
    </xdr:to>
    <xdr:sp macro="" textlink="">
      <xdr:nvSpPr>
        <xdr:cNvPr id="189" name="楕円 188"/>
        <xdr:cNvSpPr/>
      </xdr:nvSpPr>
      <xdr:spPr>
        <a:xfrm>
          <a:off x="45847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57167</xdr:rowOff>
    </xdr:from>
    <xdr:ext cx="405111" cy="259045"/>
    <xdr:sp macro="" textlink="">
      <xdr:nvSpPr>
        <xdr:cNvPr id="190" name="【橋りょう・トンネル】&#10;有形固定資産減価償却率該当値テキスト"/>
        <xdr:cNvSpPr txBox="1"/>
      </xdr:nvSpPr>
      <xdr:spPr>
        <a:xfrm>
          <a:off x="4673600"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78740</xdr:rowOff>
    </xdr:from>
    <xdr:to>
      <xdr:col>20</xdr:col>
      <xdr:colOff>38100</xdr:colOff>
      <xdr:row>63</xdr:row>
      <xdr:rowOff>8890</xdr:rowOff>
    </xdr:to>
    <xdr:sp macro="" textlink="">
      <xdr:nvSpPr>
        <xdr:cNvPr id="191" name="楕円 190"/>
        <xdr:cNvSpPr/>
      </xdr:nvSpPr>
      <xdr:spPr>
        <a:xfrm>
          <a:off x="3746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129540</xdr:rowOff>
    </xdr:from>
    <xdr:to>
      <xdr:col>24</xdr:col>
      <xdr:colOff>63500</xdr:colOff>
      <xdr:row>62</xdr:row>
      <xdr:rowOff>129540</xdr:rowOff>
    </xdr:to>
    <xdr:cxnSp macro="">
      <xdr:nvCxnSpPr>
        <xdr:cNvPr id="192" name="直線コネクタ 191"/>
        <xdr:cNvCxnSpPr/>
      </xdr:nvCxnSpPr>
      <xdr:spPr>
        <a:xfrm>
          <a:off x="3797300" y="10759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118745</xdr:rowOff>
    </xdr:from>
    <xdr:to>
      <xdr:col>15</xdr:col>
      <xdr:colOff>101600</xdr:colOff>
      <xdr:row>63</xdr:row>
      <xdr:rowOff>48895</xdr:rowOff>
    </xdr:to>
    <xdr:sp macro="" textlink="">
      <xdr:nvSpPr>
        <xdr:cNvPr id="193" name="楕円 192"/>
        <xdr:cNvSpPr/>
      </xdr:nvSpPr>
      <xdr:spPr>
        <a:xfrm>
          <a:off x="2857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129540</xdr:rowOff>
    </xdr:from>
    <xdr:to>
      <xdr:col>19</xdr:col>
      <xdr:colOff>177800</xdr:colOff>
      <xdr:row>62</xdr:row>
      <xdr:rowOff>169545</xdr:rowOff>
    </xdr:to>
    <xdr:cxnSp macro="">
      <xdr:nvCxnSpPr>
        <xdr:cNvPr id="194" name="直線コネクタ 193"/>
        <xdr:cNvCxnSpPr/>
      </xdr:nvCxnSpPr>
      <xdr:spPr>
        <a:xfrm flipV="1">
          <a:off x="2908300" y="107594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93980</xdr:rowOff>
    </xdr:from>
    <xdr:to>
      <xdr:col>10</xdr:col>
      <xdr:colOff>165100</xdr:colOff>
      <xdr:row>63</xdr:row>
      <xdr:rowOff>24130</xdr:rowOff>
    </xdr:to>
    <xdr:sp macro="" textlink="">
      <xdr:nvSpPr>
        <xdr:cNvPr id="195" name="楕円 194"/>
        <xdr:cNvSpPr/>
      </xdr:nvSpPr>
      <xdr:spPr>
        <a:xfrm>
          <a:off x="1968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144780</xdr:rowOff>
    </xdr:from>
    <xdr:to>
      <xdr:col>15</xdr:col>
      <xdr:colOff>50800</xdr:colOff>
      <xdr:row>62</xdr:row>
      <xdr:rowOff>169545</xdr:rowOff>
    </xdr:to>
    <xdr:cxnSp macro="">
      <xdr:nvCxnSpPr>
        <xdr:cNvPr id="196" name="直線コネクタ 195"/>
        <xdr:cNvCxnSpPr/>
      </xdr:nvCxnSpPr>
      <xdr:spPr>
        <a:xfrm>
          <a:off x="2019300" y="107746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71120</xdr:rowOff>
    </xdr:from>
    <xdr:to>
      <xdr:col>6</xdr:col>
      <xdr:colOff>38100</xdr:colOff>
      <xdr:row>63</xdr:row>
      <xdr:rowOff>1270</xdr:rowOff>
    </xdr:to>
    <xdr:sp macro="" textlink="">
      <xdr:nvSpPr>
        <xdr:cNvPr id="197" name="楕円 196"/>
        <xdr:cNvSpPr/>
      </xdr:nvSpPr>
      <xdr:spPr>
        <a:xfrm>
          <a:off x="1079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121920</xdr:rowOff>
    </xdr:from>
    <xdr:to>
      <xdr:col>10</xdr:col>
      <xdr:colOff>114300</xdr:colOff>
      <xdr:row>62</xdr:row>
      <xdr:rowOff>144780</xdr:rowOff>
    </xdr:to>
    <xdr:cxnSp macro="">
      <xdr:nvCxnSpPr>
        <xdr:cNvPr id="198" name="直線コネクタ 197"/>
        <xdr:cNvCxnSpPr/>
      </xdr:nvCxnSpPr>
      <xdr:spPr>
        <a:xfrm>
          <a:off x="1130300" y="10751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53992</xdr:rowOff>
    </xdr:from>
    <xdr:ext cx="405111" cy="259045"/>
    <xdr:sp macro="" textlink="">
      <xdr:nvSpPr>
        <xdr:cNvPr id="199" name="n_1aveValue【橋りょう・トンネル】&#10;有形固定資産減価償却率"/>
        <xdr:cNvSpPr txBox="1"/>
      </xdr:nvSpPr>
      <xdr:spPr>
        <a:xfrm>
          <a:off x="35820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33037</xdr:rowOff>
    </xdr:from>
    <xdr:ext cx="405111" cy="259045"/>
    <xdr:sp macro="" textlink="">
      <xdr:nvSpPr>
        <xdr:cNvPr id="200" name="n_2aveValue【橋りょう・トンネル】&#10;有形固定資産減価償却率"/>
        <xdr:cNvSpPr txBox="1"/>
      </xdr:nvSpPr>
      <xdr:spPr>
        <a:xfrm>
          <a:off x="27057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652</xdr:rowOff>
    </xdr:from>
    <xdr:ext cx="405111" cy="259045"/>
    <xdr:sp macro="" textlink="">
      <xdr:nvSpPr>
        <xdr:cNvPr id="201" name="n_3aveValue【橋りょう・トンネル】&#10;有形固定資産減価償却率"/>
        <xdr:cNvSpPr txBox="1"/>
      </xdr:nvSpPr>
      <xdr:spPr>
        <a:xfrm>
          <a:off x="1816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145432</xdr:rowOff>
    </xdr:from>
    <xdr:ext cx="405111" cy="259045"/>
    <xdr:sp macro="" textlink="">
      <xdr:nvSpPr>
        <xdr:cNvPr id="202" name="n_4aveValue【橋りょう・トンネル】&#10;有形固定資産減価償却率"/>
        <xdr:cNvSpPr txBox="1"/>
      </xdr:nvSpPr>
      <xdr:spPr>
        <a:xfrm>
          <a:off x="927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17</xdr:rowOff>
    </xdr:from>
    <xdr:ext cx="405111" cy="259045"/>
    <xdr:sp macro="" textlink="">
      <xdr:nvSpPr>
        <xdr:cNvPr id="203" name="n_1mainValue【橋りょう・トンネル】&#10;有形固定資産減価償却率"/>
        <xdr:cNvSpPr txBox="1"/>
      </xdr:nvSpPr>
      <xdr:spPr>
        <a:xfrm>
          <a:off x="35820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40022</xdr:rowOff>
    </xdr:from>
    <xdr:ext cx="405111" cy="259045"/>
    <xdr:sp macro="" textlink="">
      <xdr:nvSpPr>
        <xdr:cNvPr id="204" name="n_2mainValue【橋りょう・トンネル】&#10;有形固定資産減価償却率"/>
        <xdr:cNvSpPr txBox="1"/>
      </xdr:nvSpPr>
      <xdr:spPr>
        <a:xfrm>
          <a:off x="2705744"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15257</xdr:rowOff>
    </xdr:from>
    <xdr:ext cx="405111" cy="259045"/>
    <xdr:sp macro="" textlink="">
      <xdr:nvSpPr>
        <xdr:cNvPr id="205" name="n_3mainValue【橋りょう・トンネル】&#10;有形固定資産減価償却率"/>
        <xdr:cNvSpPr txBox="1"/>
      </xdr:nvSpPr>
      <xdr:spPr>
        <a:xfrm>
          <a:off x="1816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163847</xdr:rowOff>
    </xdr:from>
    <xdr:ext cx="405111" cy="259045"/>
    <xdr:sp macro="" textlink="">
      <xdr:nvSpPr>
        <xdr:cNvPr id="206" name="n_4mainValue【橋りょう・トンネル】&#10;有形固定資産減価償却率"/>
        <xdr:cNvSpPr txBox="1"/>
      </xdr:nvSpPr>
      <xdr:spPr>
        <a:xfrm>
          <a:off x="927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28" name="直線コネクタ 227"/>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9" name="【橋りょう・トンネル】&#10;一人当たり有形固定資産（償却資産）額最小値テキスト"/>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30" name="直線コネクタ 229"/>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31" name="【橋りょう・トンネル】&#10;一人当たり有形固定資産（償却資産）額最大値テキスト"/>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32" name="直線コネクタ 231"/>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84173</xdr:rowOff>
    </xdr:from>
    <xdr:ext cx="599010" cy="259045"/>
    <xdr:sp macro="" textlink="">
      <xdr:nvSpPr>
        <xdr:cNvPr id="233" name="【橋りょう・トンネル】&#10;一人当たり有形固定資産（償却資産）額平均値テキスト"/>
        <xdr:cNvSpPr txBox="1"/>
      </xdr:nvSpPr>
      <xdr:spPr>
        <a:xfrm>
          <a:off x="10515600" y="10371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34" name="フローチャート: 判断 233"/>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35" name="フローチャート: 判断 234"/>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36" name="フローチャート: 判断 235"/>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37" name="フローチャート: 判断 236"/>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38" name="フローチャート: 判断 237"/>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72505</xdr:rowOff>
    </xdr:from>
    <xdr:to>
      <xdr:col>55</xdr:col>
      <xdr:colOff>50800</xdr:colOff>
      <xdr:row>63</xdr:row>
      <xdr:rowOff>2655</xdr:rowOff>
    </xdr:to>
    <xdr:sp macro="" textlink="">
      <xdr:nvSpPr>
        <xdr:cNvPr id="244" name="楕円 243"/>
        <xdr:cNvSpPr/>
      </xdr:nvSpPr>
      <xdr:spPr>
        <a:xfrm>
          <a:off x="10426700" y="1070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50932</xdr:rowOff>
    </xdr:from>
    <xdr:ext cx="534377" cy="259045"/>
    <xdr:sp macro="" textlink="">
      <xdr:nvSpPr>
        <xdr:cNvPr id="245" name="【橋りょう・トンネル】&#10;一人当たり有形固定資産（償却資産）額該当値テキスト"/>
        <xdr:cNvSpPr txBox="1"/>
      </xdr:nvSpPr>
      <xdr:spPr>
        <a:xfrm>
          <a:off x="10515600" y="106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75664</xdr:rowOff>
    </xdr:from>
    <xdr:to>
      <xdr:col>50</xdr:col>
      <xdr:colOff>165100</xdr:colOff>
      <xdr:row>63</xdr:row>
      <xdr:rowOff>5814</xdr:rowOff>
    </xdr:to>
    <xdr:sp macro="" textlink="">
      <xdr:nvSpPr>
        <xdr:cNvPr id="246" name="楕円 245"/>
        <xdr:cNvSpPr/>
      </xdr:nvSpPr>
      <xdr:spPr>
        <a:xfrm>
          <a:off x="9588500" y="10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123305</xdr:rowOff>
    </xdr:from>
    <xdr:to>
      <xdr:col>55</xdr:col>
      <xdr:colOff>0</xdr:colOff>
      <xdr:row>62</xdr:row>
      <xdr:rowOff>126464</xdr:rowOff>
    </xdr:to>
    <xdr:cxnSp macro="">
      <xdr:nvCxnSpPr>
        <xdr:cNvPr id="247" name="直線コネクタ 246"/>
        <xdr:cNvCxnSpPr/>
      </xdr:nvCxnSpPr>
      <xdr:spPr>
        <a:xfrm flipV="1">
          <a:off x="9639300" y="10753205"/>
          <a:ext cx="838200" cy="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85254</xdr:rowOff>
    </xdr:from>
    <xdr:to>
      <xdr:col>46</xdr:col>
      <xdr:colOff>38100</xdr:colOff>
      <xdr:row>63</xdr:row>
      <xdr:rowOff>15404</xdr:rowOff>
    </xdr:to>
    <xdr:sp macro="" textlink="">
      <xdr:nvSpPr>
        <xdr:cNvPr id="248" name="楕円 247"/>
        <xdr:cNvSpPr/>
      </xdr:nvSpPr>
      <xdr:spPr>
        <a:xfrm>
          <a:off x="8699500" y="1071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126464</xdr:rowOff>
    </xdr:from>
    <xdr:to>
      <xdr:col>50</xdr:col>
      <xdr:colOff>114300</xdr:colOff>
      <xdr:row>62</xdr:row>
      <xdr:rowOff>136054</xdr:rowOff>
    </xdr:to>
    <xdr:cxnSp macro="">
      <xdr:nvCxnSpPr>
        <xdr:cNvPr id="249" name="直線コネクタ 248"/>
        <xdr:cNvCxnSpPr/>
      </xdr:nvCxnSpPr>
      <xdr:spPr>
        <a:xfrm flipV="1">
          <a:off x="8750300" y="10756364"/>
          <a:ext cx="889000" cy="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83500</xdr:rowOff>
    </xdr:from>
    <xdr:to>
      <xdr:col>41</xdr:col>
      <xdr:colOff>101600</xdr:colOff>
      <xdr:row>63</xdr:row>
      <xdr:rowOff>13650</xdr:rowOff>
    </xdr:to>
    <xdr:sp macro="" textlink="">
      <xdr:nvSpPr>
        <xdr:cNvPr id="250" name="楕円 249"/>
        <xdr:cNvSpPr/>
      </xdr:nvSpPr>
      <xdr:spPr>
        <a:xfrm>
          <a:off x="7810500" y="107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134300</xdr:rowOff>
    </xdr:from>
    <xdr:to>
      <xdr:col>45</xdr:col>
      <xdr:colOff>177800</xdr:colOff>
      <xdr:row>62</xdr:row>
      <xdr:rowOff>136054</xdr:rowOff>
    </xdr:to>
    <xdr:cxnSp macro="">
      <xdr:nvCxnSpPr>
        <xdr:cNvPr id="251" name="直線コネクタ 250"/>
        <xdr:cNvCxnSpPr/>
      </xdr:nvCxnSpPr>
      <xdr:spPr>
        <a:xfrm>
          <a:off x="7861300" y="10764200"/>
          <a:ext cx="8890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83534</xdr:rowOff>
    </xdr:from>
    <xdr:to>
      <xdr:col>36</xdr:col>
      <xdr:colOff>165100</xdr:colOff>
      <xdr:row>63</xdr:row>
      <xdr:rowOff>13684</xdr:rowOff>
    </xdr:to>
    <xdr:sp macro="" textlink="">
      <xdr:nvSpPr>
        <xdr:cNvPr id="252" name="楕円 251"/>
        <xdr:cNvSpPr/>
      </xdr:nvSpPr>
      <xdr:spPr>
        <a:xfrm>
          <a:off x="6921500" y="1071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134300</xdr:rowOff>
    </xdr:from>
    <xdr:to>
      <xdr:col>41</xdr:col>
      <xdr:colOff>50800</xdr:colOff>
      <xdr:row>62</xdr:row>
      <xdr:rowOff>134334</xdr:rowOff>
    </xdr:to>
    <xdr:cxnSp macro="">
      <xdr:nvCxnSpPr>
        <xdr:cNvPr id="253" name="直線コネクタ 252"/>
        <xdr:cNvCxnSpPr/>
      </xdr:nvCxnSpPr>
      <xdr:spPr>
        <a:xfrm flipV="1">
          <a:off x="6972300" y="10764200"/>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158337</xdr:rowOff>
    </xdr:from>
    <xdr:ext cx="599010" cy="259045"/>
    <xdr:sp macro="" textlink="">
      <xdr:nvSpPr>
        <xdr:cNvPr id="254" name="n_1aveValue【橋りょう・トンネル】&#10;一人当たり有形固定資産（償却資産）額"/>
        <xdr:cNvSpPr txBox="1"/>
      </xdr:nvSpPr>
      <xdr:spPr>
        <a:xfrm>
          <a:off x="93270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146942</xdr:rowOff>
    </xdr:from>
    <xdr:ext cx="599010" cy="259045"/>
    <xdr:sp macro="" textlink="">
      <xdr:nvSpPr>
        <xdr:cNvPr id="255" name="n_2aveValue【橋りょう・トンネル】&#10;一人当たり有形固定資産（償却資産）額"/>
        <xdr:cNvSpPr txBox="1"/>
      </xdr:nvSpPr>
      <xdr:spPr>
        <a:xfrm>
          <a:off x="8450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156568</xdr:rowOff>
    </xdr:from>
    <xdr:ext cx="599010" cy="259045"/>
    <xdr:sp macro="" textlink="">
      <xdr:nvSpPr>
        <xdr:cNvPr id="256" name="n_3aveValue【橋りょう・トンネル】&#10;一人当たり有形固定資産（償却資産）額"/>
        <xdr:cNvSpPr txBox="1"/>
      </xdr:nvSpPr>
      <xdr:spPr>
        <a:xfrm>
          <a:off x="7561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9379</xdr:rowOff>
    </xdr:from>
    <xdr:ext cx="599010" cy="259045"/>
    <xdr:sp macro="" textlink="">
      <xdr:nvSpPr>
        <xdr:cNvPr id="257" name="n_4aveValue【橋りょう・トンネル】&#10;一人当たり有形固定資産（償却資産）額"/>
        <xdr:cNvSpPr txBox="1"/>
      </xdr:nvSpPr>
      <xdr:spPr>
        <a:xfrm>
          <a:off x="6672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168391</xdr:rowOff>
    </xdr:from>
    <xdr:ext cx="534377" cy="259045"/>
    <xdr:sp macro="" textlink="">
      <xdr:nvSpPr>
        <xdr:cNvPr id="258" name="n_1mainValue【橋りょう・トンネル】&#10;一人当たり有形固定資産（償却資産）額"/>
        <xdr:cNvSpPr txBox="1"/>
      </xdr:nvSpPr>
      <xdr:spPr>
        <a:xfrm>
          <a:off x="9359411" y="1079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6531</xdr:rowOff>
    </xdr:from>
    <xdr:ext cx="534377" cy="259045"/>
    <xdr:sp macro="" textlink="">
      <xdr:nvSpPr>
        <xdr:cNvPr id="259" name="n_2mainValue【橋りょう・トンネル】&#10;一人当たり有形固定資産（償却資産）額"/>
        <xdr:cNvSpPr txBox="1"/>
      </xdr:nvSpPr>
      <xdr:spPr>
        <a:xfrm>
          <a:off x="8483111" y="1080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4777</xdr:rowOff>
    </xdr:from>
    <xdr:ext cx="534377" cy="259045"/>
    <xdr:sp macro="" textlink="">
      <xdr:nvSpPr>
        <xdr:cNvPr id="260" name="n_3mainValue【橋りょう・トンネル】&#10;一人当たり有形固定資産（償却資産）額"/>
        <xdr:cNvSpPr txBox="1"/>
      </xdr:nvSpPr>
      <xdr:spPr>
        <a:xfrm>
          <a:off x="7594111" y="1080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4811</xdr:rowOff>
    </xdr:from>
    <xdr:ext cx="534377" cy="259045"/>
    <xdr:sp macro="" textlink="">
      <xdr:nvSpPr>
        <xdr:cNvPr id="261" name="n_4mainValue【橋りょう・トンネル】&#10;一人当たり有形固定資産（償却資産）額"/>
        <xdr:cNvSpPr txBox="1"/>
      </xdr:nvSpPr>
      <xdr:spPr>
        <a:xfrm>
          <a:off x="6705111" y="108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86" name="直線コネクタ 285"/>
        <xdr:cNvCxnSpPr/>
      </xdr:nvCxnSpPr>
      <xdr:spPr>
        <a:xfrm flipV="1">
          <a:off x="4634865" y="13588364"/>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公営住宅】&#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89" name="【公営住宅】&#10;有形固定資産減価償却率最大値テキスト"/>
        <xdr:cNvSpPr txBox="1"/>
      </xdr:nvSpPr>
      <xdr:spPr>
        <a:xfrm>
          <a:off x="46736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90" name="直線コネクタ 289"/>
        <xdr:cNvCxnSpPr/>
      </xdr:nvCxnSpPr>
      <xdr:spPr>
        <a:xfrm>
          <a:off x="4546600" y="1358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121938</xdr:rowOff>
    </xdr:from>
    <xdr:ext cx="405111" cy="259045"/>
    <xdr:sp macro="" textlink="">
      <xdr:nvSpPr>
        <xdr:cNvPr id="291" name="【公営住宅】&#10;有形固定資産減価償却率平均値テキスト"/>
        <xdr:cNvSpPr txBox="1"/>
      </xdr:nvSpPr>
      <xdr:spPr>
        <a:xfrm>
          <a:off x="4673600" y="1418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92" name="フローチャート: 判断 291"/>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93" name="フローチャート: 判断 292"/>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94" name="フローチャート: 判断 293"/>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5" name="フローチャート: 判断 294"/>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302" name="楕円 301"/>
        <xdr:cNvSpPr/>
      </xdr:nvSpPr>
      <xdr:spPr>
        <a:xfrm>
          <a:off x="45847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92091</xdr:rowOff>
    </xdr:from>
    <xdr:ext cx="405111" cy="259045"/>
    <xdr:sp macro="" textlink="">
      <xdr:nvSpPr>
        <xdr:cNvPr id="303" name="【公営住宅】&#10;有形固定資産減価償却率該当値テキスト"/>
        <xdr:cNvSpPr txBox="1"/>
      </xdr:nvSpPr>
      <xdr:spPr>
        <a:xfrm>
          <a:off x="4673600"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25400</xdr:rowOff>
    </xdr:from>
    <xdr:to>
      <xdr:col>20</xdr:col>
      <xdr:colOff>38100</xdr:colOff>
      <xdr:row>82</xdr:row>
      <xdr:rowOff>127000</xdr:rowOff>
    </xdr:to>
    <xdr:sp macro="" textlink="">
      <xdr:nvSpPr>
        <xdr:cNvPr id="304" name="楕円 303"/>
        <xdr:cNvSpPr/>
      </xdr:nvSpPr>
      <xdr:spPr>
        <a:xfrm>
          <a:off x="3746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76200</xdr:rowOff>
    </xdr:from>
    <xdr:to>
      <xdr:col>24</xdr:col>
      <xdr:colOff>63500</xdr:colOff>
      <xdr:row>82</xdr:row>
      <xdr:rowOff>120014</xdr:rowOff>
    </xdr:to>
    <xdr:cxnSp macro="">
      <xdr:nvCxnSpPr>
        <xdr:cNvPr id="305" name="直線コネクタ 304"/>
        <xdr:cNvCxnSpPr/>
      </xdr:nvCxnSpPr>
      <xdr:spPr>
        <a:xfrm>
          <a:off x="3797300" y="1413510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130175</xdr:rowOff>
    </xdr:from>
    <xdr:to>
      <xdr:col>15</xdr:col>
      <xdr:colOff>101600</xdr:colOff>
      <xdr:row>84</xdr:row>
      <xdr:rowOff>60325</xdr:rowOff>
    </xdr:to>
    <xdr:sp macro="" textlink="">
      <xdr:nvSpPr>
        <xdr:cNvPr id="306" name="楕円 305"/>
        <xdr:cNvSpPr/>
      </xdr:nvSpPr>
      <xdr:spPr>
        <a:xfrm>
          <a:off x="2857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76200</xdr:rowOff>
    </xdr:from>
    <xdr:to>
      <xdr:col>19</xdr:col>
      <xdr:colOff>177800</xdr:colOff>
      <xdr:row>84</xdr:row>
      <xdr:rowOff>9525</xdr:rowOff>
    </xdr:to>
    <xdr:cxnSp macro="">
      <xdr:nvCxnSpPr>
        <xdr:cNvPr id="307" name="直線コネクタ 306"/>
        <xdr:cNvCxnSpPr/>
      </xdr:nvCxnSpPr>
      <xdr:spPr>
        <a:xfrm flipV="1">
          <a:off x="2908300" y="14135100"/>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99695</xdr:rowOff>
    </xdr:from>
    <xdr:to>
      <xdr:col>10</xdr:col>
      <xdr:colOff>165100</xdr:colOff>
      <xdr:row>84</xdr:row>
      <xdr:rowOff>29845</xdr:rowOff>
    </xdr:to>
    <xdr:sp macro="" textlink="">
      <xdr:nvSpPr>
        <xdr:cNvPr id="308" name="楕円 307"/>
        <xdr:cNvSpPr/>
      </xdr:nvSpPr>
      <xdr:spPr>
        <a:xfrm>
          <a:off x="1968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150495</xdr:rowOff>
    </xdr:from>
    <xdr:to>
      <xdr:col>15</xdr:col>
      <xdr:colOff>50800</xdr:colOff>
      <xdr:row>84</xdr:row>
      <xdr:rowOff>9525</xdr:rowOff>
    </xdr:to>
    <xdr:cxnSp macro="">
      <xdr:nvCxnSpPr>
        <xdr:cNvPr id="309" name="直線コネクタ 308"/>
        <xdr:cNvCxnSpPr/>
      </xdr:nvCxnSpPr>
      <xdr:spPr>
        <a:xfrm>
          <a:off x="2019300" y="143808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143511</xdr:rowOff>
    </xdr:from>
    <xdr:to>
      <xdr:col>6</xdr:col>
      <xdr:colOff>38100</xdr:colOff>
      <xdr:row>84</xdr:row>
      <xdr:rowOff>73661</xdr:rowOff>
    </xdr:to>
    <xdr:sp macro="" textlink="">
      <xdr:nvSpPr>
        <xdr:cNvPr id="310" name="楕円 309"/>
        <xdr:cNvSpPr/>
      </xdr:nvSpPr>
      <xdr:spPr>
        <a:xfrm>
          <a:off x="1079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150495</xdr:rowOff>
    </xdr:from>
    <xdr:to>
      <xdr:col>10</xdr:col>
      <xdr:colOff>114300</xdr:colOff>
      <xdr:row>84</xdr:row>
      <xdr:rowOff>22861</xdr:rowOff>
    </xdr:to>
    <xdr:cxnSp macro="">
      <xdr:nvCxnSpPr>
        <xdr:cNvPr id="311" name="直線コネクタ 310"/>
        <xdr:cNvCxnSpPr/>
      </xdr:nvCxnSpPr>
      <xdr:spPr>
        <a:xfrm flipV="1">
          <a:off x="1130300" y="143808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38116</xdr:rowOff>
    </xdr:from>
    <xdr:ext cx="405111" cy="259045"/>
    <xdr:sp macro="" textlink="">
      <xdr:nvSpPr>
        <xdr:cNvPr id="312" name="n_1aveValue【公営住宅】&#10;有形固定資産減価償却率"/>
        <xdr:cNvSpPr txBox="1"/>
      </xdr:nvSpPr>
      <xdr:spPr>
        <a:xfrm>
          <a:off x="35820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73041</xdr:rowOff>
    </xdr:from>
    <xdr:ext cx="405111" cy="259045"/>
    <xdr:sp macro="" textlink="">
      <xdr:nvSpPr>
        <xdr:cNvPr id="313" name="n_2aveValue【公営住宅】&#10;有形固定資産減価償却率"/>
        <xdr:cNvSpPr txBox="1"/>
      </xdr:nvSpPr>
      <xdr:spPr>
        <a:xfrm>
          <a:off x="2705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4" name="n_3aveValue【公営住宅】&#10;有形固定資産減価償却率"/>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143527</xdr:rowOff>
    </xdr:from>
    <xdr:ext cx="405111" cy="259045"/>
    <xdr:sp macro="" textlink="">
      <xdr:nvSpPr>
        <xdr:cNvPr id="316" name="n_1mainValue【公営住宅】&#10;有形固定資産減価償却率"/>
        <xdr:cNvSpPr txBox="1"/>
      </xdr:nvSpPr>
      <xdr:spPr>
        <a:xfrm>
          <a:off x="35820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51452</xdr:rowOff>
    </xdr:from>
    <xdr:ext cx="405111" cy="259045"/>
    <xdr:sp macro="" textlink="">
      <xdr:nvSpPr>
        <xdr:cNvPr id="317" name="n_2mainValue【公営住宅】&#10;有形固定資産減価償却率"/>
        <xdr:cNvSpPr txBox="1"/>
      </xdr:nvSpPr>
      <xdr:spPr>
        <a:xfrm>
          <a:off x="27057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20972</xdr:rowOff>
    </xdr:from>
    <xdr:ext cx="405111" cy="259045"/>
    <xdr:sp macro="" textlink="">
      <xdr:nvSpPr>
        <xdr:cNvPr id="318" name="n_3mainValue【公営住宅】&#10;有形固定資産減価償却率"/>
        <xdr:cNvSpPr txBox="1"/>
      </xdr:nvSpPr>
      <xdr:spPr>
        <a:xfrm>
          <a:off x="18167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64788</xdr:rowOff>
    </xdr:from>
    <xdr:ext cx="405111" cy="259045"/>
    <xdr:sp macro="" textlink="">
      <xdr:nvSpPr>
        <xdr:cNvPr id="319" name="n_4mainValue【公営住宅】&#10;有形固定資産減価償却率"/>
        <xdr:cNvSpPr txBox="1"/>
      </xdr:nvSpPr>
      <xdr:spPr>
        <a:xfrm>
          <a:off x="927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43" name="直線コネクタ 342"/>
        <xdr:cNvCxnSpPr/>
      </xdr:nvCxnSpPr>
      <xdr:spPr>
        <a:xfrm flipV="1">
          <a:off x="10476865" y="13391387"/>
          <a:ext cx="0" cy="145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4"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5" name="直線コネクタ 344"/>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46" name="【公営住宅】&#10;一人当たり面積最大値テキスト"/>
        <xdr:cNvSpPr txBox="1"/>
      </xdr:nvSpPr>
      <xdr:spPr>
        <a:xfrm>
          <a:off x="10515600"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47" name="直線コネクタ 346"/>
        <xdr:cNvCxnSpPr/>
      </xdr:nvCxnSpPr>
      <xdr:spPr>
        <a:xfrm>
          <a:off x="10388600" y="1339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30497</xdr:rowOff>
    </xdr:from>
    <xdr:ext cx="469744" cy="259045"/>
    <xdr:sp macro="" textlink="">
      <xdr:nvSpPr>
        <xdr:cNvPr id="348" name="【公営住宅】&#10;一人当たり面積平均値テキスト"/>
        <xdr:cNvSpPr txBox="1"/>
      </xdr:nvSpPr>
      <xdr:spPr>
        <a:xfrm>
          <a:off x="10515600" y="1443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49" name="フローチャート: 判断 348"/>
        <xdr:cNvSpPr/>
      </xdr:nvSpPr>
      <xdr:spPr>
        <a:xfrm>
          <a:off x="104267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50" name="フローチャート: 判断 349"/>
        <xdr:cNvSpPr/>
      </xdr:nvSpPr>
      <xdr:spPr>
        <a:xfrm>
          <a:off x="9588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52" name="フローチャート: 判断 351"/>
        <xdr:cNvSpPr/>
      </xdr:nvSpPr>
      <xdr:spPr>
        <a:xfrm>
          <a:off x="7810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53" name="フローチャート: 判断 352"/>
        <xdr:cNvSpPr/>
      </xdr:nvSpPr>
      <xdr:spPr>
        <a:xfrm>
          <a:off x="6921500" y="144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98552</xdr:rowOff>
    </xdr:from>
    <xdr:to>
      <xdr:col>55</xdr:col>
      <xdr:colOff>50800</xdr:colOff>
      <xdr:row>80</xdr:row>
      <xdr:rowOff>28702</xdr:rowOff>
    </xdr:to>
    <xdr:sp macro="" textlink="">
      <xdr:nvSpPr>
        <xdr:cNvPr id="359" name="楕円 358"/>
        <xdr:cNvSpPr/>
      </xdr:nvSpPr>
      <xdr:spPr>
        <a:xfrm>
          <a:off x="10426700" y="1364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121429</xdr:rowOff>
    </xdr:from>
    <xdr:ext cx="469744" cy="259045"/>
    <xdr:sp macro="" textlink="">
      <xdr:nvSpPr>
        <xdr:cNvPr id="360" name="【公営住宅】&#10;一人当たり面積該当値テキスト"/>
        <xdr:cNvSpPr txBox="1"/>
      </xdr:nvSpPr>
      <xdr:spPr>
        <a:xfrm>
          <a:off x="10515600" y="1349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87122</xdr:rowOff>
    </xdr:from>
    <xdr:to>
      <xdr:col>50</xdr:col>
      <xdr:colOff>165100</xdr:colOff>
      <xdr:row>80</xdr:row>
      <xdr:rowOff>17272</xdr:rowOff>
    </xdr:to>
    <xdr:sp macro="" textlink="">
      <xdr:nvSpPr>
        <xdr:cNvPr id="361" name="楕円 360"/>
        <xdr:cNvSpPr/>
      </xdr:nvSpPr>
      <xdr:spPr>
        <a:xfrm>
          <a:off x="9588500" y="1363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137922</xdr:rowOff>
    </xdr:from>
    <xdr:to>
      <xdr:col>55</xdr:col>
      <xdr:colOff>0</xdr:colOff>
      <xdr:row>79</xdr:row>
      <xdr:rowOff>149352</xdr:rowOff>
    </xdr:to>
    <xdr:cxnSp macro="">
      <xdr:nvCxnSpPr>
        <xdr:cNvPr id="362" name="直線コネクタ 361"/>
        <xdr:cNvCxnSpPr/>
      </xdr:nvCxnSpPr>
      <xdr:spPr>
        <a:xfrm>
          <a:off x="9639300" y="1368247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20828</xdr:rowOff>
    </xdr:from>
    <xdr:to>
      <xdr:col>46</xdr:col>
      <xdr:colOff>38100</xdr:colOff>
      <xdr:row>80</xdr:row>
      <xdr:rowOff>122428</xdr:rowOff>
    </xdr:to>
    <xdr:sp macro="" textlink="">
      <xdr:nvSpPr>
        <xdr:cNvPr id="363" name="楕円 362"/>
        <xdr:cNvSpPr/>
      </xdr:nvSpPr>
      <xdr:spPr>
        <a:xfrm>
          <a:off x="8699500" y="137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137922</xdr:rowOff>
    </xdr:from>
    <xdr:to>
      <xdr:col>50</xdr:col>
      <xdr:colOff>114300</xdr:colOff>
      <xdr:row>80</xdr:row>
      <xdr:rowOff>71628</xdr:rowOff>
    </xdr:to>
    <xdr:cxnSp macro="">
      <xdr:nvCxnSpPr>
        <xdr:cNvPr id="364" name="直線コネクタ 363"/>
        <xdr:cNvCxnSpPr/>
      </xdr:nvCxnSpPr>
      <xdr:spPr>
        <a:xfrm flipV="1">
          <a:off x="8750300" y="136824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1778</xdr:rowOff>
    </xdr:from>
    <xdr:to>
      <xdr:col>41</xdr:col>
      <xdr:colOff>101600</xdr:colOff>
      <xdr:row>80</xdr:row>
      <xdr:rowOff>103378</xdr:rowOff>
    </xdr:to>
    <xdr:sp macro="" textlink="">
      <xdr:nvSpPr>
        <xdr:cNvPr id="365" name="楕円 364"/>
        <xdr:cNvSpPr/>
      </xdr:nvSpPr>
      <xdr:spPr>
        <a:xfrm>
          <a:off x="7810500" y="1371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52578</xdr:rowOff>
    </xdr:from>
    <xdr:to>
      <xdr:col>45</xdr:col>
      <xdr:colOff>177800</xdr:colOff>
      <xdr:row>80</xdr:row>
      <xdr:rowOff>71628</xdr:rowOff>
    </xdr:to>
    <xdr:cxnSp macro="">
      <xdr:nvCxnSpPr>
        <xdr:cNvPr id="366" name="直線コネクタ 365"/>
        <xdr:cNvCxnSpPr/>
      </xdr:nvCxnSpPr>
      <xdr:spPr>
        <a:xfrm>
          <a:off x="7861300" y="13768578"/>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168656</xdr:rowOff>
    </xdr:from>
    <xdr:to>
      <xdr:col>36</xdr:col>
      <xdr:colOff>165100</xdr:colOff>
      <xdr:row>80</xdr:row>
      <xdr:rowOff>98806</xdr:rowOff>
    </xdr:to>
    <xdr:sp macro="" textlink="">
      <xdr:nvSpPr>
        <xdr:cNvPr id="367" name="楕円 366"/>
        <xdr:cNvSpPr/>
      </xdr:nvSpPr>
      <xdr:spPr>
        <a:xfrm>
          <a:off x="6921500" y="1371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48006</xdr:rowOff>
    </xdr:from>
    <xdr:to>
      <xdr:col>41</xdr:col>
      <xdr:colOff>50800</xdr:colOff>
      <xdr:row>80</xdr:row>
      <xdr:rowOff>52578</xdr:rowOff>
    </xdr:to>
    <xdr:cxnSp macro="">
      <xdr:nvCxnSpPr>
        <xdr:cNvPr id="368" name="直線コネクタ 367"/>
        <xdr:cNvCxnSpPr/>
      </xdr:nvCxnSpPr>
      <xdr:spPr>
        <a:xfrm>
          <a:off x="6972300" y="137640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99840</xdr:rowOff>
    </xdr:from>
    <xdr:ext cx="469744" cy="259045"/>
    <xdr:sp macro="" textlink="">
      <xdr:nvSpPr>
        <xdr:cNvPr id="369" name="n_1aveValue【公営住宅】&#10;一人当たり面積"/>
        <xdr:cNvSpPr txBox="1"/>
      </xdr:nvSpPr>
      <xdr:spPr>
        <a:xfrm>
          <a:off x="9391727" y="145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0" name="n_2aveValue【公営住宅】&#10;一人当たり面積"/>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80790</xdr:rowOff>
    </xdr:from>
    <xdr:ext cx="469744" cy="259045"/>
    <xdr:sp macro="" textlink="">
      <xdr:nvSpPr>
        <xdr:cNvPr id="371" name="n_3aveValue【公営住宅】&#10;一人当たり面積"/>
        <xdr:cNvSpPr txBox="1"/>
      </xdr:nvSpPr>
      <xdr:spPr>
        <a:xfrm>
          <a:off x="7626427" y="1448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94505</xdr:rowOff>
    </xdr:from>
    <xdr:ext cx="469744" cy="259045"/>
    <xdr:sp macro="" textlink="">
      <xdr:nvSpPr>
        <xdr:cNvPr id="372" name="n_4aveValue【公営住宅】&#10;一人当たり面積"/>
        <xdr:cNvSpPr txBox="1"/>
      </xdr:nvSpPr>
      <xdr:spPr>
        <a:xfrm>
          <a:off x="6737427" y="1449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33799</xdr:rowOff>
    </xdr:from>
    <xdr:ext cx="469744" cy="259045"/>
    <xdr:sp macro="" textlink="">
      <xdr:nvSpPr>
        <xdr:cNvPr id="373" name="n_1mainValue【公営住宅】&#10;一人当たり面積"/>
        <xdr:cNvSpPr txBox="1"/>
      </xdr:nvSpPr>
      <xdr:spPr>
        <a:xfrm>
          <a:off x="9391727" y="1340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138955</xdr:rowOff>
    </xdr:from>
    <xdr:ext cx="469744" cy="259045"/>
    <xdr:sp macro="" textlink="">
      <xdr:nvSpPr>
        <xdr:cNvPr id="374" name="n_2mainValue【公営住宅】&#10;一人当たり面積"/>
        <xdr:cNvSpPr txBox="1"/>
      </xdr:nvSpPr>
      <xdr:spPr>
        <a:xfrm>
          <a:off x="8515427" y="1351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119905</xdr:rowOff>
    </xdr:from>
    <xdr:ext cx="469744" cy="259045"/>
    <xdr:sp macro="" textlink="">
      <xdr:nvSpPr>
        <xdr:cNvPr id="375" name="n_3mainValue【公営住宅】&#10;一人当たり面積"/>
        <xdr:cNvSpPr txBox="1"/>
      </xdr:nvSpPr>
      <xdr:spPr>
        <a:xfrm>
          <a:off x="7626427" y="1349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115333</xdr:rowOff>
    </xdr:from>
    <xdr:ext cx="469744" cy="259045"/>
    <xdr:sp macro="" textlink="">
      <xdr:nvSpPr>
        <xdr:cNvPr id="376" name="n_4mainValue【公営住宅】&#10;一人当たり面積"/>
        <xdr:cNvSpPr txBox="1"/>
      </xdr:nvSpPr>
      <xdr:spPr>
        <a:xfrm>
          <a:off x="6737427"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417" name="直線コネクタ 416"/>
        <xdr:cNvCxnSpPr/>
      </xdr:nvCxnSpPr>
      <xdr:spPr>
        <a:xfrm flipV="1">
          <a:off x="16318864" y="58654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418" name="【認定こども園・幼稚園・保育所】&#10;有形固定資産減価償却率最小値テキスト"/>
        <xdr:cNvSpPr txBox="1"/>
      </xdr:nvSpPr>
      <xdr:spPr>
        <a:xfrm>
          <a:off x="16357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419" name="直線コネクタ 418"/>
        <xdr:cNvCxnSpPr/>
      </xdr:nvCxnSpPr>
      <xdr:spPr>
        <a:xfrm>
          <a:off x="16230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160037</xdr:rowOff>
    </xdr:from>
    <xdr:ext cx="405111" cy="259045"/>
    <xdr:sp macro="" textlink="">
      <xdr:nvSpPr>
        <xdr:cNvPr id="422" name="【認定こども園・幼稚園・保育所】&#10;有形固定資産減価償却率平均値テキスト"/>
        <xdr:cNvSpPr txBox="1"/>
      </xdr:nvSpPr>
      <xdr:spPr>
        <a:xfrm>
          <a:off x="163576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423" name="フローチャート: 判断 422"/>
        <xdr:cNvSpPr/>
      </xdr:nvSpPr>
      <xdr:spPr>
        <a:xfrm>
          <a:off x="16268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24" name="フローチャート: 判断 423"/>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25" name="フローチャート: 判断 424"/>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26" name="フローチャート: 判断 425"/>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7" name="フローチャート: 判断 426"/>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48260</xdr:rowOff>
    </xdr:from>
    <xdr:to>
      <xdr:col>85</xdr:col>
      <xdr:colOff>177800</xdr:colOff>
      <xdr:row>36</xdr:row>
      <xdr:rowOff>149860</xdr:rowOff>
    </xdr:to>
    <xdr:sp macro="" textlink="">
      <xdr:nvSpPr>
        <xdr:cNvPr id="433" name="楕円 432"/>
        <xdr:cNvSpPr/>
      </xdr:nvSpPr>
      <xdr:spPr>
        <a:xfrm>
          <a:off x="16268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71137</xdr:rowOff>
    </xdr:from>
    <xdr:ext cx="405111" cy="259045"/>
    <xdr:sp macro="" textlink="">
      <xdr:nvSpPr>
        <xdr:cNvPr id="434" name="【認定こども園・幼稚園・保育所】&#10;有形固定資産減価償却率該当値テキスト"/>
        <xdr:cNvSpPr txBox="1"/>
      </xdr:nvSpPr>
      <xdr:spPr>
        <a:xfrm>
          <a:off x="16357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86360</xdr:rowOff>
    </xdr:from>
    <xdr:to>
      <xdr:col>81</xdr:col>
      <xdr:colOff>101600</xdr:colOff>
      <xdr:row>38</xdr:row>
      <xdr:rowOff>16510</xdr:rowOff>
    </xdr:to>
    <xdr:sp macro="" textlink="">
      <xdr:nvSpPr>
        <xdr:cNvPr id="435" name="楕円 434"/>
        <xdr:cNvSpPr/>
      </xdr:nvSpPr>
      <xdr:spPr>
        <a:xfrm>
          <a:off x="15430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99060</xdr:rowOff>
    </xdr:from>
    <xdr:to>
      <xdr:col>85</xdr:col>
      <xdr:colOff>127000</xdr:colOff>
      <xdr:row>37</xdr:row>
      <xdr:rowOff>137160</xdr:rowOff>
    </xdr:to>
    <xdr:cxnSp macro="">
      <xdr:nvCxnSpPr>
        <xdr:cNvPr id="436" name="直線コネクタ 435"/>
        <xdr:cNvCxnSpPr/>
      </xdr:nvCxnSpPr>
      <xdr:spPr>
        <a:xfrm flipV="1">
          <a:off x="15481300" y="627126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10160</xdr:rowOff>
    </xdr:from>
    <xdr:to>
      <xdr:col>76</xdr:col>
      <xdr:colOff>165100</xdr:colOff>
      <xdr:row>39</xdr:row>
      <xdr:rowOff>111760</xdr:rowOff>
    </xdr:to>
    <xdr:sp macro="" textlink="">
      <xdr:nvSpPr>
        <xdr:cNvPr id="437" name="楕円 436"/>
        <xdr:cNvSpPr/>
      </xdr:nvSpPr>
      <xdr:spPr>
        <a:xfrm>
          <a:off x="14541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137160</xdr:rowOff>
    </xdr:from>
    <xdr:to>
      <xdr:col>81</xdr:col>
      <xdr:colOff>50800</xdr:colOff>
      <xdr:row>39</xdr:row>
      <xdr:rowOff>60960</xdr:rowOff>
    </xdr:to>
    <xdr:cxnSp macro="">
      <xdr:nvCxnSpPr>
        <xdr:cNvPr id="438" name="直線コネクタ 437"/>
        <xdr:cNvCxnSpPr/>
      </xdr:nvCxnSpPr>
      <xdr:spPr>
        <a:xfrm flipV="1">
          <a:off x="14592300" y="648081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9" name="楕円 438"/>
        <xdr:cNvSpPr/>
      </xdr:nvSpPr>
      <xdr:spPr>
        <a:xfrm>
          <a:off x="13652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7620</xdr:rowOff>
    </xdr:from>
    <xdr:to>
      <xdr:col>76</xdr:col>
      <xdr:colOff>114300</xdr:colOff>
      <xdr:row>39</xdr:row>
      <xdr:rowOff>60960</xdr:rowOff>
    </xdr:to>
    <xdr:cxnSp macro="">
      <xdr:nvCxnSpPr>
        <xdr:cNvPr id="440" name="直線コネクタ 439"/>
        <xdr:cNvCxnSpPr/>
      </xdr:nvCxnSpPr>
      <xdr:spPr>
        <a:xfrm>
          <a:off x="13703300" y="635127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19685</xdr:rowOff>
    </xdr:from>
    <xdr:to>
      <xdr:col>67</xdr:col>
      <xdr:colOff>101600</xdr:colOff>
      <xdr:row>36</xdr:row>
      <xdr:rowOff>121285</xdr:rowOff>
    </xdr:to>
    <xdr:sp macro="" textlink="">
      <xdr:nvSpPr>
        <xdr:cNvPr id="441" name="楕円 440"/>
        <xdr:cNvSpPr/>
      </xdr:nvSpPr>
      <xdr:spPr>
        <a:xfrm>
          <a:off x="12763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70485</xdr:rowOff>
    </xdr:from>
    <xdr:to>
      <xdr:col>71</xdr:col>
      <xdr:colOff>177800</xdr:colOff>
      <xdr:row>37</xdr:row>
      <xdr:rowOff>7620</xdr:rowOff>
    </xdr:to>
    <xdr:cxnSp macro="">
      <xdr:nvCxnSpPr>
        <xdr:cNvPr id="442" name="直線コネクタ 441"/>
        <xdr:cNvCxnSpPr/>
      </xdr:nvCxnSpPr>
      <xdr:spPr>
        <a:xfrm>
          <a:off x="12814300" y="624268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113047</xdr:rowOff>
    </xdr:from>
    <xdr:ext cx="405111" cy="259045"/>
    <xdr:sp macro="" textlink="">
      <xdr:nvSpPr>
        <xdr:cNvPr id="443" name="n_1aveValue【認定こども園・幼稚園・保育所】&#10;有形固定資産減価償却率"/>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444" name="n_2aveValue【認定こども園・幼稚園・保育所】&#10;有形固定資産減価償却率"/>
        <xdr:cNvSpPr txBox="1"/>
      </xdr:nvSpPr>
      <xdr:spPr>
        <a:xfrm>
          <a:off x="14389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70502</xdr:rowOff>
    </xdr:from>
    <xdr:ext cx="405111" cy="259045"/>
    <xdr:sp macro="" textlink="">
      <xdr:nvSpPr>
        <xdr:cNvPr id="445" name="n_3aveValue【認定こども園・幼稚園・保育所】&#10;有形固定資産減価償却率"/>
        <xdr:cNvSpPr txBox="1"/>
      </xdr:nvSpPr>
      <xdr:spPr>
        <a:xfrm>
          <a:off x="13500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89552</xdr:rowOff>
    </xdr:from>
    <xdr:ext cx="405111" cy="259045"/>
    <xdr:sp macro="" textlink="">
      <xdr:nvSpPr>
        <xdr:cNvPr id="446" name="n_4aveValue【認定こども園・幼稚園・保育所】&#10;有形固定資産減価償却率"/>
        <xdr:cNvSpPr txBox="1"/>
      </xdr:nvSpPr>
      <xdr:spPr>
        <a:xfrm>
          <a:off x="12611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7637</xdr:rowOff>
    </xdr:from>
    <xdr:ext cx="405111" cy="259045"/>
    <xdr:sp macro="" textlink="">
      <xdr:nvSpPr>
        <xdr:cNvPr id="447" name="n_1mainValue【認定こども園・幼稚園・保育所】&#10;有形固定資産減価償却率"/>
        <xdr:cNvSpPr txBox="1"/>
      </xdr:nvSpPr>
      <xdr:spPr>
        <a:xfrm>
          <a:off x="15266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102887</xdr:rowOff>
    </xdr:from>
    <xdr:ext cx="405111" cy="259045"/>
    <xdr:sp macro="" textlink="">
      <xdr:nvSpPr>
        <xdr:cNvPr id="448" name="n_2mainValue【認定こども園・幼稚園・保育所】&#10;有形固定資産減価償却率"/>
        <xdr:cNvSpPr txBox="1"/>
      </xdr:nvSpPr>
      <xdr:spPr>
        <a:xfrm>
          <a:off x="14389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49" name="n_3main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137812</xdr:rowOff>
    </xdr:from>
    <xdr:ext cx="405111" cy="259045"/>
    <xdr:sp macro="" textlink="">
      <xdr:nvSpPr>
        <xdr:cNvPr id="450" name="n_4mainValue【認定こども園・幼稚園・保育所】&#10;有形固定資産減価償却率"/>
        <xdr:cNvSpPr txBox="1"/>
      </xdr:nvSpPr>
      <xdr:spPr>
        <a:xfrm>
          <a:off x="12611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472" name="直線コネクタ 471"/>
        <xdr:cNvCxnSpPr/>
      </xdr:nvCxnSpPr>
      <xdr:spPr>
        <a:xfrm flipV="1">
          <a:off x="22160864" y="5766054"/>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73" name="【認定こども園・幼稚園・保育所】&#10;一人当たり面積最小値テキスト"/>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4" name="直線コネクタ 473"/>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475" name="【認定こども園・幼稚園・保育所】&#10;一人当たり面積最大値テキスト"/>
        <xdr:cNvSpPr txBox="1"/>
      </xdr:nvSpPr>
      <xdr:spPr>
        <a:xfrm>
          <a:off x="22199600" y="554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476" name="直線コネクタ 475"/>
        <xdr:cNvCxnSpPr/>
      </xdr:nvCxnSpPr>
      <xdr:spPr>
        <a:xfrm>
          <a:off x="22072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77"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78" name="フローチャート: 判断 477"/>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79" name="フローチャート: 判断 478"/>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480" name="フローチャート: 判断 479"/>
        <xdr:cNvSpPr/>
      </xdr:nvSpPr>
      <xdr:spPr>
        <a:xfrm>
          <a:off x="20383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81" name="フローチャート: 判断 480"/>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482" name="フローチャート: 判断 481"/>
        <xdr:cNvSpPr/>
      </xdr:nvSpPr>
      <xdr:spPr>
        <a:xfrm>
          <a:off x="18605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157988</xdr:rowOff>
    </xdr:from>
    <xdr:to>
      <xdr:col>116</xdr:col>
      <xdr:colOff>114300</xdr:colOff>
      <xdr:row>40</xdr:row>
      <xdr:rowOff>88138</xdr:rowOff>
    </xdr:to>
    <xdr:sp macro="" textlink="">
      <xdr:nvSpPr>
        <xdr:cNvPr id="488" name="楕円 487"/>
        <xdr:cNvSpPr/>
      </xdr:nvSpPr>
      <xdr:spPr>
        <a:xfrm>
          <a:off x="221107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136415</xdr:rowOff>
    </xdr:from>
    <xdr:ext cx="469744" cy="259045"/>
    <xdr:sp macro="" textlink="">
      <xdr:nvSpPr>
        <xdr:cNvPr id="489" name="【認定こども園・幼稚園・保育所】&#10;一人当たり面積該当値テキスト"/>
        <xdr:cNvSpPr txBox="1"/>
      </xdr:nvSpPr>
      <xdr:spPr>
        <a:xfrm>
          <a:off x="22199600" y="68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119126</xdr:rowOff>
    </xdr:from>
    <xdr:to>
      <xdr:col>112</xdr:col>
      <xdr:colOff>38100</xdr:colOff>
      <xdr:row>41</xdr:row>
      <xdr:rowOff>49276</xdr:rowOff>
    </xdr:to>
    <xdr:sp macro="" textlink="">
      <xdr:nvSpPr>
        <xdr:cNvPr id="490" name="楕円 489"/>
        <xdr:cNvSpPr/>
      </xdr:nvSpPr>
      <xdr:spPr>
        <a:xfrm>
          <a:off x="212725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37338</xdr:rowOff>
    </xdr:from>
    <xdr:to>
      <xdr:col>116</xdr:col>
      <xdr:colOff>63500</xdr:colOff>
      <xdr:row>40</xdr:row>
      <xdr:rowOff>169926</xdr:rowOff>
    </xdr:to>
    <xdr:cxnSp macro="">
      <xdr:nvCxnSpPr>
        <xdr:cNvPr id="491" name="直線コネクタ 490"/>
        <xdr:cNvCxnSpPr/>
      </xdr:nvCxnSpPr>
      <xdr:spPr>
        <a:xfrm flipV="1">
          <a:off x="21323300" y="689533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55118</xdr:rowOff>
    </xdr:from>
    <xdr:to>
      <xdr:col>107</xdr:col>
      <xdr:colOff>101600</xdr:colOff>
      <xdr:row>40</xdr:row>
      <xdr:rowOff>156718</xdr:rowOff>
    </xdr:to>
    <xdr:sp macro="" textlink="">
      <xdr:nvSpPr>
        <xdr:cNvPr id="492" name="楕円 491"/>
        <xdr:cNvSpPr/>
      </xdr:nvSpPr>
      <xdr:spPr>
        <a:xfrm>
          <a:off x="20383500" y="69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105918</xdr:rowOff>
    </xdr:from>
    <xdr:to>
      <xdr:col>111</xdr:col>
      <xdr:colOff>177800</xdr:colOff>
      <xdr:row>40</xdr:row>
      <xdr:rowOff>169926</xdr:rowOff>
    </xdr:to>
    <xdr:cxnSp macro="">
      <xdr:nvCxnSpPr>
        <xdr:cNvPr id="493" name="直線コネクタ 492"/>
        <xdr:cNvCxnSpPr/>
      </xdr:nvCxnSpPr>
      <xdr:spPr>
        <a:xfrm>
          <a:off x="20434300" y="696391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20828</xdr:rowOff>
    </xdr:from>
    <xdr:to>
      <xdr:col>102</xdr:col>
      <xdr:colOff>165100</xdr:colOff>
      <xdr:row>40</xdr:row>
      <xdr:rowOff>122428</xdr:rowOff>
    </xdr:to>
    <xdr:sp macro="" textlink="">
      <xdr:nvSpPr>
        <xdr:cNvPr id="494" name="楕円 493"/>
        <xdr:cNvSpPr/>
      </xdr:nvSpPr>
      <xdr:spPr>
        <a:xfrm>
          <a:off x="19494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71628</xdr:rowOff>
    </xdr:from>
    <xdr:to>
      <xdr:col>107</xdr:col>
      <xdr:colOff>50800</xdr:colOff>
      <xdr:row>40</xdr:row>
      <xdr:rowOff>105918</xdr:rowOff>
    </xdr:to>
    <xdr:cxnSp macro="">
      <xdr:nvCxnSpPr>
        <xdr:cNvPr id="495" name="直線コネクタ 494"/>
        <xdr:cNvCxnSpPr/>
      </xdr:nvCxnSpPr>
      <xdr:spPr>
        <a:xfrm>
          <a:off x="19545300" y="692962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91694</xdr:rowOff>
    </xdr:from>
    <xdr:to>
      <xdr:col>98</xdr:col>
      <xdr:colOff>38100</xdr:colOff>
      <xdr:row>40</xdr:row>
      <xdr:rowOff>21844</xdr:rowOff>
    </xdr:to>
    <xdr:sp macro="" textlink="">
      <xdr:nvSpPr>
        <xdr:cNvPr id="496" name="楕円 495"/>
        <xdr:cNvSpPr/>
      </xdr:nvSpPr>
      <xdr:spPr>
        <a:xfrm>
          <a:off x="18605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142494</xdr:rowOff>
    </xdr:from>
    <xdr:to>
      <xdr:col>102</xdr:col>
      <xdr:colOff>114300</xdr:colOff>
      <xdr:row>40</xdr:row>
      <xdr:rowOff>71628</xdr:rowOff>
    </xdr:to>
    <xdr:cxnSp macro="">
      <xdr:nvCxnSpPr>
        <xdr:cNvPr id="497" name="直線コネクタ 496"/>
        <xdr:cNvCxnSpPr/>
      </xdr:nvCxnSpPr>
      <xdr:spPr>
        <a:xfrm>
          <a:off x="18656300" y="68290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98" name="n_1aveValue【認定こども園・幼稚園・保育所】&#10;一人当たり面積"/>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61231</xdr:rowOff>
    </xdr:from>
    <xdr:ext cx="469744" cy="259045"/>
    <xdr:sp macro="" textlink="">
      <xdr:nvSpPr>
        <xdr:cNvPr id="499" name="n_2aveValue【認定こども園・幼稚園・保育所】&#10;一人当たり面積"/>
        <xdr:cNvSpPr txBox="1"/>
      </xdr:nvSpPr>
      <xdr:spPr>
        <a:xfrm>
          <a:off x="201994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56659</xdr:rowOff>
    </xdr:from>
    <xdr:ext cx="469744" cy="259045"/>
    <xdr:sp macro="" textlink="">
      <xdr:nvSpPr>
        <xdr:cNvPr id="500" name="n_3aveValue【認定こども園・幼稚園・保育所】&#10;一人当たり面積"/>
        <xdr:cNvSpPr txBox="1"/>
      </xdr:nvSpPr>
      <xdr:spPr>
        <a:xfrm>
          <a:off x="19310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47515</xdr:rowOff>
    </xdr:from>
    <xdr:ext cx="469744" cy="259045"/>
    <xdr:sp macro="" textlink="">
      <xdr:nvSpPr>
        <xdr:cNvPr id="501" name="n_4aveValue【認定こども園・幼稚園・保育所】&#10;一人当たり面積"/>
        <xdr:cNvSpPr txBox="1"/>
      </xdr:nvSpPr>
      <xdr:spPr>
        <a:xfrm>
          <a:off x="18421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40403</xdr:rowOff>
    </xdr:from>
    <xdr:ext cx="469744" cy="259045"/>
    <xdr:sp macro="" textlink="">
      <xdr:nvSpPr>
        <xdr:cNvPr id="502" name="n_1mainValue【認定こども園・幼稚園・保育所】&#10;一人当たり面積"/>
        <xdr:cNvSpPr txBox="1"/>
      </xdr:nvSpPr>
      <xdr:spPr>
        <a:xfrm>
          <a:off x="21075727" y="70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147845</xdr:rowOff>
    </xdr:from>
    <xdr:ext cx="469744" cy="259045"/>
    <xdr:sp macro="" textlink="">
      <xdr:nvSpPr>
        <xdr:cNvPr id="503" name="n_2mainValue【認定こども園・幼稚園・保育所】&#10;一人当たり面積"/>
        <xdr:cNvSpPr txBox="1"/>
      </xdr:nvSpPr>
      <xdr:spPr>
        <a:xfrm>
          <a:off x="20199427" y="700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113555</xdr:rowOff>
    </xdr:from>
    <xdr:ext cx="469744" cy="259045"/>
    <xdr:sp macro="" textlink="">
      <xdr:nvSpPr>
        <xdr:cNvPr id="504" name="n_3mainValue【認定こども園・幼稚園・保育所】&#10;一人当たり面積"/>
        <xdr:cNvSpPr txBox="1"/>
      </xdr:nvSpPr>
      <xdr:spPr>
        <a:xfrm>
          <a:off x="19310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12971</xdr:rowOff>
    </xdr:from>
    <xdr:ext cx="469744" cy="259045"/>
    <xdr:sp macro="" textlink="">
      <xdr:nvSpPr>
        <xdr:cNvPr id="505" name="n_4mainValue【認定こども園・幼稚園・保育所】&#10;一人当たり面積"/>
        <xdr:cNvSpPr txBox="1"/>
      </xdr:nvSpPr>
      <xdr:spPr>
        <a:xfrm>
          <a:off x="18421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530" name="直線コネクタ 529"/>
        <xdr:cNvCxnSpPr/>
      </xdr:nvCxnSpPr>
      <xdr:spPr>
        <a:xfrm flipV="1">
          <a:off x="16318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531" name="【学校施設】&#10;有形固定資産減価償却率最小値テキスト"/>
        <xdr:cNvSpPr txBox="1"/>
      </xdr:nvSpPr>
      <xdr:spPr>
        <a:xfrm>
          <a:off x="16357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532" name="直線コネクタ 531"/>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33" name="【学校施設】&#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34" name="直線コネクタ 533"/>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535"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36" name="フローチャート: 判断 535"/>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537" name="フローチャート: 判断 536"/>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538" name="フローチャート: 判断 537"/>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39" name="フローチャート: 判断 538"/>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540" name="フローチャート: 判断 539"/>
        <xdr:cNvSpPr/>
      </xdr:nvSpPr>
      <xdr:spPr>
        <a:xfrm>
          <a:off x="1276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63500</xdr:rowOff>
    </xdr:from>
    <xdr:to>
      <xdr:col>85</xdr:col>
      <xdr:colOff>177800</xdr:colOff>
      <xdr:row>55</xdr:row>
      <xdr:rowOff>165100</xdr:rowOff>
    </xdr:to>
    <xdr:sp macro="" textlink="">
      <xdr:nvSpPr>
        <xdr:cNvPr id="546" name="楕円 545"/>
        <xdr:cNvSpPr/>
      </xdr:nvSpPr>
      <xdr:spPr>
        <a:xfrm>
          <a:off x="162687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149877</xdr:rowOff>
    </xdr:from>
    <xdr:ext cx="405111" cy="259045"/>
    <xdr:sp macro="" textlink="">
      <xdr:nvSpPr>
        <xdr:cNvPr id="547" name="【学校施設】&#10;有形固定資産減価償却率該当値テキスト"/>
        <xdr:cNvSpPr txBox="1"/>
      </xdr:nvSpPr>
      <xdr:spPr>
        <a:xfrm>
          <a:off x="16357600" y="940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120650</xdr:rowOff>
    </xdr:from>
    <xdr:to>
      <xdr:col>81</xdr:col>
      <xdr:colOff>101600</xdr:colOff>
      <xdr:row>56</xdr:row>
      <xdr:rowOff>50800</xdr:rowOff>
    </xdr:to>
    <xdr:sp macro="" textlink="">
      <xdr:nvSpPr>
        <xdr:cNvPr id="548" name="楕円 547"/>
        <xdr:cNvSpPr/>
      </xdr:nvSpPr>
      <xdr:spPr>
        <a:xfrm>
          <a:off x="15430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114300</xdr:rowOff>
    </xdr:from>
    <xdr:to>
      <xdr:col>85</xdr:col>
      <xdr:colOff>127000</xdr:colOff>
      <xdr:row>56</xdr:row>
      <xdr:rowOff>0</xdr:rowOff>
    </xdr:to>
    <xdr:cxnSp macro="">
      <xdr:nvCxnSpPr>
        <xdr:cNvPr id="549" name="直線コネクタ 548"/>
        <xdr:cNvCxnSpPr/>
      </xdr:nvCxnSpPr>
      <xdr:spPr>
        <a:xfrm flipV="1">
          <a:off x="15481300" y="9544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52070</xdr:rowOff>
    </xdr:from>
    <xdr:to>
      <xdr:col>76</xdr:col>
      <xdr:colOff>165100</xdr:colOff>
      <xdr:row>55</xdr:row>
      <xdr:rowOff>153670</xdr:rowOff>
    </xdr:to>
    <xdr:sp macro="" textlink="">
      <xdr:nvSpPr>
        <xdr:cNvPr id="550" name="楕円 549"/>
        <xdr:cNvSpPr/>
      </xdr:nvSpPr>
      <xdr:spPr>
        <a:xfrm>
          <a:off x="145415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102870</xdr:rowOff>
    </xdr:from>
    <xdr:to>
      <xdr:col>81</xdr:col>
      <xdr:colOff>50800</xdr:colOff>
      <xdr:row>56</xdr:row>
      <xdr:rowOff>0</xdr:rowOff>
    </xdr:to>
    <xdr:cxnSp macro="">
      <xdr:nvCxnSpPr>
        <xdr:cNvPr id="551" name="直線コネクタ 550"/>
        <xdr:cNvCxnSpPr/>
      </xdr:nvCxnSpPr>
      <xdr:spPr>
        <a:xfrm>
          <a:off x="14592300" y="9532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36830</xdr:rowOff>
    </xdr:from>
    <xdr:to>
      <xdr:col>72</xdr:col>
      <xdr:colOff>38100</xdr:colOff>
      <xdr:row>55</xdr:row>
      <xdr:rowOff>138430</xdr:rowOff>
    </xdr:to>
    <xdr:sp macro="" textlink="">
      <xdr:nvSpPr>
        <xdr:cNvPr id="552" name="楕円 551"/>
        <xdr:cNvSpPr/>
      </xdr:nvSpPr>
      <xdr:spPr>
        <a:xfrm>
          <a:off x="13652500" y="94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87630</xdr:rowOff>
    </xdr:from>
    <xdr:to>
      <xdr:col>76</xdr:col>
      <xdr:colOff>114300</xdr:colOff>
      <xdr:row>55</xdr:row>
      <xdr:rowOff>102870</xdr:rowOff>
    </xdr:to>
    <xdr:cxnSp macro="">
      <xdr:nvCxnSpPr>
        <xdr:cNvPr id="553" name="直線コネクタ 552"/>
        <xdr:cNvCxnSpPr/>
      </xdr:nvCxnSpPr>
      <xdr:spPr>
        <a:xfrm>
          <a:off x="13703300" y="9517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132080</xdr:rowOff>
    </xdr:from>
    <xdr:to>
      <xdr:col>67</xdr:col>
      <xdr:colOff>101600</xdr:colOff>
      <xdr:row>55</xdr:row>
      <xdr:rowOff>62230</xdr:rowOff>
    </xdr:to>
    <xdr:sp macro="" textlink="">
      <xdr:nvSpPr>
        <xdr:cNvPr id="554" name="楕円 553"/>
        <xdr:cNvSpPr/>
      </xdr:nvSpPr>
      <xdr:spPr>
        <a:xfrm>
          <a:off x="12763500" y="93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11430</xdr:rowOff>
    </xdr:from>
    <xdr:to>
      <xdr:col>71</xdr:col>
      <xdr:colOff>177800</xdr:colOff>
      <xdr:row>55</xdr:row>
      <xdr:rowOff>87630</xdr:rowOff>
    </xdr:to>
    <xdr:cxnSp macro="">
      <xdr:nvCxnSpPr>
        <xdr:cNvPr id="555" name="直線コネクタ 554"/>
        <xdr:cNvCxnSpPr/>
      </xdr:nvCxnSpPr>
      <xdr:spPr>
        <a:xfrm>
          <a:off x="12814300" y="9441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11447</xdr:rowOff>
    </xdr:from>
    <xdr:ext cx="405111" cy="259045"/>
    <xdr:sp macro="" textlink="">
      <xdr:nvSpPr>
        <xdr:cNvPr id="556" name="n_1aveValue【学校施設】&#10;有形固定資産減価償却率"/>
        <xdr:cNvSpPr txBox="1"/>
      </xdr:nvSpPr>
      <xdr:spPr>
        <a:xfrm>
          <a:off x="152660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3827</xdr:rowOff>
    </xdr:from>
    <xdr:ext cx="405111" cy="259045"/>
    <xdr:sp macro="" textlink="">
      <xdr:nvSpPr>
        <xdr:cNvPr id="557" name="n_2aveValue【学校施設】&#10;有形固定資産減価償却率"/>
        <xdr:cNvSpPr txBox="1"/>
      </xdr:nvSpPr>
      <xdr:spPr>
        <a:xfrm>
          <a:off x="14389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133367</xdr:rowOff>
    </xdr:from>
    <xdr:ext cx="405111" cy="259045"/>
    <xdr:sp macro="" textlink="">
      <xdr:nvSpPr>
        <xdr:cNvPr id="558" name="n_3aveValue【学校施設】&#10;有形固定資産減価償却率"/>
        <xdr:cNvSpPr txBox="1"/>
      </xdr:nvSpPr>
      <xdr:spPr>
        <a:xfrm>
          <a:off x="13500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72407</xdr:rowOff>
    </xdr:from>
    <xdr:ext cx="405111" cy="259045"/>
    <xdr:sp macro="" textlink="">
      <xdr:nvSpPr>
        <xdr:cNvPr id="559" name="n_4aveValue【学校施設】&#10;有形固定資産減価償却率"/>
        <xdr:cNvSpPr txBox="1"/>
      </xdr:nvSpPr>
      <xdr:spPr>
        <a:xfrm>
          <a:off x="12611744" y="1001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67327</xdr:rowOff>
    </xdr:from>
    <xdr:ext cx="405111" cy="259045"/>
    <xdr:sp macro="" textlink="">
      <xdr:nvSpPr>
        <xdr:cNvPr id="560" name="n_1mainValue【学校施設】&#10;有形固定資産減価償却率"/>
        <xdr:cNvSpPr txBox="1"/>
      </xdr:nvSpPr>
      <xdr:spPr>
        <a:xfrm>
          <a:off x="152660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170197</xdr:rowOff>
    </xdr:from>
    <xdr:ext cx="405111" cy="259045"/>
    <xdr:sp macro="" textlink="">
      <xdr:nvSpPr>
        <xdr:cNvPr id="561" name="n_2mainValue【学校施設】&#10;有形固定資産減価償却率"/>
        <xdr:cNvSpPr txBox="1"/>
      </xdr:nvSpPr>
      <xdr:spPr>
        <a:xfrm>
          <a:off x="14389744" y="925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154957</xdr:rowOff>
    </xdr:from>
    <xdr:ext cx="405111" cy="259045"/>
    <xdr:sp macro="" textlink="">
      <xdr:nvSpPr>
        <xdr:cNvPr id="562" name="n_3mainValue【学校施設】&#10;有形固定資産減価償却率"/>
        <xdr:cNvSpPr txBox="1"/>
      </xdr:nvSpPr>
      <xdr:spPr>
        <a:xfrm>
          <a:off x="13500744" y="924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78757</xdr:rowOff>
    </xdr:from>
    <xdr:ext cx="405111" cy="259045"/>
    <xdr:sp macro="" textlink="">
      <xdr:nvSpPr>
        <xdr:cNvPr id="563" name="n_4mainValue【学校施設】&#10;有形固定資産減価償却率"/>
        <xdr:cNvSpPr txBox="1"/>
      </xdr:nvSpPr>
      <xdr:spPr>
        <a:xfrm>
          <a:off x="12611744" y="916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585" name="直線コネクタ 584"/>
        <xdr:cNvCxnSpPr/>
      </xdr:nvCxnSpPr>
      <xdr:spPr>
        <a:xfrm flipV="1">
          <a:off x="22160864" y="9551822"/>
          <a:ext cx="0" cy="118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586" name="【学校施設】&#10;一人当たり面積最小値テキスト"/>
        <xdr:cNvSpPr txBox="1"/>
      </xdr:nvSpPr>
      <xdr:spPr>
        <a:xfrm>
          <a:off x="22199600" y="107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587" name="直線コネクタ 586"/>
        <xdr:cNvCxnSpPr/>
      </xdr:nvCxnSpPr>
      <xdr:spPr>
        <a:xfrm>
          <a:off x="22072600" y="10736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88" name="【学校施設】&#10;一人当たり面積最大値テキスト"/>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89" name="直線コネクタ 588"/>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77233</xdr:rowOff>
    </xdr:from>
    <xdr:ext cx="469744" cy="259045"/>
    <xdr:sp macro="" textlink="">
      <xdr:nvSpPr>
        <xdr:cNvPr id="590" name="【学校施設】&#10;一人当たり面積平均値テキスト"/>
        <xdr:cNvSpPr txBox="1"/>
      </xdr:nvSpPr>
      <xdr:spPr>
        <a:xfrm>
          <a:off x="22199600" y="100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591" name="フローチャート: 判断 590"/>
        <xdr:cNvSpPr/>
      </xdr:nvSpPr>
      <xdr:spPr>
        <a:xfrm>
          <a:off x="22110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592" name="フローチャート: 判断 591"/>
        <xdr:cNvSpPr/>
      </xdr:nvSpPr>
      <xdr:spPr>
        <a:xfrm>
          <a:off x="21272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593" name="フローチャート: 判断 592"/>
        <xdr:cNvSpPr/>
      </xdr:nvSpPr>
      <xdr:spPr>
        <a:xfrm>
          <a:off x="20383500" y="10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594" name="フローチャート: 判断 593"/>
        <xdr:cNvSpPr/>
      </xdr:nvSpPr>
      <xdr:spPr>
        <a:xfrm>
          <a:off x="19494500" y="101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595" name="フローチャート: 判断 594"/>
        <xdr:cNvSpPr/>
      </xdr:nvSpPr>
      <xdr:spPr>
        <a:xfrm>
          <a:off x="18605500" y="1016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99161</xdr:rowOff>
    </xdr:from>
    <xdr:to>
      <xdr:col>116</xdr:col>
      <xdr:colOff>114300</xdr:colOff>
      <xdr:row>60</xdr:row>
      <xdr:rowOff>29311</xdr:rowOff>
    </xdr:to>
    <xdr:sp macro="" textlink="">
      <xdr:nvSpPr>
        <xdr:cNvPr id="601" name="楕円 600"/>
        <xdr:cNvSpPr/>
      </xdr:nvSpPr>
      <xdr:spPr>
        <a:xfrm>
          <a:off x="22110700" y="1021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77588</xdr:rowOff>
    </xdr:from>
    <xdr:ext cx="469744" cy="259045"/>
    <xdr:sp macro="" textlink="">
      <xdr:nvSpPr>
        <xdr:cNvPr id="602" name="【学校施設】&#10;一人当たり面積該当値テキスト"/>
        <xdr:cNvSpPr txBox="1"/>
      </xdr:nvSpPr>
      <xdr:spPr>
        <a:xfrm>
          <a:off x="22199600" y="1019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112878</xdr:rowOff>
    </xdr:from>
    <xdr:to>
      <xdr:col>112</xdr:col>
      <xdr:colOff>38100</xdr:colOff>
      <xdr:row>60</xdr:row>
      <xdr:rowOff>43028</xdr:rowOff>
    </xdr:to>
    <xdr:sp macro="" textlink="">
      <xdr:nvSpPr>
        <xdr:cNvPr id="603" name="楕円 602"/>
        <xdr:cNvSpPr/>
      </xdr:nvSpPr>
      <xdr:spPr>
        <a:xfrm>
          <a:off x="21272500" y="102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149961</xdr:rowOff>
    </xdr:from>
    <xdr:to>
      <xdr:col>116</xdr:col>
      <xdr:colOff>63500</xdr:colOff>
      <xdr:row>59</xdr:row>
      <xdr:rowOff>163678</xdr:rowOff>
    </xdr:to>
    <xdr:cxnSp macro="">
      <xdr:nvCxnSpPr>
        <xdr:cNvPr id="604" name="直線コネクタ 603"/>
        <xdr:cNvCxnSpPr/>
      </xdr:nvCxnSpPr>
      <xdr:spPr>
        <a:xfrm flipV="1">
          <a:off x="21323300" y="10265511"/>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107391</xdr:rowOff>
    </xdr:from>
    <xdr:to>
      <xdr:col>107</xdr:col>
      <xdr:colOff>101600</xdr:colOff>
      <xdr:row>60</xdr:row>
      <xdr:rowOff>37541</xdr:rowOff>
    </xdr:to>
    <xdr:sp macro="" textlink="">
      <xdr:nvSpPr>
        <xdr:cNvPr id="605" name="楕円 604"/>
        <xdr:cNvSpPr/>
      </xdr:nvSpPr>
      <xdr:spPr>
        <a:xfrm>
          <a:off x="20383500" y="1022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158191</xdr:rowOff>
    </xdr:from>
    <xdr:to>
      <xdr:col>111</xdr:col>
      <xdr:colOff>177800</xdr:colOff>
      <xdr:row>59</xdr:row>
      <xdr:rowOff>163678</xdr:rowOff>
    </xdr:to>
    <xdr:cxnSp macro="">
      <xdr:nvCxnSpPr>
        <xdr:cNvPr id="606" name="直線コネクタ 605"/>
        <xdr:cNvCxnSpPr/>
      </xdr:nvCxnSpPr>
      <xdr:spPr>
        <a:xfrm>
          <a:off x="20434300" y="1027374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104648</xdr:rowOff>
    </xdr:from>
    <xdr:to>
      <xdr:col>102</xdr:col>
      <xdr:colOff>165100</xdr:colOff>
      <xdr:row>60</xdr:row>
      <xdr:rowOff>34798</xdr:rowOff>
    </xdr:to>
    <xdr:sp macro="" textlink="">
      <xdr:nvSpPr>
        <xdr:cNvPr id="607" name="楕円 606"/>
        <xdr:cNvSpPr/>
      </xdr:nvSpPr>
      <xdr:spPr>
        <a:xfrm>
          <a:off x="19494500" y="10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155448</xdr:rowOff>
    </xdr:from>
    <xdr:to>
      <xdr:col>107</xdr:col>
      <xdr:colOff>50800</xdr:colOff>
      <xdr:row>59</xdr:row>
      <xdr:rowOff>158191</xdr:rowOff>
    </xdr:to>
    <xdr:cxnSp macro="">
      <xdr:nvCxnSpPr>
        <xdr:cNvPr id="608" name="直線コネクタ 607"/>
        <xdr:cNvCxnSpPr/>
      </xdr:nvCxnSpPr>
      <xdr:spPr>
        <a:xfrm>
          <a:off x="19545300" y="1027099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100991</xdr:rowOff>
    </xdr:from>
    <xdr:to>
      <xdr:col>98</xdr:col>
      <xdr:colOff>38100</xdr:colOff>
      <xdr:row>60</xdr:row>
      <xdr:rowOff>31141</xdr:rowOff>
    </xdr:to>
    <xdr:sp macro="" textlink="">
      <xdr:nvSpPr>
        <xdr:cNvPr id="609" name="楕円 608"/>
        <xdr:cNvSpPr/>
      </xdr:nvSpPr>
      <xdr:spPr>
        <a:xfrm>
          <a:off x="18605500" y="102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151791</xdr:rowOff>
    </xdr:from>
    <xdr:to>
      <xdr:col>102</xdr:col>
      <xdr:colOff>114300</xdr:colOff>
      <xdr:row>59</xdr:row>
      <xdr:rowOff>155448</xdr:rowOff>
    </xdr:to>
    <xdr:cxnSp macro="">
      <xdr:nvCxnSpPr>
        <xdr:cNvPr id="610" name="直線コネクタ 609"/>
        <xdr:cNvCxnSpPr/>
      </xdr:nvCxnSpPr>
      <xdr:spPr>
        <a:xfrm>
          <a:off x="18656300" y="1026734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149623</xdr:rowOff>
    </xdr:from>
    <xdr:ext cx="469744" cy="259045"/>
    <xdr:sp macro="" textlink="">
      <xdr:nvSpPr>
        <xdr:cNvPr id="611" name="n_1aveValue【学校施設】&#10;一人当たり面積"/>
        <xdr:cNvSpPr txBox="1"/>
      </xdr:nvSpPr>
      <xdr:spPr>
        <a:xfrm>
          <a:off x="21075727" y="992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141850</xdr:rowOff>
    </xdr:from>
    <xdr:ext cx="469744" cy="259045"/>
    <xdr:sp macro="" textlink="">
      <xdr:nvSpPr>
        <xdr:cNvPr id="612" name="n_2aveValue【学校施設】&#10;一人当たり面積"/>
        <xdr:cNvSpPr txBox="1"/>
      </xdr:nvSpPr>
      <xdr:spPr>
        <a:xfrm>
          <a:off x="20199427" y="991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139107</xdr:rowOff>
    </xdr:from>
    <xdr:ext cx="469744" cy="259045"/>
    <xdr:sp macro="" textlink="">
      <xdr:nvSpPr>
        <xdr:cNvPr id="613" name="n_3aveValue【学校施設】&#10;一人当たり面積"/>
        <xdr:cNvSpPr txBox="1"/>
      </xdr:nvSpPr>
      <xdr:spPr>
        <a:xfrm>
          <a:off x="19310427" y="991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163796</xdr:rowOff>
    </xdr:from>
    <xdr:ext cx="469744" cy="259045"/>
    <xdr:sp macro="" textlink="">
      <xdr:nvSpPr>
        <xdr:cNvPr id="614" name="n_4aveValue【学校施設】&#10;一人当たり面積"/>
        <xdr:cNvSpPr txBox="1"/>
      </xdr:nvSpPr>
      <xdr:spPr>
        <a:xfrm>
          <a:off x="18421427" y="993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34155</xdr:rowOff>
    </xdr:from>
    <xdr:ext cx="469744" cy="259045"/>
    <xdr:sp macro="" textlink="">
      <xdr:nvSpPr>
        <xdr:cNvPr id="615" name="n_1mainValue【学校施設】&#10;一人当たり面積"/>
        <xdr:cNvSpPr txBox="1"/>
      </xdr:nvSpPr>
      <xdr:spPr>
        <a:xfrm>
          <a:off x="21075727" y="103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28668</xdr:rowOff>
    </xdr:from>
    <xdr:ext cx="469744" cy="259045"/>
    <xdr:sp macro="" textlink="">
      <xdr:nvSpPr>
        <xdr:cNvPr id="616" name="n_2mainValue【学校施設】&#10;一人当たり面積"/>
        <xdr:cNvSpPr txBox="1"/>
      </xdr:nvSpPr>
      <xdr:spPr>
        <a:xfrm>
          <a:off x="20199427" y="1031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25925</xdr:rowOff>
    </xdr:from>
    <xdr:ext cx="469744" cy="259045"/>
    <xdr:sp macro="" textlink="">
      <xdr:nvSpPr>
        <xdr:cNvPr id="617" name="n_3mainValue【学校施設】&#10;一人当たり面積"/>
        <xdr:cNvSpPr txBox="1"/>
      </xdr:nvSpPr>
      <xdr:spPr>
        <a:xfrm>
          <a:off x="19310427" y="1031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22268</xdr:rowOff>
    </xdr:from>
    <xdr:ext cx="469744" cy="259045"/>
    <xdr:sp macro="" textlink="">
      <xdr:nvSpPr>
        <xdr:cNvPr id="618" name="n_4mainValue【学校施設】&#10;一人当たり面積"/>
        <xdr:cNvSpPr txBox="1"/>
      </xdr:nvSpPr>
      <xdr:spPr>
        <a:xfrm>
          <a:off x="18421427" y="103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0" name="直線コネクタ 6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1" name="テキスト ボックス 6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2" name="直線コネクタ 6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3" name="テキスト ボックス 6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4" name="直線コネクタ 6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5" name="テキスト ボックス 6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6" name="直線コネクタ 6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7" name="テキスト ボックス 6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8" name="直線コネクタ 6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9" name="テキスト ボックス 6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1" name="テキスト ボックス 6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89536</xdr:rowOff>
    </xdr:from>
    <xdr:to>
      <xdr:col>85</xdr:col>
      <xdr:colOff>126364</xdr:colOff>
      <xdr:row>86</xdr:row>
      <xdr:rowOff>62864</xdr:rowOff>
    </xdr:to>
    <xdr:cxnSp macro="">
      <xdr:nvCxnSpPr>
        <xdr:cNvPr id="643" name="直線コネクタ 642"/>
        <xdr:cNvCxnSpPr/>
      </xdr:nvCxnSpPr>
      <xdr:spPr>
        <a:xfrm flipV="1">
          <a:off x="16318864" y="13634086"/>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644" name="【児童館】&#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645" name="直線コネクタ 644"/>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36213</xdr:rowOff>
    </xdr:from>
    <xdr:ext cx="405111" cy="259045"/>
    <xdr:sp macro="" textlink="">
      <xdr:nvSpPr>
        <xdr:cNvPr id="646" name="【児童館】&#10;有形固定資産減価償却率最大値テキスト"/>
        <xdr:cNvSpPr txBox="1"/>
      </xdr:nvSpPr>
      <xdr:spPr>
        <a:xfrm>
          <a:off x="16357600" y="1340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89536</xdr:rowOff>
    </xdr:from>
    <xdr:to>
      <xdr:col>86</xdr:col>
      <xdr:colOff>25400</xdr:colOff>
      <xdr:row>79</xdr:row>
      <xdr:rowOff>89536</xdr:rowOff>
    </xdr:to>
    <xdr:cxnSp macro="">
      <xdr:nvCxnSpPr>
        <xdr:cNvPr id="647" name="直線コネクタ 646"/>
        <xdr:cNvCxnSpPr/>
      </xdr:nvCxnSpPr>
      <xdr:spPr>
        <a:xfrm>
          <a:off x="16230600" y="1363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648" name="【児童館】&#10;有形固定資産減価償却率平均値テキスト"/>
        <xdr:cNvSpPr txBox="1"/>
      </xdr:nvSpPr>
      <xdr:spPr>
        <a:xfrm>
          <a:off x="16357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49" name="フローチャート: 判断 648"/>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650" name="フローチャート: 判断 649"/>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80645</xdr:rowOff>
    </xdr:from>
    <xdr:to>
      <xdr:col>76</xdr:col>
      <xdr:colOff>165100</xdr:colOff>
      <xdr:row>82</xdr:row>
      <xdr:rowOff>10795</xdr:rowOff>
    </xdr:to>
    <xdr:sp macro="" textlink="">
      <xdr:nvSpPr>
        <xdr:cNvPr id="651" name="フローチャート: 判断 650"/>
        <xdr:cNvSpPr/>
      </xdr:nvSpPr>
      <xdr:spPr>
        <a:xfrm>
          <a:off x="14541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52" name="フローチャート: 判断 651"/>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653" name="フローチャート: 判断 652"/>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61595</xdr:rowOff>
    </xdr:from>
    <xdr:to>
      <xdr:col>81</xdr:col>
      <xdr:colOff>101600</xdr:colOff>
      <xdr:row>83</xdr:row>
      <xdr:rowOff>163195</xdr:rowOff>
    </xdr:to>
    <xdr:sp macro="" textlink="">
      <xdr:nvSpPr>
        <xdr:cNvPr id="659" name="楕円 658"/>
        <xdr:cNvSpPr/>
      </xdr:nvSpPr>
      <xdr:spPr>
        <a:xfrm>
          <a:off x="15430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82550</xdr:rowOff>
    </xdr:from>
    <xdr:to>
      <xdr:col>76</xdr:col>
      <xdr:colOff>165100</xdr:colOff>
      <xdr:row>78</xdr:row>
      <xdr:rowOff>12700</xdr:rowOff>
    </xdr:to>
    <xdr:sp macro="" textlink="">
      <xdr:nvSpPr>
        <xdr:cNvPr id="660" name="楕円 659"/>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83</xdr:row>
      <xdr:rowOff>112395</xdr:rowOff>
    </xdr:to>
    <xdr:cxnSp macro="">
      <xdr:nvCxnSpPr>
        <xdr:cNvPr id="661" name="直線コネクタ 660"/>
        <xdr:cNvCxnSpPr/>
      </xdr:nvCxnSpPr>
      <xdr:spPr>
        <a:xfrm>
          <a:off x="14592300" y="13335000"/>
          <a:ext cx="889000" cy="100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73041</xdr:rowOff>
    </xdr:from>
    <xdr:ext cx="405111" cy="259045"/>
    <xdr:sp macro="" textlink="">
      <xdr:nvSpPr>
        <xdr:cNvPr id="662" name="n_1aveValue【児童館】&#10;有形固定資産減価償却率"/>
        <xdr:cNvSpPr txBox="1"/>
      </xdr:nvSpPr>
      <xdr:spPr>
        <a:xfrm>
          <a:off x="15266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1922</xdr:rowOff>
    </xdr:from>
    <xdr:ext cx="405111" cy="259045"/>
    <xdr:sp macro="" textlink="">
      <xdr:nvSpPr>
        <xdr:cNvPr id="663" name="n_2aveValue【児童館】&#10;有形固定資産減価償却率"/>
        <xdr:cNvSpPr txBox="1"/>
      </xdr:nvSpPr>
      <xdr:spPr>
        <a:xfrm>
          <a:off x="14389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664" name="n_3aveValue【児童館】&#10;有形固定資産減価償却率"/>
        <xdr:cNvSpPr txBox="1"/>
      </xdr:nvSpPr>
      <xdr:spPr>
        <a:xfrm>
          <a:off x="13500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29227</xdr:rowOff>
    </xdr:from>
    <xdr:ext cx="405111" cy="259045"/>
    <xdr:sp macro="" textlink="">
      <xdr:nvSpPr>
        <xdr:cNvPr id="665" name="n_4aveValue【児童館】&#10;有形固定資産減価償却率"/>
        <xdr:cNvSpPr txBox="1"/>
      </xdr:nvSpPr>
      <xdr:spPr>
        <a:xfrm>
          <a:off x="12611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154322</xdr:rowOff>
    </xdr:from>
    <xdr:ext cx="405111" cy="259045"/>
    <xdr:sp macro="" textlink="">
      <xdr:nvSpPr>
        <xdr:cNvPr id="666" name="n_1mainValue【児童館】&#10;有形固定資産減価償却率"/>
        <xdr:cNvSpPr txBox="1"/>
      </xdr:nvSpPr>
      <xdr:spPr>
        <a:xfrm>
          <a:off x="152660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29227</xdr:rowOff>
    </xdr:from>
    <xdr:ext cx="405111" cy="259045"/>
    <xdr:sp macro="" textlink="">
      <xdr:nvSpPr>
        <xdr:cNvPr id="667" name="n_2mainValue【児童館】&#10;有形固定資産減価償却率"/>
        <xdr:cNvSpPr txBox="1"/>
      </xdr:nvSpPr>
      <xdr:spPr>
        <a:xfrm>
          <a:off x="14389744" y="1305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6" name="テキスト ボックス 6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7" name="直線コネクタ 6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8" name="直線コネクタ 67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9" name="テキスト ボックス 67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0" name="直線コネクタ 67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1" name="テキスト ボックス 68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2" name="直線コネクタ 68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3" name="テキスト ボックス 68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4" name="直線コネクタ 68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5" name="テキスト ボックス 68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6" name="直線コネクタ 68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7" name="テキスト ボックス 68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8" name="直線コネクタ 6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9" name="テキスト ボックス 6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88900</xdr:rowOff>
    </xdr:to>
    <xdr:cxnSp macro="">
      <xdr:nvCxnSpPr>
        <xdr:cNvPr id="691" name="直線コネクタ 690"/>
        <xdr:cNvCxnSpPr/>
      </xdr:nvCxnSpPr>
      <xdr:spPr>
        <a:xfrm flipV="1">
          <a:off x="22160864" y="13309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92"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93" name="直線コネクタ 692"/>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694"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695" name="直線コネクタ 694"/>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130827</xdr:rowOff>
    </xdr:from>
    <xdr:ext cx="469744" cy="259045"/>
    <xdr:sp macro="" textlink="">
      <xdr:nvSpPr>
        <xdr:cNvPr id="696" name="【児童館】&#10;一人当たり面積平均値テキスト"/>
        <xdr:cNvSpPr txBox="1"/>
      </xdr:nvSpPr>
      <xdr:spPr>
        <a:xfrm>
          <a:off x="22199600" y="1418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152400</xdr:rowOff>
    </xdr:from>
    <xdr:to>
      <xdr:col>116</xdr:col>
      <xdr:colOff>114300</xdr:colOff>
      <xdr:row>83</xdr:row>
      <xdr:rowOff>82550</xdr:rowOff>
    </xdr:to>
    <xdr:sp macro="" textlink="">
      <xdr:nvSpPr>
        <xdr:cNvPr id="697" name="フローチャート: 判断 696"/>
        <xdr:cNvSpPr/>
      </xdr:nvSpPr>
      <xdr:spPr>
        <a:xfrm>
          <a:off x="22110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98" name="フローチャート: 判断 697"/>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699" name="フローチャート: 判断 698"/>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00" name="フローチャート: 判断 699"/>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01" name="フローチャート: 判断 700"/>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07" name="楕円 706"/>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708" name="楕円 707"/>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86</xdr:row>
      <xdr:rowOff>38100</xdr:rowOff>
    </xdr:to>
    <xdr:cxnSp macro="">
      <xdr:nvCxnSpPr>
        <xdr:cNvPr id="709" name="直線コネクタ 708"/>
        <xdr:cNvCxnSpPr/>
      </xdr:nvCxnSpPr>
      <xdr:spPr>
        <a:xfrm>
          <a:off x="20434300" y="145161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10"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711" name="n_2aveValue【児童館】&#10;一人当たり面積"/>
        <xdr:cNvSpPr txBox="1"/>
      </xdr:nvSpPr>
      <xdr:spPr>
        <a:xfrm>
          <a:off x="20199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712" name="n_3aveValue【児童館】&#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713" name="n_4aveValue【児童館】&#10;一人当たり面積"/>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14"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715" name="n_2mainValue【児童館】&#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6" name="正方形/長方形 7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7" name="正方形/長方形 7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8" name="正方形/長方形 7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9" name="正方形/長方形 7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0" name="正方形/長方形 7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1" name="正方形/長方形 7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2" name="正方形/長方形 7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正方形/長方形 7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4" name="テキスト ボックス 7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5" name="直線コネクタ 7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6" name="テキスト ボックス 72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7" name="直線コネクタ 72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8" name="テキスト ボックス 72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9" name="直線コネクタ 72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0" name="テキスト ボックス 72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1" name="直線コネクタ 73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2" name="テキスト ボックス 73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3" name="直線コネクタ 73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4" name="テキスト ボックス 73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5" name="直線コネクタ 73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6" name="テキスト ボックス 73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7" name="直線コネクタ 7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8" name="テキスト ボックス 73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740" name="直線コネクタ 739"/>
        <xdr:cNvCxnSpPr/>
      </xdr:nvCxnSpPr>
      <xdr:spPr>
        <a:xfrm flipV="1">
          <a:off x="16318864" y="1718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41"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2" name="直線コネクタ 74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743" name="【公民館】&#10;有形固定資産減価償却率最大値テキスト"/>
        <xdr:cNvSpPr txBox="1"/>
      </xdr:nvSpPr>
      <xdr:spPr>
        <a:xfrm>
          <a:off x="16357600"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744" name="直線コネクタ 743"/>
        <xdr:cNvCxnSpPr/>
      </xdr:nvCxnSpPr>
      <xdr:spPr>
        <a:xfrm>
          <a:off x="16230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84472</xdr:rowOff>
    </xdr:from>
    <xdr:ext cx="405111" cy="259045"/>
    <xdr:sp macro="" textlink="">
      <xdr:nvSpPr>
        <xdr:cNvPr id="745" name="【公民館】&#10;有形固定資産減価償却率平均値テキスト"/>
        <xdr:cNvSpPr txBox="1"/>
      </xdr:nvSpPr>
      <xdr:spPr>
        <a:xfrm>
          <a:off x="16357600" y="1774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746" name="フローチャート: 判断 745"/>
        <xdr:cNvSpPr/>
      </xdr:nvSpPr>
      <xdr:spPr>
        <a:xfrm>
          <a:off x="16268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47" name="フローチャート: 判断 746"/>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748" name="フローチャート: 判断 747"/>
        <xdr:cNvSpPr/>
      </xdr:nvSpPr>
      <xdr:spPr>
        <a:xfrm>
          <a:off x="14541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749" name="フローチャート: 判断 748"/>
        <xdr:cNvSpPr/>
      </xdr:nvSpPr>
      <xdr:spPr>
        <a:xfrm>
          <a:off x="13652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50" name="フローチャート: 判断 749"/>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1" name="テキスト ボックス 7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2" name="テキスト ボックス 7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3" name="テキスト ボックス 7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4" name="テキスト ボックス 7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5" name="テキスト ボックス 7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84455</xdr:rowOff>
    </xdr:from>
    <xdr:to>
      <xdr:col>85</xdr:col>
      <xdr:colOff>177800</xdr:colOff>
      <xdr:row>106</xdr:row>
      <xdr:rowOff>14605</xdr:rowOff>
    </xdr:to>
    <xdr:sp macro="" textlink="">
      <xdr:nvSpPr>
        <xdr:cNvPr id="756" name="楕円 755"/>
        <xdr:cNvSpPr/>
      </xdr:nvSpPr>
      <xdr:spPr>
        <a:xfrm>
          <a:off x="162687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62882</xdr:rowOff>
    </xdr:from>
    <xdr:ext cx="405111" cy="259045"/>
    <xdr:sp macro="" textlink="">
      <xdr:nvSpPr>
        <xdr:cNvPr id="757" name="【公民館】&#10;有形固定資産減価償却率該当値テキスト"/>
        <xdr:cNvSpPr txBox="1"/>
      </xdr:nvSpPr>
      <xdr:spPr>
        <a:xfrm>
          <a:off x="16357600"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10161</xdr:rowOff>
    </xdr:from>
    <xdr:to>
      <xdr:col>81</xdr:col>
      <xdr:colOff>101600</xdr:colOff>
      <xdr:row>105</xdr:row>
      <xdr:rowOff>111761</xdr:rowOff>
    </xdr:to>
    <xdr:sp macro="" textlink="">
      <xdr:nvSpPr>
        <xdr:cNvPr id="758" name="楕円 757"/>
        <xdr:cNvSpPr/>
      </xdr:nvSpPr>
      <xdr:spPr>
        <a:xfrm>
          <a:off x="15430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60961</xdr:rowOff>
    </xdr:from>
    <xdr:to>
      <xdr:col>85</xdr:col>
      <xdr:colOff>127000</xdr:colOff>
      <xdr:row>105</xdr:row>
      <xdr:rowOff>135255</xdr:rowOff>
    </xdr:to>
    <xdr:cxnSp macro="">
      <xdr:nvCxnSpPr>
        <xdr:cNvPr id="759" name="直線コネクタ 758"/>
        <xdr:cNvCxnSpPr/>
      </xdr:nvCxnSpPr>
      <xdr:spPr>
        <a:xfrm>
          <a:off x="15481300" y="18063211"/>
          <a:ext cx="8382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23495</xdr:rowOff>
    </xdr:from>
    <xdr:to>
      <xdr:col>76</xdr:col>
      <xdr:colOff>165100</xdr:colOff>
      <xdr:row>105</xdr:row>
      <xdr:rowOff>125095</xdr:rowOff>
    </xdr:to>
    <xdr:sp macro="" textlink="">
      <xdr:nvSpPr>
        <xdr:cNvPr id="760" name="楕円 759"/>
        <xdr:cNvSpPr/>
      </xdr:nvSpPr>
      <xdr:spPr>
        <a:xfrm>
          <a:off x="14541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60961</xdr:rowOff>
    </xdr:from>
    <xdr:to>
      <xdr:col>81</xdr:col>
      <xdr:colOff>50800</xdr:colOff>
      <xdr:row>105</xdr:row>
      <xdr:rowOff>74295</xdr:rowOff>
    </xdr:to>
    <xdr:cxnSp macro="">
      <xdr:nvCxnSpPr>
        <xdr:cNvPr id="761" name="直線コネクタ 760"/>
        <xdr:cNvCxnSpPr/>
      </xdr:nvCxnSpPr>
      <xdr:spPr>
        <a:xfrm flipV="1">
          <a:off x="14592300" y="1806321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27305</xdr:rowOff>
    </xdr:from>
    <xdr:to>
      <xdr:col>72</xdr:col>
      <xdr:colOff>38100</xdr:colOff>
      <xdr:row>105</xdr:row>
      <xdr:rowOff>128905</xdr:rowOff>
    </xdr:to>
    <xdr:sp macro="" textlink="">
      <xdr:nvSpPr>
        <xdr:cNvPr id="762" name="楕円 761"/>
        <xdr:cNvSpPr/>
      </xdr:nvSpPr>
      <xdr:spPr>
        <a:xfrm>
          <a:off x="13652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74295</xdr:rowOff>
    </xdr:from>
    <xdr:to>
      <xdr:col>76</xdr:col>
      <xdr:colOff>114300</xdr:colOff>
      <xdr:row>105</xdr:row>
      <xdr:rowOff>78105</xdr:rowOff>
    </xdr:to>
    <xdr:cxnSp macro="">
      <xdr:nvCxnSpPr>
        <xdr:cNvPr id="763" name="直線コネクタ 762"/>
        <xdr:cNvCxnSpPr/>
      </xdr:nvCxnSpPr>
      <xdr:spPr>
        <a:xfrm flipV="1">
          <a:off x="13703300" y="180765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2539</xdr:rowOff>
    </xdr:from>
    <xdr:to>
      <xdr:col>67</xdr:col>
      <xdr:colOff>101600</xdr:colOff>
      <xdr:row>105</xdr:row>
      <xdr:rowOff>104139</xdr:rowOff>
    </xdr:to>
    <xdr:sp macro="" textlink="">
      <xdr:nvSpPr>
        <xdr:cNvPr id="764" name="楕円 763"/>
        <xdr:cNvSpPr/>
      </xdr:nvSpPr>
      <xdr:spPr>
        <a:xfrm>
          <a:off x="12763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53339</xdr:rowOff>
    </xdr:from>
    <xdr:to>
      <xdr:col>71</xdr:col>
      <xdr:colOff>177800</xdr:colOff>
      <xdr:row>105</xdr:row>
      <xdr:rowOff>78105</xdr:rowOff>
    </xdr:to>
    <xdr:cxnSp macro="">
      <xdr:nvCxnSpPr>
        <xdr:cNvPr id="765" name="直線コネクタ 764"/>
        <xdr:cNvCxnSpPr/>
      </xdr:nvCxnSpPr>
      <xdr:spPr>
        <a:xfrm>
          <a:off x="12814300" y="180555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66"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135907</xdr:rowOff>
    </xdr:from>
    <xdr:ext cx="405111" cy="259045"/>
    <xdr:sp macro="" textlink="">
      <xdr:nvSpPr>
        <xdr:cNvPr id="767" name="n_2aveValue【公民館】&#10;有形固定資産減価償却率"/>
        <xdr:cNvSpPr txBox="1"/>
      </xdr:nvSpPr>
      <xdr:spPr>
        <a:xfrm>
          <a:off x="14389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156863</xdr:rowOff>
    </xdr:from>
    <xdr:ext cx="405111" cy="259045"/>
    <xdr:sp macro="" textlink="">
      <xdr:nvSpPr>
        <xdr:cNvPr id="768" name="n_3aveValue【公民館】&#10;有形固定資産減価償却率"/>
        <xdr:cNvSpPr txBox="1"/>
      </xdr:nvSpPr>
      <xdr:spPr>
        <a:xfrm>
          <a:off x="13500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69" name="n_4aveValue【公民館】&#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102888</xdr:rowOff>
    </xdr:from>
    <xdr:ext cx="405111" cy="259045"/>
    <xdr:sp macro="" textlink="">
      <xdr:nvSpPr>
        <xdr:cNvPr id="770" name="n_1mainValue【公民館】&#10;有形固定資産減価償却率"/>
        <xdr:cNvSpPr txBox="1"/>
      </xdr:nvSpPr>
      <xdr:spPr>
        <a:xfrm>
          <a:off x="152660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116222</xdr:rowOff>
    </xdr:from>
    <xdr:ext cx="405111" cy="259045"/>
    <xdr:sp macro="" textlink="">
      <xdr:nvSpPr>
        <xdr:cNvPr id="771" name="n_2mainValue【公民館】&#10;有形固定資産減価償却率"/>
        <xdr:cNvSpPr txBox="1"/>
      </xdr:nvSpPr>
      <xdr:spPr>
        <a:xfrm>
          <a:off x="143897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120032</xdr:rowOff>
    </xdr:from>
    <xdr:ext cx="405111" cy="259045"/>
    <xdr:sp macro="" textlink="">
      <xdr:nvSpPr>
        <xdr:cNvPr id="772" name="n_3mainValue【公民館】&#10;有形固定資産減価償却率"/>
        <xdr:cNvSpPr txBox="1"/>
      </xdr:nvSpPr>
      <xdr:spPr>
        <a:xfrm>
          <a:off x="135007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773" name="n_4mainValue【公民館】&#10;有形固定資産減価償却率"/>
        <xdr:cNvSpPr txBox="1"/>
      </xdr:nvSpPr>
      <xdr:spPr>
        <a:xfrm>
          <a:off x="12611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4" name="正方形/長方形 7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5" name="正方形/長方形 7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6" name="正方形/長方形 7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7" name="正方形/長方形 7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8" name="正方形/長方形 7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9" name="正方形/長方形 7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0" name="正方形/長方形 7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1" name="正方形/長方形 7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2" name="テキスト ボックス 7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3" name="直線コネクタ 7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4" name="直線コネクタ 78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5" name="テキスト ボックス 78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6" name="直線コネクタ 78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7" name="テキスト ボックス 78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8" name="直線コネクタ 78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9" name="テキスト ボックス 78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0" name="直線コネクタ 78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1" name="テキスト ボックス 79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2" name="直線コネクタ 79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3" name="テキスト ボックス 79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4" name="直線コネクタ 79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5" name="テキスト ボックス 79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6" name="直線コネクタ 7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7" name="テキスト ボックス 7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799" name="直線コネクタ 798"/>
        <xdr:cNvCxnSpPr/>
      </xdr:nvCxnSpPr>
      <xdr:spPr>
        <a:xfrm flipV="1">
          <a:off x="22160864" y="17035055"/>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800" name="【公民館】&#10;一人当たり面積最小値テキスト"/>
        <xdr:cNvSpPr txBox="1"/>
      </xdr:nvSpPr>
      <xdr:spPr>
        <a:xfrm>
          <a:off x="22199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801" name="直線コネクタ 800"/>
        <xdr:cNvCxnSpPr/>
      </xdr:nvCxnSpPr>
      <xdr:spPr>
        <a:xfrm>
          <a:off x="22072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802"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803" name="直線コネクタ 802"/>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804" name="【公民館】&#10;一人当たり面積平均値テキスト"/>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805" name="フローチャート: 判断 804"/>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806" name="フローチャート: 判断 805"/>
        <xdr:cNvSpPr/>
      </xdr:nvSpPr>
      <xdr:spPr>
        <a:xfrm>
          <a:off x="21272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807" name="フローチャート: 判断 806"/>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808" name="フローチャート: 判断 807"/>
        <xdr:cNvSpPr/>
      </xdr:nvSpPr>
      <xdr:spPr>
        <a:xfrm>
          <a:off x="19494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809" name="フローチャート: 判断 808"/>
        <xdr:cNvSpPr/>
      </xdr:nvSpPr>
      <xdr:spPr>
        <a:xfrm>
          <a:off x="18605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0" name="テキスト ボックス 8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15" name="楕円 814"/>
        <xdr:cNvSpPr/>
      </xdr:nvSpPr>
      <xdr:spPr>
        <a:xfrm>
          <a:off x="221107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98533</xdr:rowOff>
    </xdr:from>
    <xdr:ext cx="469744" cy="259045"/>
    <xdr:sp macro="" textlink="">
      <xdr:nvSpPr>
        <xdr:cNvPr id="816" name="【公民館】&#10;一人当たり面積該当値テキスト"/>
        <xdr:cNvSpPr txBox="1"/>
      </xdr:nvSpPr>
      <xdr:spPr>
        <a:xfrm>
          <a:off x="22199600"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116839</xdr:rowOff>
    </xdr:from>
    <xdr:to>
      <xdr:col>112</xdr:col>
      <xdr:colOff>38100</xdr:colOff>
      <xdr:row>107</xdr:row>
      <xdr:rowOff>46989</xdr:rowOff>
    </xdr:to>
    <xdr:sp macro="" textlink="">
      <xdr:nvSpPr>
        <xdr:cNvPr id="817" name="楕円 816"/>
        <xdr:cNvSpPr/>
      </xdr:nvSpPr>
      <xdr:spPr>
        <a:xfrm>
          <a:off x="2127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167639</xdr:rowOff>
    </xdr:from>
    <xdr:to>
      <xdr:col>116</xdr:col>
      <xdr:colOff>63500</xdr:colOff>
      <xdr:row>106</xdr:row>
      <xdr:rowOff>170906</xdr:rowOff>
    </xdr:to>
    <xdr:cxnSp macro="">
      <xdr:nvCxnSpPr>
        <xdr:cNvPr id="818" name="直線コネクタ 817"/>
        <xdr:cNvCxnSpPr/>
      </xdr:nvCxnSpPr>
      <xdr:spPr>
        <a:xfrm>
          <a:off x="21323300" y="183413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84182</xdr:rowOff>
    </xdr:from>
    <xdr:to>
      <xdr:col>107</xdr:col>
      <xdr:colOff>101600</xdr:colOff>
      <xdr:row>107</xdr:row>
      <xdr:rowOff>14332</xdr:rowOff>
    </xdr:to>
    <xdr:sp macro="" textlink="">
      <xdr:nvSpPr>
        <xdr:cNvPr id="819" name="楕円 818"/>
        <xdr:cNvSpPr/>
      </xdr:nvSpPr>
      <xdr:spPr>
        <a:xfrm>
          <a:off x="20383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134982</xdr:rowOff>
    </xdr:from>
    <xdr:to>
      <xdr:col>111</xdr:col>
      <xdr:colOff>177800</xdr:colOff>
      <xdr:row>106</xdr:row>
      <xdr:rowOff>167639</xdr:rowOff>
    </xdr:to>
    <xdr:cxnSp macro="">
      <xdr:nvCxnSpPr>
        <xdr:cNvPr id="820" name="直線コネクタ 819"/>
        <xdr:cNvCxnSpPr/>
      </xdr:nvCxnSpPr>
      <xdr:spPr>
        <a:xfrm>
          <a:off x="20434300" y="183086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821" name="楕円 820"/>
        <xdr:cNvSpPr/>
      </xdr:nvSpPr>
      <xdr:spPr>
        <a:xfrm>
          <a:off x="19494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134982</xdr:rowOff>
    </xdr:to>
    <xdr:cxnSp macro="">
      <xdr:nvCxnSpPr>
        <xdr:cNvPr id="822" name="直線コネクタ 821"/>
        <xdr:cNvCxnSpPr/>
      </xdr:nvCxnSpPr>
      <xdr:spPr>
        <a:xfrm>
          <a:off x="19545300" y="18249900"/>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23" name="楕円 822"/>
        <xdr:cNvSpPr/>
      </xdr:nvSpPr>
      <xdr:spPr>
        <a:xfrm>
          <a:off x="18605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53339</xdr:rowOff>
    </xdr:from>
    <xdr:to>
      <xdr:col>102</xdr:col>
      <xdr:colOff>114300</xdr:colOff>
      <xdr:row>106</xdr:row>
      <xdr:rowOff>76200</xdr:rowOff>
    </xdr:to>
    <xdr:cxnSp macro="">
      <xdr:nvCxnSpPr>
        <xdr:cNvPr id="824" name="直線コネクタ 823"/>
        <xdr:cNvCxnSpPr/>
      </xdr:nvCxnSpPr>
      <xdr:spPr>
        <a:xfrm>
          <a:off x="18656300" y="18227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9633</xdr:rowOff>
    </xdr:from>
    <xdr:ext cx="469744" cy="259045"/>
    <xdr:sp macro="" textlink="">
      <xdr:nvSpPr>
        <xdr:cNvPr id="825" name="n_1aveValue【公民館】&#10;一人当たり面積"/>
        <xdr:cNvSpPr txBox="1"/>
      </xdr:nvSpPr>
      <xdr:spPr>
        <a:xfrm>
          <a:off x="210757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826" name="n_2aveValue【公民館】&#10;一人当たり面積"/>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104339</xdr:rowOff>
    </xdr:from>
    <xdr:ext cx="469744" cy="259045"/>
    <xdr:sp macro="" textlink="">
      <xdr:nvSpPr>
        <xdr:cNvPr id="827" name="n_3aveValue【公民館】&#10;一人当たり面積"/>
        <xdr:cNvSpPr txBox="1"/>
      </xdr:nvSpPr>
      <xdr:spPr>
        <a:xfrm>
          <a:off x="19310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171285</xdr:rowOff>
    </xdr:from>
    <xdr:ext cx="469744" cy="259045"/>
    <xdr:sp macro="" textlink="">
      <xdr:nvSpPr>
        <xdr:cNvPr id="828" name="n_4aveValue【公民館】&#10;一人当たり面積"/>
        <xdr:cNvSpPr txBox="1"/>
      </xdr:nvSpPr>
      <xdr:spPr>
        <a:xfrm>
          <a:off x="18421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38116</xdr:rowOff>
    </xdr:from>
    <xdr:ext cx="469744" cy="259045"/>
    <xdr:sp macro="" textlink="">
      <xdr:nvSpPr>
        <xdr:cNvPr id="829" name="n_1mainValue【公民館】&#10;一人当たり面積"/>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830" name="n_2mainValue【公民館】&#10;一人当たり面積"/>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118127</xdr:rowOff>
    </xdr:from>
    <xdr:ext cx="469744" cy="259045"/>
    <xdr:sp macro="" textlink="">
      <xdr:nvSpPr>
        <xdr:cNvPr id="831" name="n_3mainValue【公民館】&#10;一人当たり面積"/>
        <xdr:cNvSpPr txBox="1"/>
      </xdr:nvSpPr>
      <xdr:spPr>
        <a:xfrm>
          <a:off x="19310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832" name="n_4mainValue【公民館】&#10;一人当たり面積"/>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3" name="正方形/長方形 8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4" name="正方形/長方形 8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5" name="テキスト ボックス 8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学校施設の有形固定資産減価償却率は比較的低い値になっているが、これは比較的新しい小学校や増築した小学校があるためである。また、公営住宅については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年度に災害公営住宅建設が完了したため低下しているが、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年度以降、既存の公営住宅についても大規模改修を行うため、低下する見込み。全体的に見ると老朽化が進んでおり、大規模改修を行う必要がある。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35,394
34,963
99.10
23,001,118
21,871,474
669,998
8,535,981
17,565,695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xdr:cNvCxnSpPr/>
      </xdr:nvCxnSpPr>
      <xdr:spPr>
        <a:xfrm flipV="1">
          <a:off x="4634865" y="5792833"/>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xdr:cNvSpPr txBox="1"/>
      </xdr:nvSpPr>
      <xdr:spPr>
        <a:xfrm>
          <a:off x="4673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126292</xdr:rowOff>
    </xdr:from>
    <xdr:ext cx="405111" cy="259045"/>
    <xdr:sp macro="" textlink="">
      <xdr:nvSpPr>
        <xdr:cNvPr id="63" name="【図書館】&#10;有形固定資産減価償却率平均値テキスト"/>
        <xdr:cNvSpPr txBox="1"/>
      </xdr:nvSpPr>
      <xdr:spPr>
        <a:xfrm>
          <a:off x="4673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xdr:cNvSpPr/>
      </xdr:nvSpPr>
      <xdr:spPr>
        <a:xfrm>
          <a:off x="2857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64589</xdr:rowOff>
    </xdr:from>
    <xdr:to>
      <xdr:col>6</xdr:col>
      <xdr:colOff>38100</xdr:colOff>
      <xdr:row>37</xdr:row>
      <xdr:rowOff>166188</xdr:rowOff>
    </xdr:to>
    <xdr:sp macro="" textlink="">
      <xdr:nvSpPr>
        <xdr:cNvPr id="68" name="フローチャート: 判断 67"/>
        <xdr:cNvSpPr/>
      </xdr:nvSpPr>
      <xdr:spPr>
        <a:xfrm>
          <a:off x="1079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22134</xdr:rowOff>
    </xdr:from>
    <xdr:to>
      <xdr:col>24</xdr:col>
      <xdr:colOff>114300</xdr:colOff>
      <xdr:row>36</xdr:row>
      <xdr:rowOff>123734</xdr:rowOff>
    </xdr:to>
    <xdr:sp macro="" textlink="">
      <xdr:nvSpPr>
        <xdr:cNvPr id="74" name="楕円 73"/>
        <xdr:cNvSpPr/>
      </xdr:nvSpPr>
      <xdr:spPr>
        <a:xfrm>
          <a:off x="45847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45011</xdr:rowOff>
    </xdr:from>
    <xdr:ext cx="405111" cy="259045"/>
    <xdr:sp macro="" textlink="">
      <xdr:nvSpPr>
        <xdr:cNvPr id="75" name="【図書館】&#10;有形固定資産減価償却率該当値テキスト"/>
        <xdr:cNvSpPr txBox="1"/>
      </xdr:nvSpPr>
      <xdr:spPr>
        <a:xfrm>
          <a:off x="4673600" y="604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160927</xdr:rowOff>
    </xdr:from>
    <xdr:to>
      <xdr:col>20</xdr:col>
      <xdr:colOff>38100</xdr:colOff>
      <xdr:row>36</xdr:row>
      <xdr:rowOff>91077</xdr:rowOff>
    </xdr:to>
    <xdr:sp macro="" textlink="">
      <xdr:nvSpPr>
        <xdr:cNvPr id="76" name="楕円 75"/>
        <xdr:cNvSpPr/>
      </xdr:nvSpPr>
      <xdr:spPr>
        <a:xfrm>
          <a:off x="37465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40277</xdr:rowOff>
    </xdr:from>
    <xdr:to>
      <xdr:col>24</xdr:col>
      <xdr:colOff>63500</xdr:colOff>
      <xdr:row>36</xdr:row>
      <xdr:rowOff>72934</xdr:rowOff>
    </xdr:to>
    <xdr:cxnSp macro="">
      <xdr:nvCxnSpPr>
        <xdr:cNvPr id="77" name="直線コネクタ 76"/>
        <xdr:cNvCxnSpPr/>
      </xdr:nvCxnSpPr>
      <xdr:spPr>
        <a:xfrm>
          <a:off x="3797300" y="62124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131536</xdr:rowOff>
    </xdr:from>
    <xdr:to>
      <xdr:col>15</xdr:col>
      <xdr:colOff>101600</xdr:colOff>
      <xdr:row>36</xdr:row>
      <xdr:rowOff>61686</xdr:rowOff>
    </xdr:to>
    <xdr:sp macro="" textlink="">
      <xdr:nvSpPr>
        <xdr:cNvPr id="78" name="楕円 77"/>
        <xdr:cNvSpPr/>
      </xdr:nvSpPr>
      <xdr:spPr>
        <a:xfrm>
          <a:off x="2857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10886</xdr:rowOff>
    </xdr:from>
    <xdr:to>
      <xdr:col>19</xdr:col>
      <xdr:colOff>177800</xdr:colOff>
      <xdr:row>36</xdr:row>
      <xdr:rowOff>40277</xdr:rowOff>
    </xdr:to>
    <xdr:cxnSp macro="">
      <xdr:nvCxnSpPr>
        <xdr:cNvPr id="79" name="直線コネクタ 78"/>
        <xdr:cNvCxnSpPr/>
      </xdr:nvCxnSpPr>
      <xdr:spPr>
        <a:xfrm>
          <a:off x="2908300" y="618308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98878</xdr:rowOff>
    </xdr:from>
    <xdr:to>
      <xdr:col>10</xdr:col>
      <xdr:colOff>165100</xdr:colOff>
      <xdr:row>36</xdr:row>
      <xdr:rowOff>29028</xdr:rowOff>
    </xdr:to>
    <xdr:sp macro="" textlink="">
      <xdr:nvSpPr>
        <xdr:cNvPr id="80" name="楕円 79"/>
        <xdr:cNvSpPr/>
      </xdr:nvSpPr>
      <xdr:spPr>
        <a:xfrm>
          <a:off x="1968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149678</xdr:rowOff>
    </xdr:from>
    <xdr:to>
      <xdr:col>15</xdr:col>
      <xdr:colOff>50800</xdr:colOff>
      <xdr:row>36</xdr:row>
      <xdr:rowOff>10886</xdr:rowOff>
    </xdr:to>
    <xdr:cxnSp macro="">
      <xdr:nvCxnSpPr>
        <xdr:cNvPr id="81" name="直線コネクタ 80"/>
        <xdr:cNvCxnSpPr/>
      </xdr:nvCxnSpPr>
      <xdr:spPr>
        <a:xfrm>
          <a:off x="2019300" y="61504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66222</xdr:rowOff>
    </xdr:from>
    <xdr:to>
      <xdr:col>6</xdr:col>
      <xdr:colOff>38100</xdr:colOff>
      <xdr:row>35</xdr:row>
      <xdr:rowOff>167822</xdr:rowOff>
    </xdr:to>
    <xdr:sp macro="" textlink="">
      <xdr:nvSpPr>
        <xdr:cNvPr id="82" name="楕円 81"/>
        <xdr:cNvSpPr/>
      </xdr:nvSpPr>
      <xdr:spPr>
        <a:xfrm>
          <a:off x="1079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117022</xdr:rowOff>
    </xdr:from>
    <xdr:to>
      <xdr:col>10</xdr:col>
      <xdr:colOff>114300</xdr:colOff>
      <xdr:row>35</xdr:row>
      <xdr:rowOff>149678</xdr:rowOff>
    </xdr:to>
    <xdr:cxnSp macro="">
      <xdr:nvCxnSpPr>
        <xdr:cNvPr id="83" name="直線コネクタ 82"/>
        <xdr:cNvCxnSpPr/>
      </xdr:nvCxnSpPr>
      <xdr:spPr>
        <a:xfrm>
          <a:off x="1130300" y="611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25054</xdr:rowOff>
    </xdr:from>
    <xdr:ext cx="405111" cy="259045"/>
    <xdr:sp macro="" textlink="">
      <xdr:nvSpPr>
        <xdr:cNvPr id="84" name="n_1aveValue【図書館】&#10;有形固定資産減価償却率"/>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15257</xdr:rowOff>
    </xdr:from>
    <xdr:ext cx="405111" cy="259045"/>
    <xdr:sp macro="" textlink="">
      <xdr:nvSpPr>
        <xdr:cNvPr id="85" name="n_2aveValue【図書館】&#10;有形固定資産減価償却率"/>
        <xdr:cNvSpPr txBox="1"/>
      </xdr:nvSpPr>
      <xdr:spPr>
        <a:xfrm>
          <a:off x="2705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86" name="n_3aveValue【図書館】&#10;有形固定資産減価償却率"/>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157315</xdr:rowOff>
    </xdr:from>
    <xdr:ext cx="405111" cy="259045"/>
    <xdr:sp macro="" textlink="">
      <xdr:nvSpPr>
        <xdr:cNvPr id="87" name="n_4aveValue【図書館】&#10;有形固定資産減価償却率"/>
        <xdr:cNvSpPr txBox="1"/>
      </xdr:nvSpPr>
      <xdr:spPr>
        <a:xfrm>
          <a:off x="927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107604</xdr:rowOff>
    </xdr:from>
    <xdr:ext cx="405111" cy="259045"/>
    <xdr:sp macro="" textlink="">
      <xdr:nvSpPr>
        <xdr:cNvPr id="88" name="n_1mainValue【図書館】&#10;有形固定資産減価償却率"/>
        <xdr:cNvSpPr txBox="1"/>
      </xdr:nvSpPr>
      <xdr:spPr>
        <a:xfrm>
          <a:off x="3582044" y="593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78213</xdr:rowOff>
    </xdr:from>
    <xdr:ext cx="405111" cy="259045"/>
    <xdr:sp macro="" textlink="">
      <xdr:nvSpPr>
        <xdr:cNvPr id="89" name="n_2mainValue【図書館】&#10;有形固定資産減価償却率"/>
        <xdr:cNvSpPr txBox="1"/>
      </xdr:nvSpPr>
      <xdr:spPr>
        <a:xfrm>
          <a:off x="2705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45555</xdr:rowOff>
    </xdr:from>
    <xdr:ext cx="405111" cy="259045"/>
    <xdr:sp macro="" textlink="">
      <xdr:nvSpPr>
        <xdr:cNvPr id="90" name="n_3mainValue【図書館】&#10;有形固定資産減価償却率"/>
        <xdr:cNvSpPr txBox="1"/>
      </xdr:nvSpPr>
      <xdr:spPr>
        <a:xfrm>
          <a:off x="1816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12899</xdr:rowOff>
    </xdr:from>
    <xdr:ext cx="405111" cy="259045"/>
    <xdr:sp macro="" textlink="">
      <xdr:nvSpPr>
        <xdr:cNvPr id="91" name="n_4mainValue【図書館】&#10;有形固定資産減価償却率"/>
        <xdr:cNvSpPr txBox="1"/>
      </xdr:nvSpPr>
      <xdr:spPr>
        <a:xfrm>
          <a:off x="927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15" name="直線コネクタ 114"/>
        <xdr:cNvCxnSpPr/>
      </xdr:nvCxnSpPr>
      <xdr:spPr>
        <a:xfrm flipV="1">
          <a:off x="10476865" y="57835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72407</xdr:rowOff>
    </xdr:from>
    <xdr:ext cx="469744" cy="259045"/>
    <xdr:sp macro="" textlink="">
      <xdr:nvSpPr>
        <xdr:cNvPr id="118" name="【図書館】&#10;一人当たり面積最大値テキスト"/>
        <xdr:cNvSpPr txBox="1"/>
      </xdr:nvSpPr>
      <xdr:spPr>
        <a:xfrm>
          <a:off x="105156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9" name="直線コネクタ 118"/>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6367</xdr:rowOff>
    </xdr:from>
    <xdr:ext cx="469744" cy="259045"/>
    <xdr:sp macro="" textlink="">
      <xdr:nvSpPr>
        <xdr:cNvPr id="120" name="【図書館】&#10;一人当たり面積平均値テキスト"/>
        <xdr:cNvSpPr txBox="1"/>
      </xdr:nvSpPr>
      <xdr:spPr>
        <a:xfrm>
          <a:off x="10515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21" name="フローチャート: 判断 120"/>
        <xdr:cNvSpPr/>
      </xdr:nvSpPr>
      <xdr:spPr>
        <a:xfrm>
          <a:off x="10426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3" name="フローチャート: 判断 122"/>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4" name="フローチャート: 判断 123"/>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5" name="フローチャート: 判断 124"/>
        <xdr:cNvSpPr/>
      </xdr:nvSpPr>
      <xdr:spPr>
        <a:xfrm>
          <a:off x="6921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31" name="楕円 130"/>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32" name="【図書館】&#10;一人当たり面積該当値テキスト"/>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74930</xdr:rowOff>
    </xdr:from>
    <xdr:to>
      <xdr:col>50</xdr:col>
      <xdr:colOff>165100</xdr:colOff>
      <xdr:row>40</xdr:row>
      <xdr:rowOff>5080</xdr:rowOff>
    </xdr:to>
    <xdr:sp macro="" textlink="">
      <xdr:nvSpPr>
        <xdr:cNvPr id="133" name="楕円 132"/>
        <xdr:cNvSpPr/>
      </xdr:nvSpPr>
      <xdr:spPr>
        <a:xfrm>
          <a:off x="9588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125730</xdr:rowOff>
    </xdr:from>
    <xdr:to>
      <xdr:col>55</xdr:col>
      <xdr:colOff>0</xdr:colOff>
      <xdr:row>39</xdr:row>
      <xdr:rowOff>133350</xdr:rowOff>
    </xdr:to>
    <xdr:cxnSp macro="">
      <xdr:nvCxnSpPr>
        <xdr:cNvPr id="134" name="直線コネクタ 133"/>
        <xdr:cNvCxnSpPr/>
      </xdr:nvCxnSpPr>
      <xdr:spPr>
        <a:xfrm>
          <a:off x="9639300" y="6812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74930</xdr:rowOff>
    </xdr:from>
    <xdr:to>
      <xdr:col>46</xdr:col>
      <xdr:colOff>38100</xdr:colOff>
      <xdr:row>40</xdr:row>
      <xdr:rowOff>5080</xdr:rowOff>
    </xdr:to>
    <xdr:sp macro="" textlink="">
      <xdr:nvSpPr>
        <xdr:cNvPr id="135" name="楕円 134"/>
        <xdr:cNvSpPr/>
      </xdr:nvSpPr>
      <xdr:spPr>
        <a:xfrm>
          <a:off x="8699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125730</xdr:rowOff>
    </xdr:from>
    <xdr:to>
      <xdr:col>50</xdr:col>
      <xdr:colOff>114300</xdr:colOff>
      <xdr:row>39</xdr:row>
      <xdr:rowOff>125730</xdr:rowOff>
    </xdr:to>
    <xdr:cxnSp macro="">
      <xdr:nvCxnSpPr>
        <xdr:cNvPr id="136" name="直線コネクタ 135"/>
        <xdr:cNvCxnSpPr/>
      </xdr:nvCxnSpPr>
      <xdr:spPr>
        <a:xfrm>
          <a:off x="8750300" y="681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67310</xdr:rowOff>
    </xdr:from>
    <xdr:to>
      <xdr:col>41</xdr:col>
      <xdr:colOff>101600</xdr:colOff>
      <xdr:row>39</xdr:row>
      <xdr:rowOff>168910</xdr:rowOff>
    </xdr:to>
    <xdr:sp macro="" textlink="">
      <xdr:nvSpPr>
        <xdr:cNvPr id="137" name="楕円 136"/>
        <xdr:cNvSpPr/>
      </xdr:nvSpPr>
      <xdr:spPr>
        <a:xfrm>
          <a:off x="7810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118110</xdr:rowOff>
    </xdr:from>
    <xdr:to>
      <xdr:col>45</xdr:col>
      <xdr:colOff>177800</xdr:colOff>
      <xdr:row>39</xdr:row>
      <xdr:rowOff>125730</xdr:rowOff>
    </xdr:to>
    <xdr:cxnSp macro="">
      <xdr:nvCxnSpPr>
        <xdr:cNvPr id="138" name="直線コネクタ 137"/>
        <xdr:cNvCxnSpPr/>
      </xdr:nvCxnSpPr>
      <xdr:spPr>
        <a:xfrm>
          <a:off x="7861300" y="6804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67310</xdr:rowOff>
    </xdr:from>
    <xdr:to>
      <xdr:col>36</xdr:col>
      <xdr:colOff>165100</xdr:colOff>
      <xdr:row>39</xdr:row>
      <xdr:rowOff>168910</xdr:rowOff>
    </xdr:to>
    <xdr:sp macro="" textlink="">
      <xdr:nvSpPr>
        <xdr:cNvPr id="139" name="楕円 138"/>
        <xdr:cNvSpPr/>
      </xdr:nvSpPr>
      <xdr:spPr>
        <a:xfrm>
          <a:off x="6921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118110</xdr:rowOff>
    </xdr:from>
    <xdr:to>
      <xdr:col>41</xdr:col>
      <xdr:colOff>50800</xdr:colOff>
      <xdr:row>39</xdr:row>
      <xdr:rowOff>118110</xdr:rowOff>
    </xdr:to>
    <xdr:cxnSp macro="">
      <xdr:nvCxnSpPr>
        <xdr:cNvPr id="140" name="直線コネクタ 139"/>
        <xdr:cNvCxnSpPr/>
      </xdr:nvCxnSpPr>
      <xdr:spPr>
        <a:xfrm>
          <a:off x="6972300" y="6804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41" name="n_1ave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116857</xdr:rowOff>
    </xdr:from>
    <xdr:ext cx="469744" cy="259045"/>
    <xdr:sp macro="" textlink="">
      <xdr:nvSpPr>
        <xdr:cNvPr id="142" name="n_2aveValue【図書館】&#10;一人当たり面積"/>
        <xdr:cNvSpPr txBox="1"/>
      </xdr:nvSpPr>
      <xdr:spPr>
        <a:xfrm>
          <a:off x="8515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43" name="n_3ave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147337</xdr:rowOff>
    </xdr:from>
    <xdr:ext cx="469744" cy="259045"/>
    <xdr:sp macro="" textlink="">
      <xdr:nvSpPr>
        <xdr:cNvPr id="144" name="n_4aveValue【図書館】&#10;一人当たり面積"/>
        <xdr:cNvSpPr txBox="1"/>
      </xdr:nvSpPr>
      <xdr:spPr>
        <a:xfrm>
          <a:off x="6737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167657</xdr:rowOff>
    </xdr:from>
    <xdr:ext cx="469744" cy="259045"/>
    <xdr:sp macro="" textlink="">
      <xdr:nvSpPr>
        <xdr:cNvPr id="145" name="n_1mainValue【図書館】&#10;一人当たり面積"/>
        <xdr:cNvSpPr txBox="1"/>
      </xdr:nvSpPr>
      <xdr:spPr>
        <a:xfrm>
          <a:off x="93917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167657</xdr:rowOff>
    </xdr:from>
    <xdr:ext cx="469744" cy="259045"/>
    <xdr:sp macro="" textlink="">
      <xdr:nvSpPr>
        <xdr:cNvPr id="146" name="n_2mainValue【図書館】&#10;一人当たり面積"/>
        <xdr:cNvSpPr txBox="1"/>
      </xdr:nvSpPr>
      <xdr:spPr>
        <a:xfrm>
          <a:off x="8515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160037</xdr:rowOff>
    </xdr:from>
    <xdr:ext cx="469744" cy="259045"/>
    <xdr:sp macro="" textlink="">
      <xdr:nvSpPr>
        <xdr:cNvPr id="147" name="n_3mainValue【図書館】&#10;一人当たり面積"/>
        <xdr:cNvSpPr txBox="1"/>
      </xdr:nvSpPr>
      <xdr:spPr>
        <a:xfrm>
          <a:off x="7626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160037</xdr:rowOff>
    </xdr:from>
    <xdr:ext cx="469744" cy="259045"/>
    <xdr:sp macro="" textlink="">
      <xdr:nvSpPr>
        <xdr:cNvPr id="148" name="n_4mainValue【図書館】&#10;一人当たり面積"/>
        <xdr:cNvSpPr txBox="1"/>
      </xdr:nvSpPr>
      <xdr:spPr>
        <a:xfrm>
          <a:off x="6737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171" name="直線コネクタ 170"/>
        <xdr:cNvCxnSpPr/>
      </xdr:nvCxnSpPr>
      <xdr:spPr>
        <a:xfrm flipV="1">
          <a:off x="4634865" y="9482328"/>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172" name="【体育館・プール】&#10;有形固定資産減価償却率最小値テキスト"/>
        <xdr:cNvSpPr txBox="1"/>
      </xdr:nvSpPr>
      <xdr:spPr>
        <a:xfrm>
          <a:off x="4673600" y="1090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173" name="直線コネクタ 172"/>
        <xdr:cNvCxnSpPr/>
      </xdr:nvCxnSpPr>
      <xdr:spPr>
        <a:xfrm>
          <a:off x="4546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74" name="【体育館・プール】&#10;有形固定資産減価償却率最大値テキスト"/>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75" name="直線コネクタ 174"/>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76" name="【体育館・プー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7" name="フローチャート: 判断 17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178" name="フローチャート: 判断 177"/>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179" name="フローチャート: 判断 178"/>
        <xdr:cNvSpPr/>
      </xdr:nvSpPr>
      <xdr:spPr>
        <a:xfrm>
          <a:off x="2857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80" name="フローチャート: 判断 179"/>
        <xdr:cNvSpPr/>
      </xdr:nvSpPr>
      <xdr:spPr>
        <a:xfrm>
          <a:off x="1968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181" name="フローチャート: 判断 180"/>
        <xdr:cNvSpPr/>
      </xdr:nvSpPr>
      <xdr:spPr>
        <a:xfrm>
          <a:off x="1079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56642</xdr:rowOff>
    </xdr:from>
    <xdr:to>
      <xdr:col>24</xdr:col>
      <xdr:colOff>114300</xdr:colOff>
      <xdr:row>56</xdr:row>
      <xdr:rowOff>158242</xdr:rowOff>
    </xdr:to>
    <xdr:sp macro="" textlink="">
      <xdr:nvSpPr>
        <xdr:cNvPr id="187" name="楕円 186"/>
        <xdr:cNvSpPr/>
      </xdr:nvSpPr>
      <xdr:spPr>
        <a:xfrm>
          <a:off x="4584700" y="96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79519</xdr:rowOff>
    </xdr:from>
    <xdr:ext cx="405111" cy="259045"/>
    <xdr:sp macro="" textlink="">
      <xdr:nvSpPr>
        <xdr:cNvPr id="188" name="【体育館・プール】&#10;有形固定資産減価償却率該当値テキスト"/>
        <xdr:cNvSpPr txBox="1"/>
      </xdr:nvSpPr>
      <xdr:spPr>
        <a:xfrm>
          <a:off x="4673600" y="950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4064</xdr:rowOff>
    </xdr:from>
    <xdr:to>
      <xdr:col>20</xdr:col>
      <xdr:colOff>38100</xdr:colOff>
      <xdr:row>56</xdr:row>
      <xdr:rowOff>105664</xdr:rowOff>
    </xdr:to>
    <xdr:sp macro="" textlink="">
      <xdr:nvSpPr>
        <xdr:cNvPr id="189" name="楕円 188"/>
        <xdr:cNvSpPr/>
      </xdr:nvSpPr>
      <xdr:spPr>
        <a:xfrm>
          <a:off x="3746500" y="96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54864</xdr:rowOff>
    </xdr:from>
    <xdr:to>
      <xdr:col>24</xdr:col>
      <xdr:colOff>63500</xdr:colOff>
      <xdr:row>56</xdr:row>
      <xdr:rowOff>107442</xdr:rowOff>
    </xdr:to>
    <xdr:cxnSp macro="">
      <xdr:nvCxnSpPr>
        <xdr:cNvPr id="190" name="直線コネクタ 189"/>
        <xdr:cNvCxnSpPr/>
      </xdr:nvCxnSpPr>
      <xdr:spPr>
        <a:xfrm>
          <a:off x="3797300" y="965606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116078</xdr:rowOff>
    </xdr:from>
    <xdr:to>
      <xdr:col>15</xdr:col>
      <xdr:colOff>101600</xdr:colOff>
      <xdr:row>56</xdr:row>
      <xdr:rowOff>46228</xdr:rowOff>
    </xdr:to>
    <xdr:sp macro="" textlink="">
      <xdr:nvSpPr>
        <xdr:cNvPr id="191" name="楕円 190"/>
        <xdr:cNvSpPr/>
      </xdr:nvSpPr>
      <xdr:spPr>
        <a:xfrm>
          <a:off x="2857500" y="95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166878</xdr:rowOff>
    </xdr:from>
    <xdr:to>
      <xdr:col>19</xdr:col>
      <xdr:colOff>177800</xdr:colOff>
      <xdr:row>56</xdr:row>
      <xdr:rowOff>54864</xdr:rowOff>
    </xdr:to>
    <xdr:cxnSp macro="">
      <xdr:nvCxnSpPr>
        <xdr:cNvPr id="192" name="直線コネクタ 191"/>
        <xdr:cNvCxnSpPr/>
      </xdr:nvCxnSpPr>
      <xdr:spPr>
        <a:xfrm>
          <a:off x="2908300" y="95966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65786</xdr:rowOff>
    </xdr:from>
    <xdr:to>
      <xdr:col>10</xdr:col>
      <xdr:colOff>165100</xdr:colOff>
      <xdr:row>55</xdr:row>
      <xdr:rowOff>167386</xdr:rowOff>
    </xdr:to>
    <xdr:sp macro="" textlink="">
      <xdr:nvSpPr>
        <xdr:cNvPr id="193" name="楕円 192"/>
        <xdr:cNvSpPr/>
      </xdr:nvSpPr>
      <xdr:spPr>
        <a:xfrm>
          <a:off x="1968500" y="94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116586</xdr:rowOff>
    </xdr:from>
    <xdr:to>
      <xdr:col>15</xdr:col>
      <xdr:colOff>50800</xdr:colOff>
      <xdr:row>55</xdr:row>
      <xdr:rowOff>166878</xdr:rowOff>
    </xdr:to>
    <xdr:cxnSp macro="">
      <xdr:nvCxnSpPr>
        <xdr:cNvPr id="194" name="直線コネクタ 193"/>
        <xdr:cNvCxnSpPr/>
      </xdr:nvCxnSpPr>
      <xdr:spPr>
        <a:xfrm>
          <a:off x="2019300" y="95463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17780</xdr:rowOff>
    </xdr:from>
    <xdr:to>
      <xdr:col>6</xdr:col>
      <xdr:colOff>38100</xdr:colOff>
      <xdr:row>55</xdr:row>
      <xdr:rowOff>119380</xdr:rowOff>
    </xdr:to>
    <xdr:sp macro="" textlink="">
      <xdr:nvSpPr>
        <xdr:cNvPr id="195" name="楕円 194"/>
        <xdr:cNvSpPr/>
      </xdr:nvSpPr>
      <xdr:spPr>
        <a:xfrm>
          <a:off x="1079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68580</xdr:rowOff>
    </xdr:from>
    <xdr:to>
      <xdr:col>10</xdr:col>
      <xdr:colOff>114300</xdr:colOff>
      <xdr:row>55</xdr:row>
      <xdr:rowOff>116586</xdr:rowOff>
    </xdr:to>
    <xdr:cxnSp macro="">
      <xdr:nvCxnSpPr>
        <xdr:cNvPr id="196" name="直線コネクタ 195"/>
        <xdr:cNvCxnSpPr/>
      </xdr:nvCxnSpPr>
      <xdr:spPr>
        <a:xfrm>
          <a:off x="1130300" y="949833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126509</xdr:rowOff>
    </xdr:from>
    <xdr:ext cx="405111" cy="259045"/>
    <xdr:sp macro="" textlink="">
      <xdr:nvSpPr>
        <xdr:cNvPr id="197" name="n_1aveValue【体育館・プール】&#10;有形固定資産減価償却率"/>
        <xdr:cNvSpPr txBox="1"/>
      </xdr:nvSpPr>
      <xdr:spPr>
        <a:xfrm>
          <a:off x="35820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101363</xdr:rowOff>
    </xdr:from>
    <xdr:ext cx="405111" cy="259045"/>
    <xdr:sp macro="" textlink="">
      <xdr:nvSpPr>
        <xdr:cNvPr id="198" name="n_2aveValue【体育館・プール】&#10;有形固定資産減価償却率"/>
        <xdr:cNvSpPr txBox="1"/>
      </xdr:nvSpPr>
      <xdr:spPr>
        <a:xfrm>
          <a:off x="2705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39641</xdr:rowOff>
    </xdr:from>
    <xdr:ext cx="405111" cy="259045"/>
    <xdr:sp macro="" textlink="">
      <xdr:nvSpPr>
        <xdr:cNvPr id="199" name="n_3aveValue【体育館・プール】&#10;有形固定資産減価償却率"/>
        <xdr:cNvSpPr txBox="1"/>
      </xdr:nvSpPr>
      <xdr:spPr>
        <a:xfrm>
          <a:off x="18167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23639</xdr:rowOff>
    </xdr:from>
    <xdr:ext cx="405111" cy="259045"/>
    <xdr:sp macro="" textlink="">
      <xdr:nvSpPr>
        <xdr:cNvPr id="200" name="n_4aveValue【体育館・プール】&#10;有形固定資産減価償却率"/>
        <xdr:cNvSpPr txBox="1"/>
      </xdr:nvSpPr>
      <xdr:spPr>
        <a:xfrm>
          <a:off x="927744"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122191</xdr:rowOff>
    </xdr:from>
    <xdr:ext cx="405111" cy="259045"/>
    <xdr:sp macro="" textlink="">
      <xdr:nvSpPr>
        <xdr:cNvPr id="201" name="n_1mainValue【体育館・プール】&#10;有形固定資産減価償却率"/>
        <xdr:cNvSpPr txBox="1"/>
      </xdr:nvSpPr>
      <xdr:spPr>
        <a:xfrm>
          <a:off x="3582044" y="938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62755</xdr:rowOff>
    </xdr:from>
    <xdr:ext cx="405111" cy="259045"/>
    <xdr:sp macro="" textlink="">
      <xdr:nvSpPr>
        <xdr:cNvPr id="202" name="n_2mainValue【体育館・プール】&#10;有形固定資産減価償却率"/>
        <xdr:cNvSpPr txBox="1"/>
      </xdr:nvSpPr>
      <xdr:spPr>
        <a:xfrm>
          <a:off x="2705744" y="932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12463</xdr:rowOff>
    </xdr:from>
    <xdr:ext cx="405111" cy="259045"/>
    <xdr:sp macro="" textlink="">
      <xdr:nvSpPr>
        <xdr:cNvPr id="203" name="n_3mainValue【体育館・プール】&#10;有形固定資産減価償却率"/>
        <xdr:cNvSpPr txBox="1"/>
      </xdr:nvSpPr>
      <xdr:spPr>
        <a:xfrm>
          <a:off x="1816744" y="927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135907</xdr:rowOff>
    </xdr:from>
    <xdr:ext cx="405111" cy="259045"/>
    <xdr:sp macro="" textlink="">
      <xdr:nvSpPr>
        <xdr:cNvPr id="204" name="n_4mainValue【体育館・プール】&#10;有形固定資産減価償却率"/>
        <xdr:cNvSpPr txBox="1"/>
      </xdr:nvSpPr>
      <xdr:spPr>
        <a:xfrm>
          <a:off x="927744" y="922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228" name="直線コネクタ 227"/>
        <xdr:cNvCxnSpPr/>
      </xdr:nvCxnSpPr>
      <xdr:spPr>
        <a:xfrm flipV="1">
          <a:off x="10476865" y="95992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229" name="【体育館・プール】&#10;一人当たり面積最小値テキスト"/>
        <xdr:cNvSpPr txBox="1"/>
      </xdr:nvSpPr>
      <xdr:spPr>
        <a:xfrm>
          <a:off x="105156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230" name="直線コネクタ 229"/>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231" name="【体育館・プール】&#10;一人当たり面積最大値テキスト"/>
        <xdr:cNvSpPr txBox="1"/>
      </xdr:nvSpPr>
      <xdr:spPr>
        <a:xfrm>
          <a:off x="10515600" y="937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232" name="直線コネクタ 231"/>
        <xdr:cNvCxnSpPr/>
      </xdr:nvCxnSpPr>
      <xdr:spPr>
        <a:xfrm>
          <a:off x="10388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114317</xdr:rowOff>
    </xdr:from>
    <xdr:ext cx="469744" cy="259045"/>
    <xdr:sp macro="" textlink="">
      <xdr:nvSpPr>
        <xdr:cNvPr id="233" name="【体育館・プール】&#10;一人当たり面積平均値テキスト"/>
        <xdr:cNvSpPr txBox="1"/>
      </xdr:nvSpPr>
      <xdr:spPr>
        <a:xfrm>
          <a:off x="10515600" y="10572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34" name="フローチャート: 判断 233"/>
        <xdr:cNvSpPr/>
      </xdr:nvSpPr>
      <xdr:spPr>
        <a:xfrm>
          <a:off x="10426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235" name="フローチャート: 判断 234"/>
        <xdr:cNvSpPr/>
      </xdr:nvSpPr>
      <xdr:spPr>
        <a:xfrm>
          <a:off x="958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36" name="フローチャート: 判断 235"/>
        <xdr:cNvSpPr/>
      </xdr:nvSpPr>
      <xdr:spPr>
        <a:xfrm>
          <a:off x="8699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37" name="フローチャート: 判断 236"/>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238" name="フローチャート: 判断 237"/>
        <xdr:cNvSpPr/>
      </xdr:nvSpPr>
      <xdr:spPr>
        <a:xfrm>
          <a:off x="6921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73025</xdr:rowOff>
    </xdr:from>
    <xdr:to>
      <xdr:col>55</xdr:col>
      <xdr:colOff>50800</xdr:colOff>
      <xdr:row>62</xdr:row>
      <xdr:rowOff>3175</xdr:rowOff>
    </xdr:to>
    <xdr:sp macro="" textlink="">
      <xdr:nvSpPr>
        <xdr:cNvPr id="244" name="楕円 243"/>
        <xdr:cNvSpPr/>
      </xdr:nvSpPr>
      <xdr:spPr>
        <a:xfrm>
          <a:off x="104267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95902</xdr:rowOff>
    </xdr:from>
    <xdr:ext cx="469744" cy="259045"/>
    <xdr:sp macro="" textlink="">
      <xdr:nvSpPr>
        <xdr:cNvPr id="245" name="【体育館・プール】&#10;一人当たり面積該当値テキスト"/>
        <xdr:cNvSpPr txBox="1"/>
      </xdr:nvSpPr>
      <xdr:spPr>
        <a:xfrm>
          <a:off x="10515600"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71120</xdr:rowOff>
    </xdr:from>
    <xdr:to>
      <xdr:col>50</xdr:col>
      <xdr:colOff>165100</xdr:colOff>
      <xdr:row>62</xdr:row>
      <xdr:rowOff>1270</xdr:rowOff>
    </xdr:to>
    <xdr:sp macro="" textlink="">
      <xdr:nvSpPr>
        <xdr:cNvPr id="246" name="楕円 245"/>
        <xdr:cNvSpPr/>
      </xdr:nvSpPr>
      <xdr:spPr>
        <a:xfrm>
          <a:off x="9588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121920</xdr:rowOff>
    </xdr:from>
    <xdr:to>
      <xdr:col>55</xdr:col>
      <xdr:colOff>0</xdr:colOff>
      <xdr:row>61</xdr:row>
      <xdr:rowOff>123825</xdr:rowOff>
    </xdr:to>
    <xdr:cxnSp macro="">
      <xdr:nvCxnSpPr>
        <xdr:cNvPr id="247" name="直線コネクタ 246"/>
        <xdr:cNvCxnSpPr/>
      </xdr:nvCxnSpPr>
      <xdr:spPr>
        <a:xfrm>
          <a:off x="9639300" y="105803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65405</xdr:rowOff>
    </xdr:from>
    <xdr:to>
      <xdr:col>46</xdr:col>
      <xdr:colOff>38100</xdr:colOff>
      <xdr:row>61</xdr:row>
      <xdr:rowOff>167005</xdr:rowOff>
    </xdr:to>
    <xdr:sp macro="" textlink="">
      <xdr:nvSpPr>
        <xdr:cNvPr id="248" name="楕円 247"/>
        <xdr:cNvSpPr/>
      </xdr:nvSpPr>
      <xdr:spPr>
        <a:xfrm>
          <a:off x="8699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116205</xdr:rowOff>
    </xdr:from>
    <xdr:to>
      <xdr:col>50</xdr:col>
      <xdr:colOff>114300</xdr:colOff>
      <xdr:row>61</xdr:row>
      <xdr:rowOff>121920</xdr:rowOff>
    </xdr:to>
    <xdr:cxnSp macro="">
      <xdr:nvCxnSpPr>
        <xdr:cNvPr id="249" name="直線コネクタ 248"/>
        <xdr:cNvCxnSpPr/>
      </xdr:nvCxnSpPr>
      <xdr:spPr>
        <a:xfrm>
          <a:off x="8750300" y="105746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59690</xdr:rowOff>
    </xdr:from>
    <xdr:to>
      <xdr:col>41</xdr:col>
      <xdr:colOff>101600</xdr:colOff>
      <xdr:row>61</xdr:row>
      <xdr:rowOff>161290</xdr:rowOff>
    </xdr:to>
    <xdr:sp macro="" textlink="">
      <xdr:nvSpPr>
        <xdr:cNvPr id="250" name="楕円 249"/>
        <xdr:cNvSpPr/>
      </xdr:nvSpPr>
      <xdr:spPr>
        <a:xfrm>
          <a:off x="7810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110490</xdr:rowOff>
    </xdr:from>
    <xdr:to>
      <xdr:col>45</xdr:col>
      <xdr:colOff>177800</xdr:colOff>
      <xdr:row>61</xdr:row>
      <xdr:rowOff>116205</xdr:rowOff>
    </xdr:to>
    <xdr:cxnSp macro="">
      <xdr:nvCxnSpPr>
        <xdr:cNvPr id="251" name="直線コネクタ 250"/>
        <xdr:cNvCxnSpPr/>
      </xdr:nvCxnSpPr>
      <xdr:spPr>
        <a:xfrm>
          <a:off x="7861300" y="105689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57785</xdr:rowOff>
    </xdr:from>
    <xdr:to>
      <xdr:col>36</xdr:col>
      <xdr:colOff>165100</xdr:colOff>
      <xdr:row>61</xdr:row>
      <xdr:rowOff>159385</xdr:rowOff>
    </xdr:to>
    <xdr:sp macro="" textlink="">
      <xdr:nvSpPr>
        <xdr:cNvPr id="252" name="楕円 251"/>
        <xdr:cNvSpPr/>
      </xdr:nvSpPr>
      <xdr:spPr>
        <a:xfrm>
          <a:off x="6921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108585</xdr:rowOff>
    </xdr:from>
    <xdr:to>
      <xdr:col>41</xdr:col>
      <xdr:colOff>50800</xdr:colOff>
      <xdr:row>61</xdr:row>
      <xdr:rowOff>110490</xdr:rowOff>
    </xdr:to>
    <xdr:cxnSp macro="">
      <xdr:nvCxnSpPr>
        <xdr:cNvPr id="253" name="直線コネクタ 252"/>
        <xdr:cNvCxnSpPr/>
      </xdr:nvCxnSpPr>
      <xdr:spPr>
        <a:xfrm>
          <a:off x="6972300" y="105670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165752</xdr:rowOff>
    </xdr:from>
    <xdr:ext cx="469744" cy="259045"/>
    <xdr:sp macro="" textlink="">
      <xdr:nvSpPr>
        <xdr:cNvPr id="254" name="n_1aveValue【体育館・プール】&#10;一人当たり面積"/>
        <xdr:cNvSpPr txBox="1"/>
      </xdr:nvSpPr>
      <xdr:spPr>
        <a:xfrm>
          <a:off x="9391727" y="106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161942</xdr:rowOff>
    </xdr:from>
    <xdr:ext cx="469744" cy="259045"/>
    <xdr:sp macro="" textlink="">
      <xdr:nvSpPr>
        <xdr:cNvPr id="255" name="n_2aveValue【体育館・プール】&#10;一人当たり面積"/>
        <xdr:cNvSpPr txBox="1"/>
      </xdr:nvSpPr>
      <xdr:spPr>
        <a:xfrm>
          <a:off x="8515427" y="106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256" name="n_3aveValue【体育館・プール】&#10;一人当たり面積"/>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257" name="n_4aveValue【体育館・プール】&#10;一人当たり面積"/>
        <xdr:cNvSpPr txBox="1"/>
      </xdr:nvSpPr>
      <xdr:spPr>
        <a:xfrm>
          <a:off x="6737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17797</xdr:rowOff>
    </xdr:from>
    <xdr:ext cx="469744" cy="259045"/>
    <xdr:sp macro="" textlink="">
      <xdr:nvSpPr>
        <xdr:cNvPr id="258" name="n_1mainValue【体育館・プール】&#10;一人当たり面積"/>
        <xdr:cNvSpPr txBox="1"/>
      </xdr:nvSpPr>
      <xdr:spPr>
        <a:xfrm>
          <a:off x="93917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12082</xdr:rowOff>
    </xdr:from>
    <xdr:ext cx="469744" cy="259045"/>
    <xdr:sp macro="" textlink="">
      <xdr:nvSpPr>
        <xdr:cNvPr id="259" name="n_2mainValue【体育館・プール】&#10;一人当たり面積"/>
        <xdr:cNvSpPr txBox="1"/>
      </xdr:nvSpPr>
      <xdr:spPr>
        <a:xfrm>
          <a:off x="8515427" y="1029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152417</xdr:rowOff>
    </xdr:from>
    <xdr:ext cx="469744" cy="259045"/>
    <xdr:sp macro="" textlink="">
      <xdr:nvSpPr>
        <xdr:cNvPr id="260" name="n_3mainValue【体育館・プール】&#10;一人当たり面積"/>
        <xdr:cNvSpPr txBox="1"/>
      </xdr:nvSpPr>
      <xdr:spPr>
        <a:xfrm>
          <a:off x="76264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150512</xdr:rowOff>
    </xdr:from>
    <xdr:ext cx="469744" cy="259045"/>
    <xdr:sp macro="" textlink="">
      <xdr:nvSpPr>
        <xdr:cNvPr id="261" name="n_4mainValue【体育館・プール】&#10;一人当たり面積"/>
        <xdr:cNvSpPr txBox="1"/>
      </xdr:nvSpPr>
      <xdr:spPr>
        <a:xfrm>
          <a:off x="6737427" y="1060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111252</xdr:rowOff>
    </xdr:to>
    <xdr:cxnSp macro="">
      <xdr:nvCxnSpPr>
        <xdr:cNvPr id="284" name="直線コネクタ 283"/>
        <xdr:cNvCxnSpPr/>
      </xdr:nvCxnSpPr>
      <xdr:spPr>
        <a:xfrm flipV="1">
          <a:off x="4634865" y="13306044"/>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115079</xdr:rowOff>
    </xdr:from>
    <xdr:ext cx="405111" cy="259045"/>
    <xdr:sp macro="" textlink="">
      <xdr:nvSpPr>
        <xdr:cNvPr id="285" name="【福祉施設】&#10;有形固定資産減価償却率最小値テキスト"/>
        <xdr:cNvSpPr txBox="1"/>
      </xdr:nvSpPr>
      <xdr:spPr>
        <a:xfrm>
          <a:off x="4673600" y="1468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286" name="直線コネクタ 285"/>
        <xdr:cNvCxnSpPr/>
      </xdr:nvCxnSpPr>
      <xdr:spPr>
        <a:xfrm>
          <a:off x="4546600" y="1468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7" name="【福祉施設】&#10;有形固定資産減価償却率最大値テキスト"/>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88" name="直線コネクタ 287"/>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289" name="【福祉施設】&#10;有形固定資産減価償却率平均値テキスト"/>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90" name="フローチャート: 判断 289"/>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91" name="フローチャート: 判断 290"/>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1015</xdr:rowOff>
    </xdr:from>
    <xdr:to>
      <xdr:col>15</xdr:col>
      <xdr:colOff>101600</xdr:colOff>
      <xdr:row>80</xdr:row>
      <xdr:rowOff>102615</xdr:rowOff>
    </xdr:to>
    <xdr:sp macro="" textlink="">
      <xdr:nvSpPr>
        <xdr:cNvPr id="292" name="フローチャート: 判断 291"/>
        <xdr:cNvSpPr/>
      </xdr:nvSpPr>
      <xdr:spPr>
        <a:xfrm>
          <a:off x="2857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119887</xdr:rowOff>
    </xdr:from>
    <xdr:to>
      <xdr:col>10</xdr:col>
      <xdr:colOff>165100</xdr:colOff>
      <xdr:row>80</xdr:row>
      <xdr:rowOff>50037</xdr:rowOff>
    </xdr:to>
    <xdr:sp macro="" textlink="">
      <xdr:nvSpPr>
        <xdr:cNvPr id="293" name="フローチャート: 判断 292"/>
        <xdr:cNvSpPr/>
      </xdr:nvSpPr>
      <xdr:spPr>
        <a:xfrm>
          <a:off x="1968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94742</xdr:rowOff>
    </xdr:from>
    <xdr:to>
      <xdr:col>6</xdr:col>
      <xdr:colOff>38100</xdr:colOff>
      <xdr:row>80</xdr:row>
      <xdr:rowOff>24892</xdr:rowOff>
    </xdr:to>
    <xdr:sp macro="" textlink="">
      <xdr:nvSpPr>
        <xdr:cNvPr id="294" name="フローチャート: 判断 293"/>
        <xdr:cNvSpPr/>
      </xdr:nvSpPr>
      <xdr:spPr>
        <a:xfrm>
          <a:off x="1079500" y="1363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300" name="楕円 299"/>
        <xdr:cNvSpPr/>
      </xdr:nvSpPr>
      <xdr:spPr>
        <a:xfrm>
          <a:off x="4584700" y="138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140479</xdr:rowOff>
    </xdr:from>
    <xdr:ext cx="405111" cy="259045"/>
    <xdr:sp macro="" textlink="">
      <xdr:nvSpPr>
        <xdr:cNvPr id="301" name="【福祉施設】&#10;有形固定資産減価償却率該当値テキスト"/>
        <xdr:cNvSpPr txBox="1"/>
      </xdr:nvSpPr>
      <xdr:spPr>
        <a:xfrm>
          <a:off x="4673600" y="13685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49022</xdr:rowOff>
    </xdr:from>
    <xdr:to>
      <xdr:col>20</xdr:col>
      <xdr:colOff>38100</xdr:colOff>
      <xdr:row>80</xdr:row>
      <xdr:rowOff>150622</xdr:rowOff>
    </xdr:to>
    <xdr:sp macro="" textlink="">
      <xdr:nvSpPr>
        <xdr:cNvPr id="302" name="楕円 301"/>
        <xdr:cNvSpPr/>
      </xdr:nvSpPr>
      <xdr:spPr>
        <a:xfrm>
          <a:off x="37465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99822</xdr:rowOff>
    </xdr:from>
    <xdr:to>
      <xdr:col>24</xdr:col>
      <xdr:colOff>63500</xdr:colOff>
      <xdr:row>80</xdr:row>
      <xdr:rowOff>168402</xdr:rowOff>
    </xdr:to>
    <xdr:cxnSp macro="">
      <xdr:nvCxnSpPr>
        <xdr:cNvPr id="303" name="直線コネクタ 302"/>
        <xdr:cNvCxnSpPr/>
      </xdr:nvCxnSpPr>
      <xdr:spPr>
        <a:xfrm>
          <a:off x="3797300" y="1381582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44450</xdr:rowOff>
    </xdr:from>
    <xdr:to>
      <xdr:col>15</xdr:col>
      <xdr:colOff>101600</xdr:colOff>
      <xdr:row>80</xdr:row>
      <xdr:rowOff>146050</xdr:rowOff>
    </xdr:to>
    <xdr:sp macro="" textlink="">
      <xdr:nvSpPr>
        <xdr:cNvPr id="304" name="楕円 303"/>
        <xdr:cNvSpPr/>
      </xdr:nvSpPr>
      <xdr:spPr>
        <a:xfrm>
          <a:off x="2857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95250</xdr:rowOff>
    </xdr:from>
    <xdr:to>
      <xdr:col>19</xdr:col>
      <xdr:colOff>177800</xdr:colOff>
      <xdr:row>80</xdr:row>
      <xdr:rowOff>99822</xdr:rowOff>
    </xdr:to>
    <xdr:cxnSp macro="">
      <xdr:nvCxnSpPr>
        <xdr:cNvPr id="305" name="直線コネクタ 304"/>
        <xdr:cNvCxnSpPr/>
      </xdr:nvCxnSpPr>
      <xdr:spPr>
        <a:xfrm>
          <a:off x="2908300" y="138112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1015</xdr:rowOff>
    </xdr:from>
    <xdr:to>
      <xdr:col>10</xdr:col>
      <xdr:colOff>165100</xdr:colOff>
      <xdr:row>80</xdr:row>
      <xdr:rowOff>102615</xdr:rowOff>
    </xdr:to>
    <xdr:sp macro="" textlink="">
      <xdr:nvSpPr>
        <xdr:cNvPr id="306" name="楕円 305"/>
        <xdr:cNvSpPr/>
      </xdr:nvSpPr>
      <xdr:spPr>
        <a:xfrm>
          <a:off x="1968500" y="137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51815</xdr:rowOff>
    </xdr:from>
    <xdr:to>
      <xdr:col>15</xdr:col>
      <xdr:colOff>50800</xdr:colOff>
      <xdr:row>80</xdr:row>
      <xdr:rowOff>95250</xdr:rowOff>
    </xdr:to>
    <xdr:cxnSp macro="">
      <xdr:nvCxnSpPr>
        <xdr:cNvPr id="307" name="直線コネクタ 306"/>
        <xdr:cNvCxnSpPr/>
      </xdr:nvCxnSpPr>
      <xdr:spPr>
        <a:xfrm>
          <a:off x="2019300" y="13767815"/>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129032</xdr:rowOff>
    </xdr:from>
    <xdr:to>
      <xdr:col>6</xdr:col>
      <xdr:colOff>38100</xdr:colOff>
      <xdr:row>80</xdr:row>
      <xdr:rowOff>59182</xdr:rowOff>
    </xdr:to>
    <xdr:sp macro="" textlink="">
      <xdr:nvSpPr>
        <xdr:cNvPr id="308" name="楕円 307"/>
        <xdr:cNvSpPr/>
      </xdr:nvSpPr>
      <xdr:spPr>
        <a:xfrm>
          <a:off x="1079500" y="136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8382</xdr:rowOff>
    </xdr:from>
    <xdr:to>
      <xdr:col>10</xdr:col>
      <xdr:colOff>114300</xdr:colOff>
      <xdr:row>80</xdr:row>
      <xdr:rowOff>51815</xdr:rowOff>
    </xdr:to>
    <xdr:cxnSp macro="">
      <xdr:nvCxnSpPr>
        <xdr:cNvPr id="309" name="直線コネクタ 308"/>
        <xdr:cNvCxnSpPr/>
      </xdr:nvCxnSpPr>
      <xdr:spPr>
        <a:xfrm>
          <a:off x="1130300" y="13724382"/>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310" name="n_1aveValue【福祉施設】&#10;有形固定資産減価償却率"/>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119142</xdr:rowOff>
    </xdr:from>
    <xdr:ext cx="405111" cy="259045"/>
    <xdr:sp macro="" textlink="">
      <xdr:nvSpPr>
        <xdr:cNvPr id="311" name="n_2aveValue【福祉施設】&#10;有形固定資産減価償却率"/>
        <xdr:cNvSpPr txBox="1"/>
      </xdr:nvSpPr>
      <xdr:spPr>
        <a:xfrm>
          <a:off x="2705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66564</xdr:rowOff>
    </xdr:from>
    <xdr:ext cx="405111" cy="259045"/>
    <xdr:sp macro="" textlink="">
      <xdr:nvSpPr>
        <xdr:cNvPr id="312" name="n_3aveValue【福祉施設】&#10;有形固定資産減価償却率"/>
        <xdr:cNvSpPr txBox="1"/>
      </xdr:nvSpPr>
      <xdr:spPr>
        <a:xfrm>
          <a:off x="1816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41419</xdr:rowOff>
    </xdr:from>
    <xdr:ext cx="405111" cy="259045"/>
    <xdr:sp macro="" textlink="">
      <xdr:nvSpPr>
        <xdr:cNvPr id="313" name="n_4aveValue【福祉施設】&#10;有形固定資産減価償却率"/>
        <xdr:cNvSpPr txBox="1"/>
      </xdr:nvSpPr>
      <xdr:spPr>
        <a:xfrm>
          <a:off x="9277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141749</xdr:rowOff>
    </xdr:from>
    <xdr:ext cx="405111" cy="259045"/>
    <xdr:sp macro="" textlink="">
      <xdr:nvSpPr>
        <xdr:cNvPr id="314" name="n_1mainValue【福祉施設】&#10;有形固定資産減価償却率"/>
        <xdr:cNvSpPr txBox="1"/>
      </xdr:nvSpPr>
      <xdr:spPr>
        <a:xfrm>
          <a:off x="35820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137177</xdr:rowOff>
    </xdr:from>
    <xdr:ext cx="405111" cy="259045"/>
    <xdr:sp macro="" textlink="">
      <xdr:nvSpPr>
        <xdr:cNvPr id="315" name="n_2mainValue【福祉施設】&#10;有形固定資産減価償却率"/>
        <xdr:cNvSpPr txBox="1"/>
      </xdr:nvSpPr>
      <xdr:spPr>
        <a:xfrm>
          <a:off x="27057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93742</xdr:rowOff>
    </xdr:from>
    <xdr:ext cx="405111" cy="259045"/>
    <xdr:sp macro="" textlink="">
      <xdr:nvSpPr>
        <xdr:cNvPr id="316" name="n_3mainValue【福祉施設】&#10;有形固定資産減価償却率"/>
        <xdr:cNvSpPr txBox="1"/>
      </xdr:nvSpPr>
      <xdr:spPr>
        <a:xfrm>
          <a:off x="1816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50309</xdr:rowOff>
    </xdr:from>
    <xdr:ext cx="405111" cy="259045"/>
    <xdr:sp macro="" textlink="">
      <xdr:nvSpPr>
        <xdr:cNvPr id="317" name="n_4mainValue【福祉施設】&#10;有形固定資産減価償却率"/>
        <xdr:cNvSpPr txBox="1"/>
      </xdr:nvSpPr>
      <xdr:spPr>
        <a:xfrm>
          <a:off x="927744" y="1376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99061</xdr:rowOff>
    </xdr:to>
    <xdr:cxnSp macro="">
      <xdr:nvCxnSpPr>
        <xdr:cNvPr id="341" name="直線コネクタ 340"/>
        <xdr:cNvCxnSpPr/>
      </xdr:nvCxnSpPr>
      <xdr:spPr>
        <a:xfrm flipV="1">
          <a:off x="10476865" y="13540739"/>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2"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3" name="直線コネクタ 342"/>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4" name="【福祉施設】&#10;一人当たり面積最大値テキスト"/>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5" name="直線コネクタ 344"/>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82566</xdr:rowOff>
    </xdr:from>
    <xdr:ext cx="469744" cy="259045"/>
    <xdr:sp macro="" textlink="">
      <xdr:nvSpPr>
        <xdr:cNvPr id="346" name="【福祉施設】&#10;一人当たり面積平均値テキスト"/>
        <xdr:cNvSpPr txBox="1"/>
      </xdr:nvSpPr>
      <xdr:spPr>
        <a:xfrm>
          <a:off x="10515600" y="1431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347" name="フローチャート: 判断 346"/>
        <xdr:cNvSpPr/>
      </xdr:nvSpPr>
      <xdr:spPr>
        <a:xfrm>
          <a:off x="10426700" y="1446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2539</xdr:rowOff>
    </xdr:from>
    <xdr:to>
      <xdr:col>50</xdr:col>
      <xdr:colOff>165100</xdr:colOff>
      <xdr:row>84</xdr:row>
      <xdr:rowOff>104139</xdr:rowOff>
    </xdr:to>
    <xdr:sp macro="" textlink="">
      <xdr:nvSpPr>
        <xdr:cNvPr id="348" name="フローチャート: 判断 347"/>
        <xdr:cNvSpPr/>
      </xdr:nvSpPr>
      <xdr:spPr>
        <a:xfrm>
          <a:off x="9588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49" name="フローチャート: 判断 348"/>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0" name="フローチャート: 判断 349"/>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351" name="フローチャート: 判断 350"/>
        <xdr:cNvSpPr/>
      </xdr:nvSpPr>
      <xdr:spPr>
        <a:xfrm>
          <a:off x="6921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78739</xdr:rowOff>
    </xdr:from>
    <xdr:to>
      <xdr:col>55</xdr:col>
      <xdr:colOff>50800</xdr:colOff>
      <xdr:row>85</xdr:row>
      <xdr:rowOff>8889</xdr:rowOff>
    </xdr:to>
    <xdr:sp macro="" textlink="">
      <xdr:nvSpPr>
        <xdr:cNvPr id="357" name="楕円 356"/>
        <xdr:cNvSpPr/>
      </xdr:nvSpPr>
      <xdr:spPr>
        <a:xfrm>
          <a:off x="10426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57166</xdr:rowOff>
    </xdr:from>
    <xdr:ext cx="469744" cy="259045"/>
    <xdr:sp macro="" textlink="">
      <xdr:nvSpPr>
        <xdr:cNvPr id="358" name="【福祉施設】&#10;一人当たり面積該当値テキスト"/>
        <xdr:cNvSpPr txBox="1"/>
      </xdr:nvSpPr>
      <xdr:spPr>
        <a:xfrm>
          <a:off x="10515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74930</xdr:rowOff>
    </xdr:from>
    <xdr:to>
      <xdr:col>50</xdr:col>
      <xdr:colOff>165100</xdr:colOff>
      <xdr:row>85</xdr:row>
      <xdr:rowOff>5080</xdr:rowOff>
    </xdr:to>
    <xdr:sp macro="" textlink="">
      <xdr:nvSpPr>
        <xdr:cNvPr id="359" name="楕円 358"/>
        <xdr:cNvSpPr/>
      </xdr:nvSpPr>
      <xdr:spPr>
        <a:xfrm>
          <a:off x="9588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125730</xdr:rowOff>
    </xdr:from>
    <xdr:to>
      <xdr:col>55</xdr:col>
      <xdr:colOff>0</xdr:colOff>
      <xdr:row>84</xdr:row>
      <xdr:rowOff>129539</xdr:rowOff>
    </xdr:to>
    <xdr:cxnSp macro="">
      <xdr:nvCxnSpPr>
        <xdr:cNvPr id="360" name="直線コネクタ 359"/>
        <xdr:cNvCxnSpPr/>
      </xdr:nvCxnSpPr>
      <xdr:spPr>
        <a:xfrm>
          <a:off x="9639300" y="145275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78739</xdr:rowOff>
    </xdr:from>
    <xdr:to>
      <xdr:col>46</xdr:col>
      <xdr:colOff>38100</xdr:colOff>
      <xdr:row>85</xdr:row>
      <xdr:rowOff>8889</xdr:rowOff>
    </xdr:to>
    <xdr:sp macro="" textlink="">
      <xdr:nvSpPr>
        <xdr:cNvPr id="361" name="楕円 360"/>
        <xdr:cNvSpPr/>
      </xdr:nvSpPr>
      <xdr:spPr>
        <a:xfrm>
          <a:off x="8699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125730</xdr:rowOff>
    </xdr:from>
    <xdr:to>
      <xdr:col>50</xdr:col>
      <xdr:colOff>114300</xdr:colOff>
      <xdr:row>84</xdr:row>
      <xdr:rowOff>129539</xdr:rowOff>
    </xdr:to>
    <xdr:cxnSp macro="">
      <xdr:nvCxnSpPr>
        <xdr:cNvPr id="362" name="直線コネクタ 361"/>
        <xdr:cNvCxnSpPr/>
      </xdr:nvCxnSpPr>
      <xdr:spPr>
        <a:xfrm flipV="1">
          <a:off x="8750300" y="145275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44450</xdr:rowOff>
    </xdr:from>
    <xdr:to>
      <xdr:col>41</xdr:col>
      <xdr:colOff>101600</xdr:colOff>
      <xdr:row>84</xdr:row>
      <xdr:rowOff>146050</xdr:rowOff>
    </xdr:to>
    <xdr:sp macro="" textlink="">
      <xdr:nvSpPr>
        <xdr:cNvPr id="363" name="楕円 362"/>
        <xdr:cNvSpPr/>
      </xdr:nvSpPr>
      <xdr:spPr>
        <a:xfrm>
          <a:off x="7810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95250</xdr:rowOff>
    </xdr:from>
    <xdr:to>
      <xdr:col>45</xdr:col>
      <xdr:colOff>177800</xdr:colOff>
      <xdr:row>84</xdr:row>
      <xdr:rowOff>129539</xdr:rowOff>
    </xdr:to>
    <xdr:cxnSp macro="">
      <xdr:nvCxnSpPr>
        <xdr:cNvPr id="364" name="直線コネクタ 363"/>
        <xdr:cNvCxnSpPr/>
      </xdr:nvCxnSpPr>
      <xdr:spPr>
        <a:xfrm>
          <a:off x="7861300" y="144970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65" name="楕円 364"/>
        <xdr:cNvSpPr/>
      </xdr:nvSpPr>
      <xdr:spPr>
        <a:xfrm>
          <a:off x="6921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95250</xdr:rowOff>
    </xdr:from>
    <xdr:to>
      <xdr:col>41</xdr:col>
      <xdr:colOff>50800</xdr:colOff>
      <xdr:row>84</xdr:row>
      <xdr:rowOff>95250</xdr:rowOff>
    </xdr:to>
    <xdr:cxnSp macro="">
      <xdr:nvCxnSpPr>
        <xdr:cNvPr id="366" name="直線コネクタ 365"/>
        <xdr:cNvCxnSpPr/>
      </xdr:nvCxnSpPr>
      <xdr:spPr>
        <a:xfrm>
          <a:off x="6972300" y="1449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120666</xdr:rowOff>
    </xdr:from>
    <xdr:ext cx="469744" cy="259045"/>
    <xdr:sp macro="" textlink="">
      <xdr:nvSpPr>
        <xdr:cNvPr id="367" name="n_1aveValue【福祉施設】&#10;一人当たり面積"/>
        <xdr:cNvSpPr txBox="1"/>
      </xdr:nvSpPr>
      <xdr:spPr>
        <a:xfrm>
          <a:off x="93917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68" name="n_2aveValue【福祉施設】&#10;一人当たり面積"/>
        <xdr:cNvSpPr txBox="1"/>
      </xdr:nvSpPr>
      <xdr:spPr>
        <a:xfrm>
          <a:off x="8515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69" name="n_3aveValue【福祉施設】&#10;一人当たり面積"/>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63516</xdr:rowOff>
    </xdr:from>
    <xdr:ext cx="469744" cy="259045"/>
    <xdr:sp macro="" textlink="">
      <xdr:nvSpPr>
        <xdr:cNvPr id="370" name="n_4aveValue【福祉施設】&#10;一人当たり面積"/>
        <xdr:cNvSpPr txBox="1"/>
      </xdr:nvSpPr>
      <xdr:spPr>
        <a:xfrm>
          <a:off x="6737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167657</xdr:rowOff>
    </xdr:from>
    <xdr:ext cx="469744" cy="259045"/>
    <xdr:sp macro="" textlink="">
      <xdr:nvSpPr>
        <xdr:cNvPr id="371" name="n_1mainValue【福祉施設】&#10;一人当たり面積"/>
        <xdr:cNvSpPr txBox="1"/>
      </xdr:nvSpPr>
      <xdr:spPr>
        <a:xfrm>
          <a:off x="9391727"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xdr:rowOff>
    </xdr:from>
    <xdr:ext cx="469744" cy="259045"/>
    <xdr:sp macro="" textlink="">
      <xdr:nvSpPr>
        <xdr:cNvPr id="372" name="n_2mainValue【福祉施設】&#10;一人当たり面積"/>
        <xdr:cNvSpPr txBox="1"/>
      </xdr:nvSpPr>
      <xdr:spPr>
        <a:xfrm>
          <a:off x="8515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73" name="n_3mainValue【福祉施設】&#10;一人当たり面積"/>
        <xdr:cNvSpPr txBox="1"/>
      </xdr:nvSpPr>
      <xdr:spPr>
        <a:xfrm>
          <a:off x="7626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374" name="n_4mainValue【福祉施設】&#10;一人当たり面積"/>
        <xdr:cNvSpPr txBox="1"/>
      </xdr:nvSpPr>
      <xdr:spPr>
        <a:xfrm>
          <a:off x="6737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6" name="直線コネクタ 38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7" name="テキスト ボックス 38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8" name="直線コネクタ 38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9" name="テキスト ボックス 38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0" name="直線コネクタ 38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1" name="テキスト ボックス 39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2" name="直線コネクタ 39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3" name="テキスト ボックス 39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5" name="テキスト ボックス 39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119635</xdr:rowOff>
    </xdr:from>
    <xdr:to>
      <xdr:col>24</xdr:col>
      <xdr:colOff>62865</xdr:colOff>
      <xdr:row>108</xdr:row>
      <xdr:rowOff>103632</xdr:rowOff>
    </xdr:to>
    <xdr:cxnSp macro="">
      <xdr:nvCxnSpPr>
        <xdr:cNvPr id="397" name="直線コネクタ 396"/>
        <xdr:cNvCxnSpPr/>
      </xdr:nvCxnSpPr>
      <xdr:spPr>
        <a:xfrm flipV="1">
          <a:off x="4634865" y="17093185"/>
          <a:ext cx="0" cy="152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107459</xdr:rowOff>
    </xdr:from>
    <xdr:ext cx="405111" cy="259045"/>
    <xdr:sp macro="" textlink="">
      <xdr:nvSpPr>
        <xdr:cNvPr id="398" name="【市民会館】&#10;有形固定資産減価償却率最小値テキスト"/>
        <xdr:cNvSpPr txBox="1"/>
      </xdr:nvSpPr>
      <xdr:spPr>
        <a:xfrm>
          <a:off x="4673600" y="186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103632</xdr:rowOff>
    </xdr:from>
    <xdr:to>
      <xdr:col>24</xdr:col>
      <xdr:colOff>152400</xdr:colOff>
      <xdr:row>108</xdr:row>
      <xdr:rowOff>103632</xdr:rowOff>
    </xdr:to>
    <xdr:cxnSp macro="">
      <xdr:nvCxnSpPr>
        <xdr:cNvPr id="399" name="直線コネクタ 398"/>
        <xdr:cNvCxnSpPr/>
      </xdr:nvCxnSpPr>
      <xdr:spPr>
        <a:xfrm>
          <a:off x="4546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66312</xdr:rowOff>
    </xdr:from>
    <xdr:ext cx="405111" cy="259045"/>
    <xdr:sp macro="" textlink="">
      <xdr:nvSpPr>
        <xdr:cNvPr id="400" name="【市民会館】&#10;有形固定資産減価償却率最大値テキスト"/>
        <xdr:cNvSpPr txBox="1"/>
      </xdr:nvSpPr>
      <xdr:spPr>
        <a:xfrm>
          <a:off x="4673600" y="1686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119635</xdr:rowOff>
    </xdr:from>
    <xdr:to>
      <xdr:col>24</xdr:col>
      <xdr:colOff>152400</xdr:colOff>
      <xdr:row>99</xdr:row>
      <xdr:rowOff>119635</xdr:rowOff>
    </xdr:to>
    <xdr:cxnSp macro="">
      <xdr:nvCxnSpPr>
        <xdr:cNvPr id="401" name="直線コネクタ 400"/>
        <xdr:cNvCxnSpPr/>
      </xdr:nvCxnSpPr>
      <xdr:spPr>
        <a:xfrm>
          <a:off x="4546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41419</xdr:rowOff>
    </xdr:from>
    <xdr:ext cx="405111" cy="259045"/>
    <xdr:sp macro="" textlink="">
      <xdr:nvSpPr>
        <xdr:cNvPr id="402" name="【市民会館】&#10;有形固定資産減価償却率平均値テキスト"/>
        <xdr:cNvSpPr txBox="1"/>
      </xdr:nvSpPr>
      <xdr:spPr>
        <a:xfrm>
          <a:off x="4673600" y="1787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403" name="フローチャート: 判断 402"/>
        <xdr:cNvSpPr/>
      </xdr:nvSpPr>
      <xdr:spPr>
        <a:xfrm>
          <a:off x="4584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4" name="フローチャート: 判断 403"/>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103124</xdr:rowOff>
    </xdr:from>
    <xdr:to>
      <xdr:col>15</xdr:col>
      <xdr:colOff>101600</xdr:colOff>
      <xdr:row>105</xdr:row>
      <xdr:rowOff>33274</xdr:rowOff>
    </xdr:to>
    <xdr:sp macro="" textlink="">
      <xdr:nvSpPr>
        <xdr:cNvPr id="405" name="フローチャート: 判断 404"/>
        <xdr:cNvSpPr/>
      </xdr:nvSpPr>
      <xdr:spPr>
        <a:xfrm>
          <a:off x="2857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73406</xdr:rowOff>
    </xdr:from>
    <xdr:to>
      <xdr:col>10</xdr:col>
      <xdr:colOff>165100</xdr:colOff>
      <xdr:row>105</xdr:row>
      <xdr:rowOff>3556</xdr:rowOff>
    </xdr:to>
    <xdr:sp macro="" textlink="">
      <xdr:nvSpPr>
        <xdr:cNvPr id="406" name="フローチャート: 判断 405"/>
        <xdr:cNvSpPr/>
      </xdr:nvSpPr>
      <xdr:spPr>
        <a:xfrm>
          <a:off x="1968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23113</xdr:rowOff>
    </xdr:from>
    <xdr:to>
      <xdr:col>6</xdr:col>
      <xdr:colOff>38100</xdr:colOff>
      <xdr:row>104</xdr:row>
      <xdr:rowOff>124713</xdr:rowOff>
    </xdr:to>
    <xdr:sp macro="" textlink="">
      <xdr:nvSpPr>
        <xdr:cNvPr id="407" name="フローチャート: 判断 406"/>
        <xdr:cNvSpPr/>
      </xdr:nvSpPr>
      <xdr:spPr>
        <a:xfrm>
          <a:off x="1079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73406</xdr:rowOff>
    </xdr:from>
    <xdr:to>
      <xdr:col>24</xdr:col>
      <xdr:colOff>114300</xdr:colOff>
      <xdr:row>107</xdr:row>
      <xdr:rowOff>3556</xdr:rowOff>
    </xdr:to>
    <xdr:sp macro="" textlink="">
      <xdr:nvSpPr>
        <xdr:cNvPr id="413" name="楕円 412"/>
        <xdr:cNvSpPr/>
      </xdr:nvSpPr>
      <xdr:spPr>
        <a:xfrm>
          <a:off x="45847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51833</xdr:rowOff>
    </xdr:from>
    <xdr:ext cx="405111" cy="259045"/>
    <xdr:sp macro="" textlink="">
      <xdr:nvSpPr>
        <xdr:cNvPr id="414" name="【市民会館】&#10;有形固定資産減価償却率該当値テキスト"/>
        <xdr:cNvSpPr txBox="1"/>
      </xdr:nvSpPr>
      <xdr:spPr>
        <a:xfrm>
          <a:off x="4673600" y="1822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114554</xdr:rowOff>
    </xdr:from>
    <xdr:to>
      <xdr:col>20</xdr:col>
      <xdr:colOff>38100</xdr:colOff>
      <xdr:row>107</xdr:row>
      <xdr:rowOff>44704</xdr:rowOff>
    </xdr:to>
    <xdr:sp macro="" textlink="">
      <xdr:nvSpPr>
        <xdr:cNvPr id="415" name="楕円 414"/>
        <xdr:cNvSpPr/>
      </xdr:nvSpPr>
      <xdr:spPr>
        <a:xfrm>
          <a:off x="3746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124206</xdr:rowOff>
    </xdr:from>
    <xdr:to>
      <xdr:col>24</xdr:col>
      <xdr:colOff>63500</xdr:colOff>
      <xdr:row>106</xdr:row>
      <xdr:rowOff>165354</xdr:rowOff>
    </xdr:to>
    <xdr:cxnSp macro="">
      <xdr:nvCxnSpPr>
        <xdr:cNvPr id="416" name="直線コネクタ 415"/>
        <xdr:cNvCxnSpPr/>
      </xdr:nvCxnSpPr>
      <xdr:spPr>
        <a:xfrm flipV="1">
          <a:off x="3797300" y="1829790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59689</xdr:rowOff>
    </xdr:from>
    <xdr:to>
      <xdr:col>15</xdr:col>
      <xdr:colOff>101600</xdr:colOff>
      <xdr:row>105</xdr:row>
      <xdr:rowOff>161289</xdr:rowOff>
    </xdr:to>
    <xdr:sp macro="" textlink="">
      <xdr:nvSpPr>
        <xdr:cNvPr id="417" name="楕円 416"/>
        <xdr:cNvSpPr/>
      </xdr:nvSpPr>
      <xdr:spPr>
        <a:xfrm>
          <a:off x="2857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110489</xdr:rowOff>
    </xdr:from>
    <xdr:to>
      <xdr:col>19</xdr:col>
      <xdr:colOff>177800</xdr:colOff>
      <xdr:row>106</xdr:row>
      <xdr:rowOff>165354</xdr:rowOff>
    </xdr:to>
    <xdr:cxnSp macro="">
      <xdr:nvCxnSpPr>
        <xdr:cNvPr id="418" name="直線コネクタ 417"/>
        <xdr:cNvCxnSpPr/>
      </xdr:nvCxnSpPr>
      <xdr:spPr>
        <a:xfrm>
          <a:off x="2908300" y="18112739"/>
          <a:ext cx="889000" cy="2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254</xdr:rowOff>
    </xdr:from>
    <xdr:to>
      <xdr:col>10</xdr:col>
      <xdr:colOff>165100</xdr:colOff>
      <xdr:row>105</xdr:row>
      <xdr:rowOff>101854</xdr:rowOff>
    </xdr:to>
    <xdr:sp macro="" textlink="">
      <xdr:nvSpPr>
        <xdr:cNvPr id="419" name="楕円 418"/>
        <xdr:cNvSpPr/>
      </xdr:nvSpPr>
      <xdr:spPr>
        <a:xfrm>
          <a:off x="19685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51054</xdr:rowOff>
    </xdr:from>
    <xdr:to>
      <xdr:col>15</xdr:col>
      <xdr:colOff>50800</xdr:colOff>
      <xdr:row>105</xdr:row>
      <xdr:rowOff>110489</xdr:rowOff>
    </xdr:to>
    <xdr:cxnSp macro="">
      <xdr:nvCxnSpPr>
        <xdr:cNvPr id="420" name="直線コネクタ 419"/>
        <xdr:cNvCxnSpPr/>
      </xdr:nvCxnSpPr>
      <xdr:spPr>
        <a:xfrm>
          <a:off x="2019300" y="180533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112268</xdr:rowOff>
    </xdr:from>
    <xdr:to>
      <xdr:col>6</xdr:col>
      <xdr:colOff>38100</xdr:colOff>
      <xdr:row>105</xdr:row>
      <xdr:rowOff>42418</xdr:rowOff>
    </xdr:to>
    <xdr:sp macro="" textlink="">
      <xdr:nvSpPr>
        <xdr:cNvPr id="421" name="楕円 420"/>
        <xdr:cNvSpPr/>
      </xdr:nvSpPr>
      <xdr:spPr>
        <a:xfrm>
          <a:off x="1079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163068</xdr:rowOff>
    </xdr:from>
    <xdr:to>
      <xdr:col>10</xdr:col>
      <xdr:colOff>114300</xdr:colOff>
      <xdr:row>105</xdr:row>
      <xdr:rowOff>51054</xdr:rowOff>
    </xdr:to>
    <xdr:cxnSp macro="">
      <xdr:nvCxnSpPr>
        <xdr:cNvPr id="422" name="直線コネクタ 421"/>
        <xdr:cNvCxnSpPr/>
      </xdr:nvCxnSpPr>
      <xdr:spPr>
        <a:xfrm>
          <a:off x="1130300" y="179938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3" name="n_1aveValue【市民会館】&#10;有形固定資産減価償却率"/>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49801</xdr:rowOff>
    </xdr:from>
    <xdr:ext cx="405111" cy="259045"/>
    <xdr:sp macro="" textlink="">
      <xdr:nvSpPr>
        <xdr:cNvPr id="424" name="n_2aveValue【市民会館】&#10;有形固定資産減価償却率"/>
        <xdr:cNvSpPr txBox="1"/>
      </xdr:nvSpPr>
      <xdr:spPr>
        <a:xfrm>
          <a:off x="27057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20083</xdr:rowOff>
    </xdr:from>
    <xdr:ext cx="405111" cy="259045"/>
    <xdr:sp macro="" textlink="">
      <xdr:nvSpPr>
        <xdr:cNvPr id="425" name="n_3aveValue【市民会館】&#10;有形固定資産減価償却率"/>
        <xdr:cNvSpPr txBox="1"/>
      </xdr:nvSpPr>
      <xdr:spPr>
        <a:xfrm>
          <a:off x="1816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141240</xdr:rowOff>
    </xdr:from>
    <xdr:ext cx="405111" cy="259045"/>
    <xdr:sp macro="" textlink="">
      <xdr:nvSpPr>
        <xdr:cNvPr id="426" name="n_4aveValue【市民会館】&#10;有形固定資産減価償却率"/>
        <xdr:cNvSpPr txBox="1"/>
      </xdr:nvSpPr>
      <xdr:spPr>
        <a:xfrm>
          <a:off x="927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35831</xdr:rowOff>
    </xdr:from>
    <xdr:ext cx="405111" cy="259045"/>
    <xdr:sp macro="" textlink="">
      <xdr:nvSpPr>
        <xdr:cNvPr id="427" name="n_1mainValue【市民会館】&#10;有形固定資産減価償却率"/>
        <xdr:cNvSpPr txBox="1"/>
      </xdr:nvSpPr>
      <xdr:spPr>
        <a:xfrm>
          <a:off x="3582044" y="1838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152416</xdr:rowOff>
    </xdr:from>
    <xdr:ext cx="405111" cy="259045"/>
    <xdr:sp macro="" textlink="">
      <xdr:nvSpPr>
        <xdr:cNvPr id="428" name="n_2mainValue【市民会館】&#10;有形固定資産減価償却率"/>
        <xdr:cNvSpPr txBox="1"/>
      </xdr:nvSpPr>
      <xdr:spPr>
        <a:xfrm>
          <a:off x="2705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92981</xdr:rowOff>
    </xdr:from>
    <xdr:ext cx="405111" cy="259045"/>
    <xdr:sp macro="" textlink="">
      <xdr:nvSpPr>
        <xdr:cNvPr id="429" name="n_3mainValue【市民会館】&#10;有形固定資産減価償却率"/>
        <xdr:cNvSpPr txBox="1"/>
      </xdr:nvSpPr>
      <xdr:spPr>
        <a:xfrm>
          <a:off x="1816744" y="1809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33545</xdr:rowOff>
    </xdr:from>
    <xdr:ext cx="405111" cy="259045"/>
    <xdr:sp macro="" textlink="">
      <xdr:nvSpPr>
        <xdr:cNvPr id="430" name="n_4mainValue【市民会館】&#10;有形固定資産減価償却率"/>
        <xdr:cNvSpPr txBox="1"/>
      </xdr:nvSpPr>
      <xdr:spPr>
        <a:xfrm>
          <a:off x="927744" y="1803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2" name="テキスト ボックス 44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4" name="テキスト ボックス 44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8" name="テキスト ボックス 44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0" name="テキスト ボックス 44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60961</xdr:rowOff>
    </xdr:from>
    <xdr:to>
      <xdr:col>54</xdr:col>
      <xdr:colOff>189865</xdr:colOff>
      <xdr:row>107</xdr:row>
      <xdr:rowOff>133350</xdr:rowOff>
    </xdr:to>
    <xdr:cxnSp macro="">
      <xdr:nvCxnSpPr>
        <xdr:cNvPr id="454" name="直線コネクタ 453"/>
        <xdr:cNvCxnSpPr/>
      </xdr:nvCxnSpPr>
      <xdr:spPr>
        <a:xfrm flipV="1">
          <a:off x="10476865" y="172059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55" name="【市民会館】&#10;一人当たり面積最小値テキスト"/>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56" name="直線コネクタ 455"/>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7638</xdr:rowOff>
    </xdr:from>
    <xdr:ext cx="469744" cy="259045"/>
    <xdr:sp macro="" textlink="">
      <xdr:nvSpPr>
        <xdr:cNvPr id="457" name="【市民会館】&#10;一人当たり面積最大値テキスト"/>
        <xdr:cNvSpPr txBox="1"/>
      </xdr:nvSpPr>
      <xdr:spPr>
        <a:xfrm>
          <a:off x="105156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60961</xdr:rowOff>
    </xdr:from>
    <xdr:to>
      <xdr:col>55</xdr:col>
      <xdr:colOff>88900</xdr:colOff>
      <xdr:row>100</xdr:row>
      <xdr:rowOff>60961</xdr:rowOff>
    </xdr:to>
    <xdr:cxnSp macro="">
      <xdr:nvCxnSpPr>
        <xdr:cNvPr id="458" name="直線コネクタ 457"/>
        <xdr:cNvCxnSpPr/>
      </xdr:nvCxnSpPr>
      <xdr:spPr>
        <a:xfrm>
          <a:off x="10388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459" name="【市民会館】&#10;一人当たり面積平均値テキスト"/>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0" name="フローチャート: 判断 459"/>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61" name="フローチャート: 判断 460"/>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62" name="フローチャート: 判断 461"/>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151130</xdr:rowOff>
    </xdr:from>
    <xdr:to>
      <xdr:col>41</xdr:col>
      <xdr:colOff>101600</xdr:colOff>
      <xdr:row>105</xdr:row>
      <xdr:rowOff>81280</xdr:rowOff>
    </xdr:to>
    <xdr:sp macro="" textlink="">
      <xdr:nvSpPr>
        <xdr:cNvPr id="463" name="フローチャート: 判断 462"/>
        <xdr:cNvSpPr/>
      </xdr:nvSpPr>
      <xdr:spPr>
        <a:xfrm>
          <a:off x="781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464" name="フローチャート: 判断 463"/>
        <xdr:cNvSpPr/>
      </xdr:nvSpPr>
      <xdr:spPr>
        <a:xfrm>
          <a:off x="692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93980</xdr:rowOff>
    </xdr:from>
    <xdr:to>
      <xdr:col>55</xdr:col>
      <xdr:colOff>50800</xdr:colOff>
      <xdr:row>107</xdr:row>
      <xdr:rowOff>24130</xdr:rowOff>
    </xdr:to>
    <xdr:sp macro="" textlink="">
      <xdr:nvSpPr>
        <xdr:cNvPr id="470" name="楕円 469"/>
        <xdr:cNvSpPr/>
      </xdr:nvSpPr>
      <xdr:spPr>
        <a:xfrm>
          <a:off x="10426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72407</xdr:rowOff>
    </xdr:from>
    <xdr:ext cx="469744" cy="259045"/>
    <xdr:sp macro="" textlink="">
      <xdr:nvSpPr>
        <xdr:cNvPr id="471" name="【市民会館】&#10;一人当たり面積該当値テキスト"/>
        <xdr:cNvSpPr txBox="1"/>
      </xdr:nvSpPr>
      <xdr:spPr>
        <a:xfrm>
          <a:off x="10515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90170</xdr:rowOff>
    </xdr:from>
    <xdr:to>
      <xdr:col>50</xdr:col>
      <xdr:colOff>165100</xdr:colOff>
      <xdr:row>107</xdr:row>
      <xdr:rowOff>20320</xdr:rowOff>
    </xdr:to>
    <xdr:sp macro="" textlink="">
      <xdr:nvSpPr>
        <xdr:cNvPr id="472" name="楕円 471"/>
        <xdr:cNvSpPr/>
      </xdr:nvSpPr>
      <xdr:spPr>
        <a:xfrm>
          <a:off x="9588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140970</xdr:rowOff>
    </xdr:from>
    <xdr:to>
      <xdr:col>55</xdr:col>
      <xdr:colOff>0</xdr:colOff>
      <xdr:row>106</xdr:row>
      <xdr:rowOff>144780</xdr:rowOff>
    </xdr:to>
    <xdr:cxnSp macro="">
      <xdr:nvCxnSpPr>
        <xdr:cNvPr id="473" name="直線コネクタ 472"/>
        <xdr:cNvCxnSpPr/>
      </xdr:nvCxnSpPr>
      <xdr:spPr>
        <a:xfrm>
          <a:off x="9639300" y="183146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109220</xdr:rowOff>
    </xdr:from>
    <xdr:to>
      <xdr:col>46</xdr:col>
      <xdr:colOff>38100</xdr:colOff>
      <xdr:row>107</xdr:row>
      <xdr:rowOff>39370</xdr:rowOff>
    </xdr:to>
    <xdr:sp macro="" textlink="">
      <xdr:nvSpPr>
        <xdr:cNvPr id="474" name="楕円 473"/>
        <xdr:cNvSpPr/>
      </xdr:nvSpPr>
      <xdr:spPr>
        <a:xfrm>
          <a:off x="8699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140970</xdr:rowOff>
    </xdr:from>
    <xdr:to>
      <xdr:col>50</xdr:col>
      <xdr:colOff>114300</xdr:colOff>
      <xdr:row>106</xdr:row>
      <xdr:rowOff>160020</xdr:rowOff>
    </xdr:to>
    <xdr:cxnSp macro="">
      <xdr:nvCxnSpPr>
        <xdr:cNvPr id="475" name="直線コネクタ 474"/>
        <xdr:cNvCxnSpPr/>
      </xdr:nvCxnSpPr>
      <xdr:spPr>
        <a:xfrm flipV="1">
          <a:off x="8750300" y="183146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105411</xdr:rowOff>
    </xdr:from>
    <xdr:to>
      <xdr:col>41</xdr:col>
      <xdr:colOff>101600</xdr:colOff>
      <xdr:row>107</xdr:row>
      <xdr:rowOff>35561</xdr:rowOff>
    </xdr:to>
    <xdr:sp macro="" textlink="">
      <xdr:nvSpPr>
        <xdr:cNvPr id="476" name="楕円 475"/>
        <xdr:cNvSpPr/>
      </xdr:nvSpPr>
      <xdr:spPr>
        <a:xfrm>
          <a:off x="7810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156211</xdr:rowOff>
    </xdr:from>
    <xdr:to>
      <xdr:col>45</xdr:col>
      <xdr:colOff>177800</xdr:colOff>
      <xdr:row>106</xdr:row>
      <xdr:rowOff>160020</xdr:rowOff>
    </xdr:to>
    <xdr:cxnSp macro="">
      <xdr:nvCxnSpPr>
        <xdr:cNvPr id="477" name="直線コネクタ 476"/>
        <xdr:cNvCxnSpPr/>
      </xdr:nvCxnSpPr>
      <xdr:spPr>
        <a:xfrm>
          <a:off x="7861300" y="183299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101600</xdr:rowOff>
    </xdr:from>
    <xdr:to>
      <xdr:col>36</xdr:col>
      <xdr:colOff>165100</xdr:colOff>
      <xdr:row>107</xdr:row>
      <xdr:rowOff>31750</xdr:rowOff>
    </xdr:to>
    <xdr:sp macro="" textlink="">
      <xdr:nvSpPr>
        <xdr:cNvPr id="478" name="楕円 477"/>
        <xdr:cNvSpPr/>
      </xdr:nvSpPr>
      <xdr:spPr>
        <a:xfrm>
          <a:off x="6921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152400</xdr:rowOff>
    </xdr:from>
    <xdr:to>
      <xdr:col>41</xdr:col>
      <xdr:colOff>50800</xdr:colOff>
      <xdr:row>106</xdr:row>
      <xdr:rowOff>156211</xdr:rowOff>
    </xdr:to>
    <xdr:cxnSp macro="">
      <xdr:nvCxnSpPr>
        <xdr:cNvPr id="479" name="直線コネクタ 478"/>
        <xdr:cNvCxnSpPr/>
      </xdr:nvCxnSpPr>
      <xdr:spPr>
        <a:xfrm>
          <a:off x="6972300" y="183261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82566</xdr:rowOff>
    </xdr:from>
    <xdr:ext cx="469744" cy="259045"/>
    <xdr:sp macro="" textlink="">
      <xdr:nvSpPr>
        <xdr:cNvPr id="480" name="n_1aveValue【市民会館】&#10;一人当たり面積"/>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82566</xdr:rowOff>
    </xdr:from>
    <xdr:ext cx="469744" cy="259045"/>
    <xdr:sp macro="" textlink="">
      <xdr:nvSpPr>
        <xdr:cNvPr id="481" name="n_2aveValue【市民会館】&#10;一人当たり面積"/>
        <xdr:cNvSpPr txBox="1"/>
      </xdr:nvSpPr>
      <xdr:spPr>
        <a:xfrm>
          <a:off x="8515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97807</xdr:rowOff>
    </xdr:from>
    <xdr:ext cx="469744" cy="259045"/>
    <xdr:sp macro="" textlink="">
      <xdr:nvSpPr>
        <xdr:cNvPr id="482" name="n_3aveValue【市民会館】&#10;一人当たり面積"/>
        <xdr:cNvSpPr txBox="1"/>
      </xdr:nvSpPr>
      <xdr:spPr>
        <a:xfrm>
          <a:off x="7626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71138</xdr:rowOff>
    </xdr:from>
    <xdr:ext cx="469744" cy="259045"/>
    <xdr:sp macro="" textlink="">
      <xdr:nvSpPr>
        <xdr:cNvPr id="483" name="n_4aveValue【市民会館】&#10;一人当たり面積"/>
        <xdr:cNvSpPr txBox="1"/>
      </xdr:nvSpPr>
      <xdr:spPr>
        <a:xfrm>
          <a:off x="6737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11447</xdr:rowOff>
    </xdr:from>
    <xdr:ext cx="469744" cy="259045"/>
    <xdr:sp macro="" textlink="">
      <xdr:nvSpPr>
        <xdr:cNvPr id="484" name="n_1mainValue【市民会館】&#10;一人当たり面積"/>
        <xdr:cNvSpPr txBox="1"/>
      </xdr:nvSpPr>
      <xdr:spPr>
        <a:xfrm>
          <a:off x="93917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30497</xdr:rowOff>
    </xdr:from>
    <xdr:ext cx="469744" cy="259045"/>
    <xdr:sp macro="" textlink="">
      <xdr:nvSpPr>
        <xdr:cNvPr id="485" name="n_2mainValue【市民会館】&#10;一人当たり面積"/>
        <xdr:cNvSpPr txBox="1"/>
      </xdr:nvSpPr>
      <xdr:spPr>
        <a:xfrm>
          <a:off x="8515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26688</xdr:rowOff>
    </xdr:from>
    <xdr:ext cx="469744" cy="259045"/>
    <xdr:sp macro="" textlink="">
      <xdr:nvSpPr>
        <xdr:cNvPr id="486" name="n_3mainValue【市民会館】&#10;一人当たり面積"/>
        <xdr:cNvSpPr txBox="1"/>
      </xdr:nvSpPr>
      <xdr:spPr>
        <a:xfrm>
          <a:off x="7626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22877</xdr:rowOff>
    </xdr:from>
    <xdr:ext cx="469744" cy="259045"/>
    <xdr:sp macro="" textlink="">
      <xdr:nvSpPr>
        <xdr:cNvPr id="487" name="n_4mainValue【市民会館】&#10;一人当たり面積"/>
        <xdr:cNvSpPr txBox="1"/>
      </xdr:nvSpPr>
      <xdr:spPr>
        <a:xfrm>
          <a:off x="6737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0" name="テキスト ボックス 4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2" name="テキスト ボックス 5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4" name="テキスト ボックス 5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6" name="テキスト ボックス 5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8" name="テキスト ボックス 5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28575</xdr:rowOff>
    </xdr:to>
    <xdr:cxnSp macro="">
      <xdr:nvCxnSpPr>
        <xdr:cNvPr id="512" name="直線コネクタ 511"/>
        <xdr:cNvCxnSpPr/>
      </xdr:nvCxnSpPr>
      <xdr:spPr>
        <a:xfrm flipV="1">
          <a:off x="16318864" y="58007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513"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514" name="直線コネクタ 513"/>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15" name="【一般廃棄物処理施設】&#10;有形固定資産減価償却率最大値テキスト"/>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16" name="直線コネクタ 515"/>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517" name="【一般廃棄物処理施設】&#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518" name="フローチャート: 判断 517"/>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519" name="フローチャート: 判断 518"/>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520" name="フローチャート: 判断 519"/>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1" name="フローチャート: 判断 520"/>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2" name="フローチャート: 判断 521"/>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168275</xdr:rowOff>
    </xdr:from>
    <xdr:to>
      <xdr:col>85</xdr:col>
      <xdr:colOff>177800</xdr:colOff>
      <xdr:row>34</xdr:row>
      <xdr:rowOff>98425</xdr:rowOff>
    </xdr:to>
    <xdr:sp macro="" textlink="">
      <xdr:nvSpPr>
        <xdr:cNvPr id="528" name="楕円 527"/>
        <xdr:cNvSpPr/>
      </xdr:nvSpPr>
      <xdr:spPr>
        <a:xfrm>
          <a:off x="162687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83202</xdr:rowOff>
    </xdr:from>
    <xdr:ext cx="405111" cy="259045"/>
    <xdr:sp macro="" textlink="">
      <xdr:nvSpPr>
        <xdr:cNvPr id="529" name="【一般廃棄物処理施設】&#10;有形固定資産減価償却率該当値テキスト"/>
        <xdr:cNvSpPr txBox="1"/>
      </xdr:nvSpPr>
      <xdr:spPr>
        <a:xfrm>
          <a:off x="16357600" y="574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55880</xdr:rowOff>
    </xdr:from>
    <xdr:to>
      <xdr:col>81</xdr:col>
      <xdr:colOff>101600</xdr:colOff>
      <xdr:row>37</xdr:row>
      <xdr:rowOff>157480</xdr:rowOff>
    </xdr:to>
    <xdr:sp macro="" textlink="">
      <xdr:nvSpPr>
        <xdr:cNvPr id="530" name="楕円 529"/>
        <xdr:cNvSpPr/>
      </xdr:nvSpPr>
      <xdr:spPr>
        <a:xfrm>
          <a:off x="15430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47625</xdr:rowOff>
    </xdr:from>
    <xdr:to>
      <xdr:col>85</xdr:col>
      <xdr:colOff>127000</xdr:colOff>
      <xdr:row>37</xdr:row>
      <xdr:rowOff>106680</xdr:rowOff>
    </xdr:to>
    <xdr:cxnSp macro="">
      <xdr:nvCxnSpPr>
        <xdr:cNvPr id="531" name="直線コネクタ 530"/>
        <xdr:cNvCxnSpPr/>
      </xdr:nvCxnSpPr>
      <xdr:spPr>
        <a:xfrm flipV="1">
          <a:off x="15481300" y="5876925"/>
          <a:ext cx="838200" cy="57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6350</xdr:rowOff>
    </xdr:from>
    <xdr:to>
      <xdr:col>76</xdr:col>
      <xdr:colOff>165100</xdr:colOff>
      <xdr:row>37</xdr:row>
      <xdr:rowOff>107950</xdr:rowOff>
    </xdr:to>
    <xdr:sp macro="" textlink="">
      <xdr:nvSpPr>
        <xdr:cNvPr id="532" name="楕円 531"/>
        <xdr:cNvSpPr/>
      </xdr:nvSpPr>
      <xdr:spPr>
        <a:xfrm>
          <a:off x="14541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57150</xdr:rowOff>
    </xdr:from>
    <xdr:to>
      <xdr:col>81</xdr:col>
      <xdr:colOff>50800</xdr:colOff>
      <xdr:row>37</xdr:row>
      <xdr:rowOff>106680</xdr:rowOff>
    </xdr:to>
    <xdr:cxnSp macro="">
      <xdr:nvCxnSpPr>
        <xdr:cNvPr id="533" name="直線コネクタ 532"/>
        <xdr:cNvCxnSpPr/>
      </xdr:nvCxnSpPr>
      <xdr:spPr>
        <a:xfrm>
          <a:off x="14592300" y="64008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34" name="楕円 533"/>
        <xdr:cNvSpPr/>
      </xdr:nvSpPr>
      <xdr:spPr>
        <a:xfrm>
          <a:off x="13652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13335</xdr:rowOff>
    </xdr:from>
    <xdr:to>
      <xdr:col>76</xdr:col>
      <xdr:colOff>114300</xdr:colOff>
      <xdr:row>37</xdr:row>
      <xdr:rowOff>57150</xdr:rowOff>
    </xdr:to>
    <xdr:cxnSp macro="">
      <xdr:nvCxnSpPr>
        <xdr:cNvPr id="535" name="直線コネクタ 534"/>
        <xdr:cNvCxnSpPr/>
      </xdr:nvCxnSpPr>
      <xdr:spPr>
        <a:xfrm>
          <a:off x="13703300" y="63569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74930</xdr:rowOff>
    </xdr:from>
    <xdr:to>
      <xdr:col>67</xdr:col>
      <xdr:colOff>101600</xdr:colOff>
      <xdr:row>37</xdr:row>
      <xdr:rowOff>5080</xdr:rowOff>
    </xdr:to>
    <xdr:sp macro="" textlink="">
      <xdr:nvSpPr>
        <xdr:cNvPr id="536" name="楕円 535"/>
        <xdr:cNvSpPr/>
      </xdr:nvSpPr>
      <xdr:spPr>
        <a:xfrm>
          <a:off x="12763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125730</xdr:rowOff>
    </xdr:from>
    <xdr:to>
      <xdr:col>71</xdr:col>
      <xdr:colOff>177800</xdr:colOff>
      <xdr:row>37</xdr:row>
      <xdr:rowOff>13335</xdr:rowOff>
    </xdr:to>
    <xdr:cxnSp macro="">
      <xdr:nvCxnSpPr>
        <xdr:cNvPr id="537" name="直線コネクタ 536"/>
        <xdr:cNvCxnSpPr/>
      </xdr:nvCxnSpPr>
      <xdr:spPr>
        <a:xfrm>
          <a:off x="12814300" y="629793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70502</xdr:rowOff>
    </xdr:from>
    <xdr:ext cx="405111" cy="259045"/>
    <xdr:sp macro="" textlink="">
      <xdr:nvSpPr>
        <xdr:cNvPr id="538" name="n_1aveValue【一般廃棄物処理施設】&#10;有形固定資産減価償却率"/>
        <xdr:cNvSpPr txBox="1"/>
      </xdr:nvSpPr>
      <xdr:spPr>
        <a:xfrm>
          <a:off x="15266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539" name="n_2aveValue【一般廃棄物処理施設】&#10;有形固定資産減価償却率"/>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540" name="n_3aveValue【一般廃棄物処理施設】&#10;有形固定資産減価償却率"/>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541" name="n_4aveValue【一般廃棄物処理施設】&#10;有形固定資産減価償却率"/>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2557</xdr:rowOff>
    </xdr:from>
    <xdr:ext cx="405111" cy="259045"/>
    <xdr:sp macro="" textlink="">
      <xdr:nvSpPr>
        <xdr:cNvPr id="542" name="n_1mainValue【一般廃棄物処理施設】&#10;有形固定資産減価償却率"/>
        <xdr:cNvSpPr txBox="1"/>
      </xdr:nvSpPr>
      <xdr:spPr>
        <a:xfrm>
          <a:off x="152660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124477</xdr:rowOff>
    </xdr:from>
    <xdr:ext cx="405111" cy="259045"/>
    <xdr:sp macro="" textlink="">
      <xdr:nvSpPr>
        <xdr:cNvPr id="543" name="n_2mainValue【一般廃棄物処理施設】&#10;有形固定資産減価償却率"/>
        <xdr:cNvSpPr txBox="1"/>
      </xdr:nvSpPr>
      <xdr:spPr>
        <a:xfrm>
          <a:off x="14389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544" name="n_3mainValue【一般廃棄物処理施設】&#10;有形固定資産減価償却率"/>
        <xdr:cNvSpPr txBox="1"/>
      </xdr:nvSpPr>
      <xdr:spPr>
        <a:xfrm>
          <a:off x="13500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21607</xdr:rowOff>
    </xdr:from>
    <xdr:ext cx="405111" cy="259045"/>
    <xdr:sp macro="" textlink="">
      <xdr:nvSpPr>
        <xdr:cNvPr id="545" name="n_4mainValue【一般廃棄物処理施設】&#10;有形固定資産減価償却率"/>
        <xdr:cNvSpPr txBox="1"/>
      </xdr:nvSpPr>
      <xdr:spPr>
        <a:xfrm>
          <a:off x="12611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108593</xdr:rowOff>
    </xdr:from>
    <xdr:to>
      <xdr:col>116</xdr:col>
      <xdr:colOff>62864</xdr:colOff>
      <xdr:row>42</xdr:row>
      <xdr:rowOff>25664</xdr:rowOff>
    </xdr:to>
    <xdr:cxnSp macro="">
      <xdr:nvCxnSpPr>
        <xdr:cNvPr id="569" name="直線コネクタ 568"/>
        <xdr:cNvCxnSpPr/>
      </xdr:nvCxnSpPr>
      <xdr:spPr>
        <a:xfrm flipV="1">
          <a:off x="22160864" y="5766443"/>
          <a:ext cx="0" cy="14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29491</xdr:rowOff>
    </xdr:from>
    <xdr:ext cx="469744" cy="259045"/>
    <xdr:sp macro="" textlink="">
      <xdr:nvSpPr>
        <xdr:cNvPr id="570" name="【一般廃棄物処理施設】&#10;一人当たり有形固定資産（償却資産）額最小値テキスト"/>
        <xdr:cNvSpPr txBox="1"/>
      </xdr:nvSpPr>
      <xdr:spPr>
        <a:xfrm>
          <a:off x="22199600" y="72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25664</xdr:rowOff>
    </xdr:from>
    <xdr:to>
      <xdr:col>116</xdr:col>
      <xdr:colOff>152400</xdr:colOff>
      <xdr:row>42</xdr:row>
      <xdr:rowOff>25664</xdr:rowOff>
    </xdr:to>
    <xdr:cxnSp macro="">
      <xdr:nvCxnSpPr>
        <xdr:cNvPr id="571" name="直線コネクタ 570"/>
        <xdr:cNvCxnSpPr/>
      </xdr:nvCxnSpPr>
      <xdr:spPr>
        <a:xfrm>
          <a:off x="22072600" y="722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55270</xdr:rowOff>
    </xdr:from>
    <xdr:ext cx="599010" cy="259045"/>
    <xdr:sp macro="" textlink="">
      <xdr:nvSpPr>
        <xdr:cNvPr id="572" name="【一般廃棄物処理施設】&#10;一人当たり有形固定資産（償却資産）額最大値テキスト"/>
        <xdr:cNvSpPr txBox="1"/>
      </xdr:nvSpPr>
      <xdr:spPr>
        <a:xfrm>
          <a:off x="22199600" y="554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108593</xdr:rowOff>
    </xdr:from>
    <xdr:to>
      <xdr:col>116</xdr:col>
      <xdr:colOff>152400</xdr:colOff>
      <xdr:row>33</xdr:row>
      <xdr:rowOff>108593</xdr:rowOff>
    </xdr:to>
    <xdr:cxnSp macro="">
      <xdr:nvCxnSpPr>
        <xdr:cNvPr id="573" name="直線コネクタ 572"/>
        <xdr:cNvCxnSpPr/>
      </xdr:nvCxnSpPr>
      <xdr:spPr>
        <a:xfrm>
          <a:off x="22072600" y="576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31442</xdr:rowOff>
    </xdr:from>
    <xdr:ext cx="534377" cy="259045"/>
    <xdr:sp macro="" textlink="">
      <xdr:nvSpPr>
        <xdr:cNvPr id="574" name="【一般廃棄物処理施設】&#10;一人当たり有形固定資産（償却資産）額平均値テキスト"/>
        <xdr:cNvSpPr txBox="1"/>
      </xdr:nvSpPr>
      <xdr:spPr>
        <a:xfrm>
          <a:off x="22199600" y="6546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53015</xdr:rowOff>
    </xdr:from>
    <xdr:to>
      <xdr:col>116</xdr:col>
      <xdr:colOff>114300</xdr:colOff>
      <xdr:row>38</xdr:row>
      <xdr:rowOff>154615</xdr:rowOff>
    </xdr:to>
    <xdr:sp macro="" textlink="">
      <xdr:nvSpPr>
        <xdr:cNvPr id="575" name="フローチャート: 判断 574"/>
        <xdr:cNvSpPr/>
      </xdr:nvSpPr>
      <xdr:spPr>
        <a:xfrm>
          <a:off x="22110700" y="65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139495</xdr:rowOff>
    </xdr:from>
    <xdr:to>
      <xdr:col>112</xdr:col>
      <xdr:colOff>38100</xdr:colOff>
      <xdr:row>39</xdr:row>
      <xdr:rowOff>69645</xdr:rowOff>
    </xdr:to>
    <xdr:sp macro="" textlink="">
      <xdr:nvSpPr>
        <xdr:cNvPr id="576" name="フローチャート: 判断 575"/>
        <xdr:cNvSpPr/>
      </xdr:nvSpPr>
      <xdr:spPr>
        <a:xfrm>
          <a:off x="21272500" y="665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144546</xdr:rowOff>
    </xdr:from>
    <xdr:to>
      <xdr:col>107</xdr:col>
      <xdr:colOff>101600</xdr:colOff>
      <xdr:row>39</xdr:row>
      <xdr:rowOff>74696</xdr:rowOff>
    </xdr:to>
    <xdr:sp macro="" textlink="">
      <xdr:nvSpPr>
        <xdr:cNvPr id="577" name="フローチャート: 判断 576"/>
        <xdr:cNvSpPr/>
      </xdr:nvSpPr>
      <xdr:spPr>
        <a:xfrm>
          <a:off x="20383500" y="665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104359</xdr:rowOff>
    </xdr:from>
    <xdr:to>
      <xdr:col>102</xdr:col>
      <xdr:colOff>165100</xdr:colOff>
      <xdr:row>39</xdr:row>
      <xdr:rowOff>34509</xdr:rowOff>
    </xdr:to>
    <xdr:sp macro="" textlink="">
      <xdr:nvSpPr>
        <xdr:cNvPr id="578" name="フローチャート: 判断 577"/>
        <xdr:cNvSpPr/>
      </xdr:nvSpPr>
      <xdr:spPr>
        <a:xfrm>
          <a:off x="19494500" y="661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105799</xdr:rowOff>
    </xdr:from>
    <xdr:to>
      <xdr:col>98</xdr:col>
      <xdr:colOff>38100</xdr:colOff>
      <xdr:row>40</xdr:row>
      <xdr:rowOff>35949</xdr:rowOff>
    </xdr:to>
    <xdr:sp macro="" textlink="">
      <xdr:nvSpPr>
        <xdr:cNvPr id="579" name="フローチャート: 判断 578"/>
        <xdr:cNvSpPr/>
      </xdr:nvSpPr>
      <xdr:spPr>
        <a:xfrm>
          <a:off x="18605500" y="6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25850</xdr:rowOff>
    </xdr:from>
    <xdr:to>
      <xdr:col>116</xdr:col>
      <xdr:colOff>114300</xdr:colOff>
      <xdr:row>35</xdr:row>
      <xdr:rowOff>127450</xdr:rowOff>
    </xdr:to>
    <xdr:sp macro="" textlink="">
      <xdr:nvSpPr>
        <xdr:cNvPr id="585" name="楕円 584"/>
        <xdr:cNvSpPr/>
      </xdr:nvSpPr>
      <xdr:spPr>
        <a:xfrm>
          <a:off x="22110700" y="60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48727</xdr:rowOff>
    </xdr:from>
    <xdr:ext cx="599010" cy="259045"/>
    <xdr:sp macro="" textlink="">
      <xdr:nvSpPr>
        <xdr:cNvPr id="586" name="【一般廃棄物処理施設】&#10;一人当たり有形固定資産（償却資産）額該当値テキスト"/>
        <xdr:cNvSpPr txBox="1"/>
      </xdr:nvSpPr>
      <xdr:spPr>
        <a:xfrm>
          <a:off x="22199600" y="587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129672</xdr:rowOff>
    </xdr:from>
    <xdr:to>
      <xdr:col>112</xdr:col>
      <xdr:colOff>38100</xdr:colOff>
      <xdr:row>39</xdr:row>
      <xdr:rowOff>59822</xdr:rowOff>
    </xdr:to>
    <xdr:sp macro="" textlink="">
      <xdr:nvSpPr>
        <xdr:cNvPr id="587" name="楕円 586"/>
        <xdr:cNvSpPr/>
      </xdr:nvSpPr>
      <xdr:spPr>
        <a:xfrm>
          <a:off x="21272500" y="66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76650</xdr:rowOff>
    </xdr:from>
    <xdr:to>
      <xdr:col>116</xdr:col>
      <xdr:colOff>63500</xdr:colOff>
      <xdr:row>39</xdr:row>
      <xdr:rowOff>9022</xdr:rowOff>
    </xdr:to>
    <xdr:cxnSp macro="">
      <xdr:nvCxnSpPr>
        <xdr:cNvPr id="588" name="直線コネクタ 587"/>
        <xdr:cNvCxnSpPr/>
      </xdr:nvCxnSpPr>
      <xdr:spPr>
        <a:xfrm flipV="1">
          <a:off x="21323300" y="6077400"/>
          <a:ext cx="838200" cy="61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108694</xdr:rowOff>
    </xdr:from>
    <xdr:to>
      <xdr:col>107</xdr:col>
      <xdr:colOff>101600</xdr:colOff>
      <xdr:row>39</xdr:row>
      <xdr:rowOff>38844</xdr:rowOff>
    </xdr:to>
    <xdr:sp macro="" textlink="">
      <xdr:nvSpPr>
        <xdr:cNvPr id="589" name="楕円 588"/>
        <xdr:cNvSpPr/>
      </xdr:nvSpPr>
      <xdr:spPr>
        <a:xfrm>
          <a:off x="20383500" y="662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159494</xdr:rowOff>
    </xdr:from>
    <xdr:to>
      <xdr:col>111</xdr:col>
      <xdr:colOff>177800</xdr:colOff>
      <xdr:row>39</xdr:row>
      <xdr:rowOff>9022</xdr:rowOff>
    </xdr:to>
    <xdr:cxnSp macro="">
      <xdr:nvCxnSpPr>
        <xdr:cNvPr id="590" name="直線コネクタ 589"/>
        <xdr:cNvCxnSpPr/>
      </xdr:nvCxnSpPr>
      <xdr:spPr>
        <a:xfrm>
          <a:off x="20434300" y="6674594"/>
          <a:ext cx="889000" cy="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87595</xdr:rowOff>
    </xdr:from>
    <xdr:to>
      <xdr:col>102</xdr:col>
      <xdr:colOff>165100</xdr:colOff>
      <xdr:row>39</xdr:row>
      <xdr:rowOff>17745</xdr:rowOff>
    </xdr:to>
    <xdr:sp macro="" textlink="">
      <xdr:nvSpPr>
        <xdr:cNvPr id="591" name="楕円 590"/>
        <xdr:cNvSpPr/>
      </xdr:nvSpPr>
      <xdr:spPr>
        <a:xfrm>
          <a:off x="19494500" y="660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138395</xdr:rowOff>
    </xdr:from>
    <xdr:to>
      <xdr:col>107</xdr:col>
      <xdr:colOff>50800</xdr:colOff>
      <xdr:row>38</xdr:row>
      <xdr:rowOff>159494</xdr:rowOff>
    </xdr:to>
    <xdr:cxnSp macro="">
      <xdr:nvCxnSpPr>
        <xdr:cNvPr id="592" name="直線コネクタ 591"/>
        <xdr:cNvCxnSpPr/>
      </xdr:nvCxnSpPr>
      <xdr:spPr>
        <a:xfrm>
          <a:off x="19545300" y="6653495"/>
          <a:ext cx="889000" cy="2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102560</xdr:rowOff>
    </xdr:from>
    <xdr:to>
      <xdr:col>98</xdr:col>
      <xdr:colOff>38100</xdr:colOff>
      <xdr:row>39</xdr:row>
      <xdr:rowOff>32710</xdr:rowOff>
    </xdr:to>
    <xdr:sp macro="" textlink="">
      <xdr:nvSpPr>
        <xdr:cNvPr id="593" name="楕円 592"/>
        <xdr:cNvSpPr/>
      </xdr:nvSpPr>
      <xdr:spPr>
        <a:xfrm>
          <a:off x="18605500" y="661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138395</xdr:rowOff>
    </xdr:from>
    <xdr:to>
      <xdr:col>102</xdr:col>
      <xdr:colOff>114300</xdr:colOff>
      <xdr:row>38</xdr:row>
      <xdr:rowOff>153360</xdr:rowOff>
    </xdr:to>
    <xdr:cxnSp macro="">
      <xdr:nvCxnSpPr>
        <xdr:cNvPr id="594" name="直線コネクタ 593"/>
        <xdr:cNvCxnSpPr/>
      </xdr:nvCxnSpPr>
      <xdr:spPr>
        <a:xfrm flipV="1">
          <a:off x="18656300" y="6653495"/>
          <a:ext cx="889000" cy="1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60772</xdr:rowOff>
    </xdr:from>
    <xdr:ext cx="534377" cy="259045"/>
    <xdr:sp macro="" textlink="">
      <xdr:nvSpPr>
        <xdr:cNvPr id="595" name="n_1aveValue【一般廃棄物処理施設】&#10;一人当たり有形固定資産（償却資産）額"/>
        <xdr:cNvSpPr txBox="1"/>
      </xdr:nvSpPr>
      <xdr:spPr>
        <a:xfrm>
          <a:off x="21043411" y="674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65823</xdr:rowOff>
    </xdr:from>
    <xdr:ext cx="534377" cy="259045"/>
    <xdr:sp macro="" textlink="">
      <xdr:nvSpPr>
        <xdr:cNvPr id="596" name="n_2aveValue【一般廃棄物処理施設】&#10;一人当たり有形固定資産（償却資産）額"/>
        <xdr:cNvSpPr txBox="1"/>
      </xdr:nvSpPr>
      <xdr:spPr>
        <a:xfrm>
          <a:off x="20167111" y="675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25636</xdr:rowOff>
    </xdr:from>
    <xdr:ext cx="534377" cy="259045"/>
    <xdr:sp macro="" textlink="">
      <xdr:nvSpPr>
        <xdr:cNvPr id="597" name="n_3aveValue【一般廃棄物処理施設】&#10;一人当たり有形固定資産（償却資産）額"/>
        <xdr:cNvSpPr txBox="1"/>
      </xdr:nvSpPr>
      <xdr:spPr>
        <a:xfrm>
          <a:off x="19278111" y="671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27076</xdr:rowOff>
    </xdr:from>
    <xdr:ext cx="534377" cy="259045"/>
    <xdr:sp macro="" textlink="">
      <xdr:nvSpPr>
        <xdr:cNvPr id="598" name="n_4aveValue【一般廃棄物処理施設】&#10;一人当たり有形固定資産（償却資産）額"/>
        <xdr:cNvSpPr txBox="1"/>
      </xdr:nvSpPr>
      <xdr:spPr>
        <a:xfrm>
          <a:off x="18389111" y="68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76349</xdr:rowOff>
    </xdr:from>
    <xdr:ext cx="534377" cy="259045"/>
    <xdr:sp macro="" textlink="">
      <xdr:nvSpPr>
        <xdr:cNvPr id="599" name="n_1mainValue【一般廃棄物処理施設】&#10;一人当たり有形固定資産（償却資産）額"/>
        <xdr:cNvSpPr txBox="1"/>
      </xdr:nvSpPr>
      <xdr:spPr>
        <a:xfrm>
          <a:off x="21043411" y="641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55371</xdr:rowOff>
    </xdr:from>
    <xdr:ext cx="534377" cy="259045"/>
    <xdr:sp macro="" textlink="">
      <xdr:nvSpPr>
        <xdr:cNvPr id="600" name="n_2mainValue【一般廃棄物処理施設】&#10;一人当たり有形固定資産（償却資産）額"/>
        <xdr:cNvSpPr txBox="1"/>
      </xdr:nvSpPr>
      <xdr:spPr>
        <a:xfrm>
          <a:off x="20167111" y="639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34271</xdr:rowOff>
    </xdr:from>
    <xdr:ext cx="534377" cy="259045"/>
    <xdr:sp macro="" textlink="">
      <xdr:nvSpPr>
        <xdr:cNvPr id="601" name="n_3mainValue【一般廃棄物処理施設】&#10;一人当たり有形固定資産（償却資産）額"/>
        <xdr:cNvSpPr txBox="1"/>
      </xdr:nvSpPr>
      <xdr:spPr>
        <a:xfrm>
          <a:off x="19278111" y="637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49237</xdr:rowOff>
    </xdr:from>
    <xdr:ext cx="534377" cy="259045"/>
    <xdr:sp macro="" textlink="">
      <xdr:nvSpPr>
        <xdr:cNvPr id="602" name="n_4mainValue【一般廃棄物処理施設】&#10;一人当たり有形固定資産（償却資産）額"/>
        <xdr:cNvSpPr txBox="1"/>
      </xdr:nvSpPr>
      <xdr:spPr>
        <a:xfrm>
          <a:off x="18389111" y="639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1" name="テキスト ボックス 6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1" name="テキスト ボックス 6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644" name="直線コネクタ 643"/>
        <xdr:cNvCxnSpPr/>
      </xdr:nvCxnSpPr>
      <xdr:spPr>
        <a:xfrm flipV="1">
          <a:off x="16318864" y="1341609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6" name="直線コネクタ 64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647"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648" name="直線コネクタ 647"/>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4915</xdr:rowOff>
    </xdr:from>
    <xdr:ext cx="405111" cy="259045"/>
    <xdr:sp macro="" textlink="">
      <xdr:nvSpPr>
        <xdr:cNvPr id="649" name="【消防施設】&#10;有形固定資産減価償却率平均値テキスト"/>
        <xdr:cNvSpPr txBox="1"/>
      </xdr:nvSpPr>
      <xdr:spPr>
        <a:xfrm>
          <a:off x="16357600" y="1406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650" name="フローチャート: 判断 649"/>
        <xdr:cNvSpPr/>
      </xdr:nvSpPr>
      <xdr:spPr>
        <a:xfrm>
          <a:off x="162687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651" name="フローチャート: 判断 650"/>
        <xdr:cNvSpPr/>
      </xdr:nvSpPr>
      <xdr:spPr>
        <a:xfrm>
          <a:off x="15430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652" name="フローチャート: 判断 651"/>
        <xdr:cNvSpPr/>
      </xdr:nvSpPr>
      <xdr:spPr>
        <a:xfrm>
          <a:off x="14541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653" name="フローチャート: 判断 652"/>
        <xdr:cNvSpPr/>
      </xdr:nvSpPr>
      <xdr:spPr>
        <a:xfrm>
          <a:off x="13652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654" name="フローチャート: 判断 653"/>
        <xdr:cNvSpPr/>
      </xdr:nvSpPr>
      <xdr:spPr>
        <a:xfrm>
          <a:off x="12763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80373</xdr:rowOff>
    </xdr:from>
    <xdr:to>
      <xdr:col>85</xdr:col>
      <xdr:colOff>177800</xdr:colOff>
      <xdr:row>81</xdr:row>
      <xdr:rowOff>10523</xdr:rowOff>
    </xdr:to>
    <xdr:sp macro="" textlink="">
      <xdr:nvSpPr>
        <xdr:cNvPr id="660" name="楕円 659"/>
        <xdr:cNvSpPr/>
      </xdr:nvSpPr>
      <xdr:spPr>
        <a:xfrm>
          <a:off x="162687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103250</xdr:rowOff>
    </xdr:from>
    <xdr:ext cx="405111" cy="259045"/>
    <xdr:sp macro="" textlink="">
      <xdr:nvSpPr>
        <xdr:cNvPr id="661" name="【消防施設】&#10;有形固定資産減価償却率該当値テキスト"/>
        <xdr:cNvSpPr txBox="1"/>
      </xdr:nvSpPr>
      <xdr:spPr>
        <a:xfrm>
          <a:off x="16357600" y="1364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6894</xdr:rowOff>
    </xdr:from>
    <xdr:to>
      <xdr:col>81</xdr:col>
      <xdr:colOff>101600</xdr:colOff>
      <xdr:row>81</xdr:row>
      <xdr:rowOff>108494</xdr:rowOff>
    </xdr:to>
    <xdr:sp macro="" textlink="">
      <xdr:nvSpPr>
        <xdr:cNvPr id="662" name="楕円 661"/>
        <xdr:cNvSpPr/>
      </xdr:nvSpPr>
      <xdr:spPr>
        <a:xfrm>
          <a:off x="154305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131173</xdr:rowOff>
    </xdr:from>
    <xdr:to>
      <xdr:col>85</xdr:col>
      <xdr:colOff>127000</xdr:colOff>
      <xdr:row>81</xdr:row>
      <xdr:rowOff>57694</xdr:rowOff>
    </xdr:to>
    <xdr:cxnSp macro="">
      <xdr:nvCxnSpPr>
        <xdr:cNvPr id="663" name="直線コネクタ 662"/>
        <xdr:cNvCxnSpPr/>
      </xdr:nvCxnSpPr>
      <xdr:spPr>
        <a:xfrm flipV="1">
          <a:off x="15481300" y="1384717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135889</xdr:rowOff>
    </xdr:from>
    <xdr:to>
      <xdr:col>76</xdr:col>
      <xdr:colOff>165100</xdr:colOff>
      <xdr:row>81</xdr:row>
      <xdr:rowOff>66039</xdr:rowOff>
    </xdr:to>
    <xdr:sp macro="" textlink="">
      <xdr:nvSpPr>
        <xdr:cNvPr id="664" name="楕円 663"/>
        <xdr:cNvSpPr/>
      </xdr:nvSpPr>
      <xdr:spPr>
        <a:xfrm>
          <a:off x="14541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15239</xdr:rowOff>
    </xdr:from>
    <xdr:to>
      <xdr:col>81</xdr:col>
      <xdr:colOff>50800</xdr:colOff>
      <xdr:row>81</xdr:row>
      <xdr:rowOff>57694</xdr:rowOff>
    </xdr:to>
    <xdr:cxnSp macro="">
      <xdr:nvCxnSpPr>
        <xdr:cNvPr id="665" name="直線コネクタ 664"/>
        <xdr:cNvCxnSpPr/>
      </xdr:nvCxnSpPr>
      <xdr:spPr>
        <a:xfrm>
          <a:off x="14592300" y="13902689"/>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52614</xdr:rowOff>
    </xdr:from>
    <xdr:to>
      <xdr:col>72</xdr:col>
      <xdr:colOff>38100</xdr:colOff>
      <xdr:row>80</xdr:row>
      <xdr:rowOff>154214</xdr:rowOff>
    </xdr:to>
    <xdr:sp macro="" textlink="">
      <xdr:nvSpPr>
        <xdr:cNvPr id="666" name="楕円 665"/>
        <xdr:cNvSpPr/>
      </xdr:nvSpPr>
      <xdr:spPr>
        <a:xfrm>
          <a:off x="13652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103414</xdr:rowOff>
    </xdr:from>
    <xdr:to>
      <xdr:col>76</xdr:col>
      <xdr:colOff>114300</xdr:colOff>
      <xdr:row>81</xdr:row>
      <xdr:rowOff>15239</xdr:rowOff>
    </xdr:to>
    <xdr:cxnSp macro="">
      <xdr:nvCxnSpPr>
        <xdr:cNvPr id="667" name="直線コネクタ 666"/>
        <xdr:cNvCxnSpPr/>
      </xdr:nvCxnSpPr>
      <xdr:spPr>
        <a:xfrm>
          <a:off x="13703300" y="13819414"/>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109764</xdr:rowOff>
    </xdr:from>
    <xdr:to>
      <xdr:col>67</xdr:col>
      <xdr:colOff>101600</xdr:colOff>
      <xdr:row>82</xdr:row>
      <xdr:rowOff>39914</xdr:rowOff>
    </xdr:to>
    <xdr:sp macro="" textlink="">
      <xdr:nvSpPr>
        <xdr:cNvPr id="668" name="楕円 667"/>
        <xdr:cNvSpPr/>
      </xdr:nvSpPr>
      <xdr:spPr>
        <a:xfrm>
          <a:off x="12763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103414</xdr:rowOff>
    </xdr:from>
    <xdr:to>
      <xdr:col>71</xdr:col>
      <xdr:colOff>177800</xdr:colOff>
      <xdr:row>81</xdr:row>
      <xdr:rowOff>160564</xdr:rowOff>
    </xdr:to>
    <xdr:cxnSp macro="">
      <xdr:nvCxnSpPr>
        <xdr:cNvPr id="669" name="直線コネクタ 668"/>
        <xdr:cNvCxnSpPr/>
      </xdr:nvCxnSpPr>
      <xdr:spPr>
        <a:xfrm flipV="1">
          <a:off x="12814300" y="138194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88191</xdr:rowOff>
    </xdr:from>
    <xdr:ext cx="405111" cy="259045"/>
    <xdr:sp macro="" textlink="">
      <xdr:nvSpPr>
        <xdr:cNvPr id="670" name="n_1aveValue【消防施設】&#10;有形固定資産減価償却率"/>
        <xdr:cNvSpPr txBox="1"/>
      </xdr:nvSpPr>
      <xdr:spPr>
        <a:xfrm>
          <a:off x="15266044"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66964</xdr:rowOff>
    </xdr:from>
    <xdr:ext cx="405111" cy="259045"/>
    <xdr:sp macro="" textlink="">
      <xdr:nvSpPr>
        <xdr:cNvPr id="671" name="n_2aveValue【消防施設】&#10;有形固定資産減価償却率"/>
        <xdr:cNvSpPr txBox="1"/>
      </xdr:nvSpPr>
      <xdr:spPr>
        <a:xfrm>
          <a:off x="14389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65332</xdr:rowOff>
    </xdr:from>
    <xdr:ext cx="405111" cy="259045"/>
    <xdr:sp macro="" textlink="">
      <xdr:nvSpPr>
        <xdr:cNvPr id="672" name="n_3aveValue【消防施設】&#10;有形固定資産減価償却率"/>
        <xdr:cNvSpPr txBox="1"/>
      </xdr:nvSpPr>
      <xdr:spPr>
        <a:xfrm>
          <a:off x="135007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28683</xdr:rowOff>
    </xdr:from>
    <xdr:ext cx="405111" cy="259045"/>
    <xdr:sp macro="" textlink="">
      <xdr:nvSpPr>
        <xdr:cNvPr id="673" name="n_4aveValue【消防施設】&#10;有形固定資産減価償却率"/>
        <xdr:cNvSpPr txBox="1"/>
      </xdr:nvSpPr>
      <xdr:spPr>
        <a:xfrm>
          <a:off x="12611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125021</xdr:rowOff>
    </xdr:from>
    <xdr:ext cx="405111" cy="259045"/>
    <xdr:sp macro="" textlink="">
      <xdr:nvSpPr>
        <xdr:cNvPr id="674" name="n_1mainValue【消防施設】&#10;有形固定資産減価償却率"/>
        <xdr:cNvSpPr txBox="1"/>
      </xdr:nvSpPr>
      <xdr:spPr>
        <a:xfrm>
          <a:off x="15266044" y="1366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82566</xdr:rowOff>
    </xdr:from>
    <xdr:ext cx="405111" cy="259045"/>
    <xdr:sp macro="" textlink="">
      <xdr:nvSpPr>
        <xdr:cNvPr id="675" name="n_2mainValue【消防施設】&#10;有形固定資産減価償却率"/>
        <xdr:cNvSpPr txBox="1"/>
      </xdr:nvSpPr>
      <xdr:spPr>
        <a:xfrm>
          <a:off x="14389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170741</xdr:rowOff>
    </xdr:from>
    <xdr:ext cx="405111" cy="259045"/>
    <xdr:sp macro="" textlink="">
      <xdr:nvSpPr>
        <xdr:cNvPr id="676" name="n_3mainValue【消防施設】&#10;有形固定資産減価償却率"/>
        <xdr:cNvSpPr txBox="1"/>
      </xdr:nvSpPr>
      <xdr:spPr>
        <a:xfrm>
          <a:off x="135007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31041</xdr:rowOff>
    </xdr:from>
    <xdr:ext cx="405111" cy="259045"/>
    <xdr:sp macro="" textlink="">
      <xdr:nvSpPr>
        <xdr:cNvPr id="677" name="n_4mainValue【消防施設】&#10;有形固定資産減価償却率"/>
        <xdr:cNvSpPr txBox="1"/>
      </xdr:nvSpPr>
      <xdr:spPr>
        <a:xfrm>
          <a:off x="126117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8" name="直線コネクタ 6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9" name="テキスト ボックス 6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0" name="直線コネクタ 6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1" name="テキスト ボックス 6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2" name="直線コネクタ 6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3" name="テキスト ボックス 6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4" name="直線コネクタ 6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5" name="テキスト ボックス 6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699" name="直線コネクタ 698"/>
        <xdr:cNvCxnSpPr/>
      </xdr:nvCxnSpPr>
      <xdr:spPr>
        <a:xfrm flipV="1">
          <a:off x="22160864" y="1358950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700" name="【消防施設】&#10;一人当たり面積最小値テキスト"/>
        <xdr:cNvSpPr txBox="1"/>
      </xdr:nvSpPr>
      <xdr:spPr>
        <a:xfrm>
          <a:off x="22199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701" name="直線コネクタ 700"/>
        <xdr:cNvCxnSpPr/>
      </xdr:nvCxnSpPr>
      <xdr:spPr>
        <a:xfrm>
          <a:off x="22072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02" name="【消防施設】&#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03" name="直線コネクタ 702"/>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704" name="【消防施設】&#10;一人当たり面積平均値テキスト"/>
        <xdr:cNvSpPr txBox="1"/>
      </xdr:nvSpPr>
      <xdr:spPr>
        <a:xfrm>
          <a:off x="22199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05" name="フローチャート: 判断 704"/>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706" name="フローチャート: 判断 705"/>
        <xdr:cNvSpPr/>
      </xdr:nvSpPr>
      <xdr:spPr>
        <a:xfrm>
          <a:off x="21272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07" name="フローチャート: 判断 706"/>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708" name="フローチャート: 判断 707"/>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709" name="フローチャート: 判断 708"/>
        <xdr:cNvSpPr/>
      </xdr:nvSpPr>
      <xdr:spPr>
        <a:xfrm>
          <a:off x="18605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715" name="楕円 714"/>
        <xdr:cNvSpPr/>
      </xdr:nvSpPr>
      <xdr:spPr>
        <a:xfrm>
          <a:off x="221107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75455</xdr:rowOff>
    </xdr:from>
    <xdr:ext cx="469744" cy="259045"/>
    <xdr:sp macro="" textlink="">
      <xdr:nvSpPr>
        <xdr:cNvPr id="716" name="【消防施設】&#10;一人当たり面積該当値テキスト"/>
        <xdr:cNvSpPr txBox="1"/>
      </xdr:nvSpPr>
      <xdr:spPr>
        <a:xfrm>
          <a:off x="22199600"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717" name="楕円 716"/>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147828</xdr:rowOff>
    </xdr:from>
    <xdr:to>
      <xdr:col>116</xdr:col>
      <xdr:colOff>63500</xdr:colOff>
      <xdr:row>85</xdr:row>
      <xdr:rowOff>44958</xdr:rowOff>
    </xdr:to>
    <xdr:cxnSp macro="">
      <xdr:nvCxnSpPr>
        <xdr:cNvPr id="718" name="直線コネクタ 717"/>
        <xdr:cNvCxnSpPr/>
      </xdr:nvCxnSpPr>
      <xdr:spPr>
        <a:xfrm flipV="1">
          <a:off x="21323300" y="145496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142748</xdr:rowOff>
    </xdr:from>
    <xdr:to>
      <xdr:col>107</xdr:col>
      <xdr:colOff>101600</xdr:colOff>
      <xdr:row>85</xdr:row>
      <xdr:rowOff>72898</xdr:rowOff>
    </xdr:to>
    <xdr:sp macro="" textlink="">
      <xdr:nvSpPr>
        <xdr:cNvPr id="719" name="楕円 718"/>
        <xdr:cNvSpPr/>
      </xdr:nvSpPr>
      <xdr:spPr>
        <a:xfrm>
          <a:off x="20383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22098</xdr:rowOff>
    </xdr:from>
    <xdr:to>
      <xdr:col>111</xdr:col>
      <xdr:colOff>177800</xdr:colOff>
      <xdr:row>85</xdr:row>
      <xdr:rowOff>44958</xdr:rowOff>
    </xdr:to>
    <xdr:cxnSp macro="">
      <xdr:nvCxnSpPr>
        <xdr:cNvPr id="720" name="直線コネクタ 719"/>
        <xdr:cNvCxnSpPr/>
      </xdr:nvCxnSpPr>
      <xdr:spPr>
        <a:xfrm>
          <a:off x="20434300" y="14595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78739</xdr:rowOff>
    </xdr:from>
    <xdr:to>
      <xdr:col>102</xdr:col>
      <xdr:colOff>165100</xdr:colOff>
      <xdr:row>85</xdr:row>
      <xdr:rowOff>8889</xdr:rowOff>
    </xdr:to>
    <xdr:sp macro="" textlink="">
      <xdr:nvSpPr>
        <xdr:cNvPr id="721" name="楕円 720"/>
        <xdr:cNvSpPr/>
      </xdr:nvSpPr>
      <xdr:spPr>
        <a:xfrm>
          <a:off x="19494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129539</xdr:rowOff>
    </xdr:from>
    <xdr:to>
      <xdr:col>107</xdr:col>
      <xdr:colOff>50800</xdr:colOff>
      <xdr:row>85</xdr:row>
      <xdr:rowOff>22098</xdr:rowOff>
    </xdr:to>
    <xdr:cxnSp macro="">
      <xdr:nvCxnSpPr>
        <xdr:cNvPr id="722" name="直線コネクタ 721"/>
        <xdr:cNvCxnSpPr/>
      </xdr:nvCxnSpPr>
      <xdr:spPr>
        <a:xfrm>
          <a:off x="19545300" y="145313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138176</xdr:rowOff>
    </xdr:from>
    <xdr:to>
      <xdr:col>98</xdr:col>
      <xdr:colOff>38100</xdr:colOff>
      <xdr:row>85</xdr:row>
      <xdr:rowOff>68326</xdr:rowOff>
    </xdr:to>
    <xdr:sp macro="" textlink="">
      <xdr:nvSpPr>
        <xdr:cNvPr id="723" name="楕円 722"/>
        <xdr:cNvSpPr/>
      </xdr:nvSpPr>
      <xdr:spPr>
        <a:xfrm>
          <a:off x="18605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129539</xdr:rowOff>
    </xdr:from>
    <xdr:to>
      <xdr:col>102</xdr:col>
      <xdr:colOff>114300</xdr:colOff>
      <xdr:row>85</xdr:row>
      <xdr:rowOff>17526</xdr:rowOff>
    </xdr:to>
    <xdr:cxnSp macro="">
      <xdr:nvCxnSpPr>
        <xdr:cNvPr id="724" name="直線コネクタ 723"/>
        <xdr:cNvCxnSpPr/>
      </xdr:nvCxnSpPr>
      <xdr:spPr>
        <a:xfrm flipV="1">
          <a:off x="18656300" y="145313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18559</xdr:rowOff>
    </xdr:from>
    <xdr:ext cx="469744" cy="259045"/>
    <xdr:sp macro="" textlink="">
      <xdr:nvSpPr>
        <xdr:cNvPr id="725" name="n_1aveValue【消防施設】&#10;一人当たり面積"/>
        <xdr:cNvSpPr txBox="1"/>
      </xdr:nvSpPr>
      <xdr:spPr>
        <a:xfrm>
          <a:off x="210757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26"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727" name="n_3aveValue【消防施設】&#10;一人当たり面積"/>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728" name="n_4aveValue【消防施設】&#10;一人当たり面積"/>
        <xdr:cNvSpPr txBox="1"/>
      </xdr:nvSpPr>
      <xdr:spPr>
        <a:xfrm>
          <a:off x="18421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86885</xdr:rowOff>
    </xdr:from>
    <xdr:ext cx="469744" cy="259045"/>
    <xdr:sp macro="" textlink="">
      <xdr:nvSpPr>
        <xdr:cNvPr id="729" name="n_1mainValue【消防施設】&#10;一人当たり面積"/>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64025</xdr:rowOff>
    </xdr:from>
    <xdr:ext cx="469744" cy="259045"/>
    <xdr:sp macro="" textlink="">
      <xdr:nvSpPr>
        <xdr:cNvPr id="730" name="n_2mainValue【消防施設】&#10;一人当たり面積"/>
        <xdr:cNvSpPr txBox="1"/>
      </xdr:nvSpPr>
      <xdr:spPr>
        <a:xfrm>
          <a:off x="20199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xdr:rowOff>
    </xdr:from>
    <xdr:ext cx="469744" cy="259045"/>
    <xdr:sp macro="" textlink="">
      <xdr:nvSpPr>
        <xdr:cNvPr id="731" name="n_3mainValue【消防施設】&#10;一人当たり面積"/>
        <xdr:cNvSpPr txBox="1"/>
      </xdr:nvSpPr>
      <xdr:spPr>
        <a:xfrm>
          <a:off x="19310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59453</xdr:rowOff>
    </xdr:from>
    <xdr:ext cx="469744" cy="259045"/>
    <xdr:sp macro="" textlink="">
      <xdr:nvSpPr>
        <xdr:cNvPr id="732" name="n_4mainValue【消防施設】&#10;一人当たり面積"/>
        <xdr:cNvSpPr txBox="1"/>
      </xdr:nvSpPr>
      <xdr:spPr>
        <a:xfrm>
          <a:off x="18421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4" name="直線コネクタ 7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5" name="テキスト ボックス 7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6" name="直線コネクタ 7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7" name="テキスト ボックス 7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8" name="直線コネクタ 7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9" name="テキスト ボックス 7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0" name="直線コネクタ 7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1" name="テキスト ボックス 7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2" name="直線コネクタ 7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3" name="テキスト ボックス 7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4" name="直線コネクタ 7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5" name="テキスト ボックス 7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758" name="直線コネクタ 757"/>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59"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60" name="直線コネクタ 759"/>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761" name="【庁舎】&#10;有形固定資産減価償却率最大値テキスト"/>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762" name="直線コネクタ 761"/>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763" name="【庁舎】&#10;有形固定資産減価償却率平均値テキスト"/>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764" name="フローチャート: 判断 763"/>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65" name="フローチャート: 判断 764"/>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766" name="フローチャート: 判断 765"/>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767" name="フローチャート: 判断 766"/>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768" name="フローチャート: 判断 767"/>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134801</xdr:rowOff>
    </xdr:from>
    <xdr:to>
      <xdr:col>85</xdr:col>
      <xdr:colOff>177800</xdr:colOff>
      <xdr:row>104</xdr:row>
      <xdr:rowOff>64951</xdr:rowOff>
    </xdr:to>
    <xdr:sp macro="" textlink="">
      <xdr:nvSpPr>
        <xdr:cNvPr id="774" name="楕円 773"/>
        <xdr:cNvSpPr/>
      </xdr:nvSpPr>
      <xdr:spPr>
        <a:xfrm>
          <a:off x="162687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157678</xdr:rowOff>
    </xdr:from>
    <xdr:ext cx="405111" cy="259045"/>
    <xdr:sp macro="" textlink="">
      <xdr:nvSpPr>
        <xdr:cNvPr id="775" name="【庁舎】&#10;有形固定資産減価償却率該当値テキスト"/>
        <xdr:cNvSpPr txBox="1"/>
      </xdr:nvSpPr>
      <xdr:spPr>
        <a:xfrm>
          <a:off x="16357600" y="1764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89081</xdr:rowOff>
    </xdr:from>
    <xdr:to>
      <xdr:col>81</xdr:col>
      <xdr:colOff>101600</xdr:colOff>
      <xdr:row>104</xdr:row>
      <xdr:rowOff>19231</xdr:rowOff>
    </xdr:to>
    <xdr:sp macro="" textlink="">
      <xdr:nvSpPr>
        <xdr:cNvPr id="776" name="楕円 775"/>
        <xdr:cNvSpPr/>
      </xdr:nvSpPr>
      <xdr:spPr>
        <a:xfrm>
          <a:off x="15430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139881</xdr:rowOff>
    </xdr:from>
    <xdr:to>
      <xdr:col>85</xdr:col>
      <xdr:colOff>127000</xdr:colOff>
      <xdr:row>104</xdr:row>
      <xdr:rowOff>14151</xdr:rowOff>
    </xdr:to>
    <xdr:cxnSp macro="">
      <xdr:nvCxnSpPr>
        <xdr:cNvPr id="777" name="直線コネクタ 776"/>
        <xdr:cNvCxnSpPr/>
      </xdr:nvCxnSpPr>
      <xdr:spPr>
        <a:xfrm>
          <a:off x="15481300" y="1779923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778" name="楕円 777"/>
        <xdr:cNvSpPr/>
      </xdr:nvSpPr>
      <xdr:spPr>
        <a:xfrm>
          <a:off x="14541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95794</xdr:rowOff>
    </xdr:from>
    <xdr:to>
      <xdr:col>81</xdr:col>
      <xdr:colOff>50800</xdr:colOff>
      <xdr:row>103</xdr:row>
      <xdr:rowOff>139881</xdr:rowOff>
    </xdr:to>
    <xdr:cxnSp macro="">
      <xdr:nvCxnSpPr>
        <xdr:cNvPr id="779" name="直線コネクタ 778"/>
        <xdr:cNvCxnSpPr/>
      </xdr:nvCxnSpPr>
      <xdr:spPr>
        <a:xfrm>
          <a:off x="14592300" y="177551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907</xdr:rowOff>
    </xdr:from>
    <xdr:to>
      <xdr:col>72</xdr:col>
      <xdr:colOff>38100</xdr:colOff>
      <xdr:row>103</xdr:row>
      <xdr:rowOff>102507</xdr:rowOff>
    </xdr:to>
    <xdr:sp macro="" textlink="">
      <xdr:nvSpPr>
        <xdr:cNvPr id="780" name="楕円 779"/>
        <xdr:cNvSpPr/>
      </xdr:nvSpPr>
      <xdr:spPr>
        <a:xfrm>
          <a:off x="13652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51707</xdr:rowOff>
    </xdr:from>
    <xdr:to>
      <xdr:col>76</xdr:col>
      <xdr:colOff>114300</xdr:colOff>
      <xdr:row>103</xdr:row>
      <xdr:rowOff>95794</xdr:rowOff>
    </xdr:to>
    <xdr:cxnSp macro="">
      <xdr:nvCxnSpPr>
        <xdr:cNvPr id="781" name="直線コネクタ 780"/>
        <xdr:cNvCxnSpPr/>
      </xdr:nvCxnSpPr>
      <xdr:spPr>
        <a:xfrm>
          <a:off x="13703300" y="1771105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142966</xdr:rowOff>
    </xdr:from>
    <xdr:to>
      <xdr:col>67</xdr:col>
      <xdr:colOff>101600</xdr:colOff>
      <xdr:row>106</xdr:row>
      <xdr:rowOff>73116</xdr:rowOff>
    </xdr:to>
    <xdr:sp macro="" textlink="">
      <xdr:nvSpPr>
        <xdr:cNvPr id="782" name="楕円 781"/>
        <xdr:cNvSpPr/>
      </xdr:nvSpPr>
      <xdr:spPr>
        <a:xfrm>
          <a:off x="12763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51707</xdr:rowOff>
    </xdr:from>
    <xdr:to>
      <xdr:col>71</xdr:col>
      <xdr:colOff>177800</xdr:colOff>
      <xdr:row>106</xdr:row>
      <xdr:rowOff>22316</xdr:rowOff>
    </xdr:to>
    <xdr:cxnSp macro="">
      <xdr:nvCxnSpPr>
        <xdr:cNvPr id="783" name="直線コネクタ 782"/>
        <xdr:cNvCxnSpPr/>
      </xdr:nvCxnSpPr>
      <xdr:spPr>
        <a:xfrm flipV="1">
          <a:off x="12814300" y="17711057"/>
          <a:ext cx="889000" cy="48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784"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785" name="n_2aveValue【庁舎】&#10;有形固定資産減価償却率"/>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21789</xdr:rowOff>
    </xdr:from>
    <xdr:ext cx="405111" cy="259045"/>
    <xdr:sp macro="" textlink="">
      <xdr:nvSpPr>
        <xdr:cNvPr id="786" name="n_3aveValue【庁舎】&#10;有形固定資産減価償却率"/>
        <xdr:cNvSpPr txBox="1"/>
      </xdr:nvSpPr>
      <xdr:spPr>
        <a:xfrm>
          <a:off x="13500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787" name="n_4aveValue【庁舎】&#10;有形固定資産減価償却率"/>
        <xdr:cNvSpPr txBox="1"/>
      </xdr:nvSpPr>
      <xdr:spPr>
        <a:xfrm>
          <a:off x="12611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35758</xdr:rowOff>
    </xdr:from>
    <xdr:ext cx="405111" cy="259045"/>
    <xdr:sp macro="" textlink="">
      <xdr:nvSpPr>
        <xdr:cNvPr id="788" name="n_1mainValue【庁舎】&#10;有形固定資産減価償却率"/>
        <xdr:cNvSpPr txBox="1"/>
      </xdr:nvSpPr>
      <xdr:spPr>
        <a:xfrm>
          <a:off x="152660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163121</xdr:rowOff>
    </xdr:from>
    <xdr:ext cx="405111" cy="259045"/>
    <xdr:sp macro="" textlink="">
      <xdr:nvSpPr>
        <xdr:cNvPr id="789" name="n_2mainValue【庁舎】&#10;有形固定資産減価償却率"/>
        <xdr:cNvSpPr txBox="1"/>
      </xdr:nvSpPr>
      <xdr:spPr>
        <a:xfrm>
          <a:off x="14389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119034</xdr:rowOff>
    </xdr:from>
    <xdr:ext cx="405111" cy="259045"/>
    <xdr:sp macro="" textlink="">
      <xdr:nvSpPr>
        <xdr:cNvPr id="790" name="n_3mainValue【庁舎】&#10;有形固定資産減価償却率"/>
        <xdr:cNvSpPr txBox="1"/>
      </xdr:nvSpPr>
      <xdr:spPr>
        <a:xfrm>
          <a:off x="13500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64243</xdr:rowOff>
    </xdr:from>
    <xdr:ext cx="405111" cy="259045"/>
    <xdr:sp macro="" textlink="">
      <xdr:nvSpPr>
        <xdr:cNvPr id="791" name="n_4mainValue【庁舎】&#10;有形固定資産減価償却率"/>
        <xdr:cNvSpPr txBox="1"/>
      </xdr:nvSpPr>
      <xdr:spPr>
        <a:xfrm>
          <a:off x="12611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2" name="直線コネクタ 8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3" name="テキスト ボックス 8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4" name="直線コネクタ 8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5" name="テキスト ボックス 8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6" name="直線コネクタ 8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7" name="テキスト ボックス 8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8" name="直線コネクタ 8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9" name="テキスト ボックス 8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0" name="直線コネクタ 8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1" name="テキスト ボックス 8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815" name="直線コネクタ 814"/>
        <xdr:cNvCxnSpPr/>
      </xdr:nvCxnSpPr>
      <xdr:spPr>
        <a:xfrm flipV="1">
          <a:off x="22160864" y="1703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6" name="【庁舎】&#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7" name="直線コネクタ 816"/>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818" name="【庁舎】&#10;一人当たり面積最大値テキスト"/>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819" name="直線コネクタ 818"/>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170197</xdr:rowOff>
    </xdr:from>
    <xdr:ext cx="469744" cy="259045"/>
    <xdr:sp macro="" textlink="">
      <xdr:nvSpPr>
        <xdr:cNvPr id="820" name="【庁舎】&#10;一人当たり面積平均値テキスト"/>
        <xdr:cNvSpPr txBox="1"/>
      </xdr:nvSpPr>
      <xdr:spPr>
        <a:xfrm>
          <a:off x="22199600" y="1800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821" name="フローチャート: 判断 820"/>
        <xdr:cNvSpPr/>
      </xdr:nvSpPr>
      <xdr:spPr>
        <a:xfrm>
          <a:off x="22110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822" name="フローチャート: 判断 821"/>
        <xdr:cNvSpPr/>
      </xdr:nvSpPr>
      <xdr:spPr>
        <a:xfrm>
          <a:off x="21272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823" name="フローチャート: 判断 822"/>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824" name="フローチャート: 判断 823"/>
        <xdr:cNvSpPr/>
      </xdr:nvSpPr>
      <xdr:spPr>
        <a:xfrm>
          <a:off x="19494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825" name="フローチャート: 判断 824"/>
        <xdr:cNvSpPr/>
      </xdr:nvSpPr>
      <xdr:spPr>
        <a:xfrm>
          <a:off x="18605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63500</xdr:rowOff>
    </xdr:from>
    <xdr:to>
      <xdr:col>116</xdr:col>
      <xdr:colOff>114300</xdr:colOff>
      <xdr:row>108</xdr:row>
      <xdr:rowOff>165100</xdr:rowOff>
    </xdr:to>
    <xdr:sp macro="" textlink="">
      <xdr:nvSpPr>
        <xdr:cNvPr id="831" name="楕円 830"/>
        <xdr:cNvSpPr/>
      </xdr:nvSpPr>
      <xdr:spPr>
        <a:xfrm>
          <a:off x="221107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149877</xdr:rowOff>
    </xdr:from>
    <xdr:ext cx="469744" cy="259045"/>
    <xdr:sp macro="" textlink="">
      <xdr:nvSpPr>
        <xdr:cNvPr id="832" name="【庁舎】&#10;一人当たり面積該当値テキスト"/>
        <xdr:cNvSpPr txBox="1"/>
      </xdr:nvSpPr>
      <xdr:spPr>
        <a:xfrm>
          <a:off x="22199600" y="184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63500</xdr:rowOff>
    </xdr:from>
    <xdr:to>
      <xdr:col>112</xdr:col>
      <xdr:colOff>38100</xdr:colOff>
      <xdr:row>108</xdr:row>
      <xdr:rowOff>165100</xdr:rowOff>
    </xdr:to>
    <xdr:sp macro="" textlink="">
      <xdr:nvSpPr>
        <xdr:cNvPr id="833" name="楕円 832"/>
        <xdr:cNvSpPr/>
      </xdr:nvSpPr>
      <xdr:spPr>
        <a:xfrm>
          <a:off x="21272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114300</xdr:rowOff>
    </xdr:from>
    <xdr:to>
      <xdr:col>116</xdr:col>
      <xdr:colOff>63500</xdr:colOff>
      <xdr:row>108</xdr:row>
      <xdr:rowOff>114300</xdr:rowOff>
    </xdr:to>
    <xdr:cxnSp macro="">
      <xdr:nvCxnSpPr>
        <xdr:cNvPr id="834" name="直線コネクタ 833"/>
        <xdr:cNvCxnSpPr/>
      </xdr:nvCxnSpPr>
      <xdr:spPr>
        <a:xfrm>
          <a:off x="21323300" y="1863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61595</xdr:rowOff>
    </xdr:from>
    <xdr:to>
      <xdr:col>107</xdr:col>
      <xdr:colOff>101600</xdr:colOff>
      <xdr:row>108</xdr:row>
      <xdr:rowOff>163195</xdr:rowOff>
    </xdr:to>
    <xdr:sp macro="" textlink="">
      <xdr:nvSpPr>
        <xdr:cNvPr id="835" name="楕円 834"/>
        <xdr:cNvSpPr/>
      </xdr:nvSpPr>
      <xdr:spPr>
        <a:xfrm>
          <a:off x="20383500" y="185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112395</xdr:rowOff>
    </xdr:from>
    <xdr:to>
      <xdr:col>111</xdr:col>
      <xdr:colOff>177800</xdr:colOff>
      <xdr:row>108</xdr:row>
      <xdr:rowOff>114300</xdr:rowOff>
    </xdr:to>
    <xdr:cxnSp macro="">
      <xdr:nvCxnSpPr>
        <xdr:cNvPr id="836" name="直線コネクタ 835"/>
        <xdr:cNvCxnSpPr/>
      </xdr:nvCxnSpPr>
      <xdr:spPr>
        <a:xfrm>
          <a:off x="20434300" y="186289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61595</xdr:rowOff>
    </xdr:from>
    <xdr:to>
      <xdr:col>102</xdr:col>
      <xdr:colOff>165100</xdr:colOff>
      <xdr:row>108</xdr:row>
      <xdr:rowOff>163195</xdr:rowOff>
    </xdr:to>
    <xdr:sp macro="" textlink="">
      <xdr:nvSpPr>
        <xdr:cNvPr id="837" name="楕円 836"/>
        <xdr:cNvSpPr/>
      </xdr:nvSpPr>
      <xdr:spPr>
        <a:xfrm>
          <a:off x="19494500" y="185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112395</xdr:rowOff>
    </xdr:from>
    <xdr:to>
      <xdr:col>107</xdr:col>
      <xdr:colOff>50800</xdr:colOff>
      <xdr:row>108</xdr:row>
      <xdr:rowOff>112395</xdr:rowOff>
    </xdr:to>
    <xdr:cxnSp macro="">
      <xdr:nvCxnSpPr>
        <xdr:cNvPr id="838" name="直線コネクタ 837"/>
        <xdr:cNvCxnSpPr/>
      </xdr:nvCxnSpPr>
      <xdr:spPr>
        <a:xfrm>
          <a:off x="19545300" y="18628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17780</xdr:rowOff>
    </xdr:from>
    <xdr:to>
      <xdr:col>98</xdr:col>
      <xdr:colOff>38100</xdr:colOff>
      <xdr:row>107</xdr:row>
      <xdr:rowOff>119380</xdr:rowOff>
    </xdr:to>
    <xdr:sp macro="" textlink="">
      <xdr:nvSpPr>
        <xdr:cNvPr id="839" name="楕円 838"/>
        <xdr:cNvSpPr/>
      </xdr:nvSpPr>
      <xdr:spPr>
        <a:xfrm>
          <a:off x="18605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68580</xdr:rowOff>
    </xdr:from>
    <xdr:to>
      <xdr:col>102</xdr:col>
      <xdr:colOff>114300</xdr:colOff>
      <xdr:row>108</xdr:row>
      <xdr:rowOff>112395</xdr:rowOff>
    </xdr:to>
    <xdr:cxnSp macro="">
      <xdr:nvCxnSpPr>
        <xdr:cNvPr id="840" name="直線コネクタ 839"/>
        <xdr:cNvCxnSpPr/>
      </xdr:nvCxnSpPr>
      <xdr:spPr>
        <a:xfrm>
          <a:off x="18656300" y="18413730"/>
          <a:ext cx="8890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50182</xdr:rowOff>
    </xdr:from>
    <xdr:ext cx="469744" cy="259045"/>
    <xdr:sp macro="" textlink="">
      <xdr:nvSpPr>
        <xdr:cNvPr id="841" name="n_1aveValue【庁舎】&#10;一人当たり面積"/>
        <xdr:cNvSpPr txBox="1"/>
      </xdr:nvSpPr>
      <xdr:spPr>
        <a:xfrm>
          <a:off x="21075727" y="178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48277</xdr:rowOff>
    </xdr:from>
    <xdr:ext cx="469744" cy="259045"/>
    <xdr:sp macro="" textlink="">
      <xdr:nvSpPr>
        <xdr:cNvPr id="842" name="n_2aveValue【庁舎】&#10;一人当たり面積"/>
        <xdr:cNvSpPr txBox="1"/>
      </xdr:nvSpPr>
      <xdr:spPr>
        <a:xfrm>
          <a:off x="20199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61613</xdr:rowOff>
    </xdr:from>
    <xdr:ext cx="469744" cy="259045"/>
    <xdr:sp macro="" textlink="">
      <xdr:nvSpPr>
        <xdr:cNvPr id="843" name="n_3aveValue【庁舎】&#10;一人当たり面積"/>
        <xdr:cNvSpPr txBox="1"/>
      </xdr:nvSpPr>
      <xdr:spPr>
        <a:xfrm>
          <a:off x="193104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844" name="n_4aveValue【庁舎】&#10;一人当たり面積"/>
        <xdr:cNvSpPr txBox="1"/>
      </xdr:nvSpPr>
      <xdr:spPr>
        <a:xfrm>
          <a:off x="18421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156227</xdr:rowOff>
    </xdr:from>
    <xdr:ext cx="469744" cy="259045"/>
    <xdr:sp macro="" textlink="">
      <xdr:nvSpPr>
        <xdr:cNvPr id="845" name="n_1mainValue【庁舎】&#10;一人当たり面積"/>
        <xdr:cNvSpPr txBox="1"/>
      </xdr:nvSpPr>
      <xdr:spPr>
        <a:xfrm>
          <a:off x="210757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154322</xdr:rowOff>
    </xdr:from>
    <xdr:ext cx="469744" cy="259045"/>
    <xdr:sp macro="" textlink="">
      <xdr:nvSpPr>
        <xdr:cNvPr id="846" name="n_2mainValue【庁舎】&#10;一人当たり面積"/>
        <xdr:cNvSpPr txBox="1"/>
      </xdr:nvSpPr>
      <xdr:spPr>
        <a:xfrm>
          <a:off x="20199427" y="186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154322</xdr:rowOff>
    </xdr:from>
    <xdr:ext cx="469744" cy="259045"/>
    <xdr:sp macro="" textlink="">
      <xdr:nvSpPr>
        <xdr:cNvPr id="847" name="n_3mainValue【庁舎】&#10;一人当たり面積"/>
        <xdr:cNvSpPr txBox="1"/>
      </xdr:nvSpPr>
      <xdr:spPr>
        <a:xfrm>
          <a:off x="19310427" y="186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110507</xdr:rowOff>
    </xdr:from>
    <xdr:ext cx="469744" cy="259045"/>
    <xdr:sp macro="" textlink="">
      <xdr:nvSpPr>
        <xdr:cNvPr id="848" name="n_4mainValue【庁舎】&#10;一人当たり面積"/>
        <xdr:cNvSpPr txBox="1"/>
      </xdr:nvSpPr>
      <xdr:spPr>
        <a:xfrm>
          <a:off x="184214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環境工場の建設により、一般廃棄物処理施設の有形固定資産減価償却率は減少、一人当たり有形固定資産（償却資産）額は増加となっている。また、庁舎については有形固定資産減価償却率、一人当たり面積いずれ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減少しているが、これは熊本地震により被災した古い庁舎を除却したためである。令和３年度以降は新庁舎建設により、有形固定資産減価償却率が大幅に減少し、一人当たり面積は大幅に増加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23001118</v>
      </c>
      <c r="BO4" s="464"/>
      <c r="BP4" s="464"/>
      <c r="BQ4" s="464"/>
      <c r="BR4" s="464"/>
      <c r="BS4" s="464"/>
      <c r="BT4" s="464"/>
      <c r="BU4" s="465"/>
      <c r="BV4" s="463">
        <v>18278773</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7.8</v>
      </c>
      <c r="CU4" s="648"/>
      <c r="CV4" s="648"/>
      <c r="CW4" s="648"/>
      <c r="CX4" s="648"/>
      <c r="CY4" s="648"/>
      <c r="CZ4" s="648"/>
      <c r="DA4" s="649"/>
      <c r="DB4" s="647">
        <v>8.5</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21871474</v>
      </c>
      <c r="BO5" s="469"/>
      <c r="BP5" s="469"/>
      <c r="BQ5" s="469"/>
      <c r="BR5" s="469"/>
      <c r="BS5" s="469"/>
      <c r="BT5" s="469"/>
      <c r="BU5" s="470"/>
      <c r="BV5" s="468">
        <v>16830808</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88.7</v>
      </c>
      <c r="CU5" s="439"/>
      <c r="CV5" s="439"/>
      <c r="CW5" s="439"/>
      <c r="CX5" s="439"/>
      <c r="CY5" s="439"/>
      <c r="CZ5" s="439"/>
      <c r="DA5" s="440"/>
      <c r="DB5" s="438">
        <v>89.7</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1129644</v>
      </c>
      <c r="BO6" s="469"/>
      <c r="BP6" s="469"/>
      <c r="BQ6" s="469"/>
      <c r="BR6" s="469"/>
      <c r="BS6" s="469"/>
      <c r="BT6" s="469"/>
      <c r="BU6" s="470"/>
      <c r="BV6" s="468">
        <v>1447965</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93.9</v>
      </c>
      <c r="CU6" s="622"/>
      <c r="CV6" s="622"/>
      <c r="CW6" s="622"/>
      <c r="CX6" s="622"/>
      <c r="CY6" s="622"/>
      <c r="CZ6" s="622"/>
      <c r="DA6" s="623"/>
      <c r="DB6" s="621">
        <v>94.2</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459646</v>
      </c>
      <c r="BO7" s="469"/>
      <c r="BP7" s="469"/>
      <c r="BQ7" s="469"/>
      <c r="BR7" s="469"/>
      <c r="BS7" s="469"/>
      <c r="BT7" s="469"/>
      <c r="BU7" s="470"/>
      <c r="BV7" s="468">
        <v>766261</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8535981</v>
      </c>
      <c r="CU7" s="469"/>
      <c r="CV7" s="469"/>
      <c r="CW7" s="469"/>
      <c r="CX7" s="469"/>
      <c r="CY7" s="469"/>
      <c r="CZ7" s="469"/>
      <c r="DA7" s="470"/>
      <c r="DB7" s="468">
        <v>7990393</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669998</v>
      </c>
      <c r="BO8" s="469"/>
      <c r="BP8" s="469"/>
      <c r="BQ8" s="469"/>
      <c r="BR8" s="469"/>
      <c r="BS8" s="469"/>
      <c r="BT8" s="469"/>
      <c r="BU8" s="470"/>
      <c r="BV8" s="468">
        <v>681704</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0.77</v>
      </c>
      <c r="CU8" s="582"/>
      <c r="CV8" s="582"/>
      <c r="CW8" s="582"/>
      <c r="CX8" s="582"/>
      <c r="CY8" s="582"/>
      <c r="CZ8" s="582"/>
      <c r="DA8" s="583"/>
      <c r="DB8" s="581">
        <v>0.77</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35187</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102</v>
      </c>
      <c r="AV9" s="526"/>
      <c r="AW9" s="526"/>
      <c r="AX9" s="526"/>
      <c r="AY9" s="448" t="s">
        <v>117</v>
      </c>
      <c r="AZ9" s="449"/>
      <c r="BA9" s="449"/>
      <c r="BB9" s="449"/>
      <c r="BC9" s="449"/>
      <c r="BD9" s="449"/>
      <c r="BE9" s="449"/>
      <c r="BF9" s="449"/>
      <c r="BG9" s="449"/>
      <c r="BH9" s="449"/>
      <c r="BI9" s="449"/>
      <c r="BJ9" s="449"/>
      <c r="BK9" s="449"/>
      <c r="BL9" s="449"/>
      <c r="BM9" s="450"/>
      <c r="BN9" s="468">
        <v>-11706</v>
      </c>
      <c r="BO9" s="469"/>
      <c r="BP9" s="469"/>
      <c r="BQ9" s="469"/>
      <c r="BR9" s="469"/>
      <c r="BS9" s="469"/>
      <c r="BT9" s="469"/>
      <c r="BU9" s="470"/>
      <c r="BV9" s="468">
        <v>-313661</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14.7</v>
      </c>
      <c r="CU9" s="439"/>
      <c r="CV9" s="439"/>
      <c r="CW9" s="439"/>
      <c r="CX9" s="439"/>
      <c r="CY9" s="439"/>
      <c r="CZ9" s="439"/>
      <c r="DA9" s="440"/>
      <c r="DB9" s="438">
        <v>14.7</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33452</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94</v>
      </c>
      <c r="AV10" s="526"/>
      <c r="AW10" s="526"/>
      <c r="AX10" s="526"/>
      <c r="AY10" s="448" t="s">
        <v>121</v>
      </c>
      <c r="AZ10" s="449"/>
      <c r="BA10" s="449"/>
      <c r="BB10" s="449"/>
      <c r="BC10" s="449"/>
      <c r="BD10" s="449"/>
      <c r="BE10" s="449"/>
      <c r="BF10" s="449"/>
      <c r="BG10" s="449"/>
      <c r="BH10" s="449"/>
      <c r="BI10" s="449"/>
      <c r="BJ10" s="449"/>
      <c r="BK10" s="449"/>
      <c r="BL10" s="449"/>
      <c r="BM10" s="450"/>
      <c r="BN10" s="468">
        <v>320908</v>
      </c>
      <c r="BO10" s="469"/>
      <c r="BP10" s="469"/>
      <c r="BQ10" s="469"/>
      <c r="BR10" s="469"/>
      <c r="BS10" s="469"/>
      <c r="BT10" s="469"/>
      <c r="BU10" s="470"/>
      <c r="BV10" s="468">
        <v>473374</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35394</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360000</v>
      </c>
      <c r="BO12" s="469"/>
      <c r="BP12" s="469"/>
      <c r="BQ12" s="469"/>
      <c r="BR12" s="469"/>
      <c r="BS12" s="469"/>
      <c r="BT12" s="469"/>
      <c r="BU12" s="470"/>
      <c r="BV12" s="468">
        <v>270000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34963</v>
      </c>
      <c r="S13" s="572"/>
      <c r="T13" s="572"/>
      <c r="U13" s="572"/>
      <c r="V13" s="573"/>
      <c r="W13" s="559" t="s">
        <v>140</v>
      </c>
      <c r="X13" s="481"/>
      <c r="Y13" s="481"/>
      <c r="Z13" s="481"/>
      <c r="AA13" s="481"/>
      <c r="AB13" s="482"/>
      <c r="AC13" s="444">
        <v>1241</v>
      </c>
      <c r="AD13" s="445"/>
      <c r="AE13" s="445"/>
      <c r="AF13" s="445"/>
      <c r="AG13" s="446"/>
      <c r="AH13" s="444">
        <v>1294</v>
      </c>
      <c r="AI13" s="445"/>
      <c r="AJ13" s="445"/>
      <c r="AK13" s="445"/>
      <c r="AL13" s="447"/>
      <c r="AM13" s="537" t="s">
        <v>141</v>
      </c>
      <c r="AN13" s="442"/>
      <c r="AO13" s="442"/>
      <c r="AP13" s="442"/>
      <c r="AQ13" s="442"/>
      <c r="AR13" s="442"/>
      <c r="AS13" s="442"/>
      <c r="AT13" s="443"/>
      <c r="AU13" s="525" t="s">
        <v>126</v>
      </c>
      <c r="AV13" s="526"/>
      <c r="AW13" s="526"/>
      <c r="AX13" s="526"/>
      <c r="AY13" s="448" t="s">
        <v>142</v>
      </c>
      <c r="AZ13" s="449"/>
      <c r="BA13" s="449"/>
      <c r="BB13" s="449"/>
      <c r="BC13" s="449"/>
      <c r="BD13" s="449"/>
      <c r="BE13" s="449"/>
      <c r="BF13" s="449"/>
      <c r="BG13" s="449"/>
      <c r="BH13" s="449"/>
      <c r="BI13" s="449"/>
      <c r="BJ13" s="449"/>
      <c r="BK13" s="449"/>
      <c r="BL13" s="449"/>
      <c r="BM13" s="450"/>
      <c r="BN13" s="468">
        <v>-50798</v>
      </c>
      <c r="BO13" s="469"/>
      <c r="BP13" s="469"/>
      <c r="BQ13" s="469"/>
      <c r="BR13" s="469"/>
      <c r="BS13" s="469"/>
      <c r="BT13" s="469"/>
      <c r="BU13" s="470"/>
      <c r="BV13" s="468">
        <v>-110287</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8</v>
      </c>
      <c r="CU13" s="439"/>
      <c r="CV13" s="439"/>
      <c r="CW13" s="439"/>
      <c r="CX13" s="439"/>
      <c r="CY13" s="439"/>
      <c r="CZ13" s="439"/>
      <c r="DA13" s="440"/>
      <c r="DB13" s="438">
        <v>9.6</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35125</v>
      </c>
      <c r="S14" s="572"/>
      <c r="T14" s="572"/>
      <c r="U14" s="572"/>
      <c r="V14" s="573"/>
      <c r="W14" s="574"/>
      <c r="X14" s="484"/>
      <c r="Y14" s="484"/>
      <c r="Z14" s="484"/>
      <c r="AA14" s="484"/>
      <c r="AB14" s="485"/>
      <c r="AC14" s="564">
        <v>7.7</v>
      </c>
      <c r="AD14" s="565"/>
      <c r="AE14" s="565"/>
      <c r="AF14" s="565"/>
      <c r="AG14" s="566"/>
      <c r="AH14" s="564">
        <v>8.8000000000000007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138</v>
      </c>
      <c r="CU14" s="576"/>
      <c r="CV14" s="576"/>
      <c r="CW14" s="576"/>
      <c r="CX14" s="576"/>
      <c r="CY14" s="576"/>
      <c r="CZ14" s="576"/>
      <c r="DA14" s="577"/>
      <c r="DB14" s="575" t="s">
        <v>129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139</v>
      </c>
      <c r="N15" s="569"/>
      <c r="O15" s="569"/>
      <c r="P15" s="569"/>
      <c r="Q15" s="570"/>
      <c r="R15" s="571">
        <v>34740</v>
      </c>
      <c r="S15" s="572"/>
      <c r="T15" s="572"/>
      <c r="U15" s="572"/>
      <c r="V15" s="573"/>
      <c r="W15" s="559" t="s">
        <v>146</v>
      </c>
      <c r="X15" s="481"/>
      <c r="Y15" s="481"/>
      <c r="Z15" s="481"/>
      <c r="AA15" s="481"/>
      <c r="AB15" s="482"/>
      <c r="AC15" s="444">
        <v>5402</v>
      </c>
      <c r="AD15" s="445"/>
      <c r="AE15" s="445"/>
      <c r="AF15" s="445"/>
      <c r="AG15" s="446"/>
      <c r="AH15" s="444">
        <v>5078</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5125322</v>
      </c>
      <c r="BO15" s="464"/>
      <c r="BP15" s="464"/>
      <c r="BQ15" s="464"/>
      <c r="BR15" s="464"/>
      <c r="BS15" s="464"/>
      <c r="BT15" s="464"/>
      <c r="BU15" s="465"/>
      <c r="BV15" s="463">
        <v>4892854</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33.700000000000003</v>
      </c>
      <c r="AD16" s="565"/>
      <c r="AE16" s="565"/>
      <c r="AF16" s="565"/>
      <c r="AG16" s="566"/>
      <c r="AH16" s="564">
        <v>34.700000000000003</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6642888</v>
      </c>
      <c r="BO16" s="469"/>
      <c r="BP16" s="469"/>
      <c r="BQ16" s="469"/>
      <c r="BR16" s="469"/>
      <c r="BS16" s="469"/>
      <c r="BT16" s="469"/>
      <c r="BU16" s="470"/>
      <c r="BV16" s="468">
        <v>6195059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9382</v>
      </c>
      <c r="AD17" s="445"/>
      <c r="AE17" s="445"/>
      <c r="AF17" s="445"/>
      <c r="AG17" s="446"/>
      <c r="AH17" s="444">
        <v>8272</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6554123</v>
      </c>
      <c r="BO17" s="469"/>
      <c r="BP17" s="469"/>
      <c r="BQ17" s="469"/>
      <c r="BR17" s="469"/>
      <c r="BS17" s="469"/>
      <c r="BT17" s="469"/>
      <c r="BU17" s="470"/>
      <c r="BV17" s="468">
        <v>6307482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99.1</v>
      </c>
      <c r="M18" s="533"/>
      <c r="N18" s="533"/>
      <c r="O18" s="533"/>
      <c r="P18" s="533"/>
      <c r="Q18" s="533"/>
      <c r="R18" s="534"/>
      <c r="S18" s="534"/>
      <c r="T18" s="534"/>
      <c r="U18" s="534"/>
      <c r="V18" s="535"/>
      <c r="W18" s="549"/>
      <c r="X18" s="550"/>
      <c r="Y18" s="550"/>
      <c r="Z18" s="550"/>
      <c r="AA18" s="550"/>
      <c r="AB18" s="560"/>
      <c r="AC18" s="432">
        <v>58.5</v>
      </c>
      <c r="AD18" s="433"/>
      <c r="AE18" s="433"/>
      <c r="AF18" s="433"/>
      <c r="AG18" s="536"/>
      <c r="AH18" s="432">
        <v>56.5</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7480687</v>
      </c>
      <c r="BO18" s="469"/>
      <c r="BP18" s="469"/>
      <c r="BQ18" s="469"/>
      <c r="BR18" s="469"/>
      <c r="BS18" s="469"/>
      <c r="BT18" s="469"/>
      <c r="BU18" s="470"/>
      <c r="BV18" s="468">
        <v>7104878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355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11385941</v>
      </c>
      <c r="BO19" s="469"/>
      <c r="BP19" s="469"/>
      <c r="BQ19" s="469"/>
      <c r="BR19" s="469"/>
      <c r="BS19" s="469"/>
      <c r="BT19" s="469"/>
      <c r="BU19" s="470"/>
      <c r="BV19" s="468">
        <v>10495874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14165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17565695</v>
      </c>
      <c r="BO23" s="469"/>
      <c r="BP23" s="469"/>
      <c r="BQ23" s="469"/>
      <c r="BR23" s="469"/>
      <c r="BS23" s="469"/>
      <c r="BT23" s="469"/>
      <c r="BU23" s="470"/>
      <c r="BV23" s="468">
        <v>16989936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5229</v>
      </c>
      <c r="R24" s="445"/>
      <c r="S24" s="445"/>
      <c r="T24" s="445"/>
      <c r="U24" s="445"/>
      <c r="V24" s="446"/>
      <c r="W24" s="510"/>
      <c r="X24" s="501"/>
      <c r="Y24" s="502"/>
      <c r="Z24" s="441" t="s">
        <v>170</v>
      </c>
      <c r="AA24" s="442"/>
      <c r="AB24" s="442"/>
      <c r="AC24" s="442"/>
      <c r="AD24" s="442"/>
      <c r="AE24" s="442"/>
      <c r="AF24" s="442"/>
      <c r="AG24" s="443"/>
      <c r="AH24" s="444">
        <v>186</v>
      </c>
      <c r="AI24" s="445"/>
      <c r="AJ24" s="445"/>
      <c r="AK24" s="445"/>
      <c r="AL24" s="446"/>
      <c r="AM24" s="444">
        <v>532146</v>
      </c>
      <c r="AN24" s="445"/>
      <c r="AO24" s="445"/>
      <c r="AP24" s="445"/>
      <c r="AQ24" s="445"/>
      <c r="AR24" s="446"/>
      <c r="AS24" s="444">
        <v>2861</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16730477</v>
      </c>
      <c r="BO24" s="469"/>
      <c r="BP24" s="469"/>
      <c r="BQ24" s="469"/>
      <c r="BR24" s="469"/>
      <c r="BS24" s="469"/>
      <c r="BT24" s="469"/>
      <c r="BU24" s="470"/>
      <c r="BV24" s="468">
        <v>16264590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5930</v>
      </c>
      <c r="R25" s="445"/>
      <c r="S25" s="445"/>
      <c r="T25" s="445"/>
      <c r="U25" s="445"/>
      <c r="V25" s="446"/>
      <c r="W25" s="510"/>
      <c r="X25" s="501"/>
      <c r="Y25" s="502"/>
      <c r="Z25" s="441" t="s">
        <v>173</v>
      </c>
      <c r="AA25" s="442"/>
      <c r="AB25" s="442"/>
      <c r="AC25" s="442"/>
      <c r="AD25" s="442"/>
      <c r="AE25" s="442"/>
      <c r="AF25" s="442"/>
      <c r="AG25" s="443"/>
      <c r="AH25" s="444" t="s">
        <v>174</v>
      </c>
      <c r="AI25" s="445"/>
      <c r="AJ25" s="445"/>
      <c r="AK25" s="445"/>
      <c r="AL25" s="446"/>
      <c r="AM25" s="444" t="s">
        <v>174</v>
      </c>
      <c r="AN25" s="445"/>
      <c r="AO25" s="445"/>
      <c r="AP25" s="445"/>
      <c r="AQ25" s="445"/>
      <c r="AR25" s="446"/>
      <c r="AS25" s="444" t="s">
        <v>174</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4583207</v>
      </c>
      <c r="BO25" s="464"/>
      <c r="BP25" s="464"/>
      <c r="BQ25" s="464"/>
      <c r="BR25" s="464"/>
      <c r="BS25" s="464"/>
      <c r="BT25" s="464"/>
      <c r="BU25" s="465"/>
      <c r="BV25" s="463">
        <v>7866630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5420</v>
      </c>
      <c r="R26" s="445"/>
      <c r="S26" s="445"/>
      <c r="T26" s="445"/>
      <c r="U26" s="445"/>
      <c r="V26" s="446"/>
      <c r="W26" s="510"/>
      <c r="X26" s="501"/>
      <c r="Y26" s="502"/>
      <c r="Z26" s="441" t="s">
        <v>177</v>
      </c>
      <c r="AA26" s="523"/>
      <c r="AB26" s="523"/>
      <c r="AC26" s="523"/>
      <c r="AD26" s="523"/>
      <c r="AE26" s="523"/>
      <c r="AF26" s="523"/>
      <c r="AG26" s="524"/>
      <c r="AH26" s="444">
        <v>8</v>
      </c>
      <c r="AI26" s="445"/>
      <c r="AJ26" s="445"/>
      <c r="AK26" s="445"/>
      <c r="AL26" s="446"/>
      <c r="AM26" s="444">
        <v>23944</v>
      </c>
      <c r="AN26" s="445"/>
      <c r="AO26" s="445"/>
      <c r="AP26" s="445"/>
      <c r="AQ26" s="445"/>
      <c r="AR26" s="446"/>
      <c r="AS26" s="444">
        <v>2993</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174</v>
      </c>
      <c r="BO26" s="469"/>
      <c r="BP26" s="469"/>
      <c r="BQ26" s="469"/>
      <c r="BR26" s="469"/>
      <c r="BS26" s="469"/>
      <c r="BT26" s="469"/>
      <c r="BU26" s="470"/>
      <c r="BV26" s="468" t="s">
        <v>174</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3320</v>
      </c>
      <c r="R27" s="445"/>
      <c r="S27" s="445"/>
      <c r="T27" s="445"/>
      <c r="U27" s="445"/>
      <c r="V27" s="446"/>
      <c r="W27" s="510"/>
      <c r="X27" s="501"/>
      <c r="Y27" s="502"/>
      <c r="Z27" s="441" t="s">
        <v>180</v>
      </c>
      <c r="AA27" s="442"/>
      <c r="AB27" s="442"/>
      <c r="AC27" s="442"/>
      <c r="AD27" s="442"/>
      <c r="AE27" s="442"/>
      <c r="AF27" s="442"/>
      <c r="AG27" s="443"/>
      <c r="AH27" s="444">
        <v>12</v>
      </c>
      <c r="AI27" s="445"/>
      <c r="AJ27" s="445"/>
      <c r="AK27" s="445"/>
      <c r="AL27" s="446"/>
      <c r="AM27" s="444">
        <v>35877</v>
      </c>
      <c r="AN27" s="445"/>
      <c r="AO27" s="445"/>
      <c r="AP27" s="445"/>
      <c r="AQ27" s="445"/>
      <c r="AR27" s="446"/>
      <c r="AS27" s="444">
        <v>2990</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418296</v>
      </c>
      <c r="BO27" s="472"/>
      <c r="BP27" s="472"/>
      <c r="BQ27" s="472"/>
      <c r="BR27" s="472"/>
      <c r="BS27" s="472"/>
      <c r="BT27" s="472"/>
      <c r="BU27" s="473"/>
      <c r="BV27" s="471">
        <v>418234</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2739</v>
      </c>
      <c r="R28" s="445"/>
      <c r="S28" s="445"/>
      <c r="T28" s="445"/>
      <c r="U28" s="445"/>
      <c r="V28" s="446"/>
      <c r="W28" s="510"/>
      <c r="X28" s="501"/>
      <c r="Y28" s="502"/>
      <c r="Z28" s="441" t="s">
        <v>183</v>
      </c>
      <c r="AA28" s="442"/>
      <c r="AB28" s="442"/>
      <c r="AC28" s="442"/>
      <c r="AD28" s="442"/>
      <c r="AE28" s="442"/>
      <c r="AF28" s="442"/>
      <c r="AG28" s="443"/>
      <c r="AH28" s="444" t="s">
        <v>138</v>
      </c>
      <c r="AI28" s="445"/>
      <c r="AJ28" s="445"/>
      <c r="AK28" s="445"/>
      <c r="AL28" s="446"/>
      <c r="AM28" s="444" t="s">
        <v>138</v>
      </c>
      <c r="AN28" s="445"/>
      <c r="AO28" s="445"/>
      <c r="AP28" s="445"/>
      <c r="AQ28" s="445"/>
      <c r="AR28" s="446"/>
      <c r="AS28" s="444" t="s">
        <v>129</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2739736</v>
      </c>
      <c r="BO28" s="464"/>
      <c r="BP28" s="464"/>
      <c r="BQ28" s="464"/>
      <c r="BR28" s="464"/>
      <c r="BS28" s="464"/>
      <c r="BT28" s="464"/>
      <c r="BU28" s="465"/>
      <c r="BV28" s="463">
        <v>2778828</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14</v>
      </c>
      <c r="M29" s="445"/>
      <c r="N29" s="445"/>
      <c r="O29" s="445"/>
      <c r="P29" s="446"/>
      <c r="Q29" s="444">
        <v>2490</v>
      </c>
      <c r="R29" s="445"/>
      <c r="S29" s="445"/>
      <c r="T29" s="445"/>
      <c r="U29" s="445"/>
      <c r="V29" s="446"/>
      <c r="W29" s="511"/>
      <c r="X29" s="512"/>
      <c r="Y29" s="513"/>
      <c r="Z29" s="441" t="s">
        <v>186</v>
      </c>
      <c r="AA29" s="442"/>
      <c r="AB29" s="442"/>
      <c r="AC29" s="442"/>
      <c r="AD29" s="442"/>
      <c r="AE29" s="442"/>
      <c r="AF29" s="442"/>
      <c r="AG29" s="443"/>
      <c r="AH29" s="444">
        <v>198</v>
      </c>
      <c r="AI29" s="445"/>
      <c r="AJ29" s="445"/>
      <c r="AK29" s="445"/>
      <c r="AL29" s="446"/>
      <c r="AM29" s="444">
        <v>568023</v>
      </c>
      <c r="AN29" s="445"/>
      <c r="AO29" s="445"/>
      <c r="AP29" s="445"/>
      <c r="AQ29" s="445"/>
      <c r="AR29" s="446"/>
      <c r="AS29" s="444">
        <v>2869</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340835</v>
      </c>
      <c r="BO29" s="469"/>
      <c r="BP29" s="469"/>
      <c r="BQ29" s="469"/>
      <c r="BR29" s="469"/>
      <c r="BS29" s="469"/>
      <c r="BT29" s="469"/>
      <c r="BU29" s="470"/>
      <c r="BV29" s="468">
        <v>356744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97.1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1389167</v>
      </c>
      <c r="BO30" s="472"/>
      <c r="BP30" s="472"/>
      <c r="BQ30" s="472"/>
      <c r="BR30" s="472"/>
      <c r="BS30" s="472"/>
      <c r="BT30" s="472"/>
      <c r="BU30" s="473"/>
      <c r="BV30" s="471">
        <v>1547495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196</v>
      </c>
      <c r="X33" s="430"/>
      <c r="Y33" s="430"/>
      <c r="Z33" s="430"/>
      <c r="AA33" s="430"/>
      <c r="AB33" s="430"/>
      <c r="AC33" s="430"/>
      <c r="AD33" s="430"/>
      <c r="AE33" s="430"/>
      <c r="AF33" s="430"/>
      <c r="AG33" s="430"/>
      <c r="AH33" s="430"/>
      <c r="AI33" s="430"/>
      <c r="AJ33" s="430"/>
      <c r="AK33" s="430"/>
      <c r="AL33" s="216"/>
      <c r="AM33" s="431" t="s">
        <v>195</v>
      </c>
      <c r="AN33" s="431"/>
      <c r="AO33" s="430" t="s">
        <v>196</v>
      </c>
      <c r="AP33" s="430"/>
      <c r="AQ33" s="430"/>
      <c r="AR33" s="430"/>
      <c r="AS33" s="430"/>
      <c r="AT33" s="430"/>
      <c r="AU33" s="430"/>
      <c r="AV33" s="430"/>
      <c r="AW33" s="430"/>
      <c r="AX33" s="430"/>
      <c r="AY33" s="430"/>
      <c r="AZ33" s="430"/>
      <c r="BA33" s="430"/>
      <c r="BB33" s="430"/>
      <c r="BC33" s="430"/>
      <c r="BD33" s="217"/>
      <c r="BE33" s="430" t="s">
        <v>197</v>
      </c>
      <c r="BF33" s="430"/>
      <c r="BG33" s="430" t="s">
        <v>198</v>
      </c>
      <c r="BH33" s="430"/>
      <c r="BI33" s="430"/>
      <c r="BJ33" s="430"/>
      <c r="BK33" s="430"/>
      <c r="BL33" s="430"/>
      <c r="BM33" s="430"/>
      <c r="BN33" s="430"/>
      <c r="BO33" s="430"/>
      <c r="BP33" s="430"/>
      <c r="BQ33" s="430"/>
      <c r="BR33" s="430"/>
      <c r="BS33" s="430"/>
      <c r="BT33" s="430"/>
      <c r="BU33" s="430"/>
      <c r="BV33" s="217"/>
      <c r="BW33" s="431" t="s">
        <v>197</v>
      </c>
      <c r="BX33" s="431"/>
      <c r="BY33" s="430" t="s">
        <v>199</v>
      </c>
      <c r="BZ33" s="430"/>
      <c r="CA33" s="430"/>
      <c r="CB33" s="430"/>
      <c r="CC33" s="430"/>
      <c r="CD33" s="430"/>
      <c r="CE33" s="430"/>
      <c r="CF33" s="430"/>
      <c r="CG33" s="430"/>
      <c r="CH33" s="430"/>
      <c r="CI33" s="430"/>
      <c r="CJ33" s="430"/>
      <c r="CK33" s="430"/>
      <c r="CL33" s="430"/>
      <c r="CM33" s="430"/>
      <c r="CN33" s="216"/>
      <c r="CO33" s="431" t="s">
        <v>200</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公共下水道事業会計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熊本県市町村総合事務組合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大津町外四ヶ市町村共有財産管理処分事務受託特別会計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農業集落排水事業会計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菊池環境保全組合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8</v>
      </c>
      <c r="AN36" s="427"/>
      <c r="AO36" s="426" t="str">
        <f>IF('各会計、関係団体の財政状況及び健全化判断比率'!B33="","",'各会計、関係団体の財政状況及び健全化判断比率'!B33)</f>
        <v>工業用水道事業会計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大津菊陽水道企業団</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大津町・西原原野組合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菊池広域連合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熊本県後期高齢者医療広域連合（一般会計）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熊本県後期高齢者医療広域連合（後期高齢者医療特別会計）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oFApqU0khFrn+hF8DHXrFWHP553vfpZ6stnkEVHd23tmAMQdlbNiFgrGZaUUzJcjbUqpohpqUtZOTB85tR67Iw==" saltValue="lsJ6E5E9gNbXDG7XL4IIE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5414964</v>
      </c>
      <c r="S5" s="736"/>
      <c r="T5" s="736"/>
      <c r="U5" s="736"/>
      <c r="V5" s="736"/>
      <c r="W5" s="736"/>
      <c r="X5" s="736"/>
      <c r="Y5" s="779"/>
      <c r="Z5" s="797">
        <v>23.5</v>
      </c>
      <c r="AA5" s="797"/>
      <c r="AB5" s="797"/>
      <c r="AC5" s="797"/>
      <c r="AD5" s="798">
        <v>5414964</v>
      </c>
      <c r="AE5" s="798"/>
      <c r="AF5" s="798"/>
      <c r="AG5" s="798"/>
      <c r="AH5" s="798"/>
      <c r="AI5" s="798"/>
      <c r="AJ5" s="798"/>
      <c r="AK5" s="798"/>
      <c r="AL5" s="780">
        <v>68</v>
      </c>
      <c r="AM5" s="751"/>
      <c r="AN5" s="751"/>
      <c r="AO5" s="781"/>
      <c r="AP5" s="746" t="s">
        <v>225</v>
      </c>
      <c r="AQ5" s="747"/>
      <c r="AR5" s="747"/>
      <c r="AS5" s="747"/>
      <c r="AT5" s="747"/>
      <c r="AU5" s="747"/>
      <c r="AV5" s="747"/>
      <c r="AW5" s="747"/>
      <c r="AX5" s="747"/>
      <c r="AY5" s="747"/>
      <c r="AZ5" s="747"/>
      <c r="BA5" s="747"/>
      <c r="BB5" s="747"/>
      <c r="BC5" s="747"/>
      <c r="BD5" s="747"/>
      <c r="BE5" s="747"/>
      <c r="BF5" s="748"/>
      <c r="BG5" s="680">
        <v>5412689</v>
      </c>
      <c r="BH5" s="681"/>
      <c r="BI5" s="681"/>
      <c r="BJ5" s="681"/>
      <c r="BK5" s="681"/>
      <c r="BL5" s="681"/>
      <c r="BM5" s="681"/>
      <c r="BN5" s="682"/>
      <c r="BO5" s="713">
        <v>100</v>
      </c>
      <c r="BP5" s="713"/>
      <c r="BQ5" s="713"/>
      <c r="BR5" s="713"/>
      <c r="BS5" s="714" t="s">
        <v>129</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114043</v>
      </c>
      <c r="S6" s="681"/>
      <c r="T6" s="681"/>
      <c r="U6" s="681"/>
      <c r="V6" s="681"/>
      <c r="W6" s="681"/>
      <c r="X6" s="681"/>
      <c r="Y6" s="682"/>
      <c r="Z6" s="713">
        <v>0.5</v>
      </c>
      <c r="AA6" s="713"/>
      <c r="AB6" s="713"/>
      <c r="AC6" s="713"/>
      <c r="AD6" s="714">
        <v>114043</v>
      </c>
      <c r="AE6" s="714"/>
      <c r="AF6" s="714"/>
      <c r="AG6" s="714"/>
      <c r="AH6" s="714"/>
      <c r="AI6" s="714"/>
      <c r="AJ6" s="714"/>
      <c r="AK6" s="714"/>
      <c r="AL6" s="683">
        <v>1.4</v>
      </c>
      <c r="AM6" s="684"/>
      <c r="AN6" s="684"/>
      <c r="AO6" s="715"/>
      <c r="AP6" s="677" t="s">
        <v>230</v>
      </c>
      <c r="AQ6" s="678"/>
      <c r="AR6" s="678"/>
      <c r="AS6" s="678"/>
      <c r="AT6" s="678"/>
      <c r="AU6" s="678"/>
      <c r="AV6" s="678"/>
      <c r="AW6" s="678"/>
      <c r="AX6" s="678"/>
      <c r="AY6" s="678"/>
      <c r="AZ6" s="678"/>
      <c r="BA6" s="678"/>
      <c r="BB6" s="678"/>
      <c r="BC6" s="678"/>
      <c r="BD6" s="678"/>
      <c r="BE6" s="678"/>
      <c r="BF6" s="679"/>
      <c r="BG6" s="680">
        <v>5412689</v>
      </c>
      <c r="BH6" s="681"/>
      <c r="BI6" s="681"/>
      <c r="BJ6" s="681"/>
      <c r="BK6" s="681"/>
      <c r="BL6" s="681"/>
      <c r="BM6" s="681"/>
      <c r="BN6" s="682"/>
      <c r="BO6" s="713">
        <v>100</v>
      </c>
      <c r="BP6" s="713"/>
      <c r="BQ6" s="713"/>
      <c r="BR6" s="713"/>
      <c r="BS6" s="714" t="s">
        <v>174</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102576</v>
      </c>
      <c r="CS6" s="681"/>
      <c r="CT6" s="681"/>
      <c r="CU6" s="681"/>
      <c r="CV6" s="681"/>
      <c r="CW6" s="681"/>
      <c r="CX6" s="681"/>
      <c r="CY6" s="682"/>
      <c r="CZ6" s="780">
        <v>0.5</v>
      </c>
      <c r="DA6" s="751"/>
      <c r="DB6" s="751"/>
      <c r="DC6" s="783"/>
      <c r="DD6" s="686" t="s">
        <v>129</v>
      </c>
      <c r="DE6" s="681"/>
      <c r="DF6" s="681"/>
      <c r="DG6" s="681"/>
      <c r="DH6" s="681"/>
      <c r="DI6" s="681"/>
      <c r="DJ6" s="681"/>
      <c r="DK6" s="681"/>
      <c r="DL6" s="681"/>
      <c r="DM6" s="681"/>
      <c r="DN6" s="681"/>
      <c r="DO6" s="681"/>
      <c r="DP6" s="682"/>
      <c r="DQ6" s="686">
        <v>102576</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2531</v>
      </c>
      <c r="S7" s="681"/>
      <c r="T7" s="681"/>
      <c r="U7" s="681"/>
      <c r="V7" s="681"/>
      <c r="W7" s="681"/>
      <c r="X7" s="681"/>
      <c r="Y7" s="682"/>
      <c r="Z7" s="713">
        <v>0</v>
      </c>
      <c r="AA7" s="713"/>
      <c r="AB7" s="713"/>
      <c r="AC7" s="713"/>
      <c r="AD7" s="714">
        <v>2531</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2018755</v>
      </c>
      <c r="BH7" s="681"/>
      <c r="BI7" s="681"/>
      <c r="BJ7" s="681"/>
      <c r="BK7" s="681"/>
      <c r="BL7" s="681"/>
      <c r="BM7" s="681"/>
      <c r="BN7" s="682"/>
      <c r="BO7" s="713">
        <v>37.299999999999997</v>
      </c>
      <c r="BP7" s="713"/>
      <c r="BQ7" s="713"/>
      <c r="BR7" s="713"/>
      <c r="BS7" s="714" t="s">
        <v>129</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5843647</v>
      </c>
      <c r="CS7" s="681"/>
      <c r="CT7" s="681"/>
      <c r="CU7" s="681"/>
      <c r="CV7" s="681"/>
      <c r="CW7" s="681"/>
      <c r="CX7" s="681"/>
      <c r="CY7" s="682"/>
      <c r="CZ7" s="713">
        <v>26.7</v>
      </c>
      <c r="DA7" s="713"/>
      <c r="DB7" s="713"/>
      <c r="DC7" s="713"/>
      <c r="DD7" s="686">
        <v>16581</v>
      </c>
      <c r="DE7" s="681"/>
      <c r="DF7" s="681"/>
      <c r="DG7" s="681"/>
      <c r="DH7" s="681"/>
      <c r="DI7" s="681"/>
      <c r="DJ7" s="681"/>
      <c r="DK7" s="681"/>
      <c r="DL7" s="681"/>
      <c r="DM7" s="681"/>
      <c r="DN7" s="681"/>
      <c r="DO7" s="681"/>
      <c r="DP7" s="682"/>
      <c r="DQ7" s="686">
        <v>2093242</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10939</v>
      </c>
      <c r="S8" s="681"/>
      <c r="T8" s="681"/>
      <c r="U8" s="681"/>
      <c r="V8" s="681"/>
      <c r="W8" s="681"/>
      <c r="X8" s="681"/>
      <c r="Y8" s="682"/>
      <c r="Z8" s="713">
        <v>0</v>
      </c>
      <c r="AA8" s="713"/>
      <c r="AB8" s="713"/>
      <c r="AC8" s="713"/>
      <c r="AD8" s="714">
        <v>10939</v>
      </c>
      <c r="AE8" s="714"/>
      <c r="AF8" s="714"/>
      <c r="AG8" s="714"/>
      <c r="AH8" s="714"/>
      <c r="AI8" s="714"/>
      <c r="AJ8" s="714"/>
      <c r="AK8" s="714"/>
      <c r="AL8" s="683">
        <v>0.1</v>
      </c>
      <c r="AM8" s="684"/>
      <c r="AN8" s="684"/>
      <c r="AO8" s="715"/>
      <c r="AP8" s="677" t="s">
        <v>236</v>
      </c>
      <c r="AQ8" s="678"/>
      <c r="AR8" s="678"/>
      <c r="AS8" s="678"/>
      <c r="AT8" s="678"/>
      <c r="AU8" s="678"/>
      <c r="AV8" s="678"/>
      <c r="AW8" s="678"/>
      <c r="AX8" s="678"/>
      <c r="AY8" s="678"/>
      <c r="AZ8" s="678"/>
      <c r="BA8" s="678"/>
      <c r="BB8" s="678"/>
      <c r="BC8" s="678"/>
      <c r="BD8" s="678"/>
      <c r="BE8" s="678"/>
      <c r="BF8" s="679"/>
      <c r="BG8" s="680">
        <v>60860</v>
      </c>
      <c r="BH8" s="681"/>
      <c r="BI8" s="681"/>
      <c r="BJ8" s="681"/>
      <c r="BK8" s="681"/>
      <c r="BL8" s="681"/>
      <c r="BM8" s="681"/>
      <c r="BN8" s="682"/>
      <c r="BO8" s="713">
        <v>1.1000000000000001</v>
      </c>
      <c r="BP8" s="713"/>
      <c r="BQ8" s="713"/>
      <c r="BR8" s="713"/>
      <c r="BS8" s="686" t="s">
        <v>174</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5756637</v>
      </c>
      <c r="CS8" s="681"/>
      <c r="CT8" s="681"/>
      <c r="CU8" s="681"/>
      <c r="CV8" s="681"/>
      <c r="CW8" s="681"/>
      <c r="CX8" s="681"/>
      <c r="CY8" s="682"/>
      <c r="CZ8" s="713">
        <v>26.3</v>
      </c>
      <c r="DA8" s="713"/>
      <c r="DB8" s="713"/>
      <c r="DC8" s="713"/>
      <c r="DD8" s="686">
        <v>76801</v>
      </c>
      <c r="DE8" s="681"/>
      <c r="DF8" s="681"/>
      <c r="DG8" s="681"/>
      <c r="DH8" s="681"/>
      <c r="DI8" s="681"/>
      <c r="DJ8" s="681"/>
      <c r="DK8" s="681"/>
      <c r="DL8" s="681"/>
      <c r="DM8" s="681"/>
      <c r="DN8" s="681"/>
      <c r="DO8" s="681"/>
      <c r="DP8" s="682"/>
      <c r="DQ8" s="686">
        <v>2485167</v>
      </c>
      <c r="DR8" s="681"/>
      <c r="DS8" s="681"/>
      <c r="DT8" s="681"/>
      <c r="DU8" s="681"/>
      <c r="DV8" s="681"/>
      <c r="DW8" s="681"/>
      <c r="DX8" s="681"/>
      <c r="DY8" s="681"/>
      <c r="DZ8" s="681"/>
      <c r="EA8" s="681"/>
      <c r="EB8" s="681"/>
      <c r="EC8" s="727"/>
    </row>
    <row r="9" spans="2:143" ht="11.25" customHeight="1" x14ac:dyDescent="0.15">
      <c r="B9" s="677" t="s">
        <v>238</v>
      </c>
      <c r="C9" s="678"/>
      <c r="D9" s="678"/>
      <c r="E9" s="678"/>
      <c r="F9" s="678"/>
      <c r="G9" s="678"/>
      <c r="H9" s="678"/>
      <c r="I9" s="678"/>
      <c r="J9" s="678"/>
      <c r="K9" s="678"/>
      <c r="L9" s="678"/>
      <c r="M9" s="678"/>
      <c r="N9" s="678"/>
      <c r="O9" s="678"/>
      <c r="P9" s="678"/>
      <c r="Q9" s="679"/>
      <c r="R9" s="680">
        <v>10765</v>
      </c>
      <c r="S9" s="681"/>
      <c r="T9" s="681"/>
      <c r="U9" s="681"/>
      <c r="V9" s="681"/>
      <c r="W9" s="681"/>
      <c r="X9" s="681"/>
      <c r="Y9" s="682"/>
      <c r="Z9" s="713">
        <v>0</v>
      </c>
      <c r="AA9" s="713"/>
      <c r="AB9" s="713"/>
      <c r="AC9" s="713"/>
      <c r="AD9" s="714">
        <v>10765</v>
      </c>
      <c r="AE9" s="714"/>
      <c r="AF9" s="714"/>
      <c r="AG9" s="714"/>
      <c r="AH9" s="714"/>
      <c r="AI9" s="714"/>
      <c r="AJ9" s="714"/>
      <c r="AK9" s="714"/>
      <c r="AL9" s="683">
        <v>0.1</v>
      </c>
      <c r="AM9" s="684"/>
      <c r="AN9" s="684"/>
      <c r="AO9" s="715"/>
      <c r="AP9" s="677" t="s">
        <v>239</v>
      </c>
      <c r="AQ9" s="678"/>
      <c r="AR9" s="678"/>
      <c r="AS9" s="678"/>
      <c r="AT9" s="678"/>
      <c r="AU9" s="678"/>
      <c r="AV9" s="678"/>
      <c r="AW9" s="678"/>
      <c r="AX9" s="678"/>
      <c r="AY9" s="678"/>
      <c r="AZ9" s="678"/>
      <c r="BA9" s="678"/>
      <c r="BB9" s="678"/>
      <c r="BC9" s="678"/>
      <c r="BD9" s="678"/>
      <c r="BE9" s="678"/>
      <c r="BF9" s="679"/>
      <c r="BG9" s="680">
        <v>1590625</v>
      </c>
      <c r="BH9" s="681"/>
      <c r="BI9" s="681"/>
      <c r="BJ9" s="681"/>
      <c r="BK9" s="681"/>
      <c r="BL9" s="681"/>
      <c r="BM9" s="681"/>
      <c r="BN9" s="682"/>
      <c r="BO9" s="713">
        <v>29.4</v>
      </c>
      <c r="BP9" s="713"/>
      <c r="BQ9" s="713"/>
      <c r="BR9" s="713"/>
      <c r="BS9" s="686" t="s">
        <v>129</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1199369</v>
      </c>
      <c r="CS9" s="681"/>
      <c r="CT9" s="681"/>
      <c r="CU9" s="681"/>
      <c r="CV9" s="681"/>
      <c r="CW9" s="681"/>
      <c r="CX9" s="681"/>
      <c r="CY9" s="682"/>
      <c r="CZ9" s="713">
        <v>5.5</v>
      </c>
      <c r="DA9" s="713"/>
      <c r="DB9" s="713"/>
      <c r="DC9" s="713"/>
      <c r="DD9" s="686">
        <v>7452</v>
      </c>
      <c r="DE9" s="681"/>
      <c r="DF9" s="681"/>
      <c r="DG9" s="681"/>
      <c r="DH9" s="681"/>
      <c r="DI9" s="681"/>
      <c r="DJ9" s="681"/>
      <c r="DK9" s="681"/>
      <c r="DL9" s="681"/>
      <c r="DM9" s="681"/>
      <c r="DN9" s="681"/>
      <c r="DO9" s="681"/>
      <c r="DP9" s="682"/>
      <c r="DQ9" s="686">
        <v>1109565</v>
      </c>
      <c r="DR9" s="681"/>
      <c r="DS9" s="681"/>
      <c r="DT9" s="681"/>
      <c r="DU9" s="681"/>
      <c r="DV9" s="681"/>
      <c r="DW9" s="681"/>
      <c r="DX9" s="681"/>
      <c r="DY9" s="681"/>
      <c r="DZ9" s="681"/>
      <c r="EA9" s="681"/>
      <c r="EB9" s="681"/>
      <c r="EC9" s="727"/>
    </row>
    <row r="10" spans="2:143" ht="11.25" customHeight="1" x14ac:dyDescent="0.15">
      <c r="B10" s="677" t="s">
        <v>241</v>
      </c>
      <c r="C10" s="678"/>
      <c r="D10" s="678"/>
      <c r="E10" s="678"/>
      <c r="F10" s="678"/>
      <c r="G10" s="678"/>
      <c r="H10" s="678"/>
      <c r="I10" s="678"/>
      <c r="J10" s="678"/>
      <c r="K10" s="678"/>
      <c r="L10" s="678"/>
      <c r="M10" s="678"/>
      <c r="N10" s="678"/>
      <c r="O10" s="678"/>
      <c r="P10" s="678"/>
      <c r="Q10" s="679"/>
      <c r="R10" s="680" t="s">
        <v>129</v>
      </c>
      <c r="S10" s="681"/>
      <c r="T10" s="681"/>
      <c r="U10" s="681"/>
      <c r="V10" s="681"/>
      <c r="W10" s="681"/>
      <c r="X10" s="681"/>
      <c r="Y10" s="682"/>
      <c r="Z10" s="713" t="s">
        <v>174</v>
      </c>
      <c r="AA10" s="713"/>
      <c r="AB10" s="713"/>
      <c r="AC10" s="713"/>
      <c r="AD10" s="714" t="s">
        <v>242</v>
      </c>
      <c r="AE10" s="714"/>
      <c r="AF10" s="714"/>
      <c r="AG10" s="714"/>
      <c r="AH10" s="714"/>
      <c r="AI10" s="714"/>
      <c r="AJ10" s="714"/>
      <c r="AK10" s="714"/>
      <c r="AL10" s="683" t="s">
        <v>129</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131737</v>
      </c>
      <c r="BH10" s="681"/>
      <c r="BI10" s="681"/>
      <c r="BJ10" s="681"/>
      <c r="BK10" s="681"/>
      <c r="BL10" s="681"/>
      <c r="BM10" s="681"/>
      <c r="BN10" s="682"/>
      <c r="BO10" s="713">
        <v>2.4</v>
      </c>
      <c r="BP10" s="713"/>
      <c r="BQ10" s="713"/>
      <c r="BR10" s="713"/>
      <c r="BS10" s="686" t="s">
        <v>129</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1106</v>
      </c>
      <c r="CS10" s="681"/>
      <c r="CT10" s="681"/>
      <c r="CU10" s="681"/>
      <c r="CV10" s="681"/>
      <c r="CW10" s="681"/>
      <c r="CX10" s="681"/>
      <c r="CY10" s="682"/>
      <c r="CZ10" s="713">
        <v>0</v>
      </c>
      <c r="DA10" s="713"/>
      <c r="DB10" s="713"/>
      <c r="DC10" s="713"/>
      <c r="DD10" s="686" t="s">
        <v>129</v>
      </c>
      <c r="DE10" s="681"/>
      <c r="DF10" s="681"/>
      <c r="DG10" s="681"/>
      <c r="DH10" s="681"/>
      <c r="DI10" s="681"/>
      <c r="DJ10" s="681"/>
      <c r="DK10" s="681"/>
      <c r="DL10" s="681"/>
      <c r="DM10" s="681"/>
      <c r="DN10" s="681"/>
      <c r="DO10" s="681"/>
      <c r="DP10" s="682"/>
      <c r="DQ10" s="686">
        <v>1066</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773769</v>
      </c>
      <c r="S11" s="681"/>
      <c r="T11" s="681"/>
      <c r="U11" s="681"/>
      <c r="V11" s="681"/>
      <c r="W11" s="681"/>
      <c r="X11" s="681"/>
      <c r="Y11" s="682"/>
      <c r="Z11" s="683">
        <v>3.4</v>
      </c>
      <c r="AA11" s="684"/>
      <c r="AB11" s="684"/>
      <c r="AC11" s="685"/>
      <c r="AD11" s="686">
        <v>773769</v>
      </c>
      <c r="AE11" s="681"/>
      <c r="AF11" s="681"/>
      <c r="AG11" s="681"/>
      <c r="AH11" s="681"/>
      <c r="AI11" s="681"/>
      <c r="AJ11" s="681"/>
      <c r="AK11" s="682"/>
      <c r="AL11" s="683">
        <v>9.6999999999999993</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235533</v>
      </c>
      <c r="BH11" s="681"/>
      <c r="BI11" s="681"/>
      <c r="BJ11" s="681"/>
      <c r="BK11" s="681"/>
      <c r="BL11" s="681"/>
      <c r="BM11" s="681"/>
      <c r="BN11" s="682"/>
      <c r="BO11" s="713">
        <v>4.3</v>
      </c>
      <c r="BP11" s="713"/>
      <c r="BQ11" s="713"/>
      <c r="BR11" s="713"/>
      <c r="BS11" s="686" t="s">
        <v>129</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564227</v>
      </c>
      <c r="CS11" s="681"/>
      <c r="CT11" s="681"/>
      <c r="CU11" s="681"/>
      <c r="CV11" s="681"/>
      <c r="CW11" s="681"/>
      <c r="CX11" s="681"/>
      <c r="CY11" s="682"/>
      <c r="CZ11" s="713">
        <v>2.6</v>
      </c>
      <c r="DA11" s="713"/>
      <c r="DB11" s="713"/>
      <c r="DC11" s="713"/>
      <c r="DD11" s="686">
        <v>117106</v>
      </c>
      <c r="DE11" s="681"/>
      <c r="DF11" s="681"/>
      <c r="DG11" s="681"/>
      <c r="DH11" s="681"/>
      <c r="DI11" s="681"/>
      <c r="DJ11" s="681"/>
      <c r="DK11" s="681"/>
      <c r="DL11" s="681"/>
      <c r="DM11" s="681"/>
      <c r="DN11" s="681"/>
      <c r="DO11" s="681"/>
      <c r="DP11" s="682"/>
      <c r="DQ11" s="686">
        <v>307071</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v>15030</v>
      </c>
      <c r="S12" s="681"/>
      <c r="T12" s="681"/>
      <c r="U12" s="681"/>
      <c r="V12" s="681"/>
      <c r="W12" s="681"/>
      <c r="X12" s="681"/>
      <c r="Y12" s="682"/>
      <c r="Z12" s="713">
        <v>0.1</v>
      </c>
      <c r="AA12" s="713"/>
      <c r="AB12" s="713"/>
      <c r="AC12" s="713"/>
      <c r="AD12" s="714">
        <v>15030</v>
      </c>
      <c r="AE12" s="714"/>
      <c r="AF12" s="714"/>
      <c r="AG12" s="714"/>
      <c r="AH12" s="714"/>
      <c r="AI12" s="714"/>
      <c r="AJ12" s="714"/>
      <c r="AK12" s="714"/>
      <c r="AL12" s="683">
        <v>0.2</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2941663</v>
      </c>
      <c r="BH12" s="681"/>
      <c r="BI12" s="681"/>
      <c r="BJ12" s="681"/>
      <c r="BK12" s="681"/>
      <c r="BL12" s="681"/>
      <c r="BM12" s="681"/>
      <c r="BN12" s="682"/>
      <c r="BO12" s="713">
        <v>54.3</v>
      </c>
      <c r="BP12" s="713"/>
      <c r="BQ12" s="713"/>
      <c r="BR12" s="713"/>
      <c r="BS12" s="686" t="s">
        <v>174</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373028</v>
      </c>
      <c r="CS12" s="681"/>
      <c r="CT12" s="681"/>
      <c r="CU12" s="681"/>
      <c r="CV12" s="681"/>
      <c r="CW12" s="681"/>
      <c r="CX12" s="681"/>
      <c r="CY12" s="682"/>
      <c r="CZ12" s="713">
        <v>1.7</v>
      </c>
      <c r="DA12" s="713"/>
      <c r="DB12" s="713"/>
      <c r="DC12" s="713"/>
      <c r="DD12" s="686">
        <v>1594</v>
      </c>
      <c r="DE12" s="681"/>
      <c r="DF12" s="681"/>
      <c r="DG12" s="681"/>
      <c r="DH12" s="681"/>
      <c r="DI12" s="681"/>
      <c r="DJ12" s="681"/>
      <c r="DK12" s="681"/>
      <c r="DL12" s="681"/>
      <c r="DM12" s="681"/>
      <c r="DN12" s="681"/>
      <c r="DO12" s="681"/>
      <c r="DP12" s="682"/>
      <c r="DQ12" s="686">
        <v>280267</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242</v>
      </c>
      <c r="S13" s="681"/>
      <c r="T13" s="681"/>
      <c r="U13" s="681"/>
      <c r="V13" s="681"/>
      <c r="W13" s="681"/>
      <c r="X13" s="681"/>
      <c r="Y13" s="682"/>
      <c r="Z13" s="713" t="s">
        <v>174</v>
      </c>
      <c r="AA13" s="713"/>
      <c r="AB13" s="713"/>
      <c r="AC13" s="713"/>
      <c r="AD13" s="714" t="s">
        <v>242</v>
      </c>
      <c r="AE13" s="714"/>
      <c r="AF13" s="714"/>
      <c r="AG13" s="714"/>
      <c r="AH13" s="714"/>
      <c r="AI13" s="714"/>
      <c r="AJ13" s="714"/>
      <c r="AK13" s="714"/>
      <c r="AL13" s="683" t="s">
        <v>174</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2939601</v>
      </c>
      <c r="BH13" s="681"/>
      <c r="BI13" s="681"/>
      <c r="BJ13" s="681"/>
      <c r="BK13" s="681"/>
      <c r="BL13" s="681"/>
      <c r="BM13" s="681"/>
      <c r="BN13" s="682"/>
      <c r="BO13" s="713">
        <v>54.3</v>
      </c>
      <c r="BP13" s="713"/>
      <c r="BQ13" s="713"/>
      <c r="BR13" s="713"/>
      <c r="BS13" s="686" t="s">
        <v>174</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1219512</v>
      </c>
      <c r="CS13" s="681"/>
      <c r="CT13" s="681"/>
      <c r="CU13" s="681"/>
      <c r="CV13" s="681"/>
      <c r="CW13" s="681"/>
      <c r="CX13" s="681"/>
      <c r="CY13" s="682"/>
      <c r="CZ13" s="713">
        <v>5.6</v>
      </c>
      <c r="DA13" s="713"/>
      <c r="DB13" s="713"/>
      <c r="DC13" s="713"/>
      <c r="DD13" s="686">
        <v>592748</v>
      </c>
      <c r="DE13" s="681"/>
      <c r="DF13" s="681"/>
      <c r="DG13" s="681"/>
      <c r="DH13" s="681"/>
      <c r="DI13" s="681"/>
      <c r="DJ13" s="681"/>
      <c r="DK13" s="681"/>
      <c r="DL13" s="681"/>
      <c r="DM13" s="681"/>
      <c r="DN13" s="681"/>
      <c r="DO13" s="681"/>
      <c r="DP13" s="682"/>
      <c r="DQ13" s="686">
        <v>467171</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242</v>
      </c>
      <c r="S14" s="681"/>
      <c r="T14" s="681"/>
      <c r="U14" s="681"/>
      <c r="V14" s="681"/>
      <c r="W14" s="681"/>
      <c r="X14" s="681"/>
      <c r="Y14" s="682"/>
      <c r="Z14" s="713" t="s">
        <v>242</v>
      </c>
      <c r="AA14" s="713"/>
      <c r="AB14" s="713"/>
      <c r="AC14" s="713"/>
      <c r="AD14" s="714" t="s">
        <v>129</v>
      </c>
      <c r="AE14" s="714"/>
      <c r="AF14" s="714"/>
      <c r="AG14" s="714"/>
      <c r="AH14" s="714"/>
      <c r="AI14" s="714"/>
      <c r="AJ14" s="714"/>
      <c r="AK14" s="714"/>
      <c r="AL14" s="683" t="s">
        <v>242</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132058</v>
      </c>
      <c r="BH14" s="681"/>
      <c r="BI14" s="681"/>
      <c r="BJ14" s="681"/>
      <c r="BK14" s="681"/>
      <c r="BL14" s="681"/>
      <c r="BM14" s="681"/>
      <c r="BN14" s="682"/>
      <c r="BO14" s="713">
        <v>2.4</v>
      </c>
      <c r="BP14" s="713"/>
      <c r="BQ14" s="713"/>
      <c r="BR14" s="713"/>
      <c r="BS14" s="686" t="s">
        <v>129</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568610</v>
      </c>
      <c r="CS14" s="681"/>
      <c r="CT14" s="681"/>
      <c r="CU14" s="681"/>
      <c r="CV14" s="681"/>
      <c r="CW14" s="681"/>
      <c r="CX14" s="681"/>
      <c r="CY14" s="682"/>
      <c r="CZ14" s="713">
        <v>2.6</v>
      </c>
      <c r="DA14" s="713"/>
      <c r="DB14" s="713"/>
      <c r="DC14" s="713"/>
      <c r="DD14" s="686">
        <v>82108</v>
      </c>
      <c r="DE14" s="681"/>
      <c r="DF14" s="681"/>
      <c r="DG14" s="681"/>
      <c r="DH14" s="681"/>
      <c r="DI14" s="681"/>
      <c r="DJ14" s="681"/>
      <c r="DK14" s="681"/>
      <c r="DL14" s="681"/>
      <c r="DM14" s="681"/>
      <c r="DN14" s="681"/>
      <c r="DO14" s="681"/>
      <c r="DP14" s="682"/>
      <c r="DQ14" s="686">
        <v>485627</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242</v>
      </c>
      <c r="AA15" s="713"/>
      <c r="AB15" s="713"/>
      <c r="AC15" s="713"/>
      <c r="AD15" s="714" t="s">
        <v>129</v>
      </c>
      <c r="AE15" s="714"/>
      <c r="AF15" s="714"/>
      <c r="AG15" s="714"/>
      <c r="AH15" s="714"/>
      <c r="AI15" s="714"/>
      <c r="AJ15" s="714"/>
      <c r="AK15" s="714"/>
      <c r="AL15" s="683" t="s">
        <v>129</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320213</v>
      </c>
      <c r="BH15" s="681"/>
      <c r="BI15" s="681"/>
      <c r="BJ15" s="681"/>
      <c r="BK15" s="681"/>
      <c r="BL15" s="681"/>
      <c r="BM15" s="681"/>
      <c r="BN15" s="682"/>
      <c r="BO15" s="713">
        <v>5.9</v>
      </c>
      <c r="BP15" s="713"/>
      <c r="BQ15" s="713"/>
      <c r="BR15" s="713"/>
      <c r="BS15" s="686" t="s">
        <v>129</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2291450</v>
      </c>
      <c r="CS15" s="681"/>
      <c r="CT15" s="681"/>
      <c r="CU15" s="681"/>
      <c r="CV15" s="681"/>
      <c r="CW15" s="681"/>
      <c r="CX15" s="681"/>
      <c r="CY15" s="682"/>
      <c r="CZ15" s="713">
        <v>10.5</v>
      </c>
      <c r="DA15" s="713"/>
      <c r="DB15" s="713"/>
      <c r="DC15" s="713"/>
      <c r="DD15" s="686">
        <v>869486</v>
      </c>
      <c r="DE15" s="681"/>
      <c r="DF15" s="681"/>
      <c r="DG15" s="681"/>
      <c r="DH15" s="681"/>
      <c r="DI15" s="681"/>
      <c r="DJ15" s="681"/>
      <c r="DK15" s="681"/>
      <c r="DL15" s="681"/>
      <c r="DM15" s="681"/>
      <c r="DN15" s="681"/>
      <c r="DO15" s="681"/>
      <c r="DP15" s="682"/>
      <c r="DQ15" s="686">
        <v>1233907</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7430</v>
      </c>
      <c r="S16" s="681"/>
      <c r="T16" s="681"/>
      <c r="U16" s="681"/>
      <c r="V16" s="681"/>
      <c r="W16" s="681"/>
      <c r="X16" s="681"/>
      <c r="Y16" s="682"/>
      <c r="Z16" s="713">
        <v>0</v>
      </c>
      <c r="AA16" s="713"/>
      <c r="AB16" s="713"/>
      <c r="AC16" s="713"/>
      <c r="AD16" s="714">
        <v>7430</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242</v>
      </c>
      <c r="BP16" s="713"/>
      <c r="BQ16" s="713"/>
      <c r="BR16" s="713"/>
      <c r="BS16" s="686" t="s">
        <v>129</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2181090</v>
      </c>
      <c r="CS16" s="681"/>
      <c r="CT16" s="681"/>
      <c r="CU16" s="681"/>
      <c r="CV16" s="681"/>
      <c r="CW16" s="681"/>
      <c r="CX16" s="681"/>
      <c r="CY16" s="682"/>
      <c r="CZ16" s="713">
        <v>10</v>
      </c>
      <c r="DA16" s="713"/>
      <c r="DB16" s="713"/>
      <c r="DC16" s="713"/>
      <c r="DD16" s="686" t="s">
        <v>174</v>
      </c>
      <c r="DE16" s="681"/>
      <c r="DF16" s="681"/>
      <c r="DG16" s="681"/>
      <c r="DH16" s="681"/>
      <c r="DI16" s="681"/>
      <c r="DJ16" s="681"/>
      <c r="DK16" s="681"/>
      <c r="DL16" s="681"/>
      <c r="DM16" s="681"/>
      <c r="DN16" s="681"/>
      <c r="DO16" s="681"/>
      <c r="DP16" s="682"/>
      <c r="DQ16" s="686">
        <v>14157</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33835</v>
      </c>
      <c r="S17" s="681"/>
      <c r="T17" s="681"/>
      <c r="U17" s="681"/>
      <c r="V17" s="681"/>
      <c r="W17" s="681"/>
      <c r="X17" s="681"/>
      <c r="Y17" s="682"/>
      <c r="Z17" s="713">
        <v>0.1</v>
      </c>
      <c r="AA17" s="713"/>
      <c r="AB17" s="713"/>
      <c r="AC17" s="713"/>
      <c r="AD17" s="714">
        <v>33835</v>
      </c>
      <c r="AE17" s="714"/>
      <c r="AF17" s="714"/>
      <c r="AG17" s="714"/>
      <c r="AH17" s="714"/>
      <c r="AI17" s="714"/>
      <c r="AJ17" s="714"/>
      <c r="AK17" s="714"/>
      <c r="AL17" s="683">
        <v>0.4</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129</v>
      </c>
      <c r="BP17" s="713"/>
      <c r="BQ17" s="713"/>
      <c r="BR17" s="713"/>
      <c r="BS17" s="686" t="s">
        <v>129</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1770222</v>
      </c>
      <c r="CS17" s="681"/>
      <c r="CT17" s="681"/>
      <c r="CU17" s="681"/>
      <c r="CV17" s="681"/>
      <c r="CW17" s="681"/>
      <c r="CX17" s="681"/>
      <c r="CY17" s="682"/>
      <c r="CZ17" s="713">
        <v>8.1</v>
      </c>
      <c r="DA17" s="713"/>
      <c r="DB17" s="713"/>
      <c r="DC17" s="713"/>
      <c r="DD17" s="686" t="s">
        <v>174</v>
      </c>
      <c r="DE17" s="681"/>
      <c r="DF17" s="681"/>
      <c r="DG17" s="681"/>
      <c r="DH17" s="681"/>
      <c r="DI17" s="681"/>
      <c r="DJ17" s="681"/>
      <c r="DK17" s="681"/>
      <c r="DL17" s="681"/>
      <c r="DM17" s="681"/>
      <c r="DN17" s="681"/>
      <c r="DO17" s="681"/>
      <c r="DP17" s="682"/>
      <c r="DQ17" s="686">
        <v>1676481</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51879</v>
      </c>
      <c r="S18" s="681"/>
      <c r="T18" s="681"/>
      <c r="U18" s="681"/>
      <c r="V18" s="681"/>
      <c r="W18" s="681"/>
      <c r="X18" s="681"/>
      <c r="Y18" s="682"/>
      <c r="Z18" s="713">
        <v>0.2</v>
      </c>
      <c r="AA18" s="713"/>
      <c r="AB18" s="713"/>
      <c r="AC18" s="713"/>
      <c r="AD18" s="714">
        <v>51879</v>
      </c>
      <c r="AE18" s="714"/>
      <c r="AF18" s="714"/>
      <c r="AG18" s="714"/>
      <c r="AH18" s="714"/>
      <c r="AI18" s="714"/>
      <c r="AJ18" s="714"/>
      <c r="AK18" s="714"/>
      <c r="AL18" s="683">
        <v>0.7</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174</v>
      </c>
      <c r="BH18" s="681"/>
      <c r="BI18" s="681"/>
      <c r="BJ18" s="681"/>
      <c r="BK18" s="681"/>
      <c r="BL18" s="681"/>
      <c r="BM18" s="681"/>
      <c r="BN18" s="682"/>
      <c r="BO18" s="713" t="s">
        <v>129</v>
      </c>
      <c r="BP18" s="713"/>
      <c r="BQ18" s="713"/>
      <c r="BR18" s="713"/>
      <c r="BS18" s="686" t="s">
        <v>129</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174</v>
      </c>
      <c r="CS18" s="681"/>
      <c r="CT18" s="681"/>
      <c r="CU18" s="681"/>
      <c r="CV18" s="681"/>
      <c r="CW18" s="681"/>
      <c r="CX18" s="681"/>
      <c r="CY18" s="682"/>
      <c r="CZ18" s="713" t="s">
        <v>174</v>
      </c>
      <c r="DA18" s="713"/>
      <c r="DB18" s="713"/>
      <c r="DC18" s="713"/>
      <c r="DD18" s="686" t="s">
        <v>174</v>
      </c>
      <c r="DE18" s="681"/>
      <c r="DF18" s="681"/>
      <c r="DG18" s="681"/>
      <c r="DH18" s="681"/>
      <c r="DI18" s="681"/>
      <c r="DJ18" s="681"/>
      <c r="DK18" s="681"/>
      <c r="DL18" s="681"/>
      <c r="DM18" s="681"/>
      <c r="DN18" s="681"/>
      <c r="DO18" s="681"/>
      <c r="DP18" s="682"/>
      <c r="DQ18" s="686" t="s">
        <v>129</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46355</v>
      </c>
      <c r="S19" s="681"/>
      <c r="T19" s="681"/>
      <c r="U19" s="681"/>
      <c r="V19" s="681"/>
      <c r="W19" s="681"/>
      <c r="X19" s="681"/>
      <c r="Y19" s="682"/>
      <c r="Z19" s="713">
        <v>0.2</v>
      </c>
      <c r="AA19" s="713"/>
      <c r="AB19" s="713"/>
      <c r="AC19" s="713"/>
      <c r="AD19" s="714">
        <v>46355</v>
      </c>
      <c r="AE19" s="714"/>
      <c r="AF19" s="714"/>
      <c r="AG19" s="714"/>
      <c r="AH19" s="714"/>
      <c r="AI19" s="714"/>
      <c r="AJ19" s="714"/>
      <c r="AK19" s="714"/>
      <c r="AL19" s="683">
        <v>0.6</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2275</v>
      </c>
      <c r="BH19" s="681"/>
      <c r="BI19" s="681"/>
      <c r="BJ19" s="681"/>
      <c r="BK19" s="681"/>
      <c r="BL19" s="681"/>
      <c r="BM19" s="681"/>
      <c r="BN19" s="682"/>
      <c r="BO19" s="713">
        <v>0</v>
      </c>
      <c r="BP19" s="713"/>
      <c r="BQ19" s="713"/>
      <c r="BR19" s="713"/>
      <c r="BS19" s="686" t="s">
        <v>174</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129</v>
      </c>
      <c r="CS19" s="681"/>
      <c r="CT19" s="681"/>
      <c r="CU19" s="681"/>
      <c r="CV19" s="681"/>
      <c r="CW19" s="681"/>
      <c r="CX19" s="681"/>
      <c r="CY19" s="682"/>
      <c r="CZ19" s="713" t="s">
        <v>174</v>
      </c>
      <c r="DA19" s="713"/>
      <c r="DB19" s="713"/>
      <c r="DC19" s="713"/>
      <c r="DD19" s="686" t="s">
        <v>129</v>
      </c>
      <c r="DE19" s="681"/>
      <c r="DF19" s="681"/>
      <c r="DG19" s="681"/>
      <c r="DH19" s="681"/>
      <c r="DI19" s="681"/>
      <c r="DJ19" s="681"/>
      <c r="DK19" s="681"/>
      <c r="DL19" s="681"/>
      <c r="DM19" s="681"/>
      <c r="DN19" s="681"/>
      <c r="DO19" s="681"/>
      <c r="DP19" s="682"/>
      <c r="DQ19" s="686" t="s">
        <v>242</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3301</v>
      </c>
      <c r="S20" s="681"/>
      <c r="T20" s="681"/>
      <c r="U20" s="681"/>
      <c r="V20" s="681"/>
      <c r="W20" s="681"/>
      <c r="X20" s="681"/>
      <c r="Y20" s="682"/>
      <c r="Z20" s="713">
        <v>0</v>
      </c>
      <c r="AA20" s="713"/>
      <c r="AB20" s="713"/>
      <c r="AC20" s="713"/>
      <c r="AD20" s="714">
        <v>3301</v>
      </c>
      <c r="AE20" s="714"/>
      <c r="AF20" s="714"/>
      <c r="AG20" s="714"/>
      <c r="AH20" s="714"/>
      <c r="AI20" s="714"/>
      <c r="AJ20" s="714"/>
      <c r="AK20" s="714"/>
      <c r="AL20" s="683">
        <v>0</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2275</v>
      </c>
      <c r="BH20" s="681"/>
      <c r="BI20" s="681"/>
      <c r="BJ20" s="681"/>
      <c r="BK20" s="681"/>
      <c r="BL20" s="681"/>
      <c r="BM20" s="681"/>
      <c r="BN20" s="682"/>
      <c r="BO20" s="713">
        <v>0</v>
      </c>
      <c r="BP20" s="713"/>
      <c r="BQ20" s="713"/>
      <c r="BR20" s="713"/>
      <c r="BS20" s="686" t="s">
        <v>242</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21871474</v>
      </c>
      <c r="CS20" s="681"/>
      <c r="CT20" s="681"/>
      <c r="CU20" s="681"/>
      <c r="CV20" s="681"/>
      <c r="CW20" s="681"/>
      <c r="CX20" s="681"/>
      <c r="CY20" s="682"/>
      <c r="CZ20" s="713">
        <v>100</v>
      </c>
      <c r="DA20" s="713"/>
      <c r="DB20" s="713"/>
      <c r="DC20" s="713"/>
      <c r="DD20" s="686">
        <v>1763876</v>
      </c>
      <c r="DE20" s="681"/>
      <c r="DF20" s="681"/>
      <c r="DG20" s="681"/>
      <c r="DH20" s="681"/>
      <c r="DI20" s="681"/>
      <c r="DJ20" s="681"/>
      <c r="DK20" s="681"/>
      <c r="DL20" s="681"/>
      <c r="DM20" s="681"/>
      <c r="DN20" s="681"/>
      <c r="DO20" s="681"/>
      <c r="DP20" s="682"/>
      <c r="DQ20" s="686">
        <v>10256297</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2223</v>
      </c>
      <c r="S21" s="681"/>
      <c r="T21" s="681"/>
      <c r="U21" s="681"/>
      <c r="V21" s="681"/>
      <c r="W21" s="681"/>
      <c r="X21" s="681"/>
      <c r="Y21" s="682"/>
      <c r="Z21" s="713">
        <v>0</v>
      </c>
      <c r="AA21" s="713"/>
      <c r="AB21" s="713"/>
      <c r="AC21" s="713"/>
      <c r="AD21" s="714">
        <v>2223</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v>2275</v>
      </c>
      <c r="BH21" s="681"/>
      <c r="BI21" s="681"/>
      <c r="BJ21" s="681"/>
      <c r="BK21" s="681"/>
      <c r="BL21" s="681"/>
      <c r="BM21" s="681"/>
      <c r="BN21" s="682"/>
      <c r="BO21" s="713">
        <v>0</v>
      </c>
      <c r="BP21" s="713"/>
      <c r="BQ21" s="713"/>
      <c r="BR21" s="713"/>
      <c r="BS21" s="686" t="s">
        <v>129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1792903</v>
      </c>
      <c r="S22" s="681"/>
      <c r="T22" s="681"/>
      <c r="U22" s="681"/>
      <c r="V22" s="681"/>
      <c r="W22" s="681"/>
      <c r="X22" s="681"/>
      <c r="Y22" s="682"/>
      <c r="Z22" s="713">
        <v>7.8</v>
      </c>
      <c r="AA22" s="713"/>
      <c r="AB22" s="713"/>
      <c r="AC22" s="713"/>
      <c r="AD22" s="714">
        <v>1514172</v>
      </c>
      <c r="AE22" s="714"/>
      <c r="AF22" s="714"/>
      <c r="AG22" s="714"/>
      <c r="AH22" s="714"/>
      <c r="AI22" s="714"/>
      <c r="AJ22" s="714"/>
      <c r="AK22" s="714"/>
      <c r="AL22" s="683">
        <v>19</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174</v>
      </c>
      <c r="BH22" s="681"/>
      <c r="BI22" s="681"/>
      <c r="BJ22" s="681"/>
      <c r="BK22" s="681"/>
      <c r="BL22" s="681"/>
      <c r="BM22" s="681"/>
      <c r="BN22" s="682"/>
      <c r="BO22" s="713" t="s">
        <v>129</v>
      </c>
      <c r="BP22" s="713"/>
      <c r="BQ22" s="713"/>
      <c r="BR22" s="713"/>
      <c r="BS22" s="686" t="s">
        <v>174</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1514172</v>
      </c>
      <c r="S23" s="681"/>
      <c r="T23" s="681"/>
      <c r="U23" s="681"/>
      <c r="V23" s="681"/>
      <c r="W23" s="681"/>
      <c r="X23" s="681"/>
      <c r="Y23" s="682"/>
      <c r="Z23" s="713">
        <v>6.6</v>
      </c>
      <c r="AA23" s="713"/>
      <c r="AB23" s="713"/>
      <c r="AC23" s="713"/>
      <c r="AD23" s="714">
        <v>1514172</v>
      </c>
      <c r="AE23" s="714"/>
      <c r="AF23" s="714"/>
      <c r="AG23" s="714"/>
      <c r="AH23" s="714"/>
      <c r="AI23" s="714"/>
      <c r="AJ23" s="714"/>
      <c r="AK23" s="714"/>
      <c r="AL23" s="683">
        <v>19</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t="s">
        <v>174</v>
      </c>
      <c r="BH23" s="681"/>
      <c r="BI23" s="681"/>
      <c r="BJ23" s="681"/>
      <c r="BK23" s="681"/>
      <c r="BL23" s="681"/>
      <c r="BM23" s="681"/>
      <c r="BN23" s="682"/>
      <c r="BO23" s="713" t="s">
        <v>242</v>
      </c>
      <c r="BP23" s="713"/>
      <c r="BQ23" s="713"/>
      <c r="BR23" s="713"/>
      <c r="BS23" s="686" t="s">
        <v>242</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278731</v>
      </c>
      <c r="S24" s="681"/>
      <c r="T24" s="681"/>
      <c r="U24" s="681"/>
      <c r="V24" s="681"/>
      <c r="W24" s="681"/>
      <c r="X24" s="681"/>
      <c r="Y24" s="682"/>
      <c r="Z24" s="713">
        <v>1.2</v>
      </c>
      <c r="AA24" s="713"/>
      <c r="AB24" s="713"/>
      <c r="AC24" s="713"/>
      <c r="AD24" s="714" t="s">
        <v>129</v>
      </c>
      <c r="AE24" s="714"/>
      <c r="AF24" s="714"/>
      <c r="AG24" s="714"/>
      <c r="AH24" s="714"/>
      <c r="AI24" s="714"/>
      <c r="AJ24" s="714"/>
      <c r="AK24" s="714"/>
      <c r="AL24" s="683" t="s">
        <v>129</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129</v>
      </c>
      <c r="BP24" s="713"/>
      <c r="BQ24" s="713"/>
      <c r="BR24" s="713"/>
      <c r="BS24" s="686" t="s">
        <v>129</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7633191</v>
      </c>
      <c r="CS24" s="736"/>
      <c r="CT24" s="736"/>
      <c r="CU24" s="736"/>
      <c r="CV24" s="736"/>
      <c r="CW24" s="736"/>
      <c r="CX24" s="736"/>
      <c r="CY24" s="779"/>
      <c r="CZ24" s="780">
        <v>34.9</v>
      </c>
      <c r="DA24" s="751"/>
      <c r="DB24" s="751"/>
      <c r="DC24" s="783"/>
      <c r="DD24" s="778">
        <v>4669749</v>
      </c>
      <c r="DE24" s="736"/>
      <c r="DF24" s="736"/>
      <c r="DG24" s="736"/>
      <c r="DH24" s="736"/>
      <c r="DI24" s="736"/>
      <c r="DJ24" s="736"/>
      <c r="DK24" s="779"/>
      <c r="DL24" s="778">
        <v>4529094</v>
      </c>
      <c r="DM24" s="736"/>
      <c r="DN24" s="736"/>
      <c r="DO24" s="736"/>
      <c r="DP24" s="736"/>
      <c r="DQ24" s="736"/>
      <c r="DR24" s="736"/>
      <c r="DS24" s="736"/>
      <c r="DT24" s="736"/>
      <c r="DU24" s="736"/>
      <c r="DV24" s="779"/>
      <c r="DW24" s="780">
        <v>53.7</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t="s">
        <v>129</v>
      </c>
      <c r="S25" s="681"/>
      <c r="T25" s="681"/>
      <c r="U25" s="681"/>
      <c r="V25" s="681"/>
      <c r="W25" s="681"/>
      <c r="X25" s="681"/>
      <c r="Y25" s="682"/>
      <c r="Z25" s="713" t="s">
        <v>129</v>
      </c>
      <c r="AA25" s="713"/>
      <c r="AB25" s="713"/>
      <c r="AC25" s="713"/>
      <c r="AD25" s="714" t="s">
        <v>174</v>
      </c>
      <c r="AE25" s="714"/>
      <c r="AF25" s="714"/>
      <c r="AG25" s="714"/>
      <c r="AH25" s="714"/>
      <c r="AI25" s="714"/>
      <c r="AJ25" s="714"/>
      <c r="AK25" s="714"/>
      <c r="AL25" s="683" t="s">
        <v>129</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129</v>
      </c>
      <c r="BH25" s="681"/>
      <c r="BI25" s="681"/>
      <c r="BJ25" s="681"/>
      <c r="BK25" s="681"/>
      <c r="BL25" s="681"/>
      <c r="BM25" s="681"/>
      <c r="BN25" s="682"/>
      <c r="BO25" s="713" t="s">
        <v>129</v>
      </c>
      <c r="BP25" s="713"/>
      <c r="BQ25" s="713"/>
      <c r="BR25" s="713"/>
      <c r="BS25" s="686" t="s">
        <v>129</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2025204</v>
      </c>
      <c r="CS25" s="699"/>
      <c r="CT25" s="699"/>
      <c r="CU25" s="699"/>
      <c r="CV25" s="699"/>
      <c r="CW25" s="699"/>
      <c r="CX25" s="699"/>
      <c r="CY25" s="700"/>
      <c r="CZ25" s="683">
        <v>9.3000000000000007</v>
      </c>
      <c r="DA25" s="701"/>
      <c r="DB25" s="701"/>
      <c r="DC25" s="702"/>
      <c r="DD25" s="686">
        <v>1860357</v>
      </c>
      <c r="DE25" s="699"/>
      <c r="DF25" s="699"/>
      <c r="DG25" s="699"/>
      <c r="DH25" s="699"/>
      <c r="DI25" s="699"/>
      <c r="DJ25" s="699"/>
      <c r="DK25" s="700"/>
      <c r="DL25" s="686">
        <v>1801182</v>
      </c>
      <c r="DM25" s="699"/>
      <c r="DN25" s="699"/>
      <c r="DO25" s="699"/>
      <c r="DP25" s="699"/>
      <c r="DQ25" s="699"/>
      <c r="DR25" s="699"/>
      <c r="DS25" s="699"/>
      <c r="DT25" s="699"/>
      <c r="DU25" s="699"/>
      <c r="DV25" s="700"/>
      <c r="DW25" s="683">
        <v>21.4</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8228088</v>
      </c>
      <c r="S26" s="681"/>
      <c r="T26" s="681"/>
      <c r="U26" s="681"/>
      <c r="V26" s="681"/>
      <c r="W26" s="681"/>
      <c r="X26" s="681"/>
      <c r="Y26" s="682"/>
      <c r="Z26" s="713">
        <v>35.799999999999997</v>
      </c>
      <c r="AA26" s="713"/>
      <c r="AB26" s="713"/>
      <c r="AC26" s="713"/>
      <c r="AD26" s="714">
        <v>7949357</v>
      </c>
      <c r="AE26" s="714"/>
      <c r="AF26" s="714"/>
      <c r="AG26" s="714"/>
      <c r="AH26" s="714"/>
      <c r="AI26" s="714"/>
      <c r="AJ26" s="714"/>
      <c r="AK26" s="714"/>
      <c r="AL26" s="683">
        <v>99.8</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174</v>
      </c>
      <c r="BH26" s="681"/>
      <c r="BI26" s="681"/>
      <c r="BJ26" s="681"/>
      <c r="BK26" s="681"/>
      <c r="BL26" s="681"/>
      <c r="BM26" s="681"/>
      <c r="BN26" s="682"/>
      <c r="BO26" s="713" t="s">
        <v>242</v>
      </c>
      <c r="BP26" s="713"/>
      <c r="BQ26" s="713"/>
      <c r="BR26" s="713"/>
      <c r="BS26" s="686" t="s">
        <v>174</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1089110</v>
      </c>
      <c r="CS26" s="681"/>
      <c r="CT26" s="681"/>
      <c r="CU26" s="681"/>
      <c r="CV26" s="681"/>
      <c r="CW26" s="681"/>
      <c r="CX26" s="681"/>
      <c r="CY26" s="682"/>
      <c r="CZ26" s="683">
        <v>5</v>
      </c>
      <c r="DA26" s="701"/>
      <c r="DB26" s="701"/>
      <c r="DC26" s="702"/>
      <c r="DD26" s="686">
        <v>1023065</v>
      </c>
      <c r="DE26" s="681"/>
      <c r="DF26" s="681"/>
      <c r="DG26" s="681"/>
      <c r="DH26" s="681"/>
      <c r="DI26" s="681"/>
      <c r="DJ26" s="681"/>
      <c r="DK26" s="682"/>
      <c r="DL26" s="686" t="s">
        <v>129</v>
      </c>
      <c r="DM26" s="681"/>
      <c r="DN26" s="681"/>
      <c r="DO26" s="681"/>
      <c r="DP26" s="681"/>
      <c r="DQ26" s="681"/>
      <c r="DR26" s="681"/>
      <c r="DS26" s="681"/>
      <c r="DT26" s="681"/>
      <c r="DU26" s="681"/>
      <c r="DV26" s="682"/>
      <c r="DW26" s="683" t="s">
        <v>129</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4360</v>
      </c>
      <c r="S27" s="681"/>
      <c r="T27" s="681"/>
      <c r="U27" s="681"/>
      <c r="V27" s="681"/>
      <c r="W27" s="681"/>
      <c r="X27" s="681"/>
      <c r="Y27" s="682"/>
      <c r="Z27" s="713">
        <v>0</v>
      </c>
      <c r="AA27" s="713"/>
      <c r="AB27" s="713"/>
      <c r="AC27" s="713"/>
      <c r="AD27" s="714">
        <v>4360</v>
      </c>
      <c r="AE27" s="714"/>
      <c r="AF27" s="714"/>
      <c r="AG27" s="714"/>
      <c r="AH27" s="714"/>
      <c r="AI27" s="714"/>
      <c r="AJ27" s="714"/>
      <c r="AK27" s="714"/>
      <c r="AL27" s="683">
        <v>0.1</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5414964</v>
      </c>
      <c r="BH27" s="681"/>
      <c r="BI27" s="681"/>
      <c r="BJ27" s="681"/>
      <c r="BK27" s="681"/>
      <c r="BL27" s="681"/>
      <c r="BM27" s="681"/>
      <c r="BN27" s="682"/>
      <c r="BO27" s="713">
        <v>100</v>
      </c>
      <c r="BP27" s="713"/>
      <c r="BQ27" s="713"/>
      <c r="BR27" s="713"/>
      <c r="BS27" s="686" t="s">
        <v>129</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3837765</v>
      </c>
      <c r="CS27" s="699"/>
      <c r="CT27" s="699"/>
      <c r="CU27" s="699"/>
      <c r="CV27" s="699"/>
      <c r="CW27" s="699"/>
      <c r="CX27" s="699"/>
      <c r="CY27" s="700"/>
      <c r="CZ27" s="683">
        <v>17.5</v>
      </c>
      <c r="DA27" s="701"/>
      <c r="DB27" s="701"/>
      <c r="DC27" s="702"/>
      <c r="DD27" s="686">
        <v>1132911</v>
      </c>
      <c r="DE27" s="699"/>
      <c r="DF27" s="699"/>
      <c r="DG27" s="699"/>
      <c r="DH27" s="699"/>
      <c r="DI27" s="699"/>
      <c r="DJ27" s="699"/>
      <c r="DK27" s="700"/>
      <c r="DL27" s="686">
        <v>1051431</v>
      </c>
      <c r="DM27" s="699"/>
      <c r="DN27" s="699"/>
      <c r="DO27" s="699"/>
      <c r="DP27" s="699"/>
      <c r="DQ27" s="699"/>
      <c r="DR27" s="699"/>
      <c r="DS27" s="699"/>
      <c r="DT27" s="699"/>
      <c r="DU27" s="699"/>
      <c r="DV27" s="700"/>
      <c r="DW27" s="683">
        <v>12.5</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152087</v>
      </c>
      <c r="S28" s="681"/>
      <c r="T28" s="681"/>
      <c r="U28" s="681"/>
      <c r="V28" s="681"/>
      <c r="W28" s="681"/>
      <c r="X28" s="681"/>
      <c r="Y28" s="682"/>
      <c r="Z28" s="713">
        <v>0.7</v>
      </c>
      <c r="AA28" s="713"/>
      <c r="AB28" s="713"/>
      <c r="AC28" s="713"/>
      <c r="AD28" s="714" t="s">
        <v>242</v>
      </c>
      <c r="AE28" s="714"/>
      <c r="AF28" s="714"/>
      <c r="AG28" s="714"/>
      <c r="AH28" s="714"/>
      <c r="AI28" s="714"/>
      <c r="AJ28" s="714"/>
      <c r="AK28" s="714"/>
      <c r="AL28" s="683" t="s">
        <v>129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1770222</v>
      </c>
      <c r="CS28" s="681"/>
      <c r="CT28" s="681"/>
      <c r="CU28" s="681"/>
      <c r="CV28" s="681"/>
      <c r="CW28" s="681"/>
      <c r="CX28" s="681"/>
      <c r="CY28" s="682"/>
      <c r="CZ28" s="683">
        <v>8.1</v>
      </c>
      <c r="DA28" s="701"/>
      <c r="DB28" s="701"/>
      <c r="DC28" s="702"/>
      <c r="DD28" s="686">
        <v>1676481</v>
      </c>
      <c r="DE28" s="681"/>
      <c r="DF28" s="681"/>
      <c r="DG28" s="681"/>
      <c r="DH28" s="681"/>
      <c r="DI28" s="681"/>
      <c r="DJ28" s="681"/>
      <c r="DK28" s="682"/>
      <c r="DL28" s="686">
        <v>1676481</v>
      </c>
      <c r="DM28" s="681"/>
      <c r="DN28" s="681"/>
      <c r="DO28" s="681"/>
      <c r="DP28" s="681"/>
      <c r="DQ28" s="681"/>
      <c r="DR28" s="681"/>
      <c r="DS28" s="681"/>
      <c r="DT28" s="681"/>
      <c r="DU28" s="681"/>
      <c r="DV28" s="682"/>
      <c r="DW28" s="683">
        <v>19.899999999999999</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202272</v>
      </c>
      <c r="S29" s="681"/>
      <c r="T29" s="681"/>
      <c r="U29" s="681"/>
      <c r="V29" s="681"/>
      <c r="W29" s="681"/>
      <c r="X29" s="681"/>
      <c r="Y29" s="682"/>
      <c r="Z29" s="713">
        <v>0.9</v>
      </c>
      <c r="AA29" s="713"/>
      <c r="AB29" s="713"/>
      <c r="AC29" s="713"/>
      <c r="AD29" s="714">
        <v>5840</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303</v>
      </c>
      <c r="CG29" s="720"/>
      <c r="CH29" s="720"/>
      <c r="CI29" s="720"/>
      <c r="CJ29" s="720"/>
      <c r="CK29" s="720"/>
      <c r="CL29" s="720"/>
      <c r="CM29" s="720"/>
      <c r="CN29" s="720"/>
      <c r="CO29" s="720"/>
      <c r="CP29" s="720"/>
      <c r="CQ29" s="721"/>
      <c r="CR29" s="680">
        <v>1770222</v>
      </c>
      <c r="CS29" s="699"/>
      <c r="CT29" s="699"/>
      <c r="CU29" s="699"/>
      <c r="CV29" s="699"/>
      <c r="CW29" s="699"/>
      <c r="CX29" s="699"/>
      <c r="CY29" s="700"/>
      <c r="CZ29" s="683">
        <v>8.1</v>
      </c>
      <c r="DA29" s="701"/>
      <c r="DB29" s="701"/>
      <c r="DC29" s="702"/>
      <c r="DD29" s="686">
        <v>1676481</v>
      </c>
      <c r="DE29" s="699"/>
      <c r="DF29" s="699"/>
      <c r="DG29" s="699"/>
      <c r="DH29" s="699"/>
      <c r="DI29" s="699"/>
      <c r="DJ29" s="699"/>
      <c r="DK29" s="700"/>
      <c r="DL29" s="686">
        <v>1676481</v>
      </c>
      <c r="DM29" s="699"/>
      <c r="DN29" s="699"/>
      <c r="DO29" s="699"/>
      <c r="DP29" s="699"/>
      <c r="DQ29" s="699"/>
      <c r="DR29" s="699"/>
      <c r="DS29" s="699"/>
      <c r="DT29" s="699"/>
      <c r="DU29" s="699"/>
      <c r="DV29" s="700"/>
      <c r="DW29" s="683">
        <v>19.899999999999999</v>
      </c>
      <c r="DX29" s="701"/>
      <c r="DY29" s="701"/>
      <c r="DZ29" s="701"/>
      <c r="EA29" s="701"/>
      <c r="EB29" s="701"/>
      <c r="EC29" s="722"/>
    </row>
    <row r="30" spans="2:133" ht="11.25" customHeight="1" x14ac:dyDescent="0.15">
      <c r="B30" s="677" t="s">
        <v>304</v>
      </c>
      <c r="C30" s="678"/>
      <c r="D30" s="678"/>
      <c r="E30" s="678"/>
      <c r="F30" s="678"/>
      <c r="G30" s="678"/>
      <c r="H30" s="678"/>
      <c r="I30" s="678"/>
      <c r="J30" s="678"/>
      <c r="K30" s="678"/>
      <c r="L30" s="678"/>
      <c r="M30" s="678"/>
      <c r="N30" s="678"/>
      <c r="O30" s="678"/>
      <c r="P30" s="678"/>
      <c r="Q30" s="679"/>
      <c r="R30" s="680">
        <v>65059</v>
      </c>
      <c r="S30" s="681"/>
      <c r="T30" s="681"/>
      <c r="U30" s="681"/>
      <c r="V30" s="681"/>
      <c r="W30" s="681"/>
      <c r="X30" s="681"/>
      <c r="Y30" s="682"/>
      <c r="Z30" s="713">
        <v>0.3</v>
      </c>
      <c r="AA30" s="713"/>
      <c r="AB30" s="713"/>
      <c r="AC30" s="713"/>
      <c r="AD30" s="714">
        <v>267</v>
      </c>
      <c r="AE30" s="714"/>
      <c r="AF30" s="714"/>
      <c r="AG30" s="714"/>
      <c r="AH30" s="714"/>
      <c r="AI30" s="714"/>
      <c r="AJ30" s="714"/>
      <c r="AK30" s="714"/>
      <c r="AL30" s="683">
        <v>0</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1713527</v>
      </c>
      <c r="CS30" s="681"/>
      <c r="CT30" s="681"/>
      <c r="CU30" s="681"/>
      <c r="CV30" s="681"/>
      <c r="CW30" s="681"/>
      <c r="CX30" s="681"/>
      <c r="CY30" s="682"/>
      <c r="CZ30" s="683">
        <v>7.8</v>
      </c>
      <c r="DA30" s="701"/>
      <c r="DB30" s="701"/>
      <c r="DC30" s="702"/>
      <c r="DD30" s="686">
        <v>1623570</v>
      </c>
      <c r="DE30" s="681"/>
      <c r="DF30" s="681"/>
      <c r="DG30" s="681"/>
      <c r="DH30" s="681"/>
      <c r="DI30" s="681"/>
      <c r="DJ30" s="681"/>
      <c r="DK30" s="682"/>
      <c r="DL30" s="686">
        <v>1623570</v>
      </c>
      <c r="DM30" s="681"/>
      <c r="DN30" s="681"/>
      <c r="DO30" s="681"/>
      <c r="DP30" s="681"/>
      <c r="DQ30" s="681"/>
      <c r="DR30" s="681"/>
      <c r="DS30" s="681"/>
      <c r="DT30" s="681"/>
      <c r="DU30" s="681"/>
      <c r="DV30" s="682"/>
      <c r="DW30" s="683">
        <v>19.2</v>
      </c>
      <c r="DX30" s="701"/>
      <c r="DY30" s="701"/>
      <c r="DZ30" s="701"/>
      <c r="EA30" s="701"/>
      <c r="EB30" s="701"/>
      <c r="EC30" s="722"/>
    </row>
    <row r="31" spans="2:133" ht="11.25" customHeight="1" x14ac:dyDescent="0.15">
      <c r="B31" s="677" t="s">
        <v>308</v>
      </c>
      <c r="C31" s="678"/>
      <c r="D31" s="678"/>
      <c r="E31" s="678"/>
      <c r="F31" s="678"/>
      <c r="G31" s="678"/>
      <c r="H31" s="678"/>
      <c r="I31" s="678"/>
      <c r="J31" s="678"/>
      <c r="K31" s="678"/>
      <c r="L31" s="678"/>
      <c r="M31" s="678"/>
      <c r="N31" s="678"/>
      <c r="O31" s="678"/>
      <c r="P31" s="678"/>
      <c r="Q31" s="679"/>
      <c r="R31" s="680">
        <v>7399878</v>
      </c>
      <c r="S31" s="681"/>
      <c r="T31" s="681"/>
      <c r="U31" s="681"/>
      <c r="V31" s="681"/>
      <c r="W31" s="681"/>
      <c r="X31" s="681"/>
      <c r="Y31" s="682"/>
      <c r="Z31" s="713">
        <v>32.200000000000003</v>
      </c>
      <c r="AA31" s="713"/>
      <c r="AB31" s="713"/>
      <c r="AC31" s="713"/>
      <c r="AD31" s="714" t="s">
        <v>129</v>
      </c>
      <c r="AE31" s="714"/>
      <c r="AF31" s="714"/>
      <c r="AG31" s="714"/>
      <c r="AH31" s="714"/>
      <c r="AI31" s="714"/>
      <c r="AJ31" s="714"/>
      <c r="AK31" s="714"/>
      <c r="AL31" s="683" t="s">
        <v>129</v>
      </c>
      <c r="AM31" s="684"/>
      <c r="AN31" s="684"/>
      <c r="AO31" s="715"/>
      <c r="AP31" s="756" t="s">
        <v>309</v>
      </c>
      <c r="AQ31" s="757"/>
      <c r="AR31" s="757"/>
      <c r="AS31" s="757"/>
      <c r="AT31" s="762" t="s">
        <v>310</v>
      </c>
      <c r="AU31" s="231"/>
      <c r="AV31" s="231"/>
      <c r="AW31" s="231"/>
      <c r="AX31" s="746" t="s">
        <v>186</v>
      </c>
      <c r="AY31" s="747"/>
      <c r="AZ31" s="747"/>
      <c r="BA31" s="747"/>
      <c r="BB31" s="747"/>
      <c r="BC31" s="747"/>
      <c r="BD31" s="747"/>
      <c r="BE31" s="747"/>
      <c r="BF31" s="748"/>
      <c r="BG31" s="749">
        <v>98.9</v>
      </c>
      <c r="BH31" s="750"/>
      <c r="BI31" s="750"/>
      <c r="BJ31" s="750"/>
      <c r="BK31" s="750"/>
      <c r="BL31" s="750"/>
      <c r="BM31" s="751">
        <v>96.8</v>
      </c>
      <c r="BN31" s="750"/>
      <c r="BO31" s="750"/>
      <c r="BP31" s="750"/>
      <c r="BQ31" s="752"/>
      <c r="BR31" s="749">
        <v>99.2</v>
      </c>
      <c r="BS31" s="750"/>
      <c r="BT31" s="750"/>
      <c r="BU31" s="750"/>
      <c r="BV31" s="750"/>
      <c r="BW31" s="750"/>
      <c r="BX31" s="751">
        <v>96.9</v>
      </c>
      <c r="BY31" s="750"/>
      <c r="BZ31" s="750"/>
      <c r="CA31" s="750"/>
      <c r="CB31" s="752"/>
      <c r="CD31" s="767"/>
      <c r="CE31" s="768"/>
      <c r="CF31" s="719" t="s">
        <v>311</v>
      </c>
      <c r="CG31" s="720"/>
      <c r="CH31" s="720"/>
      <c r="CI31" s="720"/>
      <c r="CJ31" s="720"/>
      <c r="CK31" s="720"/>
      <c r="CL31" s="720"/>
      <c r="CM31" s="720"/>
      <c r="CN31" s="720"/>
      <c r="CO31" s="720"/>
      <c r="CP31" s="720"/>
      <c r="CQ31" s="721"/>
      <c r="CR31" s="680">
        <v>56695</v>
      </c>
      <c r="CS31" s="699"/>
      <c r="CT31" s="699"/>
      <c r="CU31" s="699"/>
      <c r="CV31" s="699"/>
      <c r="CW31" s="699"/>
      <c r="CX31" s="699"/>
      <c r="CY31" s="700"/>
      <c r="CZ31" s="683">
        <v>0.3</v>
      </c>
      <c r="DA31" s="701"/>
      <c r="DB31" s="701"/>
      <c r="DC31" s="702"/>
      <c r="DD31" s="686">
        <v>52911</v>
      </c>
      <c r="DE31" s="699"/>
      <c r="DF31" s="699"/>
      <c r="DG31" s="699"/>
      <c r="DH31" s="699"/>
      <c r="DI31" s="699"/>
      <c r="DJ31" s="699"/>
      <c r="DK31" s="700"/>
      <c r="DL31" s="686">
        <v>52911</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15">
      <c r="B32" s="771" t="s">
        <v>312</v>
      </c>
      <c r="C32" s="772"/>
      <c r="D32" s="772"/>
      <c r="E32" s="772"/>
      <c r="F32" s="772"/>
      <c r="G32" s="772"/>
      <c r="H32" s="772"/>
      <c r="I32" s="772"/>
      <c r="J32" s="772"/>
      <c r="K32" s="772"/>
      <c r="L32" s="772"/>
      <c r="M32" s="772"/>
      <c r="N32" s="772"/>
      <c r="O32" s="772"/>
      <c r="P32" s="772"/>
      <c r="Q32" s="773"/>
      <c r="R32" s="680" t="s">
        <v>129</v>
      </c>
      <c r="S32" s="681"/>
      <c r="T32" s="681"/>
      <c r="U32" s="681"/>
      <c r="V32" s="681"/>
      <c r="W32" s="681"/>
      <c r="X32" s="681"/>
      <c r="Y32" s="682"/>
      <c r="Z32" s="713" t="s">
        <v>129</v>
      </c>
      <c r="AA32" s="713"/>
      <c r="AB32" s="713"/>
      <c r="AC32" s="713"/>
      <c r="AD32" s="714" t="s">
        <v>129</v>
      </c>
      <c r="AE32" s="714"/>
      <c r="AF32" s="714"/>
      <c r="AG32" s="714"/>
      <c r="AH32" s="714"/>
      <c r="AI32" s="714"/>
      <c r="AJ32" s="714"/>
      <c r="AK32" s="714"/>
      <c r="AL32" s="683" t="s">
        <v>129</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98.8</v>
      </c>
      <c r="BH32" s="699"/>
      <c r="BI32" s="699"/>
      <c r="BJ32" s="699"/>
      <c r="BK32" s="699"/>
      <c r="BL32" s="699"/>
      <c r="BM32" s="684">
        <v>96.2</v>
      </c>
      <c r="BN32" s="745"/>
      <c r="BO32" s="745"/>
      <c r="BP32" s="745"/>
      <c r="BQ32" s="726"/>
      <c r="BR32" s="753">
        <v>98.8</v>
      </c>
      <c r="BS32" s="699"/>
      <c r="BT32" s="699"/>
      <c r="BU32" s="699"/>
      <c r="BV32" s="699"/>
      <c r="BW32" s="699"/>
      <c r="BX32" s="684">
        <v>96.2</v>
      </c>
      <c r="BY32" s="745"/>
      <c r="BZ32" s="745"/>
      <c r="CA32" s="745"/>
      <c r="CB32" s="726"/>
      <c r="CD32" s="769"/>
      <c r="CE32" s="770"/>
      <c r="CF32" s="719" t="s">
        <v>315</v>
      </c>
      <c r="CG32" s="720"/>
      <c r="CH32" s="720"/>
      <c r="CI32" s="720"/>
      <c r="CJ32" s="720"/>
      <c r="CK32" s="720"/>
      <c r="CL32" s="720"/>
      <c r="CM32" s="720"/>
      <c r="CN32" s="720"/>
      <c r="CO32" s="720"/>
      <c r="CP32" s="720"/>
      <c r="CQ32" s="721"/>
      <c r="CR32" s="680" t="s">
        <v>129</v>
      </c>
      <c r="CS32" s="681"/>
      <c r="CT32" s="681"/>
      <c r="CU32" s="681"/>
      <c r="CV32" s="681"/>
      <c r="CW32" s="681"/>
      <c r="CX32" s="681"/>
      <c r="CY32" s="682"/>
      <c r="CZ32" s="683" t="s">
        <v>129</v>
      </c>
      <c r="DA32" s="701"/>
      <c r="DB32" s="701"/>
      <c r="DC32" s="702"/>
      <c r="DD32" s="686" t="s">
        <v>129</v>
      </c>
      <c r="DE32" s="681"/>
      <c r="DF32" s="681"/>
      <c r="DG32" s="681"/>
      <c r="DH32" s="681"/>
      <c r="DI32" s="681"/>
      <c r="DJ32" s="681"/>
      <c r="DK32" s="682"/>
      <c r="DL32" s="686" t="s">
        <v>242</v>
      </c>
      <c r="DM32" s="681"/>
      <c r="DN32" s="681"/>
      <c r="DO32" s="681"/>
      <c r="DP32" s="681"/>
      <c r="DQ32" s="681"/>
      <c r="DR32" s="681"/>
      <c r="DS32" s="681"/>
      <c r="DT32" s="681"/>
      <c r="DU32" s="681"/>
      <c r="DV32" s="682"/>
      <c r="DW32" s="683" t="s">
        <v>129</v>
      </c>
      <c r="DX32" s="701"/>
      <c r="DY32" s="701"/>
      <c r="DZ32" s="701"/>
      <c r="EA32" s="701"/>
      <c r="EB32" s="701"/>
      <c r="EC32" s="722"/>
    </row>
    <row r="33" spans="2:133" ht="11.25" customHeight="1" x14ac:dyDescent="0.15">
      <c r="B33" s="677" t="s">
        <v>316</v>
      </c>
      <c r="C33" s="678"/>
      <c r="D33" s="678"/>
      <c r="E33" s="678"/>
      <c r="F33" s="678"/>
      <c r="G33" s="678"/>
      <c r="H33" s="678"/>
      <c r="I33" s="678"/>
      <c r="J33" s="678"/>
      <c r="K33" s="678"/>
      <c r="L33" s="678"/>
      <c r="M33" s="678"/>
      <c r="N33" s="678"/>
      <c r="O33" s="678"/>
      <c r="P33" s="678"/>
      <c r="Q33" s="679"/>
      <c r="R33" s="680">
        <v>1552416</v>
      </c>
      <c r="S33" s="681"/>
      <c r="T33" s="681"/>
      <c r="U33" s="681"/>
      <c r="V33" s="681"/>
      <c r="W33" s="681"/>
      <c r="X33" s="681"/>
      <c r="Y33" s="682"/>
      <c r="Z33" s="713">
        <v>6.7</v>
      </c>
      <c r="AA33" s="713"/>
      <c r="AB33" s="713"/>
      <c r="AC33" s="713"/>
      <c r="AD33" s="714" t="s">
        <v>174</v>
      </c>
      <c r="AE33" s="714"/>
      <c r="AF33" s="714"/>
      <c r="AG33" s="714"/>
      <c r="AH33" s="714"/>
      <c r="AI33" s="714"/>
      <c r="AJ33" s="714"/>
      <c r="AK33" s="714"/>
      <c r="AL33" s="683" t="s">
        <v>129</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98.9</v>
      </c>
      <c r="BH33" s="665"/>
      <c r="BI33" s="665"/>
      <c r="BJ33" s="665"/>
      <c r="BK33" s="665"/>
      <c r="BL33" s="665"/>
      <c r="BM33" s="707">
        <v>96.9</v>
      </c>
      <c r="BN33" s="665"/>
      <c r="BO33" s="665"/>
      <c r="BP33" s="665"/>
      <c r="BQ33" s="709"/>
      <c r="BR33" s="744">
        <v>99.4</v>
      </c>
      <c r="BS33" s="665"/>
      <c r="BT33" s="665"/>
      <c r="BU33" s="665"/>
      <c r="BV33" s="665"/>
      <c r="BW33" s="665"/>
      <c r="BX33" s="707">
        <v>97.1</v>
      </c>
      <c r="BY33" s="665"/>
      <c r="BZ33" s="665"/>
      <c r="CA33" s="665"/>
      <c r="CB33" s="709"/>
      <c r="CD33" s="719" t="s">
        <v>318</v>
      </c>
      <c r="CE33" s="720"/>
      <c r="CF33" s="720"/>
      <c r="CG33" s="720"/>
      <c r="CH33" s="720"/>
      <c r="CI33" s="720"/>
      <c r="CJ33" s="720"/>
      <c r="CK33" s="720"/>
      <c r="CL33" s="720"/>
      <c r="CM33" s="720"/>
      <c r="CN33" s="720"/>
      <c r="CO33" s="720"/>
      <c r="CP33" s="720"/>
      <c r="CQ33" s="721"/>
      <c r="CR33" s="680">
        <v>10293317</v>
      </c>
      <c r="CS33" s="699"/>
      <c r="CT33" s="699"/>
      <c r="CU33" s="699"/>
      <c r="CV33" s="699"/>
      <c r="CW33" s="699"/>
      <c r="CX33" s="699"/>
      <c r="CY33" s="700"/>
      <c r="CZ33" s="683">
        <v>47.1</v>
      </c>
      <c r="DA33" s="701"/>
      <c r="DB33" s="701"/>
      <c r="DC33" s="702"/>
      <c r="DD33" s="686">
        <v>5528844</v>
      </c>
      <c r="DE33" s="699"/>
      <c r="DF33" s="699"/>
      <c r="DG33" s="699"/>
      <c r="DH33" s="699"/>
      <c r="DI33" s="699"/>
      <c r="DJ33" s="699"/>
      <c r="DK33" s="700"/>
      <c r="DL33" s="686">
        <v>2951593</v>
      </c>
      <c r="DM33" s="699"/>
      <c r="DN33" s="699"/>
      <c r="DO33" s="699"/>
      <c r="DP33" s="699"/>
      <c r="DQ33" s="699"/>
      <c r="DR33" s="699"/>
      <c r="DS33" s="699"/>
      <c r="DT33" s="699"/>
      <c r="DU33" s="699"/>
      <c r="DV33" s="700"/>
      <c r="DW33" s="683">
        <v>35</v>
      </c>
      <c r="DX33" s="701"/>
      <c r="DY33" s="701"/>
      <c r="DZ33" s="701"/>
      <c r="EA33" s="701"/>
      <c r="EB33" s="701"/>
      <c r="EC33" s="722"/>
    </row>
    <row r="34" spans="2:133" ht="11.25" customHeight="1" x14ac:dyDescent="0.15">
      <c r="B34" s="677" t="s">
        <v>319</v>
      </c>
      <c r="C34" s="678"/>
      <c r="D34" s="678"/>
      <c r="E34" s="678"/>
      <c r="F34" s="678"/>
      <c r="G34" s="678"/>
      <c r="H34" s="678"/>
      <c r="I34" s="678"/>
      <c r="J34" s="678"/>
      <c r="K34" s="678"/>
      <c r="L34" s="678"/>
      <c r="M34" s="678"/>
      <c r="N34" s="678"/>
      <c r="O34" s="678"/>
      <c r="P34" s="678"/>
      <c r="Q34" s="679"/>
      <c r="R34" s="680">
        <v>81390</v>
      </c>
      <c r="S34" s="681"/>
      <c r="T34" s="681"/>
      <c r="U34" s="681"/>
      <c r="V34" s="681"/>
      <c r="W34" s="681"/>
      <c r="X34" s="681"/>
      <c r="Y34" s="682"/>
      <c r="Z34" s="713">
        <v>0.4</v>
      </c>
      <c r="AA34" s="713"/>
      <c r="AB34" s="713"/>
      <c r="AC34" s="713"/>
      <c r="AD34" s="714">
        <v>6832</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2325584</v>
      </c>
      <c r="CS34" s="681"/>
      <c r="CT34" s="681"/>
      <c r="CU34" s="681"/>
      <c r="CV34" s="681"/>
      <c r="CW34" s="681"/>
      <c r="CX34" s="681"/>
      <c r="CY34" s="682"/>
      <c r="CZ34" s="683">
        <v>10.6</v>
      </c>
      <c r="DA34" s="701"/>
      <c r="DB34" s="701"/>
      <c r="DC34" s="702"/>
      <c r="DD34" s="686">
        <v>1869536</v>
      </c>
      <c r="DE34" s="681"/>
      <c r="DF34" s="681"/>
      <c r="DG34" s="681"/>
      <c r="DH34" s="681"/>
      <c r="DI34" s="681"/>
      <c r="DJ34" s="681"/>
      <c r="DK34" s="682"/>
      <c r="DL34" s="686">
        <v>1094793</v>
      </c>
      <c r="DM34" s="681"/>
      <c r="DN34" s="681"/>
      <c r="DO34" s="681"/>
      <c r="DP34" s="681"/>
      <c r="DQ34" s="681"/>
      <c r="DR34" s="681"/>
      <c r="DS34" s="681"/>
      <c r="DT34" s="681"/>
      <c r="DU34" s="681"/>
      <c r="DV34" s="682"/>
      <c r="DW34" s="683">
        <v>13</v>
      </c>
      <c r="DX34" s="701"/>
      <c r="DY34" s="701"/>
      <c r="DZ34" s="701"/>
      <c r="EA34" s="701"/>
      <c r="EB34" s="701"/>
      <c r="EC34" s="722"/>
    </row>
    <row r="35" spans="2:133" ht="11.25" customHeight="1" x14ac:dyDescent="0.15">
      <c r="B35" s="677" t="s">
        <v>321</v>
      </c>
      <c r="C35" s="678"/>
      <c r="D35" s="678"/>
      <c r="E35" s="678"/>
      <c r="F35" s="678"/>
      <c r="G35" s="678"/>
      <c r="H35" s="678"/>
      <c r="I35" s="678"/>
      <c r="J35" s="678"/>
      <c r="K35" s="678"/>
      <c r="L35" s="678"/>
      <c r="M35" s="678"/>
      <c r="N35" s="678"/>
      <c r="O35" s="678"/>
      <c r="P35" s="678"/>
      <c r="Q35" s="679"/>
      <c r="R35" s="680">
        <v>625953</v>
      </c>
      <c r="S35" s="681"/>
      <c r="T35" s="681"/>
      <c r="U35" s="681"/>
      <c r="V35" s="681"/>
      <c r="W35" s="681"/>
      <c r="X35" s="681"/>
      <c r="Y35" s="682"/>
      <c r="Z35" s="713">
        <v>2.7</v>
      </c>
      <c r="AA35" s="713"/>
      <c r="AB35" s="713"/>
      <c r="AC35" s="713"/>
      <c r="AD35" s="714" t="s">
        <v>129</v>
      </c>
      <c r="AE35" s="714"/>
      <c r="AF35" s="714"/>
      <c r="AG35" s="714"/>
      <c r="AH35" s="714"/>
      <c r="AI35" s="714"/>
      <c r="AJ35" s="714"/>
      <c r="AK35" s="714"/>
      <c r="AL35" s="683" t="s">
        <v>129</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223549</v>
      </c>
      <c r="CS35" s="699"/>
      <c r="CT35" s="699"/>
      <c r="CU35" s="699"/>
      <c r="CV35" s="699"/>
      <c r="CW35" s="699"/>
      <c r="CX35" s="699"/>
      <c r="CY35" s="700"/>
      <c r="CZ35" s="683">
        <v>1</v>
      </c>
      <c r="DA35" s="701"/>
      <c r="DB35" s="701"/>
      <c r="DC35" s="702"/>
      <c r="DD35" s="686">
        <v>154474</v>
      </c>
      <c r="DE35" s="699"/>
      <c r="DF35" s="699"/>
      <c r="DG35" s="699"/>
      <c r="DH35" s="699"/>
      <c r="DI35" s="699"/>
      <c r="DJ35" s="699"/>
      <c r="DK35" s="700"/>
      <c r="DL35" s="686">
        <v>125677</v>
      </c>
      <c r="DM35" s="699"/>
      <c r="DN35" s="699"/>
      <c r="DO35" s="699"/>
      <c r="DP35" s="699"/>
      <c r="DQ35" s="699"/>
      <c r="DR35" s="699"/>
      <c r="DS35" s="699"/>
      <c r="DT35" s="699"/>
      <c r="DU35" s="699"/>
      <c r="DV35" s="700"/>
      <c r="DW35" s="683">
        <v>1.5</v>
      </c>
      <c r="DX35" s="701"/>
      <c r="DY35" s="701"/>
      <c r="DZ35" s="701"/>
      <c r="EA35" s="701"/>
      <c r="EB35" s="701"/>
      <c r="EC35" s="722"/>
    </row>
    <row r="36" spans="2:133" ht="11.25" customHeight="1" x14ac:dyDescent="0.15">
      <c r="B36" s="677" t="s">
        <v>325</v>
      </c>
      <c r="C36" s="678"/>
      <c r="D36" s="678"/>
      <c r="E36" s="678"/>
      <c r="F36" s="678"/>
      <c r="G36" s="678"/>
      <c r="H36" s="678"/>
      <c r="I36" s="678"/>
      <c r="J36" s="678"/>
      <c r="K36" s="678"/>
      <c r="L36" s="678"/>
      <c r="M36" s="678"/>
      <c r="N36" s="678"/>
      <c r="O36" s="678"/>
      <c r="P36" s="678"/>
      <c r="Q36" s="679"/>
      <c r="R36" s="680">
        <v>892296</v>
      </c>
      <c r="S36" s="681"/>
      <c r="T36" s="681"/>
      <c r="U36" s="681"/>
      <c r="V36" s="681"/>
      <c r="W36" s="681"/>
      <c r="X36" s="681"/>
      <c r="Y36" s="682"/>
      <c r="Z36" s="713">
        <v>3.9</v>
      </c>
      <c r="AA36" s="713"/>
      <c r="AB36" s="713"/>
      <c r="AC36" s="713"/>
      <c r="AD36" s="714" t="s">
        <v>129</v>
      </c>
      <c r="AE36" s="714"/>
      <c r="AF36" s="714"/>
      <c r="AG36" s="714"/>
      <c r="AH36" s="714"/>
      <c r="AI36" s="714"/>
      <c r="AJ36" s="714"/>
      <c r="AK36" s="714"/>
      <c r="AL36" s="683" t="s">
        <v>129</v>
      </c>
      <c r="AM36" s="684"/>
      <c r="AN36" s="684"/>
      <c r="AO36" s="715"/>
      <c r="AP36" s="235"/>
      <c r="AQ36" s="732" t="s">
        <v>326</v>
      </c>
      <c r="AR36" s="733"/>
      <c r="AS36" s="733"/>
      <c r="AT36" s="733"/>
      <c r="AU36" s="733"/>
      <c r="AV36" s="733"/>
      <c r="AW36" s="733"/>
      <c r="AX36" s="733"/>
      <c r="AY36" s="734"/>
      <c r="AZ36" s="735">
        <v>1436762</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179826</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5792125</v>
      </c>
      <c r="CS36" s="681"/>
      <c r="CT36" s="681"/>
      <c r="CU36" s="681"/>
      <c r="CV36" s="681"/>
      <c r="CW36" s="681"/>
      <c r="CX36" s="681"/>
      <c r="CY36" s="682"/>
      <c r="CZ36" s="683">
        <v>26.5</v>
      </c>
      <c r="DA36" s="701"/>
      <c r="DB36" s="701"/>
      <c r="DC36" s="702"/>
      <c r="DD36" s="686">
        <v>1768319</v>
      </c>
      <c r="DE36" s="681"/>
      <c r="DF36" s="681"/>
      <c r="DG36" s="681"/>
      <c r="DH36" s="681"/>
      <c r="DI36" s="681"/>
      <c r="DJ36" s="681"/>
      <c r="DK36" s="682"/>
      <c r="DL36" s="686">
        <v>834921</v>
      </c>
      <c r="DM36" s="681"/>
      <c r="DN36" s="681"/>
      <c r="DO36" s="681"/>
      <c r="DP36" s="681"/>
      <c r="DQ36" s="681"/>
      <c r="DR36" s="681"/>
      <c r="DS36" s="681"/>
      <c r="DT36" s="681"/>
      <c r="DU36" s="681"/>
      <c r="DV36" s="682"/>
      <c r="DW36" s="683">
        <v>9.9</v>
      </c>
      <c r="DX36" s="701"/>
      <c r="DY36" s="701"/>
      <c r="DZ36" s="701"/>
      <c r="EA36" s="701"/>
      <c r="EB36" s="701"/>
      <c r="EC36" s="722"/>
    </row>
    <row r="37" spans="2:133" ht="11.25" customHeight="1" x14ac:dyDescent="0.15">
      <c r="B37" s="677" t="s">
        <v>329</v>
      </c>
      <c r="C37" s="678"/>
      <c r="D37" s="678"/>
      <c r="E37" s="678"/>
      <c r="F37" s="678"/>
      <c r="G37" s="678"/>
      <c r="H37" s="678"/>
      <c r="I37" s="678"/>
      <c r="J37" s="678"/>
      <c r="K37" s="678"/>
      <c r="L37" s="678"/>
      <c r="M37" s="678"/>
      <c r="N37" s="678"/>
      <c r="O37" s="678"/>
      <c r="P37" s="678"/>
      <c r="Q37" s="679"/>
      <c r="R37" s="680">
        <v>1447965</v>
      </c>
      <c r="S37" s="681"/>
      <c r="T37" s="681"/>
      <c r="U37" s="681"/>
      <c r="V37" s="681"/>
      <c r="W37" s="681"/>
      <c r="X37" s="681"/>
      <c r="Y37" s="682"/>
      <c r="Z37" s="713">
        <v>6.3</v>
      </c>
      <c r="AA37" s="713"/>
      <c r="AB37" s="713"/>
      <c r="AC37" s="713"/>
      <c r="AD37" s="714" t="s">
        <v>129</v>
      </c>
      <c r="AE37" s="714"/>
      <c r="AF37" s="714"/>
      <c r="AG37" s="714"/>
      <c r="AH37" s="714"/>
      <c r="AI37" s="714"/>
      <c r="AJ37" s="714"/>
      <c r="AK37" s="714"/>
      <c r="AL37" s="683" t="s">
        <v>242</v>
      </c>
      <c r="AM37" s="684"/>
      <c r="AN37" s="684"/>
      <c r="AO37" s="715"/>
      <c r="AQ37" s="723" t="s">
        <v>330</v>
      </c>
      <c r="AR37" s="724"/>
      <c r="AS37" s="724"/>
      <c r="AT37" s="724"/>
      <c r="AU37" s="724"/>
      <c r="AV37" s="724"/>
      <c r="AW37" s="724"/>
      <c r="AX37" s="724"/>
      <c r="AY37" s="725"/>
      <c r="AZ37" s="680">
        <v>331240</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148168</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972740</v>
      </c>
      <c r="CS37" s="699"/>
      <c r="CT37" s="699"/>
      <c r="CU37" s="699"/>
      <c r="CV37" s="699"/>
      <c r="CW37" s="699"/>
      <c r="CX37" s="699"/>
      <c r="CY37" s="700"/>
      <c r="CZ37" s="683">
        <v>4.4000000000000004</v>
      </c>
      <c r="DA37" s="701"/>
      <c r="DB37" s="701"/>
      <c r="DC37" s="702"/>
      <c r="DD37" s="686">
        <v>972740</v>
      </c>
      <c r="DE37" s="699"/>
      <c r="DF37" s="699"/>
      <c r="DG37" s="699"/>
      <c r="DH37" s="699"/>
      <c r="DI37" s="699"/>
      <c r="DJ37" s="699"/>
      <c r="DK37" s="700"/>
      <c r="DL37" s="686">
        <v>606027</v>
      </c>
      <c r="DM37" s="699"/>
      <c r="DN37" s="699"/>
      <c r="DO37" s="699"/>
      <c r="DP37" s="699"/>
      <c r="DQ37" s="699"/>
      <c r="DR37" s="699"/>
      <c r="DS37" s="699"/>
      <c r="DT37" s="699"/>
      <c r="DU37" s="699"/>
      <c r="DV37" s="700"/>
      <c r="DW37" s="683">
        <v>7.2</v>
      </c>
      <c r="DX37" s="701"/>
      <c r="DY37" s="701"/>
      <c r="DZ37" s="701"/>
      <c r="EA37" s="701"/>
      <c r="EB37" s="701"/>
      <c r="EC37" s="722"/>
    </row>
    <row r="38" spans="2:133" ht="11.25" customHeight="1" x14ac:dyDescent="0.15">
      <c r="B38" s="677" t="s">
        <v>333</v>
      </c>
      <c r="C38" s="678"/>
      <c r="D38" s="678"/>
      <c r="E38" s="678"/>
      <c r="F38" s="678"/>
      <c r="G38" s="678"/>
      <c r="H38" s="678"/>
      <c r="I38" s="678"/>
      <c r="J38" s="678"/>
      <c r="K38" s="678"/>
      <c r="L38" s="678"/>
      <c r="M38" s="678"/>
      <c r="N38" s="678"/>
      <c r="O38" s="678"/>
      <c r="P38" s="678"/>
      <c r="Q38" s="679"/>
      <c r="R38" s="680">
        <v>60068</v>
      </c>
      <c r="S38" s="681"/>
      <c r="T38" s="681"/>
      <c r="U38" s="681"/>
      <c r="V38" s="681"/>
      <c r="W38" s="681"/>
      <c r="X38" s="681"/>
      <c r="Y38" s="682"/>
      <c r="Z38" s="713">
        <v>0.3</v>
      </c>
      <c r="AA38" s="713"/>
      <c r="AB38" s="713"/>
      <c r="AC38" s="713"/>
      <c r="AD38" s="714">
        <v>14</v>
      </c>
      <c r="AE38" s="714"/>
      <c r="AF38" s="714"/>
      <c r="AG38" s="714"/>
      <c r="AH38" s="714"/>
      <c r="AI38" s="714"/>
      <c r="AJ38" s="714"/>
      <c r="AK38" s="714"/>
      <c r="AL38" s="683">
        <v>0</v>
      </c>
      <c r="AM38" s="684"/>
      <c r="AN38" s="684"/>
      <c r="AO38" s="715"/>
      <c r="AQ38" s="723" t="s">
        <v>334</v>
      </c>
      <c r="AR38" s="724"/>
      <c r="AS38" s="724"/>
      <c r="AT38" s="724"/>
      <c r="AU38" s="724"/>
      <c r="AV38" s="724"/>
      <c r="AW38" s="724"/>
      <c r="AX38" s="724"/>
      <c r="AY38" s="725"/>
      <c r="AZ38" s="680" t="s">
        <v>174</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3723</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1105522</v>
      </c>
      <c r="CS38" s="681"/>
      <c r="CT38" s="681"/>
      <c r="CU38" s="681"/>
      <c r="CV38" s="681"/>
      <c r="CW38" s="681"/>
      <c r="CX38" s="681"/>
      <c r="CY38" s="682"/>
      <c r="CZ38" s="683">
        <v>5.0999999999999996</v>
      </c>
      <c r="DA38" s="701"/>
      <c r="DB38" s="701"/>
      <c r="DC38" s="702"/>
      <c r="DD38" s="686">
        <v>891680</v>
      </c>
      <c r="DE38" s="681"/>
      <c r="DF38" s="681"/>
      <c r="DG38" s="681"/>
      <c r="DH38" s="681"/>
      <c r="DI38" s="681"/>
      <c r="DJ38" s="681"/>
      <c r="DK38" s="682"/>
      <c r="DL38" s="686">
        <v>852983</v>
      </c>
      <c r="DM38" s="681"/>
      <c r="DN38" s="681"/>
      <c r="DO38" s="681"/>
      <c r="DP38" s="681"/>
      <c r="DQ38" s="681"/>
      <c r="DR38" s="681"/>
      <c r="DS38" s="681"/>
      <c r="DT38" s="681"/>
      <c r="DU38" s="681"/>
      <c r="DV38" s="682"/>
      <c r="DW38" s="683">
        <v>10.1</v>
      </c>
      <c r="DX38" s="701"/>
      <c r="DY38" s="701"/>
      <c r="DZ38" s="701"/>
      <c r="EA38" s="701"/>
      <c r="EB38" s="701"/>
      <c r="EC38" s="722"/>
    </row>
    <row r="39" spans="2:133" ht="11.25" customHeight="1" x14ac:dyDescent="0.15">
      <c r="B39" s="677" t="s">
        <v>337</v>
      </c>
      <c r="C39" s="678"/>
      <c r="D39" s="678"/>
      <c r="E39" s="678"/>
      <c r="F39" s="678"/>
      <c r="G39" s="678"/>
      <c r="H39" s="678"/>
      <c r="I39" s="678"/>
      <c r="J39" s="678"/>
      <c r="K39" s="678"/>
      <c r="L39" s="678"/>
      <c r="M39" s="678"/>
      <c r="N39" s="678"/>
      <c r="O39" s="678"/>
      <c r="P39" s="678"/>
      <c r="Q39" s="679"/>
      <c r="R39" s="680">
        <v>2289286</v>
      </c>
      <c r="S39" s="681"/>
      <c r="T39" s="681"/>
      <c r="U39" s="681"/>
      <c r="V39" s="681"/>
      <c r="W39" s="681"/>
      <c r="X39" s="681"/>
      <c r="Y39" s="682"/>
      <c r="Z39" s="713">
        <v>10</v>
      </c>
      <c r="AA39" s="713"/>
      <c r="AB39" s="713"/>
      <c r="AC39" s="713"/>
      <c r="AD39" s="714" t="s">
        <v>129</v>
      </c>
      <c r="AE39" s="714"/>
      <c r="AF39" s="714"/>
      <c r="AG39" s="714"/>
      <c r="AH39" s="714"/>
      <c r="AI39" s="714"/>
      <c r="AJ39" s="714"/>
      <c r="AK39" s="714"/>
      <c r="AL39" s="683" t="s">
        <v>129</v>
      </c>
      <c r="AM39" s="684"/>
      <c r="AN39" s="684"/>
      <c r="AO39" s="715"/>
      <c r="AQ39" s="723" t="s">
        <v>338</v>
      </c>
      <c r="AR39" s="724"/>
      <c r="AS39" s="724"/>
      <c r="AT39" s="724"/>
      <c r="AU39" s="724"/>
      <c r="AV39" s="724"/>
      <c r="AW39" s="724"/>
      <c r="AX39" s="724"/>
      <c r="AY39" s="725"/>
      <c r="AZ39" s="680" t="s">
        <v>242</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6086</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635184</v>
      </c>
      <c r="CS39" s="699"/>
      <c r="CT39" s="699"/>
      <c r="CU39" s="699"/>
      <c r="CV39" s="699"/>
      <c r="CW39" s="699"/>
      <c r="CX39" s="699"/>
      <c r="CY39" s="700"/>
      <c r="CZ39" s="683">
        <v>2.9</v>
      </c>
      <c r="DA39" s="701"/>
      <c r="DB39" s="701"/>
      <c r="DC39" s="702"/>
      <c r="DD39" s="686">
        <v>634442</v>
      </c>
      <c r="DE39" s="699"/>
      <c r="DF39" s="699"/>
      <c r="DG39" s="699"/>
      <c r="DH39" s="699"/>
      <c r="DI39" s="699"/>
      <c r="DJ39" s="699"/>
      <c r="DK39" s="700"/>
      <c r="DL39" s="686" t="s">
        <v>129</v>
      </c>
      <c r="DM39" s="699"/>
      <c r="DN39" s="699"/>
      <c r="DO39" s="699"/>
      <c r="DP39" s="699"/>
      <c r="DQ39" s="699"/>
      <c r="DR39" s="699"/>
      <c r="DS39" s="699"/>
      <c r="DT39" s="699"/>
      <c r="DU39" s="699"/>
      <c r="DV39" s="700"/>
      <c r="DW39" s="683" t="s">
        <v>242</v>
      </c>
      <c r="DX39" s="701"/>
      <c r="DY39" s="701"/>
      <c r="DZ39" s="701"/>
      <c r="EA39" s="701"/>
      <c r="EB39" s="701"/>
      <c r="EC39" s="722"/>
    </row>
    <row r="40" spans="2:133" ht="11.25" customHeight="1" x14ac:dyDescent="0.15">
      <c r="B40" s="677" t="s">
        <v>341</v>
      </c>
      <c r="C40" s="678"/>
      <c r="D40" s="678"/>
      <c r="E40" s="678"/>
      <c r="F40" s="678"/>
      <c r="G40" s="678"/>
      <c r="H40" s="678"/>
      <c r="I40" s="678"/>
      <c r="J40" s="678"/>
      <c r="K40" s="678"/>
      <c r="L40" s="678"/>
      <c r="M40" s="678"/>
      <c r="N40" s="678"/>
      <c r="O40" s="678"/>
      <c r="P40" s="678"/>
      <c r="Q40" s="679"/>
      <c r="R40" s="680" t="s">
        <v>129</v>
      </c>
      <c r="S40" s="681"/>
      <c r="T40" s="681"/>
      <c r="U40" s="681"/>
      <c r="V40" s="681"/>
      <c r="W40" s="681"/>
      <c r="X40" s="681"/>
      <c r="Y40" s="682"/>
      <c r="Z40" s="713" t="s">
        <v>242</v>
      </c>
      <c r="AA40" s="713"/>
      <c r="AB40" s="713"/>
      <c r="AC40" s="713"/>
      <c r="AD40" s="714" t="s">
        <v>174</v>
      </c>
      <c r="AE40" s="714"/>
      <c r="AF40" s="714"/>
      <c r="AG40" s="714"/>
      <c r="AH40" s="714"/>
      <c r="AI40" s="714"/>
      <c r="AJ40" s="714"/>
      <c r="AK40" s="714"/>
      <c r="AL40" s="683" t="s">
        <v>174</v>
      </c>
      <c r="AM40" s="684"/>
      <c r="AN40" s="684"/>
      <c r="AO40" s="715"/>
      <c r="AQ40" s="723" t="s">
        <v>342</v>
      </c>
      <c r="AR40" s="724"/>
      <c r="AS40" s="724"/>
      <c r="AT40" s="724"/>
      <c r="AU40" s="724"/>
      <c r="AV40" s="724"/>
      <c r="AW40" s="724"/>
      <c r="AX40" s="724"/>
      <c r="AY40" s="725"/>
      <c r="AZ40" s="680" t="s">
        <v>174</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97</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211353</v>
      </c>
      <c r="CS40" s="681"/>
      <c r="CT40" s="681"/>
      <c r="CU40" s="681"/>
      <c r="CV40" s="681"/>
      <c r="CW40" s="681"/>
      <c r="CX40" s="681"/>
      <c r="CY40" s="682"/>
      <c r="CZ40" s="683">
        <v>1</v>
      </c>
      <c r="DA40" s="701"/>
      <c r="DB40" s="701"/>
      <c r="DC40" s="702"/>
      <c r="DD40" s="686">
        <v>210393</v>
      </c>
      <c r="DE40" s="681"/>
      <c r="DF40" s="681"/>
      <c r="DG40" s="681"/>
      <c r="DH40" s="681"/>
      <c r="DI40" s="681"/>
      <c r="DJ40" s="681"/>
      <c r="DK40" s="682"/>
      <c r="DL40" s="686">
        <v>43219</v>
      </c>
      <c r="DM40" s="681"/>
      <c r="DN40" s="681"/>
      <c r="DO40" s="681"/>
      <c r="DP40" s="681"/>
      <c r="DQ40" s="681"/>
      <c r="DR40" s="681"/>
      <c r="DS40" s="681"/>
      <c r="DT40" s="681"/>
      <c r="DU40" s="681"/>
      <c r="DV40" s="682"/>
      <c r="DW40" s="683">
        <v>0.5</v>
      </c>
      <c r="DX40" s="701"/>
      <c r="DY40" s="701"/>
      <c r="DZ40" s="701"/>
      <c r="EA40" s="701"/>
      <c r="EB40" s="701"/>
      <c r="EC40" s="722"/>
    </row>
    <row r="41" spans="2:133" ht="11.25" customHeight="1" x14ac:dyDescent="0.15">
      <c r="B41" s="677" t="s">
        <v>346</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129</v>
      </c>
      <c r="AA41" s="713"/>
      <c r="AB41" s="713"/>
      <c r="AC41" s="713"/>
      <c r="AD41" s="714" t="s">
        <v>129</v>
      </c>
      <c r="AE41" s="714"/>
      <c r="AF41" s="714"/>
      <c r="AG41" s="714"/>
      <c r="AH41" s="714"/>
      <c r="AI41" s="714"/>
      <c r="AJ41" s="714"/>
      <c r="AK41" s="714"/>
      <c r="AL41" s="683" t="s">
        <v>129</v>
      </c>
      <c r="AM41" s="684"/>
      <c r="AN41" s="684"/>
      <c r="AO41" s="715"/>
      <c r="AQ41" s="723" t="s">
        <v>347</v>
      </c>
      <c r="AR41" s="724"/>
      <c r="AS41" s="724"/>
      <c r="AT41" s="724"/>
      <c r="AU41" s="724"/>
      <c r="AV41" s="724"/>
      <c r="AW41" s="724"/>
      <c r="AX41" s="724"/>
      <c r="AY41" s="725"/>
      <c r="AZ41" s="680">
        <v>246019</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1</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174</v>
      </c>
      <c r="CS41" s="699"/>
      <c r="CT41" s="699"/>
      <c r="CU41" s="699"/>
      <c r="CV41" s="699"/>
      <c r="CW41" s="699"/>
      <c r="CX41" s="699"/>
      <c r="CY41" s="700"/>
      <c r="CZ41" s="683" t="s">
        <v>129</v>
      </c>
      <c r="DA41" s="701"/>
      <c r="DB41" s="701"/>
      <c r="DC41" s="702"/>
      <c r="DD41" s="686" t="s">
        <v>129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350</v>
      </c>
      <c r="C42" s="678"/>
      <c r="D42" s="678"/>
      <c r="E42" s="678"/>
      <c r="F42" s="678"/>
      <c r="G42" s="678"/>
      <c r="H42" s="678"/>
      <c r="I42" s="678"/>
      <c r="J42" s="678"/>
      <c r="K42" s="678"/>
      <c r="L42" s="678"/>
      <c r="M42" s="678"/>
      <c r="N42" s="678"/>
      <c r="O42" s="678"/>
      <c r="P42" s="678"/>
      <c r="Q42" s="679"/>
      <c r="R42" s="680">
        <v>467686</v>
      </c>
      <c r="S42" s="681"/>
      <c r="T42" s="681"/>
      <c r="U42" s="681"/>
      <c r="V42" s="681"/>
      <c r="W42" s="681"/>
      <c r="X42" s="681"/>
      <c r="Y42" s="682"/>
      <c r="Z42" s="713">
        <v>2</v>
      </c>
      <c r="AA42" s="713"/>
      <c r="AB42" s="713"/>
      <c r="AC42" s="713"/>
      <c r="AD42" s="714" t="s">
        <v>129</v>
      </c>
      <c r="AE42" s="714"/>
      <c r="AF42" s="714"/>
      <c r="AG42" s="714"/>
      <c r="AH42" s="714"/>
      <c r="AI42" s="714"/>
      <c r="AJ42" s="714"/>
      <c r="AK42" s="714"/>
      <c r="AL42" s="683" t="s">
        <v>174</v>
      </c>
      <c r="AM42" s="684"/>
      <c r="AN42" s="684"/>
      <c r="AO42" s="715"/>
      <c r="AQ42" s="716" t="s">
        <v>351</v>
      </c>
      <c r="AR42" s="717"/>
      <c r="AS42" s="717"/>
      <c r="AT42" s="717"/>
      <c r="AU42" s="717"/>
      <c r="AV42" s="717"/>
      <c r="AW42" s="717"/>
      <c r="AX42" s="717"/>
      <c r="AY42" s="718"/>
      <c r="AZ42" s="664">
        <v>859503</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319</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3944966</v>
      </c>
      <c r="CS42" s="681"/>
      <c r="CT42" s="681"/>
      <c r="CU42" s="681"/>
      <c r="CV42" s="681"/>
      <c r="CW42" s="681"/>
      <c r="CX42" s="681"/>
      <c r="CY42" s="682"/>
      <c r="CZ42" s="683">
        <v>18</v>
      </c>
      <c r="DA42" s="684"/>
      <c r="DB42" s="684"/>
      <c r="DC42" s="685"/>
      <c r="DD42" s="686">
        <v>57704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23001118</v>
      </c>
      <c r="S43" s="703"/>
      <c r="T43" s="703"/>
      <c r="U43" s="703"/>
      <c r="V43" s="703"/>
      <c r="W43" s="703"/>
      <c r="X43" s="703"/>
      <c r="Y43" s="704"/>
      <c r="Z43" s="705">
        <v>100</v>
      </c>
      <c r="AA43" s="705"/>
      <c r="AB43" s="705"/>
      <c r="AC43" s="705"/>
      <c r="AD43" s="706">
        <v>7966670</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893</v>
      </c>
      <c r="CS43" s="699"/>
      <c r="CT43" s="699"/>
      <c r="CU43" s="699"/>
      <c r="CV43" s="699"/>
      <c r="CW43" s="699"/>
      <c r="CX43" s="699"/>
      <c r="CY43" s="700"/>
      <c r="CZ43" s="683">
        <v>0</v>
      </c>
      <c r="DA43" s="701"/>
      <c r="DB43" s="701"/>
      <c r="DC43" s="702"/>
      <c r="DD43" s="686">
        <v>125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1763876</v>
      </c>
      <c r="CS44" s="681"/>
      <c r="CT44" s="681"/>
      <c r="CU44" s="681"/>
      <c r="CV44" s="681"/>
      <c r="CW44" s="681"/>
      <c r="CX44" s="681"/>
      <c r="CY44" s="682"/>
      <c r="CZ44" s="683">
        <v>8.1</v>
      </c>
      <c r="DA44" s="684"/>
      <c r="DB44" s="684"/>
      <c r="DC44" s="685"/>
      <c r="DD44" s="686">
        <v>43547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1202771</v>
      </c>
      <c r="CS45" s="699"/>
      <c r="CT45" s="699"/>
      <c r="CU45" s="699"/>
      <c r="CV45" s="699"/>
      <c r="CW45" s="699"/>
      <c r="CX45" s="699"/>
      <c r="CY45" s="700"/>
      <c r="CZ45" s="683">
        <v>5.5</v>
      </c>
      <c r="DA45" s="701"/>
      <c r="DB45" s="701"/>
      <c r="DC45" s="702"/>
      <c r="DD45" s="686">
        <v>20692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536847</v>
      </c>
      <c r="CS46" s="681"/>
      <c r="CT46" s="681"/>
      <c r="CU46" s="681"/>
      <c r="CV46" s="681"/>
      <c r="CW46" s="681"/>
      <c r="CX46" s="681"/>
      <c r="CY46" s="682"/>
      <c r="CZ46" s="683">
        <v>2.5</v>
      </c>
      <c r="DA46" s="684"/>
      <c r="DB46" s="684"/>
      <c r="DC46" s="685"/>
      <c r="DD46" s="686">
        <v>22855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2181090</v>
      </c>
      <c r="CS47" s="699"/>
      <c r="CT47" s="699"/>
      <c r="CU47" s="699"/>
      <c r="CV47" s="699"/>
      <c r="CW47" s="699"/>
      <c r="CX47" s="699"/>
      <c r="CY47" s="700"/>
      <c r="CZ47" s="683">
        <v>10</v>
      </c>
      <c r="DA47" s="701"/>
      <c r="DB47" s="701"/>
      <c r="DC47" s="702"/>
      <c r="DD47" s="686">
        <v>14157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129</v>
      </c>
      <c r="CS48" s="681"/>
      <c r="CT48" s="681"/>
      <c r="CU48" s="681"/>
      <c r="CV48" s="681"/>
      <c r="CW48" s="681"/>
      <c r="CX48" s="681"/>
      <c r="CY48" s="682"/>
      <c r="CZ48" s="683" t="s">
        <v>242</v>
      </c>
      <c r="DA48" s="684"/>
      <c r="DB48" s="684"/>
      <c r="DC48" s="685"/>
      <c r="DD48" s="686" t="s">
        <v>129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21871474</v>
      </c>
      <c r="CS49" s="665"/>
      <c r="CT49" s="665"/>
      <c r="CU49" s="665"/>
      <c r="CV49" s="665"/>
      <c r="CW49" s="665"/>
      <c r="CX49" s="665"/>
      <c r="CY49" s="666"/>
      <c r="CZ49" s="667">
        <v>100</v>
      </c>
      <c r="DA49" s="668"/>
      <c r="DB49" s="668"/>
      <c r="DC49" s="669"/>
      <c r="DD49" s="670">
        <v>10256297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50+pajTgJ9favycfM442xkaoFwysGBPj0REtaVsnAYF/f3d3LcZlXZvo7JtgGTz/nJ0OX+SDH4XVDLuOfJ5msA==" saltValue="gSNnjfxUhOBj0XWSZtlYL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387</v>
      </c>
      <c r="C7" s="1146"/>
      <c r="D7" s="1146"/>
      <c r="E7" s="1146"/>
      <c r="F7" s="1146"/>
      <c r="G7" s="1146"/>
      <c r="H7" s="1146"/>
      <c r="I7" s="1146"/>
      <c r="J7" s="1146"/>
      <c r="K7" s="1146"/>
      <c r="L7" s="1146"/>
      <c r="M7" s="1146"/>
      <c r="N7" s="1146"/>
      <c r="O7" s="1146"/>
      <c r="P7" s="1147"/>
      <c r="Q7" s="1199">
        <v>22952</v>
      </c>
      <c r="R7" s="1200"/>
      <c r="S7" s="1200"/>
      <c r="T7" s="1200"/>
      <c r="U7" s="1200"/>
      <c r="V7" s="1200">
        <v>21871</v>
      </c>
      <c r="W7" s="1200"/>
      <c r="X7" s="1200"/>
      <c r="Y7" s="1200"/>
      <c r="Z7" s="1200"/>
      <c r="AA7" s="1200">
        <v>1081</v>
      </c>
      <c r="AB7" s="1200"/>
      <c r="AC7" s="1200"/>
      <c r="AD7" s="1200"/>
      <c r="AE7" s="1201"/>
      <c r="AF7" s="1202">
        <v>622</v>
      </c>
      <c r="AG7" s="1203"/>
      <c r="AH7" s="1203"/>
      <c r="AI7" s="1203"/>
      <c r="AJ7" s="1204"/>
      <c r="AK7" s="1186">
        <v>903</v>
      </c>
      <c r="AL7" s="1187"/>
      <c r="AM7" s="1187"/>
      <c r="AN7" s="1187"/>
      <c r="AO7" s="1187"/>
      <c r="AP7" s="1187">
        <v>17566</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t="s">
        <v>388</v>
      </c>
      <c r="C8" s="1133"/>
      <c r="D8" s="1133"/>
      <c r="E8" s="1133"/>
      <c r="F8" s="1133"/>
      <c r="G8" s="1133"/>
      <c r="H8" s="1133"/>
      <c r="I8" s="1133"/>
      <c r="J8" s="1133"/>
      <c r="K8" s="1133"/>
      <c r="L8" s="1133"/>
      <c r="M8" s="1133"/>
      <c r="N8" s="1133"/>
      <c r="O8" s="1133"/>
      <c r="P8" s="1134"/>
      <c r="Q8" s="1138">
        <v>60</v>
      </c>
      <c r="R8" s="1139"/>
      <c r="S8" s="1139"/>
      <c r="T8" s="1139"/>
      <c r="U8" s="1139"/>
      <c r="V8" s="1139">
        <v>12</v>
      </c>
      <c r="W8" s="1139"/>
      <c r="X8" s="1139"/>
      <c r="Y8" s="1139"/>
      <c r="Z8" s="1139"/>
      <c r="AA8" s="1139">
        <v>48</v>
      </c>
      <c r="AB8" s="1139"/>
      <c r="AC8" s="1139"/>
      <c r="AD8" s="1139"/>
      <c r="AE8" s="1140"/>
      <c r="AF8" s="1114">
        <v>48</v>
      </c>
      <c r="AG8" s="1115"/>
      <c r="AH8" s="1115"/>
      <c r="AI8" s="1115"/>
      <c r="AJ8" s="1116"/>
      <c r="AK8" s="1181">
        <v>1</v>
      </c>
      <c r="AL8" s="1182"/>
      <c r="AM8" s="1182"/>
      <c r="AN8" s="1182"/>
      <c r="AO8" s="1182"/>
      <c r="AP8" s="1182" t="s">
        <v>605</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670</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392</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370</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403</v>
      </c>
      <c r="C28" s="1146"/>
      <c r="D28" s="1146"/>
      <c r="E28" s="1146"/>
      <c r="F28" s="1146"/>
      <c r="G28" s="1146"/>
      <c r="H28" s="1146"/>
      <c r="I28" s="1146"/>
      <c r="J28" s="1146"/>
      <c r="K28" s="1146"/>
      <c r="L28" s="1146"/>
      <c r="M28" s="1146"/>
      <c r="N28" s="1146"/>
      <c r="O28" s="1146"/>
      <c r="P28" s="1147"/>
      <c r="Q28" s="1148">
        <v>3037</v>
      </c>
      <c r="R28" s="1149"/>
      <c r="S28" s="1149"/>
      <c r="T28" s="1149"/>
      <c r="U28" s="1149"/>
      <c r="V28" s="1149">
        <v>2857</v>
      </c>
      <c r="W28" s="1149"/>
      <c r="X28" s="1149"/>
      <c r="Y28" s="1149"/>
      <c r="Z28" s="1149"/>
      <c r="AA28" s="1149">
        <v>180</v>
      </c>
      <c r="AB28" s="1149"/>
      <c r="AC28" s="1149"/>
      <c r="AD28" s="1149"/>
      <c r="AE28" s="1150"/>
      <c r="AF28" s="1151">
        <v>180</v>
      </c>
      <c r="AG28" s="1149"/>
      <c r="AH28" s="1149"/>
      <c r="AI28" s="1149"/>
      <c r="AJ28" s="1152"/>
      <c r="AK28" s="1153">
        <v>220</v>
      </c>
      <c r="AL28" s="1141"/>
      <c r="AM28" s="1141"/>
      <c r="AN28" s="1141"/>
      <c r="AO28" s="1141"/>
      <c r="AP28" s="1141" t="s">
        <v>605</v>
      </c>
      <c r="AQ28" s="1141"/>
      <c r="AR28" s="1141"/>
      <c r="AS28" s="1141"/>
      <c r="AT28" s="1141"/>
      <c r="AU28" s="1141" t="s">
        <v>605</v>
      </c>
      <c r="AV28" s="1141"/>
      <c r="AW28" s="1141"/>
      <c r="AX28" s="1141"/>
      <c r="AY28" s="1141"/>
      <c r="AZ28" s="1142" t="s">
        <v>605</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404</v>
      </c>
      <c r="C29" s="1133"/>
      <c r="D29" s="1133"/>
      <c r="E29" s="1133"/>
      <c r="F29" s="1133"/>
      <c r="G29" s="1133"/>
      <c r="H29" s="1133"/>
      <c r="I29" s="1133"/>
      <c r="J29" s="1133"/>
      <c r="K29" s="1133"/>
      <c r="L29" s="1133"/>
      <c r="M29" s="1133"/>
      <c r="N29" s="1133"/>
      <c r="O29" s="1133"/>
      <c r="P29" s="1134"/>
      <c r="Q29" s="1138">
        <v>2891</v>
      </c>
      <c r="R29" s="1139"/>
      <c r="S29" s="1139"/>
      <c r="T29" s="1139"/>
      <c r="U29" s="1139"/>
      <c r="V29" s="1139">
        <v>2714</v>
      </c>
      <c r="W29" s="1139"/>
      <c r="X29" s="1139"/>
      <c r="Y29" s="1139"/>
      <c r="Z29" s="1139"/>
      <c r="AA29" s="1139">
        <v>176</v>
      </c>
      <c r="AB29" s="1139"/>
      <c r="AC29" s="1139"/>
      <c r="AD29" s="1139"/>
      <c r="AE29" s="1140"/>
      <c r="AF29" s="1114">
        <v>176</v>
      </c>
      <c r="AG29" s="1115"/>
      <c r="AH29" s="1115"/>
      <c r="AI29" s="1115"/>
      <c r="AJ29" s="1116"/>
      <c r="AK29" s="1075">
        <v>400</v>
      </c>
      <c r="AL29" s="1066"/>
      <c r="AM29" s="1066"/>
      <c r="AN29" s="1066"/>
      <c r="AO29" s="1066"/>
      <c r="AP29" s="1066" t="s">
        <v>605</v>
      </c>
      <c r="AQ29" s="1066"/>
      <c r="AR29" s="1066"/>
      <c r="AS29" s="1066"/>
      <c r="AT29" s="1066"/>
      <c r="AU29" s="1066" t="s">
        <v>605</v>
      </c>
      <c r="AV29" s="1066"/>
      <c r="AW29" s="1066"/>
      <c r="AX29" s="1066"/>
      <c r="AY29" s="1066"/>
      <c r="AZ29" s="1137" t="s">
        <v>605</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405</v>
      </c>
      <c r="C30" s="1133"/>
      <c r="D30" s="1133"/>
      <c r="E30" s="1133"/>
      <c r="F30" s="1133"/>
      <c r="G30" s="1133"/>
      <c r="H30" s="1133"/>
      <c r="I30" s="1133"/>
      <c r="J30" s="1133"/>
      <c r="K30" s="1133"/>
      <c r="L30" s="1133"/>
      <c r="M30" s="1133"/>
      <c r="N30" s="1133"/>
      <c r="O30" s="1133"/>
      <c r="P30" s="1134"/>
      <c r="Q30" s="1138">
        <v>354</v>
      </c>
      <c r="R30" s="1139"/>
      <c r="S30" s="1139"/>
      <c r="T30" s="1139"/>
      <c r="U30" s="1139"/>
      <c r="V30" s="1139">
        <v>351</v>
      </c>
      <c r="W30" s="1139"/>
      <c r="X30" s="1139"/>
      <c r="Y30" s="1139"/>
      <c r="Z30" s="1139"/>
      <c r="AA30" s="1139">
        <v>3</v>
      </c>
      <c r="AB30" s="1139"/>
      <c r="AC30" s="1139"/>
      <c r="AD30" s="1139"/>
      <c r="AE30" s="1140"/>
      <c r="AF30" s="1114">
        <v>3</v>
      </c>
      <c r="AG30" s="1115"/>
      <c r="AH30" s="1115"/>
      <c r="AI30" s="1115"/>
      <c r="AJ30" s="1116"/>
      <c r="AK30" s="1075">
        <v>86</v>
      </c>
      <c r="AL30" s="1066"/>
      <c r="AM30" s="1066"/>
      <c r="AN30" s="1066"/>
      <c r="AO30" s="1066"/>
      <c r="AP30" s="1066" t="s">
        <v>605</v>
      </c>
      <c r="AQ30" s="1066"/>
      <c r="AR30" s="1066"/>
      <c r="AS30" s="1066"/>
      <c r="AT30" s="1066"/>
      <c r="AU30" s="1066" t="s">
        <v>606</v>
      </c>
      <c r="AV30" s="1066"/>
      <c r="AW30" s="1066"/>
      <c r="AX30" s="1066"/>
      <c r="AY30" s="1066"/>
      <c r="AZ30" s="1137" t="s">
        <v>605</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406</v>
      </c>
      <c r="C31" s="1133"/>
      <c r="D31" s="1133"/>
      <c r="E31" s="1133"/>
      <c r="F31" s="1133"/>
      <c r="G31" s="1133"/>
      <c r="H31" s="1133"/>
      <c r="I31" s="1133"/>
      <c r="J31" s="1133"/>
      <c r="K31" s="1133"/>
      <c r="L31" s="1133"/>
      <c r="M31" s="1133"/>
      <c r="N31" s="1133"/>
      <c r="O31" s="1133"/>
      <c r="P31" s="1134"/>
      <c r="Q31" s="1138">
        <v>716</v>
      </c>
      <c r="R31" s="1139"/>
      <c r="S31" s="1139"/>
      <c r="T31" s="1139"/>
      <c r="U31" s="1139"/>
      <c r="V31" s="1139">
        <v>781</v>
      </c>
      <c r="W31" s="1139"/>
      <c r="X31" s="1139"/>
      <c r="Y31" s="1139"/>
      <c r="Z31" s="1139"/>
      <c r="AA31" s="1139">
        <v>-65</v>
      </c>
      <c r="AB31" s="1139"/>
      <c r="AC31" s="1139"/>
      <c r="AD31" s="1139"/>
      <c r="AE31" s="1140"/>
      <c r="AF31" s="1114">
        <v>90</v>
      </c>
      <c r="AG31" s="1115"/>
      <c r="AH31" s="1115"/>
      <c r="AI31" s="1115"/>
      <c r="AJ31" s="1116"/>
      <c r="AK31" s="1075">
        <v>222</v>
      </c>
      <c r="AL31" s="1066"/>
      <c r="AM31" s="1066"/>
      <c r="AN31" s="1066"/>
      <c r="AO31" s="1066"/>
      <c r="AP31" s="1066">
        <v>3506</v>
      </c>
      <c r="AQ31" s="1066"/>
      <c r="AR31" s="1066"/>
      <c r="AS31" s="1066"/>
      <c r="AT31" s="1066"/>
      <c r="AU31" s="1066">
        <v>915</v>
      </c>
      <c r="AV31" s="1066"/>
      <c r="AW31" s="1066"/>
      <c r="AX31" s="1066"/>
      <c r="AY31" s="1066"/>
      <c r="AZ31" s="1137" t="s">
        <v>606</v>
      </c>
      <c r="BA31" s="1137"/>
      <c r="BB31" s="1137"/>
      <c r="BC31" s="1137"/>
      <c r="BD31" s="1137"/>
      <c r="BE31" s="1127" t="s">
        <v>407</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408</v>
      </c>
      <c r="C32" s="1133"/>
      <c r="D32" s="1133"/>
      <c r="E32" s="1133"/>
      <c r="F32" s="1133"/>
      <c r="G32" s="1133"/>
      <c r="H32" s="1133"/>
      <c r="I32" s="1133"/>
      <c r="J32" s="1133"/>
      <c r="K32" s="1133"/>
      <c r="L32" s="1133"/>
      <c r="M32" s="1133"/>
      <c r="N32" s="1133"/>
      <c r="O32" s="1133"/>
      <c r="P32" s="1134"/>
      <c r="Q32" s="1138">
        <v>118</v>
      </c>
      <c r="R32" s="1139"/>
      <c r="S32" s="1139"/>
      <c r="T32" s="1139"/>
      <c r="U32" s="1139"/>
      <c r="V32" s="1139">
        <v>157</v>
      </c>
      <c r="W32" s="1139"/>
      <c r="X32" s="1139"/>
      <c r="Y32" s="1139"/>
      <c r="Z32" s="1139"/>
      <c r="AA32" s="1139">
        <v>-39</v>
      </c>
      <c r="AB32" s="1139"/>
      <c r="AC32" s="1139"/>
      <c r="AD32" s="1139"/>
      <c r="AE32" s="1140"/>
      <c r="AF32" s="1114">
        <v>22</v>
      </c>
      <c r="AG32" s="1115"/>
      <c r="AH32" s="1115"/>
      <c r="AI32" s="1115"/>
      <c r="AJ32" s="1116"/>
      <c r="AK32" s="1075">
        <v>109</v>
      </c>
      <c r="AL32" s="1066"/>
      <c r="AM32" s="1066"/>
      <c r="AN32" s="1066"/>
      <c r="AO32" s="1066"/>
      <c r="AP32" s="1066">
        <v>1289</v>
      </c>
      <c r="AQ32" s="1066"/>
      <c r="AR32" s="1066"/>
      <c r="AS32" s="1066"/>
      <c r="AT32" s="1066"/>
      <c r="AU32" s="1066">
        <v>717</v>
      </c>
      <c r="AV32" s="1066"/>
      <c r="AW32" s="1066"/>
      <c r="AX32" s="1066"/>
      <c r="AY32" s="1066"/>
      <c r="AZ32" s="1137" t="s">
        <v>605</v>
      </c>
      <c r="BA32" s="1137"/>
      <c r="BB32" s="1137"/>
      <c r="BC32" s="1137"/>
      <c r="BD32" s="1137"/>
      <c r="BE32" s="1127" t="s">
        <v>409</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410</v>
      </c>
      <c r="C33" s="1133"/>
      <c r="D33" s="1133"/>
      <c r="E33" s="1133"/>
      <c r="F33" s="1133"/>
      <c r="G33" s="1133"/>
      <c r="H33" s="1133"/>
      <c r="I33" s="1133"/>
      <c r="J33" s="1133"/>
      <c r="K33" s="1133"/>
      <c r="L33" s="1133"/>
      <c r="M33" s="1133"/>
      <c r="N33" s="1133"/>
      <c r="O33" s="1133"/>
      <c r="P33" s="1134"/>
      <c r="Q33" s="1138">
        <v>63</v>
      </c>
      <c r="R33" s="1139"/>
      <c r="S33" s="1139"/>
      <c r="T33" s="1139"/>
      <c r="U33" s="1139"/>
      <c r="V33" s="1139">
        <v>59</v>
      </c>
      <c r="W33" s="1139"/>
      <c r="X33" s="1139"/>
      <c r="Y33" s="1139"/>
      <c r="Z33" s="1139"/>
      <c r="AA33" s="1139">
        <v>4</v>
      </c>
      <c r="AB33" s="1139"/>
      <c r="AC33" s="1139"/>
      <c r="AD33" s="1139"/>
      <c r="AE33" s="1140"/>
      <c r="AF33" s="1114">
        <v>109</v>
      </c>
      <c r="AG33" s="1115"/>
      <c r="AH33" s="1115"/>
      <c r="AI33" s="1115"/>
      <c r="AJ33" s="1116"/>
      <c r="AK33" s="1075" t="s">
        <v>607</v>
      </c>
      <c r="AL33" s="1066"/>
      <c r="AM33" s="1066"/>
      <c r="AN33" s="1066"/>
      <c r="AO33" s="1066"/>
      <c r="AP33" s="1066">
        <v>3</v>
      </c>
      <c r="AQ33" s="1066"/>
      <c r="AR33" s="1066"/>
      <c r="AS33" s="1066"/>
      <c r="AT33" s="1066"/>
      <c r="AU33" s="1066" t="s">
        <v>605</v>
      </c>
      <c r="AV33" s="1066"/>
      <c r="AW33" s="1066"/>
      <c r="AX33" s="1066"/>
      <c r="AY33" s="1066"/>
      <c r="AZ33" s="1137" t="s">
        <v>605</v>
      </c>
      <c r="BA33" s="1137"/>
      <c r="BB33" s="1137"/>
      <c r="BC33" s="1137"/>
      <c r="BD33" s="1137"/>
      <c r="BE33" s="1127" t="s">
        <v>411</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412</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390</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581</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414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416</v>
      </c>
      <c r="B66" s="1091"/>
      <c r="C66" s="1091"/>
      <c r="D66" s="1091"/>
      <c r="E66" s="1091"/>
      <c r="F66" s="1091"/>
      <c r="G66" s="1091"/>
      <c r="H66" s="1091"/>
      <c r="I66" s="1091"/>
      <c r="J66" s="1091"/>
      <c r="K66" s="1091"/>
      <c r="L66" s="1091"/>
      <c r="M66" s="1091"/>
      <c r="N66" s="1091"/>
      <c r="O66" s="1091"/>
      <c r="P66" s="1092"/>
      <c r="Q66" s="1096" t="s">
        <v>417</v>
      </c>
      <c r="R66" s="1097"/>
      <c r="S66" s="1097"/>
      <c r="T66" s="1097"/>
      <c r="U66" s="1098"/>
      <c r="V66" s="1096" t="s">
        <v>418</v>
      </c>
      <c r="W66" s="1097"/>
      <c r="X66" s="1097"/>
      <c r="Y66" s="1097"/>
      <c r="Z66" s="1098"/>
      <c r="AA66" s="1096" t="s">
        <v>419</v>
      </c>
      <c r="AB66" s="1097"/>
      <c r="AC66" s="1097"/>
      <c r="AD66" s="1097"/>
      <c r="AE66" s="1098"/>
      <c r="AF66" s="1102" t="s">
        <v>420</v>
      </c>
      <c r="AG66" s="1103"/>
      <c r="AH66" s="1103"/>
      <c r="AI66" s="1103"/>
      <c r="AJ66" s="1104"/>
      <c r="AK66" s="1096" t="s">
        <v>421</v>
      </c>
      <c r="AL66" s="1091"/>
      <c r="AM66" s="1091"/>
      <c r="AN66" s="1091"/>
      <c r="AO66" s="1092"/>
      <c r="AP66" s="1096" t="s">
        <v>422</v>
      </c>
      <c r="AQ66" s="1097"/>
      <c r="AR66" s="1097"/>
      <c r="AS66" s="1097"/>
      <c r="AT66" s="1098"/>
      <c r="AU66" s="1096" t="s">
        <v>423</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593</v>
      </c>
      <c r="C68" s="1081"/>
      <c r="D68" s="1081"/>
      <c r="E68" s="1081"/>
      <c r="F68" s="1081"/>
      <c r="G68" s="1081"/>
      <c r="H68" s="1081"/>
      <c r="I68" s="1081"/>
      <c r="J68" s="1081"/>
      <c r="K68" s="1081"/>
      <c r="L68" s="1081"/>
      <c r="M68" s="1081"/>
      <c r="N68" s="1081"/>
      <c r="O68" s="1081"/>
      <c r="P68" s="1082"/>
      <c r="Q68" s="1083">
        <v>8319</v>
      </c>
      <c r="R68" s="1077"/>
      <c r="S68" s="1077"/>
      <c r="T68" s="1077"/>
      <c r="U68" s="1077"/>
      <c r="V68" s="1077">
        <v>6892</v>
      </c>
      <c r="W68" s="1077"/>
      <c r="X68" s="1077"/>
      <c r="Y68" s="1077"/>
      <c r="Z68" s="1077"/>
      <c r="AA68" s="1077">
        <v>1427</v>
      </c>
      <c r="AB68" s="1077"/>
      <c r="AC68" s="1077"/>
      <c r="AD68" s="1077"/>
      <c r="AE68" s="1077"/>
      <c r="AF68" s="1077">
        <v>1427</v>
      </c>
      <c r="AG68" s="1077"/>
      <c r="AH68" s="1077"/>
      <c r="AI68" s="1077"/>
      <c r="AJ68" s="1077"/>
      <c r="AK68" s="1077">
        <v>26</v>
      </c>
      <c r="AL68" s="1077"/>
      <c r="AM68" s="1077"/>
      <c r="AN68" s="1077"/>
      <c r="AO68" s="1077"/>
      <c r="AP68" s="1077" t="s">
        <v>608</v>
      </c>
      <c r="AQ68" s="1077"/>
      <c r="AR68" s="1077"/>
      <c r="AS68" s="1077"/>
      <c r="AT68" s="1077"/>
      <c r="AU68" s="1077" t="s">
        <v>608</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594</v>
      </c>
      <c r="C69" s="1070"/>
      <c r="D69" s="1070"/>
      <c r="E69" s="1070"/>
      <c r="F69" s="1070"/>
      <c r="G69" s="1070"/>
      <c r="H69" s="1070"/>
      <c r="I69" s="1070"/>
      <c r="J69" s="1070"/>
      <c r="K69" s="1070"/>
      <c r="L69" s="1070"/>
      <c r="M69" s="1070"/>
      <c r="N69" s="1070"/>
      <c r="O69" s="1070"/>
      <c r="P69" s="1071"/>
      <c r="Q69" s="1072">
        <v>15416</v>
      </c>
      <c r="R69" s="1066"/>
      <c r="S69" s="1066"/>
      <c r="T69" s="1066"/>
      <c r="U69" s="1066"/>
      <c r="V69" s="1066">
        <v>15167</v>
      </c>
      <c r="W69" s="1066"/>
      <c r="X69" s="1066"/>
      <c r="Y69" s="1066"/>
      <c r="Z69" s="1066"/>
      <c r="AA69" s="1066">
        <v>250</v>
      </c>
      <c r="AB69" s="1066"/>
      <c r="AC69" s="1066"/>
      <c r="AD69" s="1066"/>
      <c r="AE69" s="1066"/>
      <c r="AF69" s="1066">
        <v>39</v>
      </c>
      <c r="AG69" s="1066"/>
      <c r="AH69" s="1066"/>
      <c r="AI69" s="1066"/>
      <c r="AJ69" s="1066"/>
      <c r="AK69" s="1066">
        <v>317</v>
      </c>
      <c r="AL69" s="1066"/>
      <c r="AM69" s="1066"/>
      <c r="AN69" s="1066"/>
      <c r="AO69" s="1066"/>
      <c r="AP69" s="1066">
        <v>11935</v>
      </c>
      <c r="AQ69" s="1066"/>
      <c r="AR69" s="1066"/>
      <c r="AS69" s="1066"/>
      <c r="AT69" s="1066"/>
      <c r="AU69" s="1066">
        <v>2366</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595</v>
      </c>
      <c r="C70" s="1070"/>
      <c r="D70" s="1070"/>
      <c r="E70" s="1070"/>
      <c r="F70" s="1070"/>
      <c r="G70" s="1070"/>
      <c r="H70" s="1070"/>
      <c r="I70" s="1070"/>
      <c r="J70" s="1070"/>
      <c r="K70" s="1070"/>
      <c r="L70" s="1070"/>
      <c r="M70" s="1070"/>
      <c r="N70" s="1070"/>
      <c r="O70" s="1070"/>
      <c r="P70" s="1071"/>
      <c r="Q70" s="1072">
        <v>1277</v>
      </c>
      <c r="R70" s="1066"/>
      <c r="S70" s="1066"/>
      <c r="T70" s="1066"/>
      <c r="U70" s="1066"/>
      <c r="V70" s="1066">
        <v>982</v>
      </c>
      <c r="W70" s="1066"/>
      <c r="X70" s="1066"/>
      <c r="Y70" s="1066"/>
      <c r="Z70" s="1066"/>
      <c r="AA70" s="1066">
        <v>295</v>
      </c>
      <c r="AB70" s="1066"/>
      <c r="AC70" s="1066"/>
      <c r="AD70" s="1066"/>
      <c r="AE70" s="1066"/>
      <c r="AF70" s="1066">
        <v>1074</v>
      </c>
      <c r="AG70" s="1066"/>
      <c r="AH70" s="1066"/>
      <c r="AI70" s="1066"/>
      <c r="AJ70" s="1066"/>
      <c r="AK70" s="1066" t="s">
        <v>608</v>
      </c>
      <c r="AL70" s="1066"/>
      <c r="AM70" s="1066"/>
      <c r="AN70" s="1066"/>
      <c r="AO70" s="1066"/>
      <c r="AP70" s="1066">
        <v>177</v>
      </c>
      <c r="AQ70" s="1066"/>
      <c r="AR70" s="1066"/>
      <c r="AS70" s="1066"/>
      <c r="AT70" s="1066"/>
      <c r="AU70" s="1066" t="s">
        <v>610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596</v>
      </c>
      <c r="C71" s="1070"/>
      <c r="D71" s="1070"/>
      <c r="E71" s="1070"/>
      <c r="F71" s="1070"/>
      <c r="G71" s="1070"/>
      <c r="H71" s="1070"/>
      <c r="I71" s="1070"/>
      <c r="J71" s="1070"/>
      <c r="K71" s="1070"/>
      <c r="L71" s="1070"/>
      <c r="M71" s="1070"/>
      <c r="N71" s="1070"/>
      <c r="O71" s="1070"/>
      <c r="P71" s="1071"/>
      <c r="Q71" s="1072">
        <v>1</v>
      </c>
      <c r="R71" s="1066"/>
      <c r="S71" s="1066"/>
      <c r="T71" s="1066"/>
      <c r="U71" s="1066"/>
      <c r="V71" s="1066">
        <v>1</v>
      </c>
      <c r="W71" s="1066"/>
      <c r="X71" s="1066"/>
      <c r="Y71" s="1066"/>
      <c r="Z71" s="1066"/>
      <c r="AA71" s="1066">
        <v>1</v>
      </c>
      <c r="AB71" s="1066"/>
      <c r="AC71" s="1066"/>
      <c r="AD71" s="1066"/>
      <c r="AE71" s="1066"/>
      <c r="AF71" s="1066">
        <v>1</v>
      </c>
      <c r="AG71" s="1066"/>
      <c r="AH71" s="1066"/>
      <c r="AI71" s="1066"/>
      <c r="AJ71" s="1066"/>
      <c r="AK71" s="1066" t="s">
        <v>608</v>
      </c>
      <c r="AL71" s="1066"/>
      <c r="AM71" s="1066"/>
      <c r="AN71" s="1066"/>
      <c r="AO71" s="1066"/>
      <c r="AP71" s="1066" t="s">
        <v>608</v>
      </c>
      <c r="AQ71" s="1066"/>
      <c r="AR71" s="1066"/>
      <c r="AS71" s="1066"/>
      <c r="AT71" s="1066"/>
      <c r="AU71" s="1066" t="s">
        <v>608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597</v>
      </c>
      <c r="C72" s="1070"/>
      <c r="D72" s="1070"/>
      <c r="E72" s="1070"/>
      <c r="F72" s="1070"/>
      <c r="G72" s="1070"/>
      <c r="H72" s="1070"/>
      <c r="I72" s="1070"/>
      <c r="J72" s="1070"/>
      <c r="K72" s="1070"/>
      <c r="L72" s="1070"/>
      <c r="M72" s="1070"/>
      <c r="N72" s="1070"/>
      <c r="O72" s="1070"/>
      <c r="P72" s="1071"/>
      <c r="Q72" s="1072">
        <v>2801</v>
      </c>
      <c r="R72" s="1066"/>
      <c r="S72" s="1066"/>
      <c r="T72" s="1066"/>
      <c r="U72" s="1066"/>
      <c r="V72" s="1066">
        <v>2693</v>
      </c>
      <c r="W72" s="1066"/>
      <c r="X72" s="1066"/>
      <c r="Y72" s="1066"/>
      <c r="Z72" s="1066"/>
      <c r="AA72" s="1066">
        <v>107</v>
      </c>
      <c r="AB72" s="1066"/>
      <c r="AC72" s="1066"/>
      <c r="AD72" s="1066"/>
      <c r="AE72" s="1066"/>
      <c r="AF72" s="1066">
        <v>94</v>
      </c>
      <c r="AG72" s="1066"/>
      <c r="AH72" s="1066"/>
      <c r="AI72" s="1066"/>
      <c r="AJ72" s="1066"/>
      <c r="AK72" s="1066">
        <v>29</v>
      </c>
      <c r="AL72" s="1066"/>
      <c r="AM72" s="1066"/>
      <c r="AN72" s="1066"/>
      <c r="AO72" s="1066"/>
      <c r="AP72" s="1066">
        <v>671</v>
      </c>
      <c r="AQ72" s="1066"/>
      <c r="AR72" s="1066"/>
      <c r="AS72" s="1066"/>
      <c r="AT72" s="1066"/>
      <c r="AU72" s="1066">
        <v>128</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598</v>
      </c>
      <c r="C73" s="1070"/>
      <c r="D73" s="1070"/>
      <c r="E73" s="1070"/>
      <c r="F73" s="1070"/>
      <c r="G73" s="1070"/>
      <c r="H73" s="1070"/>
      <c r="I73" s="1070"/>
      <c r="J73" s="1070"/>
      <c r="K73" s="1070"/>
      <c r="L73" s="1070"/>
      <c r="M73" s="1070"/>
      <c r="N73" s="1070"/>
      <c r="O73" s="1070"/>
      <c r="P73" s="1071"/>
      <c r="Q73" s="1072">
        <v>280</v>
      </c>
      <c r="R73" s="1066"/>
      <c r="S73" s="1066"/>
      <c r="T73" s="1066"/>
      <c r="U73" s="1066"/>
      <c r="V73" s="1066">
        <v>244</v>
      </c>
      <c r="W73" s="1066"/>
      <c r="X73" s="1066"/>
      <c r="Y73" s="1066"/>
      <c r="Z73" s="1066"/>
      <c r="AA73" s="1066">
        <v>36</v>
      </c>
      <c r="AB73" s="1066"/>
      <c r="AC73" s="1066"/>
      <c r="AD73" s="1066"/>
      <c r="AE73" s="1066"/>
      <c r="AF73" s="1066">
        <v>36</v>
      </c>
      <c r="AG73" s="1066"/>
      <c r="AH73" s="1066"/>
      <c r="AI73" s="1066"/>
      <c r="AJ73" s="1066"/>
      <c r="AK73" s="1066" t="s">
        <v>608</v>
      </c>
      <c r="AL73" s="1066"/>
      <c r="AM73" s="1066"/>
      <c r="AN73" s="1066"/>
      <c r="AO73" s="1066"/>
      <c r="AP73" s="1066" t="s">
        <v>608</v>
      </c>
      <c r="AQ73" s="1066"/>
      <c r="AR73" s="1066"/>
      <c r="AS73" s="1066"/>
      <c r="AT73" s="1066"/>
      <c r="AU73" s="1066" t="s">
        <v>608</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599</v>
      </c>
      <c r="C74" s="1070"/>
      <c r="D74" s="1070"/>
      <c r="E74" s="1070"/>
      <c r="F74" s="1070"/>
      <c r="G74" s="1070"/>
      <c r="H74" s="1070"/>
      <c r="I74" s="1070"/>
      <c r="J74" s="1070"/>
      <c r="K74" s="1070"/>
      <c r="L74" s="1070"/>
      <c r="M74" s="1070"/>
      <c r="N74" s="1070"/>
      <c r="O74" s="1070"/>
      <c r="P74" s="1071"/>
      <c r="Q74" s="1072">
        <v>292778</v>
      </c>
      <c r="R74" s="1066"/>
      <c r="S74" s="1066"/>
      <c r="T74" s="1066"/>
      <c r="U74" s="1066"/>
      <c r="V74" s="1066">
        <v>279366</v>
      </c>
      <c r="W74" s="1066"/>
      <c r="X74" s="1066"/>
      <c r="Y74" s="1066"/>
      <c r="Z74" s="1066"/>
      <c r="AA74" s="1066">
        <v>13412</v>
      </c>
      <c r="AB74" s="1066"/>
      <c r="AC74" s="1066"/>
      <c r="AD74" s="1066"/>
      <c r="AE74" s="1066"/>
      <c r="AF74" s="1066">
        <v>13412</v>
      </c>
      <c r="AG74" s="1066"/>
      <c r="AH74" s="1066"/>
      <c r="AI74" s="1066"/>
      <c r="AJ74" s="1066"/>
      <c r="AK74" s="1066" t="s">
        <v>609</v>
      </c>
      <c r="AL74" s="1066"/>
      <c r="AM74" s="1066"/>
      <c r="AN74" s="1066"/>
      <c r="AO74" s="1066"/>
      <c r="AP74" s="1066" t="s">
        <v>608</v>
      </c>
      <c r="AQ74" s="1066"/>
      <c r="AR74" s="1066"/>
      <c r="AS74" s="1066"/>
      <c r="AT74" s="1066"/>
      <c r="AU74" s="1066" t="s">
        <v>608</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424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433</v>
      </c>
      <c r="AB109" s="989"/>
      <c r="AC109" s="989"/>
      <c r="AD109" s="989"/>
      <c r="AE109" s="990"/>
      <c r="AF109" s="991" t="s">
        <v>434</v>
      </c>
      <c r="AG109" s="989"/>
      <c r="AH109" s="989"/>
      <c r="AI109" s="989"/>
      <c r="AJ109" s="990"/>
      <c r="AK109" s="991" t="s">
        <v>305</v>
      </c>
      <c r="AL109" s="989"/>
      <c r="AM109" s="989"/>
      <c r="AN109" s="989"/>
      <c r="AO109" s="990"/>
      <c r="AP109" s="991" t="s">
        <v>435</v>
      </c>
      <c r="AQ109" s="989"/>
      <c r="AR109" s="989"/>
      <c r="AS109" s="989"/>
      <c r="AT109" s="1020"/>
      <c r="AU109" s="988" t="s">
        <v>432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433</v>
      </c>
      <c r="BR109" s="989"/>
      <c r="BS109" s="989"/>
      <c r="BT109" s="989"/>
      <c r="BU109" s="990"/>
      <c r="BV109" s="991" t="s">
        <v>434</v>
      </c>
      <c r="BW109" s="989"/>
      <c r="BX109" s="989"/>
      <c r="BY109" s="989"/>
      <c r="BZ109" s="990"/>
      <c r="CA109" s="991" t="s">
        <v>305</v>
      </c>
      <c r="CB109" s="989"/>
      <c r="CC109" s="989"/>
      <c r="CD109" s="989"/>
      <c r="CE109" s="990"/>
      <c r="CF109" s="1027" t="s">
        <v>435</v>
      </c>
      <c r="CG109" s="1027"/>
      <c r="CH109" s="1027"/>
      <c r="CI109" s="1027"/>
      <c r="CJ109" s="1027"/>
      <c r="CK109" s="991" t="s">
        <v>436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433</v>
      </c>
      <c r="DH109" s="989"/>
      <c r="DI109" s="989"/>
      <c r="DJ109" s="989"/>
      <c r="DK109" s="990"/>
      <c r="DL109" s="991" t="s">
        <v>434</v>
      </c>
      <c r="DM109" s="989"/>
      <c r="DN109" s="989"/>
      <c r="DO109" s="989"/>
      <c r="DP109" s="990"/>
      <c r="DQ109" s="991" t="s">
        <v>305</v>
      </c>
      <c r="DR109" s="989"/>
      <c r="DS109" s="989"/>
      <c r="DT109" s="989"/>
      <c r="DU109" s="990"/>
      <c r="DV109" s="991" t="s">
        <v>435</v>
      </c>
      <c r="DW109" s="989"/>
      <c r="DX109" s="989"/>
      <c r="DY109" s="989"/>
      <c r="DZ109" s="1020"/>
    </row>
    <row r="110" spans="1:131" s="248" customFormat="1" ht="26.25" customHeight="1" x14ac:dyDescent="0.15">
      <c r="A110" s="891" t="s">
        <v>437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1452824</v>
      </c>
      <c r="AB110" s="982"/>
      <c r="AC110" s="982"/>
      <c r="AD110" s="982"/>
      <c r="AE110" s="983"/>
      <c r="AF110" s="984">
        <v>1635003</v>
      </c>
      <c r="AG110" s="982"/>
      <c r="AH110" s="982"/>
      <c r="AI110" s="982"/>
      <c r="AJ110" s="983"/>
      <c r="AK110" s="984">
        <v>1770222</v>
      </c>
      <c r="AL110" s="982"/>
      <c r="AM110" s="982"/>
      <c r="AN110" s="982"/>
      <c r="AO110" s="983"/>
      <c r="AP110" s="985">
        <v>24.8</v>
      </c>
      <c r="AQ110" s="986"/>
      <c r="AR110" s="986"/>
      <c r="AS110" s="986"/>
      <c r="AT110" s="987"/>
      <c r="AU110" s="1021" t="s">
        <v>73</v>
      </c>
      <c r="AV110" s="1022"/>
      <c r="AW110" s="1022"/>
      <c r="AX110" s="1022"/>
      <c r="AY110" s="1022"/>
      <c r="AZ110" s="947" t="s">
        <v>438</v>
      </c>
      <c r="BA110" s="892"/>
      <c r="BB110" s="892"/>
      <c r="BC110" s="892"/>
      <c r="BD110" s="892"/>
      <c r="BE110" s="892"/>
      <c r="BF110" s="892"/>
      <c r="BG110" s="892"/>
      <c r="BH110" s="892"/>
      <c r="BI110" s="892"/>
      <c r="BJ110" s="892"/>
      <c r="BK110" s="892"/>
      <c r="BL110" s="892"/>
      <c r="BM110" s="892"/>
      <c r="BN110" s="892"/>
      <c r="BO110" s="892"/>
      <c r="BP110" s="893"/>
      <c r="BQ110" s="948">
        <v>16333761</v>
      </c>
      <c r="BR110" s="929"/>
      <c r="BS110" s="929"/>
      <c r="BT110" s="929"/>
      <c r="BU110" s="929"/>
      <c r="BV110" s="929">
        <v>16989936</v>
      </c>
      <c r="BW110" s="929"/>
      <c r="BX110" s="929"/>
      <c r="BY110" s="929"/>
      <c r="BZ110" s="929"/>
      <c r="CA110" s="929">
        <v>17565695</v>
      </c>
      <c r="CB110" s="929"/>
      <c r="CC110" s="929"/>
      <c r="CD110" s="929"/>
      <c r="CE110" s="929"/>
      <c r="CF110" s="953">
        <v>246.2</v>
      </c>
      <c r="CG110" s="954"/>
      <c r="CH110" s="954"/>
      <c r="CI110" s="954"/>
      <c r="CJ110" s="954"/>
      <c r="CK110" s="1017" t="s">
        <v>439</v>
      </c>
      <c r="CL110" s="903"/>
      <c r="CM110" s="978" t="s">
        <v>440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392</v>
      </c>
      <c r="DH110" s="929"/>
      <c r="DI110" s="929"/>
      <c r="DJ110" s="929"/>
      <c r="DK110" s="929"/>
      <c r="DL110" s="929" t="s">
        <v>392</v>
      </c>
      <c r="DM110" s="929"/>
      <c r="DN110" s="929"/>
      <c r="DO110" s="929"/>
      <c r="DP110" s="929"/>
      <c r="DQ110" s="929" t="s">
        <v>441</v>
      </c>
      <c r="DR110" s="929"/>
      <c r="DS110" s="929"/>
      <c r="DT110" s="929"/>
      <c r="DU110" s="929"/>
      <c r="DV110" s="930" t="s">
        <v>392</v>
      </c>
      <c r="DW110" s="930"/>
      <c r="DX110" s="930"/>
      <c r="DY110" s="930"/>
      <c r="DZ110" s="931"/>
    </row>
    <row r="111" spans="1:131" s="248" customFormat="1" ht="26.25" customHeight="1" x14ac:dyDescent="0.15">
      <c r="A111" s="858" t="s">
        <v>442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441</v>
      </c>
      <c r="AB111" s="1010"/>
      <c r="AC111" s="1010"/>
      <c r="AD111" s="1010"/>
      <c r="AE111" s="1011"/>
      <c r="AF111" s="1012" t="s">
        <v>441</v>
      </c>
      <c r="AG111" s="1010"/>
      <c r="AH111" s="1010"/>
      <c r="AI111" s="1010"/>
      <c r="AJ111" s="1011"/>
      <c r="AK111" s="1012" t="s">
        <v>392</v>
      </c>
      <c r="AL111" s="1010"/>
      <c r="AM111" s="1010"/>
      <c r="AN111" s="1010"/>
      <c r="AO111" s="1011"/>
      <c r="AP111" s="1013" t="s">
        <v>441</v>
      </c>
      <c r="AQ111" s="1014"/>
      <c r="AR111" s="1014"/>
      <c r="AS111" s="1014"/>
      <c r="AT111" s="1015"/>
      <c r="AU111" s="1023"/>
      <c r="AV111" s="1024"/>
      <c r="AW111" s="1024"/>
      <c r="AX111" s="1024"/>
      <c r="AY111" s="1024"/>
      <c r="AZ111" s="899" t="s">
        <v>443</v>
      </c>
      <c r="BA111" s="834"/>
      <c r="BB111" s="834"/>
      <c r="BC111" s="834"/>
      <c r="BD111" s="834"/>
      <c r="BE111" s="834"/>
      <c r="BF111" s="834"/>
      <c r="BG111" s="834"/>
      <c r="BH111" s="834"/>
      <c r="BI111" s="834"/>
      <c r="BJ111" s="834"/>
      <c r="BK111" s="834"/>
      <c r="BL111" s="834"/>
      <c r="BM111" s="834"/>
      <c r="BN111" s="834"/>
      <c r="BO111" s="834"/>
      <c r="BP111" s="835"/>
      <c r="BQ111" s="900">
        <v>28749</v>
      </c>
      <c r="BR111" s="901"/>
      <c r="BS111" s="901"/>
      <c r="BT111" s="901"/>
      <c r="BU111" s="901"/>
      <c r="BV111" s="901">
        <v>19100</v>
      </c>
      <c r="BW111" s="901"/>
      <c r="BX111" s="901"/>
      <c r="BY111" s="901"/>
      <c r="BZ111" s="901"/>
      <c r="CA111" s="901">
        <v>9649</v>
      </c>
      <c r="CB111" s="901"/>
      <c r="CC111" s="901"/>
      <c r="CD111" s="901"/>
      <c r="CE111" s="901"/>
      <c r="CF111" s="962">
        <v>0.1</v>
      </c>
      <c r="CG111" s="963"/>
      <c r="CH111" s="963"/>
      <c r="CI111" s="963"/>
      <c r="CJ111" s="963"/>
      <c r="CK111" s="1018"/>
      <c r="CL111" s="905"/>
      <c r="CM111" s="908" t="s">
        <v>444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441</v>
      </c>
      <c r="DH111" s="901"/>
      <c r="DI111" s="901"/>
      <c r="DJ111" s="901"/>
      <c r="DK111" s="901"/>
      <c r="DL111" s="901" t="s">
        <v>445</v>
      </c>
      <c r="DM111" s="901"/>
      <c r="DN111" s="901"/>
      <c r="DO111" s="901"/>
      <c r="DP111" s="901"/>
      <c r="DQ111" s="901" t="s">
        <v>441</v>
      </c>
      <c r="DR111" s="901"/>
      <c r="DS111" s="901"/>
      <c r="DT111" s="901"/>
      <c r="DU111" s="901"/>
      <c r="DV111" s="878" t="s">
        <v>446</v>
      </c>
      <c r="DW111" s="878"/>
      <c r="DX111" s="878"/>
      <c r="DY111" s="878"/>
      <c r="DZ111" s="879"/>
    </row>
    <row r="112" spans="1:131" s="248" customFormat="1" ht="26.25" customHeight="1" x14ac:dyDescent="0.15">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446</v>
      </c>
      <c r="AB112" s="864"/>
      <c r="AC112" s="864"/>
      <c r="AD112" s="864"/>
      <c r="AE112" s="865"/>
      <c r="AF112" s="866" t="s">
        <v>449</v>
      </c>
      <c r="AG112" s="864"/>
      <c r="AH112" s="864"/>
      <c r="AI112" s="864"/>
      <c r="AJ112" s="865"/>
      <c r="AK112" s="866" t="s">
        <v>450</v>
      </c>
      <c r="AL112" s="864"/>
      <c r="AM112" s="864"/>
      <c r="AN112" s="864"/>
      <c r="AO112" s="865"/>
      <c r="AP112" s="911" t="s">
        <v>450</v>
      </c>
      <c r="AQ112" s="912"/>
      <c r="AR112" s="912"/>
      <c r="AS112" s="912"/>
      <c r="AT112" s="913"/>
      <c r="AU112" s="1023"/>
      <c r="AV112" s="1024"/>
      <c r="AW112" s="1024"/>
      <c r="AX112" s="1024"/>
      <c r="AY112" s="1024"/>
      <c r="AZ112" s="899" t="s">
        <v>451</v>
      </c>
      <c r="BA112" s="834"/>
      <c r="BB112" s="834"/>
      <c r="BC112" s="834"/>
      <c r="BD112" s="834"/>
      <c r="BE112" s="834"/>
      <c r="BF112" s="834"/>
      <c r="BG112" s="834"/>
      <c r="BH112" s="834"/>
      <c r="BI112" s="834"/>
      <c r="BJ112" s="834"/>
      <c r="BK112" s="834"/>
      <c r="BL112" s="834"/>
      <c r="BM112" s="834"/>
      <c r="BN112" s="834"/>
      <c r="BO112" s="834"/>
      <c r="BP112" s="835"/>
      <c r="BQ112" s="900">
        <v>2385469</v>
      </c>
      <c r="BR112" s="901"/>
      <c r="BS112" s="901"/>
      <c r="BT112" s="901"/>
      <c r="BU112" s="901"/>
      <c r="BV112" s="901">
        <v>2199586</v>
      </c>
      <c r="BW112" s="901"/>
      <c r="BX112" s="901"/>
      <c r="BY112" s="901"/>
      <c r="BZ112" s="901"/>
      <c r="CA112" s="901">
        <v>1631756</v>
      </c>
      <c r="CB112" s="901"/>
      <c r="CC112" s="901"/>
      <c r="CD112" s="901"/>
      <c r="CE112" s="901"/>
      <c r="CF112" s="962">
        <v>22.9</v>
      </c>
      <c r="CG112" s="963"/>
      <c r="CH112" s="963"/>
      <c r="CI112" s="963"/>
      <c r="CJ112" s="963"/>
      <c r="CK112" s="1018"/>
      <c r="CL112" s="905"/>
      <c r="CM112" s="908" t="s">
        <v>452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v>28749</v>
      </c>
      <c r="DH112" s="901"/>
      <c r="DI112" s="901"/>
      <c r="DJ112" s="901"/>
      <c r="DK112" s="901"/>
      <c r="DL112" s="901">
        <v>19100</v>
      </c>
      <c r="DM112" s="901"/>
      <c r="DN112" s="901"/>
      <c r="DO112" s="901"/>
      <c r="DP112" s="901"/>
      <c r="DQ112" s="901">
        <v>9649</v>
      </c>
      <c r="DR112" s="901"/>
      <c r="DS112" s="901"/>
      <c r="DT112" s="901"/>
      <c r="DU112" s="901"/>
      <c r="DV112" s="878">
        <v>0.1</v>
      </c>
      <c r="DW112" s="878"/>
      <c r="DX112" s="878"/>
      <c r="DY112" s="878"/>
      <c r="DZ112" s="879"/>
    </row>
    <row r="113" spans="1:130" s="248" customFormat="1" ht="26.25" customHeight="1" x14ac:dyDescent="0.15">
      <c r="A113" s="1005"/>
      <c r="B113" s="1006"/>
      <c r="C113" s="834" t="s">
        <v>453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183912</v>
      </c>
      <c r="AB113" s="1010"/>
      <c r="AC113" s="1010"/>
      <c r="AD113" s="1010"/>
      <c r="AE113" s="1011"/>
      <c r="AF113" s="1012">
        <v>166487</v>
      </c>
      <c r="AG113" s="1010"/>
      <c r="AH113" s="1010"/>
      <c r="AI113" s="1010"/>
      <c r="AJ113" s="1011"/>
      <c r="AK113" s="1012">
        <v>91447</v>
      </c>
      <c r="AL113" s="1010"/>
      <c r="AM113" s="1010"/>
      <c r="AN113" s="1010"/>
      <c r="AO113" s="1011"/>
      <c r="AP113" s="1013">
        <v>1.3</v>
      </c>
      <c r="AQ113" s="1014"/>
      <c r="AR113" s="1014"/>
      <c r="AS113" s="1014"/>
      <c r="AT113" s="1015"/>
      <c r="AU113" s="1023"/>
      <c r="AV113" s="1024"/>
      <c r="AW113" s="1024"/>
      <c r="AX113" s="1024"/>
      <c r="AY113" s="1024"/>
      <c r="AZ113" s="899" t="s">
        <v>454</v>
      </c>
      <c r="BA113" s="834"/>
      <c r="BB113" s="834"/>
      <c r="BC113" s="834"/>
      <c r="BD113" s="834"/>
      <c r="BE113" s="834"/>
      <c r="BF113" s="834"/>
      <c r="BG113" s="834"/>
      <c r="BH113" s="834"/>
      <c r="BI113" s="834"/>
      <c r="BJ113" s="834"/>
      <c r="BK113" s="834"/>
      <c r="BL113" s="834"/>
      <c r="BM113" s="834"/>
      <c r="BN113" s="834"/>
      <c r="BO113" s="834"/>
      <c r="BP113" s="835"/>
      <c r="BQ113" s="900">
        <v>296422</v>
      </c>
      <c r="BR113" s="901"/>
      <c r="BS113" s="901"/>
      <c r="BT113" s="901"/>
      <c r="BU113" s="901"/>
      <c r="BV113" s="901">
        <v>630214</v>
      </c>
      <c r="BW113" s="901"/>
      <c r="BX113" s="901"/>
      <c r="BY113" s="901"/>
      <c r="BZ113" s="901"/>
      <c r="CA113" s="901">
        <v>2493055</v>
      </c>
      <c r="CB113" s="901"/>
      <c r="CC113" s="901"/>
      <c r="CD113" s="901"/>
      <c r="CE113" s="901"/>
      <c r="CF113" s="962">
        <v>34.9</v>
      </c>
      <c r="CG113" s="963"/>
      <c r="CH113" s="963"/>
      <c r="CI113" s="963"/>
      <c r="CJ113" s="963"/>
      <c r="CK113" s="1018"/>
      <c r="CL113" s="905"/>
      <c r="CM113" s="908" t="s">
        <v>455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441</v>
      </c>
      <c r="DH113" s="864"/>
      <c r="DI113" s="864"/>
      <c r="DJ113" s="864"/>
      <c r="DK113" s="865"/>
      <c r="DL113" s="866" t="s">
        <v>441</v>
      </c>
      <c r="DM113" s="864"/>
      <c r="DN113" s="864"/>
      <c r="DO113" s="864"/>
      <c r="DP113" s="865"/>
      <c r="DQ113" s="866" t="s">
        <v>456</v>
      </c>
      <c r="DR113" s="864"/>
      <c r="DS113" s="864"/>
      <c r="DT113" s="864"/>
      <c r="DU113" s="865"/>
      <c r="DV113" s="911" t="s">
        <v>457</v>
      </c>
      <c r="DW113" s="912"/>
      <c r="DX113" s="912"/>
      <c r="DY113" s="912"/>
      <c r="DZ113" s="913"/>
    </row>
    <row r="114" spans="1:130" s="248" customFormat="1" ht="26.25" customHeight="1" x14ac:dyDescent="0.15">
      <c r="A114" s="1005"/>
      <c r="B114" s="1006"/>
      <c r="C114" s="834" t="s">
        <v>458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146152</v>
      </c>
      <c r="AB114" s="864"/>
      <c r="AC114" s="864"/>
      <c r="AD114" s="864"/>
      <c r="AE114" s="865"/>
      <c r="AF114" s="866">
        <v>71817</v>
      </c>
      <c r="AG114" s="864"/>
      <c r="AH114" s="864"/>
      <c r="AI114" s="864"/>
      <c r="AJ114" s="865"/>
      <c r="AK114" s="866">
        <v>37197</v>
      </c>
      <c r="AL114" s="864"/>
      <c r="AM114" s="864"/>
      <c r="AN114" s="864"/>
      <c r="AO114" s="865"/>
      <c r="AP114" s="911">
        <v>0.5</v>
      </c>
      <c r="AQ114" s="912"/>
      <c r="AR114" s="912"/>
      <c r="AS114" s="912"/>
      <c r="AT114" s="913"/>
      <c r="AU114" s="1023"/>
      <c r="AV114" s="1024"/>
      <c r="AW114" s="1024"/>
      <c r="AX114" s="1024"/>
      <c r="AY114" s="1024"/>
      <c r="AZ114" s="899" t="s">
        <v>459</v>
      </c>
      <c r="BA114" s="834"/>
      <c r="BB114" s="834"/>
      <c r="BC114" s="834"/>
      <c r="BD114" s="834"/>
      <c r="BE114" s="834"/>
      <c r="BF114" s="834"/>
      <c r="BG114" s="834"/>
      <c r="BH114" s="834"/>
      <c r="BI114" s="834"/>
      <c r="BJ114" s="834"/>
      <c r="BK114" s="834"/>
      <c r="BL114" s="834"/>
      <c r="BM114" s="834"/>
      <c r="BN114" s="834"/>
      <c r="BO114" s="834"/>
      <c r="BP114" s="835"/>
      <c r="BQ114" s="900">
        <v>624730</v>
      </c>
      <c r="BR114" s="901"/>
      <c r="BS114" s="901"/>
      <c r="BT114" s="901"/>
      <c r="BU114" s="901"/>
      <c r="BV114" s="901">
        <v>622902</v>
      </c>
      <c r="BW114" s="901"/>
      <c r="BX114" s="901"/>
      <c r="BY114" s="901"/>
      <c r="BZ114" s="901"/>
      <c r="CA114" s="901">
        <v>581637</v>
      </c>
      <c r="CB114" s="901"/>
      <c r="CC114" s="901"/>
      <c r="CD114" s="901"/>
      <c r="CE114" s="901"/>
      <c r="CF114" s="962">
        <v>8.1999999999999993</v>
      </c>
      <c r="CG114" s="963"/>
      <c r="CH114" s="963"/>
      <c r="CI114" s="963"/>
      <c r="CJ114" s="963"/>
      <c r="CK114" s="1018"/>
      <c r="CL114" s="905"/>
      <c r="CM114" s="908" t="s">
        <v>460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461</v>
      </c>
      <c r="DH114" s="864"/>
      <c r="DI114" s="864"/>
      <c r="DJ114" s="864"/>
      <c r="DK114" s="865"/>
      <c r="DL114" s="866" t="s">
        <v>445</v>
      </c>
      <c r="DM114" s="864"/>
      <c r="DN114" s="864"/>
      <c r="DO114" s="864"/>
      <c r="DP114" s="865"/>
      <c r="DQ114" s="866" t="s">
        <v>446</v>
      </c>
      <c r="DR114" s="864"/>
      <c r="DS114" s="864"/>
      <c r="DT114" s="864"/>
      <c r="DU114" s="865"/>
      <c r="DV114" s="911" t="s">
        <v>450</v>
      </c>
      <c r="DW114" s="912"/>
      <c r="DX114" s="912"/>
      <c r="DY114" s="912"/>
      <c r="DZ114" s="913"/>
    </row>
    <row r="115" spans="1:130" s="248" customFormat="1" ht="26.25" customHeight="1" x14ac:dyDescent="0.15">
      <c r="A115" s="1005"/>
      <c r="B115" s="1006"/>
      <c r="C115" s="834" t="s">
        <v>462</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28420</v>
      </c>
      <c r="AB115" s="1010"/>
      <c r="AC115" s="1010"/>
      <c r="AD115" s="1010"/>
      <c r="AE115" s="1011"/>
      <c r="AF115" s="1012">
        <v>27849</v>
      </c>
      <c r="AG115" s="1010"/>
      <c r="AH115" s="1010"/>
      <c r="AI115" s="1010"/>
      <c r="AJ115" s="1011"/>
      <c r="AK115" s="1012">
        <v>33030</v>
      </c>
      <c r="AL115" s="1010"/>
      <c r="AM115" s="1010"/>
      <c r="AN115" s="1010"/>
      <c r="AO115" s="1011"/>
      <c r="AP115" s="1013">
        <v>0.5</v>
      </c>
      <c r="AQ115" s="1014"/>
      <c r="AR115" s="1014"/>
      <c r="AS115" s="1014"/>
      <c r="AT115" s="1015"/>
      <c r="AU115" s="1023"/>
      <c r="AV115" s="1024"/>
      <c r="AW115" s="1024"/>
      <c r="AX115" s="1024"/>
      <c r="AY115" s="1024"/>
      <c r="AZ115" s="899" t="s">
        <v>463</v>
      </c>
      <c r="BA115" s="834"/>
      <c r="BB115" s="834"/>
      <c r="BC115" s="834"/>
      <c r="BD115" s="834"/>
      <c r="BE115" s="834"/>
      <c r="BF115" s="834"/>
      <c r="BG115" s="834"/>
      <c r="BH115" s="834"/>
      <c r="BI115" s="834"/>
      <c r="BJ115" s="834"/>
      <c r="BK115" s="834"/>
      <c r="BL115" s="834"/>
      <c r="BM115" s="834"/>
      <c r="BN115" s="834"/>
      <c r="BO115" s="834"/>
      <c r="BP115" s="835"/>
      <c r="BQ115" s="900" t="s">
        <v>461</v>
      </c>
      <c r="BR115" s="901"/>
      <c r="BS115" s="901"/>
      <c r="BT115" s="901"/>
      <c r="BU115" s="901"/>
      <c r="BV115" s="901" t="s">
        <v>464</v>
      </c>
      <c r="BW115" s="901"/>
      <c r="BX115" s="901"/>
      <c r="BY115" s="901"/>
      <c r="BZ115" s="901"/>
      <c r="CA115" s="901" t="s">
        <v>461</v>
      </c>
      <c r="CB115" s="901"/>
      <c r="CC115" s="901"/>
      <c r="CD115" s="901"/>
      <c r="CE115" s="901"/>
      <c r="CF115" s="962" t="s">
        <v>441</v>
      </c>
      <c r="CG115" s="963"/>
      <c r="CH115" s="963"/>
      <c r="CI115" s="963"/>
      <c r="CJ115" s="963"/>
      <c r="CK115" s="1018"/>
      <c r="CL115" s="905"/>
      <c r="CM115" s="899" t="s">
        <v>465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466</v>
      </c>
      <c r="DH115" s="864"/>
      <c r="DI115" s="864"/>
      <c r="DJ115" s="864"/>
      <c r="DK115" s="865"/>
      <c r="DL115" s="866" t="s">
        <v>441</v>
      </c>
      <c r="DM115" s="864"/>
      <c r="DN115" s="864"/>
      <c r="DO115" s="864"/>
      <c r="DP115" s="865"/>
      <c r="DQ115" s="866" t="s">
        <v>129</v>
      </c>
      <c r="DR115" s="864"/>
      <c r="DS115" s="864"/>
      <c r="DT115" s="864"/>
      <c r="DU115" s="865"/>
      <c r="DV115" s="911" t="s">
        <v>456</v>
      </c>
      <c r="DW115" s="912"/>
      <c r="DX115" s="912"/>
      <c r="DY115" s="912"/>
      <c r="DZ115" s="913"/>
    </row>
    <row r="116" spans="1:130" s="248" customFormat="1" ht="26.25" customHeight="1" x14ac:dyDescent="0.15">
      <c r="A116" s="1007"/>
      <c r="B116" s="1008"/>
      <c r="C116" s="967" t="s">
        <v>467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129</v>
      </c>
      <c r="AB116" s="864"/>
      <c r="AC116" s="864"/>
      <c r="AD116" s="864"/>
      <c r="AE116" s="865"/>
      <c r="AF116" s="866" t="s">
        <v>129</v>
      </c>
      <c r="AG116" s="864"/>
      <c r="AH116" s="864"/>
      <c r="AI116" s="864"/>
      <c r="AJ116" s="865"/>
      <c r="AK116" s="866" t="s">
        <v>441</v>
      </c>
      <c r="AL116" s="864"/>
      <c r="AM116" s="864"/>
      <c r="AN116" s="864"/>
      <c r="AO116" s="865"/>
      <c r="AP116" s="911" t="s">
        <v>464</v>
      </c>
      <c r="AQ116" s="912"/>
      <c r="AR116" s="912"/>
      <c r="AS116" s="912"/>
      <c r="AT116" s="913"/>
      <c r="AU116" s="1023"/>
      <c r="AV116" s="1024"/>
      <c r="AW116" s="1024"/>
      <c r="AX116" s="1024"/>
      <c r="AY116" s="1024"/>
      <c r="AZ116" s="950" t="s">
        <v>468</v>
      </c>
      <c r="BA116" s="951"/>
      <c r="BB116" s="951"/>
      <c r="BC116" s="951"/>
      <c r="BD116" s="951"/>
      <c r="BE116" s="951"/>
      <c r="BF116" s="951"/>
      <c r="BG116" s="951"/>
      <c r="BH116" s="951"/>
      <c r="BI116" s="951"/>
      <c r="BJ116" s="951"/>
      <c r="BK116" s="951"/>
      <c r="BL116" s="951"/>
      <c r="BM116" s="951"/>
      <c r="BN116" s="951"/>
      <c r="BO116" s="951"/>
      <c r="BP116" s="952"/>
      <c r="BQ116" s="900" t="s">
        <v>469</v>
      </c>
      <c r="BR116" s="901"/>
      <c r="BS116" s="901"/>
      <c r="BT116" s="901"/>
      <c r="BU116" s="901"/>
      <c r="BV116" s="901" t="s">
        <v>456</v>
      </c>
      <c r="BW116" s="901"/>
      <c r="BX116" s="901"/>
      <c r="BY116" s="901"/>
      <c r="BZ116" s="901"/>
      <c r="CA116" s="901" t="s">
        <v>456</v>
      </c>
      <c r="CB116" s="901"/>
      <c r="CC116" s="901"/>
      <c r="CD116" s="901"/>
      <c r="CE116" s="901"/>
      <c r="CF116" s="962" t="s">
        <v>456</v>
      </c>
      <c r="CG116" s="963"/>
      <c r="CH116" s="963"/>
      <c r="CI116" s="963"/>
      <c r="CJ116" s="963"/>
      <c r="CK116" s="1018"/>
      <c r="CL116" s="905"/>
      <c r="CM116" s="908" t="s">
        <v>470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471</v>
      </c>
      <c r="DH116" s="864"/>
      <c r="DI116" s="864"/>
      <c r="DJ116" s="864"/>
      <c r="DK116" s="865"/>
      <c r="DL116" s="866" t="s">
        <v>471</v>
      </c>
      <c r="DM116" s="864"/>
      <c r="DN116" s="864"/>
      <c r="DO116" s="864"/>
      <c r="DP116" s="865"/>
      <c r="DQ116" s="866" t="s">
        <v>466</v>
      </c>
      <c r="DR116" s="864"/>
      <c r="DS116" s="864"/>
      <c r="DT116" s="864"/>
      <c r="DU116" s="865"/>
      <c r="DV116" s="911" t="s">
        <v>456</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472</v>
      </c>
      <c r="Z117" s="990"/>
      <c r="AA117" s="995">
        <v>1811308</v>
      </c>
      <c r="AB117" s="996"/>
      <c r="AC117" s="996"/>
      <c r="AD117" s="996"/>
      <c r="AE117" s="997"/>
      <c r="AF117" s="998">
        <v>1901156</v>
      </c>
      <c r="AG117" s="996"/>
      <c r="AH117" s="996"/>
      <c r="AI117" s="996"/>
      <c r="AJ117" s="997"/>
      <c r="AK117" s="998">
        <v>1931896</v>
      </c>
      <c r="AL117" s="996"/>
      <c r="AM117" s="996"/>
      <c r="AN117" s="996"/>
      <c r="AO117" s="997"/>
      <c r="AP117" s="999"/>
      <c r="AQ117" s="1000"/>
      <c r="AR117" s="1000"/>
      <c r="AS117" s="1000"/>
      <c r="AT117" s="1001"/>
      <c r="AU117" s="1023"/>
      <c r="AV117" s="1024"/>
      <c r="AW117" s="1024"/>
      <c r="AX117" s="1024"/>
      <c r="AY117" s="1024"/>
      <c r="AZ117" s="950" t="s">
        <v>473</v>
      </c>
      <c r="BA117" s="951"/>
      <c r="BB117" s="951"/>
      <c r="BC117" s="951"/>
      <c r="BD117" s="951"/>
      <c r="BE117" s="951"/>
      <c r="BF117" s="951"/>
      <c r="BG117" s="951"/>
      <c r="BH117" s="951"/>
      <c r="BI117" s="951"/>
      <c r="BJ117" s="951"/>
      <c r="BK117" s="951"/>
      <c r="BL117" s="951"/>
      <c r="BM117" s="951"/>
      <c r="BN117" s="951"/>
      <c r="BO117" s="951"/>
      <c r="BP117" s="952"/>
      <c r="BQ117" s="900" t="s">
        <v>456</v>
      </c>
      <c r="BR117" s="901"/>
      <c r="BS117" s="901"/>
      <c r="BT117" s="901"/>
      <c r="BU117" s="901"/>
      <c r="BV117" s="901" t="s">
        <v>129</v>
      </c>
      <c r="BW117" s="901"/>
      <c r="BX117" s="901"/>
      <c r="BY117" s="901"/>
      <c r="BZ117" s="901"/>
      <c r="CA117" s="901" t="s">
        <v>129</v>
      </c>
      <c r="CB117" s="901"/>
      <c r="CC117" s="901"/>
      <c r="CD117" s="901"/>
      <c r="CE117" s="901"/>
      <c r="CF117" s="962" t="s">
        <v>446</v>
      </c>
      <c r="CG117" s="963"/>
      <c r="CH117" s="963"/>
      <c r="CI117" s="963"/>
      <c r="CJ117" s="963"/>
      <c r="CK117" s="1018"/>
      <c r="CL117" s="905"/>
      <c r="CM117" s="908" t="s">
        <v>474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471</v>
      </c>
      <c r="DH117" s="864"/>
      <c r="DI117" s="864"/>
      <c r="DJ117" s="864"/>
      <c r="DK117" s="865"/>
      <c r="DL117" s="866" t="s">
        <v>129</v>
      </c>
      <c r="DM117" s="864"/>
      <c r="DN117" s="864"/>
      <c r="DO117" s="864"/>
      <c r="DP117" s="865"/>
      <c r="DQ117" s="866" t="s">
        <v>475</v>
      </c>
      <c r="DR117" s="864"/>
      <c r="DS117" s="864"/>
      <c r="DT117" s="864"/>
      <c r="DU117" s="865"/>
      <c r="DV117" s="911" t="s">
        <v>129</v>
      </c>
      <c r="DW117" s="912"/>
      <c r="DX117" s="912"/>
      <c r="DY117" s="912"/>
      <c r="DZ117" s="913"/>
    </row>
    <row r="118" spans="1:130" s="248" customFormat="1" ht="26.25" customHeight="1" x14ac:dyDescent="0.15">
      <c r="A118" s="988" t="s">
        <v>436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433</v>
      </c>
      <c r="AB118" s="989"/>
      <c r="AC118" s="989"/>
      <c r="AD118" s="989"/>
      <c r="AE118" s="990"/>
      <c r="AF118" s="991" t="s">
        <v>434</v>
      </c>
      <c r="AG118" s="989"/>
      <c r="AH118" s="989"/>
      <c r="AI118" s="989"/>
      <c r="AJ118" s="990"/>
      <c r="AK118" s="991" t="s">
        <v>305</v>
      </c>
      <c r="AL118" s="989"/>
      <c r="AM118" s="989"/>
      <c r="AN118" s="989"/>
      <c r="AO118" s="990"/>
      <c r="AP118" s="992" t="s">
        <v>435</v>
      </c>
      <c r="AQ118" s="993"/>
      <c r="AR118" s="993"/>
      <c r="AS118" s="993"/>
      <c r="AT118" s="994"/>
      <c r="AU118" s="1023"/>
      <c r="AV118" s="1024"/>
      <c r="AW118" s="1024"/>
      <c r="AX118" s="1024"/>
      <c r="AY118" s="1024"/>
      <c r="AZ118" s="966" t="s">
        <v>476</v>
      </c>
      <c r="BA118" s="967"/>
      <c r="BB118" s="967"/>
      <c r="BC118" s="967"/>
      <c r="BD118" s="967"/>
      <c r="BE118" s="967"/>
      <c r="BF118" s="967"/>
      <c r="BG118" s="967"/>
      <c r="BH118" s="967"/>
      <c r="BI118" s="967"/>
      <c r="BJ118" s="967"/>
      <c r="BK118" s="967"/>
      <c r="BL118" s="967"/>
      <c r="BM118" s="967"/>
      <c r="BN118" s="967"/>
      <c r="BO118" s="967"/>
      <c r="BP118" s="968"/>
      <c r="BQ118" s="969" t="s">
        <v>471</v>
      </c>
      <c r="BR118" s="932"/>
      <c r="BS118" s="932"/>
      <c r="BT118" s="932"/>
      <c r="BU118" s="932"/>
      <c r="BV118" s="932" t="s">
        <v>445</v>
      </c>
      <c r="BW118" s="932"/>
      <c r="BX118" s="932"/>
      <c r="BY118" s="932"/>
      <c r="BZ118" s="932"/>
      <c r="CA118" s="932" t="s">
        <v>129</v>
      </c>
      <c r="CB118" s="932"/>
      <c r="CC118" s="932"/>
      <c r="CD118" s="932"/>
      <c r="CE118" s="932"/>
      <c r="CF118" s="962" t="s">
        <v>129</v>
      </c>
      <c r="CG118" s="963"/>
      <c r="CH118" s="963"/>
      <c r="CI118" s="963"/>
      <c r="CJ118" s="963"/>
      <c r="CK118" s="1018"/>
      <c r="CL118" s="905"/>
      <c r="CM118" s="908" t="s">
        <v>477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445</v>
      </c>
      <c r="DH118" s="864"/>
      <c r="DI118" s="864"/>
      <c r="DJ118" s="864"/>
      <c r="DK118" s="865"/>
      <c r="DL118" s="866" t="s">
        <v>446</v>
      </c>
      <c r="DM118" s="864"/>
      <c r="DN118" s="864"/>
      <c r="DO118" s="864"/>
      <c r="DP118" s="865"/>
      <c r="DQ118" s="866" t="s">
        <v>450</v>
      </c>
      <c r="DR118" s="864"/>
      <c r="DS118" s="864"/>
      <c r="DT118" s="864"/>
      <c r="DU118" s="865"/>
      <c r="DV118" s="911" t="s">
        <v>129</v>
      </c>
      <c r="DW118" s="912"/>
      <c r="DX118" s="912"/>
      <c r="DY118" s="912"/>
      <c r="DZ118" s="913"/>
    </row>
    <row r="119" spans="1:130" s="248" customFormat="1" ht="26.25" customHeight="1" x14ac:dyDescent="0.15">
      <c r="A119" s="902" t="s">
        <v>439</v>
      </c>
      <c r="B119" s="903"/>
      <c r="C119" s="978" t="s">
        <v>440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129</v>
      </c>
      <c r="AB119" s="982"/>
      <c r="AC119" s="982"/>
      <c r="AD119" s="982"/>
      <c r="AE119" s="983"/>
      <c r="AF119" s="984" t="s">
        <v>471</v>
      </c>
      <c r="AG119" s="982"/>
      <c r="AH119" s="982"/>
      <c r="AI119" s="982"/>
      <c r="AJ119" s="983"/>
      <c r="AK119" s="984" t="s">
        <v>446</v>
      </c>
      <c r="AL119" s="982"/>
      <c r="AM119" s="982"/>
      <c r="AN119" s="982"/>
      <c r="AO119" s="983"/>
      <c r="AP119" s="985" t="s">
        <v>456</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478</v>
      </c>
      <c r="BP119" s="965"/>
      <c r="BQ119" s="969">
        <v>19669131</v>
      </c>
      <c r="BR119" s="932"/>
      <c r="BS119" s="932"/>
      <c r="BT119" s="932"/>
      <c r="BU119" s="932"/>
      <c r="BV119" s="932">
        <v>20461738</v>
      </c>
      <c r="BW119" s="932"/>
      <c r="BX119" s="932"/>
      <c r="BY119" s="932"/>
      <c r="BZ119" s="932"/>
      <c r="CA119" s="932">
        <v>22281792</v>
      </c>
      <c r="CB119" s="932"/>
      <c r="CC119" s="932"/>
      <c r="CD119" s="932"/>
      <c r="CE119" s="932"/>
      <c r="CF119" s="830"/>
      <c r="CG119" s="831"/>
      <c r="CH119" s="831"/>
      <c r="CI119" s="831"/>
      <c r="CJ119" s="921"/>
      <c r="CK119" s="1019"/>
      <c r="CL119" s="907"/>
      <c r="CM119" s="925" t="s">
        <v>479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475</v>
      </c>
      <c r="DH119" s="847"/>
      <c r="DI119" s="847"/>
      <c r="DJ119" s="847"/>
      <c r="DK119" s="848"/>
      <c r="DL119" s="849" t="s">
        <v>129</v>
      </c>
      <c r="DM119" s="847"/>
      <c r="DN119" s="847"/>
      <c r="DO119" s="847"/>
      <c r="DP119" s="848"/>
      <c r="DQ119" s="849" t="s">
        <v>445</v>
      </c>
      <c r="DR119" s="847"/>
      <c r="DS119" s="847"/>
      <c r="DT119" s="847"/>
      <c r="DU119" s="848"/>
      <c r="DV119" s="935" t="s">
        <v>457</v>
      </c>
      <c r="DW119" s="936"/>
      <c r="DX119" s="936"/>
      <c r="DY119" s="936"/>
      <c r="DZ119" s="937"/>
    </row>
    <row r="120" spans="1:130" s="248" customFormat="1" ht="26.25" customHeight="1" x14ac:dyDescent="0.15">
      <c r="A120" s="904"/>
      <c r="B120" s="905"/>
      <c r="C120" s="908" t="s">
        <v>444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456</v>
      </c>
      <c r="AB120" s="864"/>
      <c r="AC120" s="864"/>
      <c r="AD120" s="864"/>
      <c r="AE120" s="865"/>
      <c r="AF120" s="866" t="s">
        <v>456</v>
      </c>
      <c r="AG120" s="864"/>
      <c r="AH120" s="864"/>
      <c r="AI120" s="864"/>
      <c r="AJ120" s="865"/>
      <c r="AK120" s="866" t="s">
        <v>469</v>
      </c>
      <c r="AL120" s="864"/>
      <c r="AM120" s="864"/>
      <c r="AN120" s="864"/>
      <c r="AO120" s="865"/>
      <c r="AP120" s="911" t="s">
        <v>456</v>
      </c>
      <c r="AQ120" s="912"/>
      <c r="AR120" s="912"/>
      <c r="AS120" s="912"/>
      <c r="AT120" s="913"/>
      <c r="AU120" s="970" t="s">
        <v>480</v>
      </c>
      <c r="AV120" s="971"/>
      <c r="AW120" s="971"/>
      <c r="AX120" s="971"/>
      <c r="AY120" s="972"/>
      <c r="AZ120" s="947" t="s">
        <v>481</v>
      </c>
      <c r="BA120" s="892"/>
      <c r="BB120" s="892"/>
      <c r="BC120" s="892"/>
      <c r="BD120" s="892"/>
      <c r="BE120" s="892"/>
      <c r="BF120" s="892"/>
      <c r="BG120" s="892"/>
      <c r="BH120" s="892"/>
      <c r="BI120" s="892"/>
      <c r="BJ120" s="892"/>
      <c r="BK120" s="892"/>
      <c r="BL120" s="892"/>
      <c r="BM120" s="892"/>
      <c r="BN120" s="892"/>
      <c r="BO120" s="892"/>
      <c r="BP120" s="893"/>
      <c r="BQ120" s="948">
        <v>5456602</v>
      </c>
      <c r="BR120" s="929"/>
      <c r="BS120" s="929"/>
      <c r="BT120" s="929"/>
      <c r="BU120" s="929"/>
      <c r="BV120" s="929">
        <v>5221890</v>
      </c>
      <c r="BW120" s="929"/>
      <c r="BX120" s="929"/>
      <c r="BY120" s="929"/>
      <c r="BZ120" s="929"/>
      <c r="CA120" s="929">
        <v>5108664</v>
      </c>
      <c r="CB120" s="929"/>
      <c r="CC120" s="929"/>
      <c r="CD120" s="929"/>
      <c r="CE120" s="929"/>
      <c r="CF120" s="953">
        <v>71.599999999999994</v>
      </c>
      <c r="CG120" s="954"/>
      <c r="CH120" s="954"/>
      <c r="CI120" s="954"/>
      <c r="CJ120" s="954"/>
      <c r="CK120" s="955" t="s">
        <v>482</v>
      </c>
      <c r="CL120" s="939"/>
      <c r="CM120" s="939"/>
      <c r="CN120" s="939"/>
      <c r="CO120" s="940"/>
      <c r="CP120" s="959" t="s">
        <v>483</v>
      </c>
      <c r="CQ120" s="960"/>
      <c r="CR120" s="960"/>
      <c r="CS120" s="960"/>
      <c r="CT120" s="960"/>
      <c r="CU120" s="960"/>
      <c r="CV120" s="960"/>
      <c r="CW120" s="960"/>
      <c r="CX120" s="960"/>
      <c r="CY120" s="960"/>
      <c r="CZ120" s="960"/>
      <c r="DA120" s="960"/>
      <c r="DB120" s="960"/>
      <c r="DC120" s="960"/>
      <c r="DD120" s="960"/>
      <c r="DE120" s="960"/>
      <c r="DF120" s="961"/>
      <c r="DG120" s="948" t="s">
        <v>129</v>
      </c>
      <c r="DH120" s="929"/>
      <c r="DI120" s="929"/>
      <c r="DJ120" s="929"/>
      <c r="DK120" s="929"/>
      <c r="DL120" s="929" t="s">
        <v>441</v>
      </c>
      <c r="DM120" s="929"/>
      <c r="DN120" s="929"/>
      <c r="DO120" s="929"/>
      <c r="DP120" s="929"/>
      <c r="DQ120" s="929">
        <v>915145</v>
      </c>
      <c r="DR120" s="929"/>
      <c r="DS120" s="929"/>
      <c r="DT120" s="929"/>
      <c r="DU120" s="929"/>
      <c r="DV120" s="930">
        <v>12.8</v>
      </c>
      <c r="DW120" s="930"/>
      <c r="DX120" s="930"/>
      <c r="DY120" s="930"/>
      <c r="DZ120" s="931"/>
    </row>
    <row r="121" spans="1:130" s="248" customFormat="1" ht="26.25" customHeight="1" x14ac:dyDescent="0.15">
      <c r="A121" s="904"/>
      <c r="B121" s="905"/>
      <c r="C121" s="950" t="s">
        <v>484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9385</v>
      </c>
      <c r="AB121" s="864"/>
      <c r="AC121" s="864"/>
      <c r="AD121" s="864"/>
      <c r="AE121" s="865"/>
      <c r="AF121" s="866">
        <v>9485</v>
      </c>
      <c r="AG121" s="864"/>
      <c r="AH121" s="864"/>
      <c r="AI121" s="864"/>
      <c r="AJ121" s="865"/>
      <c r="AK121" s="866">
        <v>9567</v>
      </c>
      <c r="AL121" s="864"/>
      <c r="AM121" s="864"/>
      <c r="AN121" s="864"/>
      <c r="AO121" s="865"/>
      <c r="AP121" s="911">
        <v>0.1</v>
      </c>
      <c r="AQ121" s="912"/>
      <c r="AR121" s="912"/>
      <c r="AS121" s="912"/>
      <c r="AT121" s="913"/>
      <c r="AU121" s="973"/>
      <c r="AV121" s="974"/>
      <c r="AW121" s="974"/>
      <c r="AX121" s="974"/>
      <c r="AY121" s="975"/>
      <c r="AZ121" s="899" t="s">
        <v>485</v>
      </c>
      <c r="BA121" s="834"/>
      <c r="BB121" s="834"/>
      <c r="BC121" s="834"/>
      <c r="BD121" s="834"/>
      <c r="BE121" s="834"/>
      <c r="BF121" s="834"/>
      <c r="BG121" s="834"/>
      <c r="BH121" s="834"/>
      <c r="BI121" s="834"/>
      <c r="BJ121" s="834"/>
      <c r="BK121" s="834"/>
      <c r="BL121" s="834"/>
      <c r="BM121" s="834"/>
      <c r="BN121" s="834"/>
      <c r="BO121" s="834"/>
      <c r="BP121" s="835"/>
      <c r="BQ121" s="900">
        <v>689474</v>
      </c>
      <c r="BR121" s="901"/>
      <c r="BS121" s="901"/>
      <c r="BT121" s="901"/>
      <c r="BU121" s="901"/>
      <c r="BV121" s="901">
        <v>960344</v>
      </c>
      <c r="BW121" s="901"/>
      <c r="BX121" s="901"/>
      <c r="BY121" s="901"/>
      <c r="BZ121" s="901"/>
      <c r="CA121" s="901">
        <v>975016</v>
      </c>
      <c r="CB121" s="901"/>
      <c r="CC121" s="901"/>
      <c r="CD121" s="901"/>
      <c r="CE121" s="901"/>
      <c r="CF121" s="962">
        <v>13.7</v>
      </c>
      <c r="CG121" s="963"/>
      <c r="CH121" s="963"/>
      <c r="CI121" s="963"/>
      <c r="CJ121" s="963"/>
      <c r="CK121" s="956"/>
      <c r="CL121" s="942"/>
      <c r="CM121" s="942"/>
      <c r="CN121" s="942"/>
      <c r="CO121" s="943"/>
      <c r="CP121" s="922" t="s">
        <v>486</v>
      </c>
      <c r="CQ121" s="923"/>
      <c r="CR121" s="923"/>
      <c r="CS121" s="923"/>
      <c r="CT121" s="923"/>
      <c r="CU121" s="923"/>
      <c r="CV121" s="923"/>
      <c r="CW121" s="923"/>
      <c r="CX121" s="923"/>
      <c r="CY121" s="923"/>
      <c r="CZ121" s="923"/>
      <c r="DA121" s="923"/>
      <c r="DB121" s="923"/>
      <c r="DC121" s="923"/>
      <c r="DD121" s="923"/>
      <c r="DE121" s="923"/>
      <c r="DF121" s="924"/>
      <c r="DG121" s="900" t="s">
        <v>446</v>
      </c>
      <c r="DH121" s="901"/>
      <c r="DI121" s="901"/>
      <c r="DJ121" s="901"/>
      <c r="DK121" s="901"/>
      <c r="DL121" s="901" t="s">
        <v>457</v>
      </c>
      <c r="DM121" s="901"/>
      <c r="DN121" s="901"/>
      <c r="DO121" s="901"/>
      <c r="DP121" s="901"/>
      <c r="DQ121" s="901">
        <v>716611</v>
      </c>
      <c r="DR121" s="901"/>
      <c r="DS121" s="901"/>
      <c r="DT121" s="901"/>
      <c r="DU121" s="901"/>
      <c r="DV121" s="878">
        <v>10</v>
      </c>
      <c r="DW121" s="878"/>
      <c r="DX121" s="878"/>
      <c r="DY121" s="878"/>
      <c r="DZ121" s="879"/>
    </row>
    <row r="122" spans="1:130" s="248" customFormat="1" ht="26.25" customHeight="1" x14ac:dyDescent="0.15">
      <c r="A122" s="904"/>
      <c r="B122" s="905"/>
      <c r="C122" s="908" t="s">
        <v>460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450</v>
      </c>
      <c r="AB122" s="864"/>
      <c r="AC122" s="864"/>
      <c r="AD122" s="864"/>
      <c r="AE122" s="865"/>
      <c r="AF122" s="866" t="s">
        <v>450</v>
      </c>
      <c r="AG122" s="864"/>
      <c r="AH122" s="864"/>
      <c r="AI122" s="864"/>
      <c r="AJ122" s="865"/>
      <c r="AK122" s="866" t="s">
        <v>456</v>
      </c>
      <c r="AL122" s="864"/>
      <c r="AM122" s="864"/>
      <c r="AN122" s="864"/>
      <c r="AO122" s="865"/>
      <c r="AP122" s="911" t="s">
        <v>450</v>
      </c>
      <c r="AQ122" s="912"/>
      <c r="AR122" s="912"/>
      <c r="AS122" s="912"/>
      <c r="AT122" s="913"/>
      <c r="AU122" s="973"/>
      <c r="AV122" s="974"/>
      <c r="AW122" s="974"/>
      <c r="AX122" s="974"/>
      <c r="AY122" s="975"/>
      <c r="AZ122" s="966" t="s">
        <v>487</v>
      </c>
      <c r="BA122" s="967"/>
      <c r="BB122" s="967"/>
      <c r="BC122" s="967"/>
      <c r="BD122" s="967"/>
      <c r="BE122" s="967"/>
      <c r="BF122" s="967"/>
      <c r="BG122" s="967"/>
      <c r="BH122" s="967"/>
      <c r="BI122" s="967"/>
      <c r="BJ122" s="967"/>
      <c r="BK122" s="967"/>
      <c r="BL122" s="967"/>
      <c r="BM122" s="967"/>
      <c r="BN122" s="967"/>
      <c r="BO122" s="967"/>
      <c r="BP122" s="968"/>
      <c r="BQ122" s="969">
        <v>16037270</v>
      </c>
      <c r="BR122" s="932"/>
      <c r="BS122" s="932"/>
      <c r="BT122" s="932"/>
      <c r="BU122" s="932"/>
      <c r="BV122" s="932">
        <v>16641525</v>
      </c>
      <c r="BW122" s="932"/>
      <c r="BX122" s="932"/>
      <c r="BY122" s="932"/>
      <c r="BZ122" s="932"/>
      <c r="CA122" s="932">
        <v>17968345</v>
      </c>
      <c r="CB122" s="932"/>
      <c r="CC122" s="932"/>
      <c r="CD122" s="932"/>
      <c r="CE122" s="932"/>
      <c r="CF122" s="933">
        <v>251.9</v>
      </c>
      <c r="CG122" s="934"/>
      <c r="CH122" s="934"/>
      <c r="CI122" s="934"/>
      <c r="CJ122" s="934"/>
      <c r="CK122" s="956"/>
      <c r="CL122" s="942"/>
      <c r="CM122" s="942"/>
      <c r="CN122" s="942"/>
      <c r="CO122" s="943"/>
      <c r="CP122" s="922" t="s">
        <v>488</v>
      </c>
      <c r="CQ122" s="923"/>
      <c r="CR122" s="923"/>
      <c r="CS122" s="923"/>
      <c r="CT122" s="923"/>
      <c r="CU122" s="923"/>
      <c r="CV122" s="923"/>
      <c r="CW122" s="923"/>
      <c r="CX122" s="923"/>
      <c r="CY122" s="923"/>
      <c r="CZ122" s="923"/>
      <c r="DA122" s="923"/>
      <c r="DB122" s="923"/>
      <c r="DC122" s="923"/>
      <c r="DD122" s="923"/>
      <c r="DE122" s="923"/>
      <c r="DF122" s="924"/>
      <c r="DG122" s="900" t="s">
        <v>441</v>
      </c>
      <c r="DH122" s="901"/>
      <c r="DI122" s="901"/>
      <c r="DJ122" s="901"/>
      <c r="DK122" s="901"/>
      <c r="DL122" s="901" t="s">
        <v>446</v>
      </c>
      <c r="DM122" s="901"/>
      <c r="DN122" s="901"/>
      <c r="DO122" s="901"/>
      <c r="DP122" s="901"/>
      <c r="DQ122" s="901" t="s">
        <v>441</v>
      </c>
      <c r="DR122" s="901"/>
      <c r="DS122" s="901"/>
      <c r="DT122" s="901"/>
      <c r="DU122" s="901"/>
      <c r="DV122" s="878" t="s">
        <v>446</v>
      </c>
      <c r="DW122" s="878"/>
      <c r="DX122" s="878"/>
      <c r="DY122" s="878"/>
      <c r="DZ122" s="879"/>
    </row>
    <row r="123" spans="1:130" s="248" customFormat="1" ht="26.25" customHeight="1" x14ac:dyDescent="0.15">
      <c r="A123" s="904"/>
      <c r="B123" s="905"/>
      <c r="C123" s="908" t="s">
        <v>470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129</v>
      </c>
      <c r="AB123" s="864"/>
      <c r="AC123" s="864"/>
      <c r="AD123" s="864"/>
      <c r="AE123" s="865"/>
      <c r="AF123" s="866" t="s">
        <v>464</v>
      </c>
      <c r="AG123" s="864"/>
      <c r="AH123" s="864"/>
      <c r="AI123" s="864"/>
      <c r="AJ123" s="865"/>
      <c r="AK123" s="866" t="s">
        <v>450</v>
      </c>
      <c r="AL123" s="864"/>
      <c r="AM123" s="864"/>
      <c r="AN123" s="864"/>
      <c r="AO123" s="865"/>
      <c r="AP123" s="911" t="s">
        <v>129</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489</v>
      </c>
      <c r="BP123" s="965"/>
      <c r="BQ123" s="919">
        <v>22183346</v>
      </c>
      <c r="BR123" s="920"/>
      <c r="BS123" s="920"/>
      <c r="BT123" s="920"/>
      <c r="BU123" s="920"/>
      <c r="BV123" s="920">
        <v>22823759</v>
      </c>
      <c r="BW123" s="920"/>
      <c r="BX123" s="920"/>
      <c r="BY123" s="920"/>
      <c r="BZ123" s="920"/>
      <c r="CA123" s="920">
        <v>24052025</v>
      </c>
      <c r="CB123" s="920"/>
      <c r="CC123" s="920"/>
      <c r="CD123" s="920"/>
      <c r="CE123" s="920"/>
      <c r="CF123" s="830"/>
      <c r="CG123" s="831"/>
      <c r="CH123" s="831"/>
      <c r="CI123" s="831"/>
      <c r="CJ123" s="921"/>
      <c r="CK123" s="956"/>
      <c r="CL123" s="942"/>
      <c r="CM123" s="942"/>
      <c r="CN123" s="942"/>
      <c r="CO123" s="943"/>
      <c r="CP123" s="922" t="s">
        <v>490</v>
      </c>
      <c r="CQ123" s="923"/>
      <c r="CR123" s="923"/>
      <c r="CS123" s="923"/>
      <c r="CT123" s="923"/>
      <c r="CU123" s="923"/>
      <c r="CV123" s="923"/>
      <c r="CW123" s="923"/>
      <c r="CX123" s="923"/>
      <c r="CY123" s="923"/>
      <c r="CZ123" s="923"/>
      <c r="DA123" s="923"/>
      <c r="DB123" s="923"/>
      <c r="DC123" s="923"/>
      <c r="DD123" s="923"/>
      <c r="DE123" s="923"/>
      <c r="DF123" s="924"/>
      <c r="DG123" s="863" t="s">
        <v>445</v>
      </c>
      <c r="DH123" s="864"/>
      <c r="DI123" s="864"/>
      <c r="DJ123" s="864"/>
      <c r="DK123" s="865"/>
      <c r="DL123" s="866" t="s">
        <v>129</v>
      </c>
      <c r="DM123" s="864"/>
      <c r="DN123" s="864"/>
      <c r="DO123" s="864"/>
      <c r="DP123" s="865"/>
      <c r="DQ123" s="866" t="s">
        <v>445</v>
      </c>
      <c r="DR123" s="864"/>
      <c r="DS123" s="864"/>
      <c r="DT123" s="864"/>
      <c r="DU123" s="865"/>
      <c r="DV123" s="911" t="s">
        <v>457</v>
      </c>
      <c r="DW123" s="912"/>
      <c r="DX123" s="912"/>
      <c r="DY123" s="912"/>
      <c r="DZ123" s="913"/>
    </row>
    <row r="124" spans="1:130" s="248" customFormat="1" ht="26.25" customHeight="1" thickBot="1" x14ac:dyDescent="0.2">
      <c r="A124" s="904"/>
      <c r="B124" s="905"/>
      <c r="C124" s="908" t="s">
        <v>474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457</v>
      </c>
      <c r="AB124" s="864"/>
      <c r="AC124" s="864"/>
      <c r="AD124" s="864"/>
      <c r="AE124" s="865"/>
      <c r="AF124" s="866" t="s">
        <v>129</v>
      </c>
      <c r="AG124" s="864"/>
      <c r="AH124" s="864"/>
      <c r="AI124" s="864"/>
      <c r="AJ124" s="865"/>
      <c r="AK124" s="866" t="s">
        <v>129</v>
      </c>
      <c r="AL124" s="864"/>
      <c r="AM124" s="864"/>
      <c r="AN124" s="864"/>
      <c r="AO124" s="865"/>
      <c r="AP124" s="911" t="s">
        <v>456</v>
      </c>
      <c r="AQ124" s="912"/>
      <c r="AR124" s="912"/>
      <c r="AS124" s="912"/>
      <c r="AT124" s="913"/>
      <c r="AU124" s="914" t="s">
        <v>491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129</v>
      </c>
      <c r="BR124" s="918"/>
      <c r="BS124" s="918"/>
      <c r="BT124" s="918"/>
      <c r="BU124" s="918"/>
      <c r="BV124" s="918" t="s">
        <v>129</v>
      </c>
      <c r="BW124" s="918"/>
      <c r="BX124" s="918"/>
      <c r="BY124" s="918"/>
      <c r="BZ124" s="918"/>
      <c r="CA124" s="918" t="s">
        <v>456</v>
      </c>
      <c r="CB124" s="918"/>
      <c r="CC124" s="918"/>
      <c r="CD124" s="918"/>
      <c r="CE124" s="918"/>
      <c r="CF124" s="808"/>
      <c r="CG124" s="809"/>
      <c r="CH124" s="809"/>
      <c r="CI124" s="809"/>
      <c r="CJ124" s="949"/>
      <c r="CK124" s="957"/>
      <c r="CL124" s="957"/>
      <c r="CM124" s="957"/>
      <c r="CN124" s="957"/>
      <c r="CO124" s="958"/>
      <c r="CP124" s="922" t="s">
        <v>492</v>
      </c>
      <c r="CQ124" s="923"/>
      <c r="CR124" s="923"/>
      <c r="CS124" s="923"/>
      <c r="CT124" s="923"/>
      <c r="CU124" s="923"/>
      <c r="CV124" s="923"/>
      <c r="CW124" s="923"/>
      <c r="CX124" s="923"/>
      <c r="CY124" s="923"/>
      <c r="CZ124" s="923"/>
      <c r="DA124" s="923"/>
      <c r="DB124" s="923"/>
      <c r="DC124" s="923"/>
      <c r="DD124" s="923"/>
      <c r="DE124" s="923"/>
      <c r="DF124" s="924"/>
      <c r="DG124" s="846">
        <v>2385469</v>
      </c>
      <c r="DH124" s="847"/>
      <c r="DI124" s="847"/>
      <c r="DJ124" s="847"/>
      <c r="DK124" s="848"/>
      <c r="DL124" s="849">
        <v>2199586</v>
      </c>
      <c r="DM124" s="847"/>
      <c r="DN124" s="847"/>
      <c r="DO124" s="847"/>
      <c r="DP124" s="848"/>
      <c r="DQ124" s="849" t="s">
        <v>464</v>
      </c>
      <c r="DR124" s="847"/>
      <c r="DS124" s="847"/>
      <c r="DT124" s="847"/>
      <c r="DU124" s="848"/>
      <c r="DV124" s="935" t="s">
        <v>457</v>
      </c>
      <c r="DW124" s="936"/>
      <c r="DX124" s="936"/>
      <c r="DY124" s="936"/>
      <c r="DZ124" s="937"/>
    </row>
    <row r="125" spans="1:130" s="248" customFormat="1" ht="26.25" customHeight="1" x14ac:dyDescent="0.15">
      <c r="A125" s="904"/>
      <c r="B125" s="905"/>
      <c r="C125" s="908" t="s">
        <v>477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441</v>
      </c>
      <c r="AB125" s="864"/>
      <c r="AC125" s="864"/>
      <c r="AD125" s="864"/>
      <c r="AE125" s="865"/>
      <c r="AF125" s="866" t="s">
        <v>129</v>
      </c>
      <c r="AG125" s="864"/>
      <c r="AH125" s="864"/>
      <c r="AI125" s="864"/>
      <c r="AJ125" s="865"/>
      <c r="AK125" s="866" t="s">
        <v>464</v>
      </c>
      <c r="AL125" s="864"/>
      <c r="AM125" s="864"/>
      <c r="AN125" s="864"/>
      <c r="AO125" s="865"/>
      <c r="AP125" s="911" t="s">
        <v>441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493</v>
      </c>
      <c r="CL125" s="939"/>
      <c r="CM125" s="939"/>
      <c r="CN125" s="939"/>
      <c r="CO125" s="940"/>
      <c r="CP125" s="947" t="s">
        <v>494</v>
      </c>
      <c r="CQ125" s="892"/>
      <c r="CR125" s="892"/>
      <c r="CS125" s="892"/>
      <c r="CT125" s="892"/>
      <c r="CU125" s="892"/>
      <c r="CV125" s="892"/>
      <c r="CW125" s="892"/>
      <c r="CX125" s="892"/>
      <c r="CY125" s="892"/>
      <c r="CZ125" s="892"/>
      <c r="DA125" s="892"/>
      <c r="DB125" s="892"/>
      <c r="DC125" s="892"/>
      <c r="DD125" s="892"/>
      <c r="DE125" s="892"/>
      <c r="DF125" s="893"/>
      <c r="DG125" s="948" t="s">
        <v>456</v>
      </c>
      <c r="DH125" s="929"/>
      <c r="DI125" s="929"/>
      <c r="DJ125" s="929"/>
      <c r="DK125" s="929"/>
      <c r="DL125" s="929" t="s">
        <v>457</v>
      </c>
      <c r="DM125" s="929"/>
      <c r="DN125" s="929"/>
      <c r="DO125" s="929"/>
      <c r="DP125" s="929"/>
      <c r="DQ125" s="929" t="s">
        <v>446</v>
      </c>
      <c r="DR125" s="929"/>
      <c r="DS125" s="929"/>
      <c r="DT125" s="929"/>
      <c r="DU125" s="929"/>
      <c r="DV125" s="930" t="s">
        <v>450</v>
      </c>
      <c r="DW125" s="930"/>
      <c r="DX125" s="930"/>
      <c r="DY125" s="930"/>
      <c r="DZ125" s="931"/>
    </row>
    <row r="126" spans="1:130" s="248" customFormat="1" ht="26.25" customHeight="1" thickBot="1" x14ac:dyDescent="0.2">
      <c r="A126" s="904"/>
      <c r="B126" s="905"/>
      <c r="C126" s="908" t="s">
        <v>479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18236</v>
      </c>
      <c r="AB126" s="864"/>
      <c r="AC126" s="864"/>
      <c r="AD126" s="864"/>
      <c r="AE126" s="865"/>
      <c r="AF126" s="866">
        <v>17763</v>
      </c>
      <c r="AG126" s="864"/>
      <c r="AH126" s="864"/>
      <c r="AI126" s="864"/>
      <c r="AJ126" s="865"/>
      <c r="AK126" s="866">
        <v>16624</v>
      </c>
      <c r="AL126" s="864"/>
      <c r="AM126" s="864"/>
      <c r="AN126" s="864"/>
      <c r="AO126" s="865"/>
      <c r="AP126" s="911">
        <v>0.2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495</v>
      </c>
      <c r="CQ126" s="834"/>
      <c r="CR126" s="834"/>
      <c r="CS126" s="834"/>
      <c r="CT126" s="834"/>
      <c r="CU126" s="834"/>
      <c r="CV126" s="834"/>
      <c r="CW126" s="834"/>
      <c r="CX126" s="834"/>
      <c r="CY126" s="834"/>
      <c r="CZ126" s="834"/>
      <c r="DA126" s="834"/>
      <c r="DB126" s="834"/>
      <c r="DC126" s="834"/>
      <c r="DD126" s="834"/>
      <c r="DE126" s="834"/>
      <c r="DF126" s="835"/>
      <c r="DG126" s="900" t="s">
        <v>457</v>
      </c>
      <c r="DH126" s="901"/>
      <c r="DI126" s="901"/>
      <c r="DJ126" s="901"/>
      <c r="DK126" s="901"/>
      <c r="DL126" s="901" t="s">
        <v>441</v>
      </c>
      <c r="DM126" s="901"/>
      <c r="DN126" s="901"/>
      <c r="DO126" s="901"/>
      <c r="DP126" s="901"/>
      <c r="DQ126" s="901" t="s">
        <v>450</v>
      </c>
      <c r="DR126" s="901"/>
      <c r="DS126" s="901"/>
      <c r="DT126" s="901"/>
      <c r="DU126" s="901"/>
      <c r="DV126" s="878" t="s">
        <v>129</v>
      </c>
      <c r="DW126" s="878"/>
      <c r="DX126" s="878"/>
      <c r="DY126" s="878"/>
      <c r="DZ126" s="879"/>
    </row>
    <row r="127" spans="1:130" s="248" customFormat="1" ht="26.25" customHeight="1" x14ac:dyDescent="0.15">
      <c r="A127" s="906"/>
      <c r="B127" s="907"/>
      <c r="C127" s="925" t="s">
        <v>496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799</v>
      </c>
      <c r="AB127" s="864"/>
      <c r="AC127" s="864"/>
      <c r="AD127" s="864"/>
      <c r="AE127" s="865"/>
      <c r="AF127" s="866">
        <v>601</v>
      </c>
      <c r="AG127" s="864"/>
      <c r="AH127" s="864"/>
      <c r="AI127" s="864"/>
      <c r="AJ127" s="865"/>
      <c r="AK127" s="866">
        <v>6839</v>
      </c>
      <c r="AL127" s="864"/>
      <c r="AM127" s="864"/>
      <c r="AN127" s="864"/>
      <c r="AO127" s="865"/>
      <c r="AP127" s="911">
        <v>0.1</v>
      </c>
      <c r="AQ127" s="912"/>
      <c r="AR127" s="912"/>
      <c r="AS127" s="912"/>
      <c r="AT127" s="913"/>
      <c r="AU127" s="284"/>
      <c r="AV127" s="284"/>
      <c r="AW127" s="284"/>
      <c r="AX127" s="928" t="s">
        <v>497</v>
      </c>
      <c r="AY127" s="896"/>
      <c r="AZ127" s="896"/>
      <c r="BA127" s="896"/>
      <c r="BB127" s="896"/>
      <c r="BC127" s="896"/>
      <c r="BD127" s="896"/>
      <c r="BE127" s="897"/>
      <c r="BF127" s="895" t="s">
        <v>498</v>
      </c>
      <c r="BG127" s="896"/>
      <c r="BH127" s="896"/>
      <c r="BI127" s="896"/>
      <c r="BJ127" s="896"/>
      <c r="BK127" s="896"/>
      <c r="BL127" s="897"/>
      <c r="BM127" s="895" t="s">
        <v>499</v>
      </c>
      <c r="BN127" s="896"/>
      <c r="BO127" s="896"/>
      <c r="BP127" s="896"/>
      <c r="BQ127" s="896"/>
      <c r="BR127" s="896"/>
      <c r="BS127" s="897"/>
      <c r="BT127" s="895" t="s">
        <v>500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501</v>
      </c>
      <c r="CQ127" s="834"/>
      <c r="CR127" s="834"/>
      <c r="CS127" s="834"/>
      <c r="CT127" s="834"/>
      <c r="CU127" s="834"/>
      <c r="CV127" s="834"/>
      <c r="CW127" s="834"/>
      <c r="CX127" s="834"/>
      <c r="CY127" s="834"/>
      <c r="CZ127" s="834"/>
      <c r="DA127" s="834"/>
      <c r="DB127" s="834"/>
      <c r="DC127" s="834"/>
      <c r="DD127" s="834"/>
      <c r="DE127" s="834"/>
      <c r="DF127" s="835"/>
      <c r="DG127" s="900" t="s">
        <v>129</v>
      </c>
      <c r="DH127" s="901"/>
      <c r="DI127" s="901"/>
      <c r="DJ127" s="901"/>
      <c r="DK127" s="901"/>
      <c r="DL127" s="901" t="s">
        <v>456</v>
      </c>
      <c r="DM127" s="901"/>
      <c r="DN127" s="901"/>
      <c r="DO127" s="901"/>
      <c r="DP127" s="901"/>
      <c r="DQ127" s="901" t="s">
        <v>457</v>
      </c>
      <c r="DR127" s="901"/>
      <c r="DS127" s="901"/>
      <c r="DT127" s="901"/>
      <c r="DU127" s="901"/>
      <c r="DV127" s="878" t="s">
        <v>441</v>
      </c>
      <c r="DW127" s="878"/>
      <c r="DX127" s="878"/>
      <c r="DY127" s="878"/>
      <c r="DZ127" s="879"/>
    </row>
    <row r="128" spans="1:130" s="248" customFormat="1" ht="26.25" customHeight="1" thickBot="1" x14ac:dyDescent="0.2">
      <c r="A128" s="880" t="s">
        <v>502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503</v>
      </c>
      <c r="X128" s="882"/>
      <c r="Y128" s="882"/>
      <c r="Z128" s="883"/>
      <c r="AA128" s="884">
        <v>78303</v>
      </c>
      <c r="AB128" s="885"/>
      <c r="AC128" s="885"/>
      <c r="AD128" s="885"/>
      <c r="AE128" s="886"/>
      <c r="AF128" s="887">
        <v>91149</v>
      </c>
      <c r="AG128" s="885"/>
      <c r="AH128" s="885"/>
      <c r="AI128" s="885"/>
      <c r="AJ128" s="886"/>
      <c r="AK128" s="887">
        <v>93741</v>
      </c>
      <c r="AL128" s="885"/>
      <c r="AM128" s="885"/>
      <c r="AN128" s="885"/>
      <c r="AO128" s="886"/>
      <c r="AP128" s="888"/>
      <c r="AQ128" s="889"/>
      <c r="AR128" s="889"/>
      <c r="AS128" s="889"/>
      <c r="AT128" s="890"/>
      <c r="AU128" s="284"/>
      <c r="AV128" s="284"/>
      <c r="AW128" s="284"/>
      <c r="AX128" s="891" t="s">
        <v>504</v>
      </c>
      <c r="AY128" s="892"/>
      <c r="AZ128" s="892"/>
      <c r="BA128" s="892"/>
      <c r="BB128" s="892"/>
      <c r="BC128" s="892"/>
      <c r="BD128" s="892"/>
      <c r="BE128" s="893"/>
      <c r="BF128" s="870" t="s">
        <v>446</v>
      </c>
      <c r="BG128" s="871"/>
      <c r="BH128" s="871"/>
      <c r="BI128" s="871"/>
      <c r="BJ128" s="871"/>
      <c r="BK128" s="871"/>
      <c r="BL128" s="894"/>
      <c r="BM128" s="870">
        <v>13.62</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505</v>
      </c>
      <c r="CQ128" s="812"/>
      <c r="CR128" s="812"/>
      <c r="CS128" s="812"/>
      <c r="CT128" s="812"/>
      <c r="CU128" s="812"/>
      <c r="CV128" s="812"/>
      <c r="CW128" s="812"/>
      <c r="CX128" s="812"/>
      <c r="CY128" s="812"/>
      <c r="CZ128" s="812"/>
      <c r="DA128" s="812"/>
      <c r="DB128" s="812"/>
      <c r="DC128" s="812"/>
      <c r="DD128" s="812"/>
      <c r="DE128" s="812"/>
      <c r="DF128" s="813"/>
      <c r="DG128" s="874" t="s">
        <v>457</v>
      </c>
      <c r="DH128" s="875"/>
      <c r="DI128" s="875"/>
      <c r="DJ128" s="875"/>
      <c r="DK128" s="875"/>
      <c r="DL128" s="875" t="s">
        <v>446</v>
      </c>
      <c r="DM128" s="875"/>
      <c r="DN128" s="875"/>
      <c r="DO128" s="875"/>
      <c r="DP128" s="875"/>
      <c r="DQ128" s="875" t="s">
        <v>446</v>
      </c>
      <c r="DR128" s="875"/>
      <c r="DS128" s="875"/>
      <c r="DT128" s="875"/>
      <c r="DU128" s="875"/>
      <c r="DV128" s="876" t="s">
        <v>456</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506</v>
      </c>
      <c r="X129" s="861"/>
      <c r="Y129" s="861"/>
      <c r="Z129" s="862"/>
      <c r="AA129" s="863">
        <v>7723179</v>
      </c>
      <c r="AB129" s="864"/>
      <c r="AC129" s="864"/>
      <c r="AD129" s="864"/>
      <c r="AE129" s="865"/>
      <c r="AF129" s="866">
        <v>7990393</v>
      </c>
      <c r="AG129" s="864"/>
      <c r="AH129" s="864"/>
      <c r="AI129" s="864"/>
      <c r="AJ129" s="865"/>
      <c r="AK129" s="866">
        <v>8535981</v>
      </c>
      <c r="AL129" s="864"/>
      <c r="AM129" s="864"/>
      <c r="AN129" s="864"/>
      <c r="AO129" s="865"/>
      <c r="AP129" s="867"/>
      <c r="AQ129" s="868"/>
      <c r="AR129" s="868"/>
      <c r="AS129" s="868"/>
      <c r="AT129" s="869"/>
      <c r="AU129" s="286"/>
      <c r="AV129" s="286"/>
      <c r="AW129" s="286"/>
      <c r="AX129" s="833" t="s">
        <v>507</v>
      </c>
      <c r="AY129" s="834"/>
      <c r="AZ129" s="834"/>
      <c r="BA129" s="834"/>
      <c r="BB129" s="834"/>
      <c r="BC129" s="834"/>
      <c r="BD129" s="834"/>
      <c r="BE129" s="835"/>
      <c r="BF129" s="853" t="s">
        <v>446</v>
      </c>
      <c r="BG129" s="854"/>
      <c r="BH129" s="854"/>
      <c r="BI129" s="854"/>
      <c r="BJ129" s="854"/>
      <c r="BK129" s="854"/>
      <c r="BL129" s="855"/>
      <c r="BM129" s="853">
        <v>18.62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509</v>
      </c>
      <c r="X130" s="861"/>
      <c r="Y130" s="861"/>
      <c r="Z130" s="862"/>
      <c r="AA130" s="863">
        <v>1100250</v>
      </c>
      <c r="AB130" s="864"/>
      <c r="AC130" s="864"/>
      <c r="AD130" s="864"/>
      <c r="AE130" s="865"/>
      <c r="AF130" s="866">
        <v>1246639</v>
      </c>
      <c r="AG130" s="864"/>
      <c r="AH130" s="864"/>
      <c r="AI130" s="864"/>
      <c r="AJ130" s="865"/>
      <c r="AK130" s="866">
        <v>1401560</v>
      </c>
      <c r="AL130" s="864"/>
      <c r="AM130" s="864"/>
      <c r="AN130" s="864"/>
      <c r="AO130" s="865"/>
      <c r="AP130" s="867"/>
      <c r="AQ130" s="868"/>
      <c r="AR130" s="868"/>
      <c r="AS130" s="868"/>
      <c r="AT130" s="869"/>
      <c r="AU130" s="286"/>
      <c r="AV130" s="286"/>
      <c r="AW130" s="286"/>
      <c r="AX130" s="833" t="s">
        <v>510</v>
      </c>
      <c r="AY130" s="834"/>
      <c r="AZ130" s="834"/>
      <c r="BA130" s="834"/>
      <c r="BB130" s="834"/>
      <c r="BC130" s="834"/>
      <c r="BD130" s="834"/>
      <c r="BE130" s="835"/>
      <c r="BF130" s="836">
        <v>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511</v>
      </c>
      <c r="X131" s="844"/>
      <c r="Y131" s="844"/>
      <c r="Z131" s="845"/>
      <c r="AA131" s="846">
        <v>6622929</v>
      </c>
      <c r="AB131" s="847"/>
      <c r="AC131" s="847"/>
      <c r="AD131" s="847"/>
      <c r="AE131" s="848"/>
      <c r="AF131" s="849">
        <v>6743754</v>
      </c>
      <c r="AG131" s="847"/>
      <c r="AH131" s="847"/>
      <c r="AI131" s="847"/>
      <c r="AJ131" s="848"/>
      <c r="AK131" s="849">
        <v>7134421</v>
      </c>
      <c r="AL131" s="847"/>
      <c r="AM131" s="847"/>
      <c r="AN131" s="847"/>
      <c r="AO131" s="848"/>
      <c r="AP131" s="850"/>
      <c r="AQ131" s="851"/>
      <c r="AR131" s="851"/>
      <c r="AS131" s="851"/>
      <c r="AT131" s="852"/>
      <c r="AU131" s="286"/>
      <c r="AV131" s="286"/>
      <c r="AW131" s="286"/>
      <c r="AX131" s="811" t="s">
        <v>512</v>
      </c>
      <c r="AY131" s="812"/>
      <c r="AZ131" s="812"/>
      <c r="BA131" s="812"/>
      <c r="BB131" s="812"/>
      <c r="BC131" s="812"/>
      <c r="BD131" s="812"/>
      <c r="BE131" s="813"/>
      <c r="BF131" s="814" t="s">
        <v>446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514</v>
      </c>
      <c r="W132" s="824"/>
      <c r="X132" s="824"/>
      <c r="Y132" s="824"/>
      <c r="Z132" s="825"/>
      <c r="AA132" s="826">
        <v>9.5540054859999994</v>
      </c>
      <c r="AB132" s="827"/>
      <c r="AC132" s="827"/>
      <c r="AD132" s="827"/>
      <c r="AE132" s="828"/>
      <c r="AF132" s="829">
        <v>8.3539227559999993</v>
      </c>
      <c r="AG132" s="827"/>
      <c r="AH132" s="827"/>
      <c r="AI132" s="827"/>
      <c r="AJ132" s="828"/>
      <c r="AK132" s="829">
        <v>6.119557565</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515</v>
      </c>
      <c r="W133" s="803"/>
      <c r="X133" s="803"/>
      <c r="Y133" s="803"/>
      <c r="Z133" s="804"/>
      <c r="AA133" s="805">
        <v>10.6</v>
      </c>
      <c r="AB133" s="806"/>
      <c r="AC133" s="806"/>
      <c r="AD133" s="806"/>
      <c r="AE133" s="807"/>
      <c r="AF133" s="805">
        <v>9.6</v>
      </c>
      <c r="AG133" s="806"/>
      <c r="AH133" s="806"/>
      <c r="AI133" s="806"/>
      <c r="AJ133" s="807"/>
      <c r="AK133" s="805">
        <v>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Xe92ktS6tnbpaUPSE6A8HLw+mG9AnCdM0uvaAvdQNAalHH18EchzycuTr7rMd3Y+4PoXs1Lc7rurVqHXjPdA==" saltValue="MCK8lCvg5Ba2638DKVvnq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uWCz5XkrZo84VTwyiQn2nPXIYOZGm0xLW2HvlqgDBP049JfvRw0btBxlvyKzHdTNfxGqIBLo1KQToT3ztPl4Q==" saltValue="B057Fm5h+gqMXs/g2sFe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VRYYXBG+y3ARCKjWA2KcCH3fmvgEZxfKlJ6v12D3+iFwkVQ5jF5p7gpS6jBmg5ui0goTrpGdAEyeJoUI/DlpA==" saltValue="VKYkMUH0sYiwyD7ZjUqc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524</v>
      </c>
      <c r="AL9" s="1228"/>
      <c r="AM9" s="1228"/>
      <c r="AN9" s="1229"/>
      <c r="AO9" s="314">
        <v>2025204</v>
      </c>
      <c r="AP9" s="314">
        <v>57219</v>
      </c>
      <c r="AQ9" s="315">
        <v>71124</v>
      </c>
      <c r="AR9" s="316">
        <v>-19.600000000000001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525</v>
      </c>
      <c r="AL10" s="1228"/>
      <c r="AM10" s="1228"/>
      <c r="AN10" s="1229"/>
      <c r="AO10" s="317">
        <v>302289</v>
      </c>
      <c r="AP10" s="317">
        <v>8541</v>
      </c>
      <c r="AQ10" s="318">
        <v>8282</v>
      </c>
      <c r="AR10" s="319">
        <v>3.1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526</v>
      </c>
      <c r="AL11" s="1228"/>
      <c r="AM11" s="1228"/>
      <c r="AN11" s="1229"/>
      <c r="AO11" s="317">
        <v>41244</v>
      </c>
      <c r="AP11" s="317">
        <v>1165</v>
      </c>
      <c r="AQ11" s="318">
        <v>547</v>
      </c>
      <c r="AR11" s="319">
        <v>113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527</v>
      </c>
      <c r="AL12" s="1228"/>
      <c r="AM12" s="1228"/>
      <c r="AN12" s="1229"/>
      <c r="AO12" s="317" t="s">
        <v>528</v>
      </c>
      <c r="AP12" s="317" t="s">
        <v>528</v>
      </c>
      <c r="AQ12" s="318">
        <v>5</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529</v>
      </c>
      <c r="AL13" s="1228"/>
      <c r="AM13" s="1228"/>
      <c r="AN13" s="1229"/>
      <c r="AO13" s="317">
        <v>98630</v>
      </c>
      <c r="AP13" s="317">
        <v>2787</v>
      </c>
      <c r="AQ13" s="318">
        <v>2930</v>
      </c>
      <c r="AR13" s="319">
        <v>-4.9000000000000004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530</v>
      </c>
      <c r="AL14" s="1228"/>
      <c r="AM14" s="1228"/>
      <c r="AN14" s="1229"/>
      <c r="AO14" s="317">
        <v>893</v>
      </c>
      <c r="AP14" s="317">
        <v>25</v>
      </c>
      <c r="AQ14" s="318">
        <v>1382</v>
      </c>
      <c r="AR14" s="319">
        <v>-98.2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531</v>
      </c>
      <c r="AL15" s="1231"/>
      <c r="AM15" s="1231"/>
      <c r="AN15" s="1232"/>
      <c r="AO15" s="317">
        <v>-158089</v>
      </c>
      <c r="AP15" s="317">
        <v>-4467</v>
      </c>
      <c r="AQ15" s="318">
        <v>-4924</v>
      </c>
      <c r="AR15" s="319">
        <v>-9.3000000000000007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2310171</v>
      </c>
      <c r="AP16" s="317">
        <v>65270</v>
      </c>
      <c r="AQ16" s="318">
        <v>79347</v>
      </c>
      <c r="AR16" s="319">
        <v>-17.7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536</v>
      </c>
      <c r="AL21" s="1234"/>
      <c r="AM21" s="1234"/>
      <c r="AN21" s="1235"/>
      <c r="AO21" s="330">
        <v>5.59</v>
      </c>
      <c r="AP21" s="331">
        <v>7.49</v>
      </c>
      <c r="AQ21" s="332">
        <v>-1.9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537</v>
      </c>
      <c r="AL22" s="1234"/>
      <c r="AM22" s="1234"/>
      <c r="AN22" s="1235"/>
      <c r="AO22" s="335">
        <v>97.1</v>
      </c>
      <c r="AP22" s="336">
        <v>97.5</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541</v>
      </c>
      <c r="AL32" s="1217"/>
      <c r="AM32" s="1217"/>
      <c r="AN32" s="1218"/>
      <c r="AO32" s="345">
        <v>1770222</v>
      </c>
      <c r="AP32" s="345">
        <v>50015</v>
      </c>
      <c r="AQ32" s="346">
        <v>30764</v>
      </c>
      <c r="AR32" s="347">
        <v>62.6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542</v>
      </c>
      <c r="AL33" s="1217"/>
      <c r="AM33" s="1217"/>
      <c r="AN33" s="1218"/>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543</v>
      </c>
      <c r="AL34" s="1217"/>
      <c r="AM34" s="1217"/>
      <c r="AN34" s="1218"/>
      <c r="AO34" s="345" t="s">
        <v>528</v>
      </c>
      <c r="AP34" s="345" t="s">
        <v>528</v>
      </c>
      <c r="AQ34" s="346" t="s">
        <v>528</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544</v>
      </c>
      <c r="AL35" s="1217"/>
      <c r="AM35" s="1217"/>
      <c r="AN35" s="1218"/>
      <c r="AO35" s="345">
        <v>91447</v>
      </c>
      <c r="AP35" s="345">
        <v>2584</v>
      </c>
      <c r="AQ35" s="346">
        <v>12161</v>
      </c>
      <c r="AR35" s="347">
        <v>-78.8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545</v>
      </c>
      <c r="AL36" s="1217"/>
      <c r="AM36" s="1217"/>
      <c r="AN36" s="1218"/>
      <c r="AO36" s="345">
        <v>37197</v>
      </c>
      <c r="AP36" s="345">
        <v>1051</v>
      </c>
      <c r="AQ36" s="346">
        <v>1793</v>
      </c>
      <c r="AR36" s="347">
        <v>-41.4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546</v>
      </c>
      <c r="AL37" s="1217"/>
      <c r="AM37" s="1217"/>
      <c r="AN37" s="1218"/>
      <c r="AO37" s="345">
        <v>33030</v>
      </c>
      <c r="AP37" s="345">
        <v>933</v>
      </c>
      <c r="AQ37" s="346">
        <v>575</v>
      </c>
      <c r="AR37" s="347">
        <v>62.3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547</v>
      </c>
      <c r="AL38" s="1214"/>
      <c r="AM38" s="1214"/>
      <c r="AN38" s="1215"/>
      <c r="AO38" s="348" t="s">
        <v>528</v>
      </c>
      <c r="AP38" s="348" t="s">
        <v>528</v>
      </c>
      <c r="AQ38" s="349">
        <v>1</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548</v>
      </c>
      <c r="AL39" s="1214"/>
      <c r="AM39" s="1214"/>
      <c r="AN39" s="1215"/>
      <c r="AO39" s="345">
        <v>-93741</v>
      </c>
      <c r="AP39" s="345">
        <v>-2648</v>
      </c>
      <c r="AQ39" s="346">
        <v>-2883</v>
      </c>
      <c r="AR39" s="347">
        <v>-8.1999999999999993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549</v>
      </c>
      <c r="AL40" s="1217"/>
      <c r="AM40" s="1217"/>
      <c r="AN40" s="1218"/>
      <c r="AO40" s="345">
        <v>-1401560</v>
      </c>
      <c r="AP40" s="345">
        <v>-39599</v>
      </c>
      <c r="AQ40" s="346">
        <v>-29973</v>
      </c>
      <c r="AR40" s="347">
        <v>32.1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436595</v>
      </c>
      <c r="AP41" s="345">
        <v>12335</v>
      </c>
      <c r="AQ41" s="346">
        <v>12437</v>
      </c>
      <c r="AR41" s="347">
        <v>-0.8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519</v>
      </c>
      <c r="AN49" s="1224" t="s">
        <v>553</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782900</v>
      </c>
      <c r="AN51" s="367">
        <v>22873</v>
      </c>
      <c r="AO51" s="368">
        <v>-29</v>
      </c>
      <c r="AP51" s="369">
        <v>57122</v>
      </c>
      <c r="AQ51" s="370">
        <v>0.4</v>
      </c>
      <c r="AR51" s="371">
        <v>-29.4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462478</v>
      </c>
      <c r="AN52" s="375">
        <v>13512</v>
      </c>
      <c r="AO52" s="376">
        <v>166.6</v>
      </c>
      <c r="AP52" s="377">
        <v>36191</v>
      </c>
      <c r="AQ52" s="378">
        <v>11.2</v>
      </c>
      <c r="AR52" s="379">
        <v>155.4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1750067</v>
      </c>
      <c r="AN53" s="367">
        <v>50892</v>
      </c>
      <c r="AO53" s="368">
        <v>122.5</v>
      </c>
      <c r="AP53" s="369">
        <v>53655</v>
      </c>
      <c r="AQ53" s="370">
        <v>-6.1</v>
      </c>
      <c r="AR53" s="371">
        <v>128.6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473523</v>
      </c>
      <c r="AN54" s="375">
        <v>13770</v>
      </c>
      <c r="AO54" s="376">
        <v>1.9</v>
      </c>
      <c r="AP54" s="377">
        <v>32719</v>
      </c>
      <c r="AQ54" s="378">
        <v>-9.6</v>
      </c>
      <c r="AR54" s="379">
        <v>11.5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1786485</v>
      </c>
      <c r="AN55" s="367">
        <v>51353</v>
      </c>
      <c r="AO55" s="368">
        <v>0.9</v>
      </c>
      <c r="AP55" s="369">
        <v>53869</v>
      </c>
      <c r="AQ55" s="370">
        <v>0.4</v>
      </c>
      <c r="AR55" s="371">
        <v>0.5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478110</v>
      </c>
      <c r="AN56" s="375">
        <v>13744</v>
      </c>
      <c r="AO56" s="376">
        <v>-0.2</v>
      </c>
      <c r="AP56" s="377">
        <v>35046</v>
      </c>
      <c r="AQ56" s="378">
        <v>7.1</v>
      </c>
      <c r="AR56" s="379">
        <v>-7.3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2103892</v>
      </c>
      <c r="AN57" s="367">
        <v>59897</v>
      </c>
      <c r="AO57" s="368">
        <v>16.600000000000001</v>
      </c>
      <c r="AP57" s="369">
        <v>59119</v>
      </c>
      <c r="AQ57" s="370">
        <v>9.6999999999999993</v>
      </c>
      <c r="AR57" s="371">
        <v>6.9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339510</v>
      </c>
      <c r="AN58" s="375">
        <v>9666</v>
      </c>
      <c r="AO58" s="376">
        <v>-29.7</v>
      </c>
      <c r="AP58" s="377">
        <v>29900</v>
      </c>
      <c r="AQ58" s="378">
        <v>-14.7</v>
      </c>
      <c r="AR58" s="379">
        <v>-15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1763876</v>
      </c>
      <c r="AN59" s="367">
        <v>49835</v>
      </c>
      <c r="AO59" s="368">
        <v>-16.8</v>
      </c>
      <c r="AP59" s="369">
        <v>53895</v>
      </c>
      <c r="AQ59" s="370">
        <v>-8.8000000000000007</v>
      </c>
      <c r="AR59" s="371">
        <v>-8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536847</v>
      </c>
      <c r="AN60" s="375">
        <v>15168</v>
      </c>
      <c r="AO60" s="376">
        <v>56.9</v>
      </c>
      <c r="AP60" s="377">
        <v>31224</v>
      </c>
      <c r="AQ60" s="378">
        <v>4.4000000000000004</v>
      </c>
      <c r="AR60" s="379">
        <v>52.5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1637444</v>
      </c>
      <c r="AN61" s="382">
        <v>46970</v>
      </c>
      <c r="AO61" s="383">
        <v>18.8</v>
      </c>
      <c r="AP61" s="384">
        <v>55532</v>
      </c>
      <c r="AQ61" s="385">
        <v>-0.9</v>
      </c>
      <c r="AR61" s="371">
        <v>19.7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458094</v>
      </c>
      <c r="AN62" s="375">
        <v>13172</v>
      </c>
      <c r="AO62" s="376">
        <v>39.1</v>
      </c>
      <c r="AP62" s="377">
        <v>33016</v>
      </c>
      <c r="AQ62" s="378">
        <v>-0.3</v>
      </c>
      <c r="AR62" s="379">
        <v>39.4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StHlRwHX0PFz6qLDLoVcCjbwb88NiYXLcH4Uhlllg9S5vjkJNdHd/uiU4+wUalOdvUZvEft2U/Qdpbnk9XOKQ==" saltValue="YUPuGbF9aEgDr2RguQyzB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1UQlroynZq06dS5UPcv7lzImk68ADZIkjwvH4dwMNOtpTwX+1ioSxgBY3Y9u24CXnJLh8F6wl2V4S2AJLcgMmQ==" saltValue="DHtuxp5EHLMrRLyxzXyo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K0JrHDE8/hkxIxGmhJIKP2Z8EETVVfXrePoG/HSSMsXvZWk3dPNb5/ifoRgKeF4pfYiX7FIsmhbmUYBzkLI4IA==" saltValue="s/2g8AQhNQC6h472dlJ11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8" t="s">
        <v>3</v>
      </c>
      <c r="D47" s="1238"/>
      <c r="E47" s="1239"/>
      <c r="F47" s="11">
        <v>30.35</v>
      </c>
      <c r="G47" s="12">
        <v>28.94</v>
      </c>
      <c r="H47" s="12">
        <v>33.35</v>
      </c>
      <c r="I47" s="12">
        <v>34.78</v>
      </c>
      <c r="J47" s="13">
        <v>32.1</v>
      </c>
    </row>
    <row r="48" spans="2:10" ht="57.75" customHeight="1" x14ac:dyDescent="0.15">
      <c r="B48" s="14"/>
      <c r="C48" s="1240" t="s">
        <v>4</v>
      </c>
      <c r="D48" s="1240"/>
      <c r="E48" s="1241"/>
      <c r="F48" s="15">
        <v>19.350000000000001</v>
      </c>
      <c r="G48" s="16">
        <v>15.72</v>
      </c>
      <c r="H48" s="16">
        <v>12.89</v>
      </c>
      <c r="I48" s="16">
        <v>8.5299999999999994</v>
      </c>
      <c r="J48" s="17">
        <v>7.85</v>
      </c>
    </row>
    <row r="49" spans="2:10" ht="57.75" customHeight="1" thickBot="1" x14ac:dyDescent="0.2">
      <c r="B49" s="18"/>
      <c r="C49" s="1242" t="s">
        <v>5</v>
      </c>
      <c r="D49" s="1242"/>
      <c r="E49" s="1243"/>
      <c r="F49" s="19">
        <v>2.5499999999999998</v>
      </c>
      <c r="G49" s="20" t="s">
        <v>574</v>
      </c>
      <c r="H49" s="20">
        <v>3.15</v>
      </c>
      <c r="I49" s="20" t="s">
        <v>575</v>
      </c>
      <c r="J49" s="21" t="s">
        <v>576</v>
      </c>
    </row>
    <row r="50" spans="2:10" ht="13.5" customHeight="1" x14ac:dyDescent="0.15"/>
  </sheetData>
  <sheetProtection algorithmName="SHA-512" hashValue="I3KX35FekmYRMdh3O5v/cjUbK5jDRyhVUTTPbMfpdn+w/YhrDKHTJgRQyMC6yz+qrfISVdJCX29uw8csKFBlrw==" saltValue="UuLYDsTybfbW8BOMVCnE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50" t="s">
        <v>577</v>
      </c>
      <c r="D34" s="1250"/>
      <c r="E34" s="1251"/>
      <c r="F34" s="32">
        <v>18.760000000000002</v>
      </c>
      <c r="G34" s="33">
        <v>15.22</v>
      </c>
      <c r="H34" s="33">
        <v>12.21</v>
      </c>
      <c r="I34" s="33">
        <v>8</v>
      </c>
      <c r="J34" s="34">
        <v>7.28</v>
      </c>
      <c r="K34" s="22"/>
      <c r="L34" s="22"/>
      <c r="M34" s="22"/>
      <c r="N34" s="22"/>
      <c r="O34" s="22"/>
      <c r="P34" s="22"/>
    </row>
    <row r="35" spans="1:16" ht="39" customHeight="1" x14ac:dyDescent="0.15">
      <c r="A35" s="22"/>
      <c r="B35" s="35"/>
      <c r="C35" s="1244" t="s">
        <v>578</v>
      </c>
      <c r="D35" s="1245"/>
      <c r="E35" s="1246"/>
      <c r="F35" s="36">
        <v>2.67</v>
      </c>
      <c r="G35" s="37">
        <v>3.56</v>
      </c>
      <c r="H35" s="37">
        <v>2.5</v>
      </c>
      <c r="I35" s="37">
        <v>2.2400000000000002</v>
      </c>
      <c r="J35" s="38">
        <v>2.1</v>
      </c>
      <c r="K35" s="22"/>
      <c r="L35" s="22"/>
      <c r="M35" s="22"/>
      <c r="N35" s="22"/>
      <c r="O35" s="22"/>
      <c r="P35" s="22"/>
    </row>
    <row r="36" spans="1:16" ht="39" customHeight="1" x14ac:dyDescent="0.15">
      <c r="A36" s="22"/>
      <c r="B36" s="35"/>
      <c r="C36" s="1244" t="s">
        <v>579</v>
      </c>
      <c r="D36" s="1245"/>
      <c r="E36" s="1246"/>
      <c r="F36" s="36">
        <v>1.83</v>
      </c>
      <c r="G36" s="37">
        <v>1.59</v>
      </c>
      <c r="H36" s="37">
        <v>2.61</v>
      </c>
      <c r="I36" s="37">
        <v>2.77</v>
      </c>
      <c r="J36" s="38">
        <v>2.06</v>
      </c>
      <c r="K36" s="22"/>
      <c r="L36" s="22"/>
      <c r="M36" s="22"/>
      <c r="N36" s="22"/>
      <c r="O36" s="22"/>
      <c r="P36" s="22"/>
    </row>
    <row r="37" spans="1:16" ht="39" customHeight="1" x14ac:dyDescent="0.15">
      <c r="A37" s="22"/>
      <c r="B37" s="35"/>
      <c r="C37" s="1244" t="s">
        <v>580</v>
      </c>
      <c r="D37" s="1245"/>
      <c r="E37" s="1246"/>
      <c r="F37" s="36">
        <v>3.35</v>
      </c>
      <c r="G37" s="37">
        <v>3.62</v>
      </c>
      <c r="H37" s="37">
        <v>3.09</v>
      </c>
      <c r="I37" s="37">
        <v>1.42</v>
      </c>
      <c r="J37" s="38">
        <v>1.27</v>
      </c>
      <c r="K37" s="22"/>
      <c r="L37" s="22"/>
      <c r="M37" s="22"/>
      <c r="N37" s="22"/>
      <c r="O37" s="22"/>
      <c r="P37" s="22"/>
    </row>
    <row r="38" spans="1:16" ht="39" customHeight="1" x14ac:dyDescent="0.15">
      <c r="A38" s="22"/>
      <c r="B38" s="35"/>
      <c r="C38" s="1244" t="s">
        <v>581</v>
      </c>
      <c r="D38" s="1245"/>
      <c r="E38" s="1246"/>
      <c r="F38" s="36" t="s">
        <v>528</v>
      </c>
      <c r="G38" s="37" t="s">
        <v>528</v>
      </c>
      <c r="H38" s="37" t="s">
        <v>528</v>
      </c>
      <c r="I38" s="37" t="s">
        <v>528</v>
      </c>
      <c r="J38" s="38">
        <v>1.05</v>
      </c>
      <c r="K38" s="22"/>
      <c r="L38" s="22"/>
      <c r="M38" s="22"/>
      <c r="N38" s="22"/>
      <c r="O38" s="22"/>
      <c r="P38" s="22"/>
    </row>
    <row r="39" spans="1:16" ht="39" customHeight="1" x14ac:dyDescent="0.15">
      <c r="A39" s="22"/>
      <c r="B39" s="35"/>
      <c r="C39" s="1244" t="s">
        <v>582</v>
      </c>
      <c r="D39" s="1245"/>
      <c r="E39" s="1246"/>
      <c r="F39" s="36">
        <v>0.59</v>
      </c>
      <c r="G39" s="37">
        <v>0.49</v>
      </c>
      <c r="H39" s="37">
        <v>0.67</v>
      </c>
      <c r="I39" s="37">
        <v>0.52</v>
      </c>
      <c r="J39" s="38">
        <v>0.56000000000000005</v>
      </c>
      <c r="K39" s="22"/>
      <c r="L39" s="22"/>
      <c r="M39" s="22"/>
      <c r="N39" s="22"/>
      <c r="O39" s="22"/>
      <c r="P39" s="22"/>
    </row>
    <row r="40" spans="1:16" ht="39" customHeight="1" x14ac:dyDescent="0.15">
      <c r="A40" s="22"/>
      <c r="B40" s="35"/>
      <c r="C40" s="1244" t="s">
        <v>583</v>
      </c>
      <c r="D40" s="1245"/>
      <c r="E40" s="1246"/>
      <c r="F40" s="36" t="s">
        <v>528</v>
      </c>
      <c r="G40" s="37" t="s">
        <v>528</v>
      </c>
      <c r="H40" s="37" t="s">
        <v>528</v>
      </c>
      <c r="I40" s="37" t="s">
        <v>528</v>
      </c>
      <c r="J40" s="38">
        <v>0.26</v>
      </c>
      <c r="K40" s="22"/>
      <c r="L40" s="22"/>
      <c r="M40" s="22"/>
      <c r="N40" s="22"/>
      <c r="O40" s="22"/>
      <c r="P40" s="22"/>
    </row>
    <row r="41" spans="1:16" ht="39" customHeight="1" x14ac:dyDescent="0.15">
      <c r="A41" s="22"/>
      <c r="B41" s="35"/>
      <c r="C41" s="1244" t="s">
        <v>584</v>
      </c>
      <c r="D41" s="1245"/>
      <c r="E41" s="1246"/>
      <c r="F41" s="36">
        <v>0.02</v>
      </c>
      <c r="G41" s="37">
        <v>0.03</v>
      </c>
      <c r="H41" s="37">
        <v>0.04</v>
      </c>
      <c r="I41" s="37">
        <v>0.03</v>
      </c>
      <c r="J41" s="38">
        <v>0.03</v>
      </c>
      <c r="K41" s="22"/>
      <c r="L41" s="22"/>
      <c r="M41" s="22"/>
      <c r="N41" s="22"/>
      <c r="O41" s="22"/>
      <c r="P41" s="22"/>
    </row>
    <row r="42" spans="1:16" ht="39" customHeight="1" x14ac:dyDescent="0.15">
      <c r="A42" s="22"/>
      <c r="B42" s="39"/>
      <c r="C42" s="1244" t="s">
        <v>585</v>
      </c>
      <c r="D42" s="1245"/>
      <c r="E42" s="1246"/>
      <c r="F42" s="36" t="s">
        <v>528</v>
      </c>
      <c r="G42" s="37" t="s">
        <v>528</v>
      </c>
      <c r="H42" s="37" t="s">
        <v>528</v>
      </c>
      <c r="I42" s="37" t="s">
        <v>528</v>
      </c>
      <c r="J42" s="38" t="s">
        <v>528</v>
      </c>
      <c r="K42" s="22"/>
      <c r="L42" s="22"/>
      <c r="M42" s="22"/>
      <c r="N42" s="22"/>
      <c r="O42" s="22"/>
      <c r="P42" s="22"/>
    </row>
    <row r="43" spans="1:16" ht="39" customHeight="1" thickBot="1" x14ac:dyDescent="0.2">
      <c r="A43" s="22"/>
      <c r="B43" s="40"/>
      <c r="C43" s="1247" t="s">
        <v>586</v>
      </c>
      <c r="D43" s="1248"/>
      <c r="E43" s="1249"/>
      <c r="F43" s="41">
        <v>0.23</v>
      </c>
      <c r="G43" s="42">
        <v>0.75</v>
      </c>
      <c r="H43" s="42">
        <v>0.49</v>
      </c>
      <c r="I43" s="42">
        <v>3.5</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CoeZWZPgpXlP3/hVsMz4zUb6ItE1DJQsVONOpbOd1mba+huguCtFFxFmeVkK4M/e+L8DKiaVq3V1ocbVmL8NQ==" saltValue="QCEcHuTC3Gj3UoztFwpw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1419</v>
      </c>
      <c r="L45" s="60">
        <v>1406</v>
      </c>
      <c r="M45" s="60">
        <v>1453</v>
      </c>
      <c r="N45" s="60">
        <v>1635</v>
      </c>
      <c r="O45" s="61">
        <v>1770</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528</v>
      </c>
      <c r="L46" s="64" t="s">
        <v>528</v>
      </c>
      <c r="M46" s="64" t="s">
        <v>528</v>
      </c>
      <c r="N46" s="64" t="s">
        <v>528</v>
      </c>
      <c r="O46" s="65" t="s">
        <v>528</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528</v>
      </c>
      <c r="L47" s="64" t="s">
        <v>528</v>
      </c>
      <c r="M47" s="64" t="s">
        <v>528</v>
      </c>
      <c r="N47" s="64" t="s">
        <v>528</v>
      </c>
      <c r="O47" s="65" t="s">
        <v>528</v>
      </c>
      <c r="P47" s="48"/>
      <c r="Q47" s="48"/>
      <c r="R47" s="48"/>
      <c r="S47" s="48"/>
      <c r="T47" s="48"/>
      <c r="U47" s="48"/>
    </row>
    <row r="48" spans="1:21" ht="30.75" customHeight="1" x14ac:dyDescent="0.15">
      <c r="A48" s="48"/>
      <c r="B48" s="1272"/>
      <c r="C48" s="1273"/>
      <c r="D48" s="62"/>
      <c r="E48" s="1254" t="s">
        <v>15</v>
      </c>
      <c r="F48" s="1254"/>
      <c r="G48" s="1254"/>
      <c r="H48" s="1254"/>
      <c r="I48" s="1254"/>
      <c r="J48" s="1255"/>
      <c r="K48" s="63">
        <v>263</v>
      </c>
      <c r="L48" s="64">
        <v>243</v>
      </c>
      <c r="M48" s="64">
        <v>184</v>
      </c>
      <c r="N48" s="64">
        <v>166</v>
      </c>
      <c r="O48" s="65">
        <v>91</v>
      </c>
      <c r="P48" s="48"/>
      <c r="Q48" s="48"/>
      <c r="R48" s="48"/>
      <c r="S48" s="48"/>
      <c r="T48" s="48"/>
      <c r="U48" s="48"/>
    </row>
    <row r="49" spans="1:21" ht="30.75" customHeight="1" x14ac:dyDescent="0.15">
      <c r="A49" s="48"/>
      <c r="B49" s="1272"/>
      <c r="C49" s="1273"/>
      <c r="D49" s="62"/>
      <c r="E49" s="1254" t="s">
        <v>16</v>
      </c>
      <c r="F49" s="1254"/>
      <c r="G49" s="1254"/>
      <c r="H49" s="1254"/>
      <c r="I49" s="1254"/>
      <c r="J49" s="1255"/>
      <c r="K49" s="63">
        <v>94</v>
      </c>
      <c r="L49" s="64">
        <v>101</v>
      </c>
      <c r="M49" s="64">
        <v>146</v>
      </c>
      <c r="N49" s="64">
        <v>72</v>
      </c>
      <c r="O49" s="65">
        <v>37</v>
      </c>
      <c r="P49" s="48"/>
      <c r="Q49" s="48"/>
      <c r="R49" s="48"/>
      <c r="S49" s="48"/>
      <c r="T49" s="48"/>
      <c r="U49" s="48"/>
    </row>
    <row r="50" spans="1:21" ht="30.75" customHeight="1" x14ac:dyDescent="0.15">
      <c r="A50" s="48"/>
      <c r="B50" s="1272"/>
      <c r="C50" s="1273"/>
      <c r="D50" s="62"/>
      <c r="E50" s="1254" t="s">
        <v>17</v>
      </c>
      <c r="F50" s="1254"/>
      <c r="G50" s="1254"/>
      <c r="H50" s="1254"/>
      <c r="I50" s="1254"/>
      <c r="J50" s="1255"/>
      <c r="K50" s="63">
        <v>21</v>
      </c>
      <c r="L50" s="64">
        <v>29</v>
      </c>
      <c r="M50" s="64">
        <v>28</v>
      </c>
      <c r="N50" s="64">
        <v>28</v>
      </c>
      <c r="O50" s="65">
        <v>33</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528</v>
      </c>
      <c r="L51" s="64" t="s">
        <v>528</v>
      </c>
      <c r="M51" s="64" t="s">
        <v>528</v>
      </c>
      <c r="N51" s="64" t="s">
        <v>528</v>
      </c>
      <c r="O51" s="65" t="s">
        <v>528</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1069</v>
      </c>
      <c r="L52" s="64">
        <v>1074</v>
      </c>
      <c r="M52" s="64">
        <v>1178</v>
      </c>
      <c r="N52" s="64">
        <v>1338</v>
      </c>
      <c r="O52" s="65">
        <v>1495</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728</v>
      </c>
      <c r="L53" s="69">
        <v>705</v>
      </c>
      <c r="M53" s="69">
        <v>633</v>
      </c>
      <c r="N53" s="69">
        <v>563</v>
      </c>
      <c r="O53" s="70">
        <v>436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WNqmSta5c+0eQwrqYn6K80VUYx1TgnzkiIJEAf1rmuieDlCG3GQmPIMauIjpxchxhNmrj1NC1yVaYdsiiYd0Q==" saltValue="x9bvZhyg06BGwSHokSSZ3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90" t="s">
        <v>30</v>
      </c>
      <c r="C41" s="1291"/>
      <c r="D41" s="102"/>
      <c r="E41" s="1292" t="s">
        <v>31</v>
      </c>
      <c r="F41" s="1292"/>
      <c r="G41" s="1292"/>
      <c r="H41" s="1293"/>
      <c r="I41" s="103">
        <v>13922</v>
      </c>
      <c r="J41" s="104">
        <v>15985</v>
      </c>
      <c r="K41" s="104">
        <v>16334</v>
      </c>
      <c r="L41" s="104">
        <v>16990</v>
      </c>
      <c r="M41" s="105">
        <v>17566</v>
      </c>
    </row>
    <row r="42" spans="2:13" ht="27.75" customHeight="1" x14ac:dyDescent="0.15">
      <c r="B42" s="1280"/>
      <c r="C42" s="1281"/>
      <c r="D42" s="106"/>
      <c r="E42" s="1284" t="s">
        <v>32</v>
      </c>
      <c r="F42" s="1284"/>
      <c r="G42" s="1284"/>
      <c r="H42" s="1285"/>
      <c r="I42" s="107">
        <v>48</v>
      </c>
      <c r="J42" s="108">
        <v>38</v>
      </c>
      <c r="K42" s="108">
        <v>29</v>
      </c>
      <c r="L42" s="108">
        <v>19</v>
      </c>
      <c r="M42" s="109">
        <v>10</v>
      </c>
    </row>
    <row r="43" spans="2:13" ht="27.75" customHeight="1" x14ac:dyDescent="0.15">
      <c r="B43" s="1280"/>
      <c r="C43" s="1281"/>
      <c r="D43" s="106"/>
      <c r="E43" s="1284" t="s">
        <v>33</v>
      </c>
      <c r="F43" s="1284"/>
      <c r="G43" s="1284"/>
      <c r="H43" s="1285"/>
      <c r="I43" s="107">
        <v>3317</v>
      </c>
      <c r="J43" s="108">
        <v>2824</v>
      </c>
      <c r="K43" s="108">
        <v>2385</v>
      </c>
      <c r="L43" s="108">
        <v>2200</v>
      </c>
      <c r="M43" s="109">
        <v>1632</v>
      </c>
    </row>
    <row r="44" spans="2:13" ht="27.75" customHeight="1" x14ac:dyDescent="0.15">
      <c r="B44" s="1280"/>
      <c r="C44" s="1281"/>
      <c r="D44" s="106"/>
      <c r="E44" s="1284" t="s">
        <v>34</v>
      </c>
      <c r="F44" s="1284"/>
      <c r="G44" s="1284"/>
      <c r="H44" s="1285"/>
      <c r="I44" s="107">
        <v>410</v>
      </c>
      <c r="J44" s="108">
        <v>321</v>
      </c>
      <c r="K44" s="108">
        <v>296</v>
      </c>
      <c r="L44" s="108">
        <v>630</v>
      </c>
      <c r="M44" s="109">
        <v>2493</v>
      </c>
    </row>
    <row r="45" spans="2:13" ht="27.75" customHeight="1" x14ac:dyDescent="0.15">
      <c r="B45" s="1280"/>
      <c r="C45" s="1281"/>
      <c r="D45" s="106"/>
      <c r="E45" s="1284" t="s">
        <v>35</v>
      </c>
      <c r="F45" s="1284"/>
      <c r="G45" s="1284"/>
      <c r="H45" s="1285"/>
      <c r="I45" s="107">
        <v>985</v>
      </c>
      <c r="J45" s="108">
        <v>782</v>
      </c>
      <c r="K45" s="108">
        <v>625</v>
      </c>
      <c r="L45" s="108">
        <v>623</v>
      </c>
      <c r="M45" s="109">
        <v>582</v>
      </c>
    </row>
    <row r="46" spans="2:13" ht="27.75" customHeight="1" x14ac:dyDescent="0.15">
      <c r="B46" s="1280"/>
      <c r="C46" s="1281"/>
      <c r="D46" s="110"/>
      <c r="E46" s="1284" t="s">
        <v>36</v>
      </c>
      <c r="F46" s="1284"/>
      <c r="G46" s="1284"/>
      <c r="H46" s="1285"/>
      <c r="I46" s="107" t="s">
        <v>528</v>
      </c>
      <c r="J46" s="108" t="s">
        <v>528</v>
      </c>
      <c r="K46" s="108" t="s">
        <v>528</v>
      </c>
      <c r="L46" s="108" t="s">
        <v>528</v>
      </c>
      <c r="M46" s="109" t="s">
        <v>528</v>
      </c>
    </row>
    <row r="47" spans="2:13" ht="27.75" customHeight="1" x14ac:dyDescent="0.15">
      <c r="B47" s="1280"/>
      <c r="C47" s="1281"/>
      <c r="D47" s="111"/>
      <c r="E47" s="1294" t="s">
        <v>37</v>
      </c>
      <c r="F47" s="1295"/>
      <c r="G47" s="1295"/>
      <c r="H47" s="1296"/>
      <c r="I47" s="107" t="s">
        <v>528</v>
      </c>
      <c r="J47" s="108" t="s">
        <v>528</v>
      </c>
      <c r="K47" s="108" t="s">
        <v>528</v>
      </c>
      <c r="L47" s="108" t="s">
        <v>528</v>
      </c>
      <c r="M47" s="109" t="s">
        <v>528</v>
      </c>
    </row>
    <row r="48" spans="2:13" ht="27.75" customHeight="1" x14ac:dyDescent="0.15">
      <c r="B48" s="1280"/>
      <c r="C48" s="1281"/>
      <c r="D48" s="106"/>
      <c r="E48" s="1284" t="s">
        <v>38</v>
      </c>
      <c r="F48" s="1284"/>
      <c r="G48" s="1284"/>
      <c r="H48" s="1285"/>
      <c r="I48" s="107" t="s">
        <v>528</v>
      </c>
      <c r="J48" s="108" t="s">
        <v>528</v>
      </c>
      <c r="K48" s="108" t="s">
        <v>528</v>
      </c>
      <c r="L48" s="108" t="s">
        <v>528</v>
      </c>
      <c r="M48" s="109" t="s">
        <v>528</v>
      </c>
    </row>
    <row r="49" spans="2:13" ht="27.75" customHeight="1" x14ac:dyDescent="0.15">
      <c r="B49" s="1282"/>
      <c r="C49" s="1283"/>
      <c r="D49" s="106"/>
      <c r="E49" s="1284" t="s">
        <v>39</v>
      </c>
      <c r="F49" s="1284"/>
      <c r="G49" s="1284"/>
      <c r="H49" s="1285"/>
      <c r="I49" s="107" t="s">
        <v>528</v>
      </c>
      <c r="J49" s="108" t="s">
        <v>528</v>
      </c>
      <c r="K49" s="108" t="s">
        <v>528</v>
      </c>
      <c r="L49" s="108" t="s">
        <v>528</v>
      </c>
      <c r="M49" s="109" t="s">
        <v>528</v>
      </c>
    </row>
    <row r="50" spans="2:13" ht="27.75" customHeight="1" x14ac:dyDescent="0.15">
      <c r="B50" s="1278" t="s">
        <v>40</v>
      </c>
      <c r="C50" s="1279"/>
      <c r="D50" s="112"/>
      <c r="E50" s="1284" t="s">
        <v>41</v>
      </c>
      <c r="F50" s="1284"/>
      <c r="G50" s="1284"/>
      <c r="H50" s="1285"/>
      <c r="I50" s="107">
        <v>4484</v>
      </c>
      <c r="J50" s="108">
        <v>4925</v>
      </c>
      <c r="K50" s="108">
        <v>5457</v>
      </c>
      <c r="L50" s="108">
        <v>5222</v>
      </c>
      <c r="M50" s="109">
        <v>5109</v>
      </c>
    </row>
    <row r="51" spans="2:13" ht="27.75" customHeight="1" x14ac:dyDescent="0.15">
      <c r="B51" s="1280"/>
      <c r="C51" s="1281"/>
      <c r="D51" s="106"/>
      <c r="E51" s="1284" t="s">
        <v>42</v>
      </c>
      <c r="F51" s="1284"/>
      <c r="G51" s="1284"/>
      <c r="H51" s="1285"/>
      <c r="I51" s="107">
        <v>510</v>
      </c>
      <c r="J51" s="108">
        <v>582</v>
      </c>
      <c r="K51" s="108">
        <v>689</v>
      </c>
      <c r="L51" s="108">
        <v>960</v>
      </c>
      <c r="M51" s="109">
        <v>975</v>
      </c>
    </row>
    <row r="52" spans="2:13" ht="27.75" customHeight="1" x14ac:dyDescent="0.15">
      <c r="B52" s="1282"/>
      <c r="C52" s="1283"/>
      <c r="D52" s="106"/>
      <c r="E52" s="1284" t="s">
        <v>43</v>
      </c>
      <c r="F52" s="1284"/>
      <c r="G52" s="1284"/>
      <c r="H52" s="1285"/>
      <c r="I52" s="107">
        <v>14105</v>
      </c>
      <c r="J52" s="108">
        <v>15802</v>
      </c>
      <c r="K52" s="108">
        <v>16037</v>
      </c>
      <c r="L52" s="108">
        <v>16642</v>
      </c>
      <c r="M52" s="109">
        <v>17968</v>
      </c>
    </row>
    <row r="53" spans="2:13" ht="27.75" customHeight="1" thickBot="1" x14ac:dyDescent="0.2">
      <c r="B53" s="1286" t="s">
        <v>44</v>
      </c>
      <c r="C53" s="1287"/>
      <c r="D53" s="113"/>
      <c r="E53" s="1288" t="s">
        <v>45</v>
      </c>
      <c r="F53" s="1288"/>
      <c r="G53" s="1288"/>
      <c r="H53" s="1289"/>
      <c r="I53" s="114">
        <v>-417</v>
      </c>
      <c r="J53" s="115">
        <v>-1359</v>
      </c>
      <c r="K53" s="115">
        <v>-2514</v>
      </c>
      <c r="L53" s="115">
        <v>-2362</v>
      </c>
      <c r="M53" s="116">
        <v>-1770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0vEvo7xPzsi3oP/ZOGFWoZgV7XEJ7xYGZ9Qu/HdoGDcUgvgYCTnUZ8PYGrCXJmAk8oTbQIjU+U4xYO3DOCIjA==" saltValue="6CTylpUN+u1ETswk434u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305" t="s">
        <v>48</v>
      </c>
      <c r="D55" s="1305"/>
      <c r="E55" s="1306"/>
      <c r="F55" s="128">
        <v>2575</v>
      </c>
      <c r="G55" s="128">
        <v>2779</v>
      </c>
      <c r="H55" s="129">
        <v>2740</v>
      </c>
    </row>
    <row r="56" spans="2:8" ht="52.5" customHeight="1" x14ac:dyDescent="0.15">
      <c r="B56" s="130"/>
      <c r="C56" s="1307" t="s">
        <v>49</v>
      </c>
      <c r="D56" s="1307"/>
      <c r="E56" s="1308"/>
      <c r="F56" s="131">
        <v>372</v>
      </c>
      <c r="G56" s="131">
        <v>357</v>
      </c>
      <c r="H56" s="132">
        <v>341</v>
      </c>
    </row>
    <row r="57" spans="2:8" ht="53.25" customHeight="1" x14ac:dyDescent="0.15">
      <c r="B57" s="130"/>
      <c r="C57" s="1309" t="s">
        <v>50</v>
      </c>
      <c r="D57" s="1309"/>
      <c r="E57" s="1310"/>
      <c r="F57" s="133">
        <v>2040</v>
      </c>
      <c r="G57" s="133">
        <v>1547</v>
      </c>
      <c r="H57" s="134">
        <v>1389</v>
      </c>
    </row>
    <row r="58" spans="2:8" ht="45.75" customHeight="1" x14ac:dyDescent="0.15">
      <c r="B58" s="135"/>
      <c r="C58" s="1297" t="s">
        <v>600</v>
      </c>
      <c r="D58" s="1298"/>
      <c r="E58" s="1299"/>
      <c r="F58" s="136">
        <v>651</v>
      </c>
      <c r="G58" s="136">
        <v>501</v>
      </c>
      <c r="H58" s="137">
        <v>512</v>
      </c>
    </row>
    <row r="59" spans="2:8" ht="45.75" customHeight="1" x14ac:dyDescent="0.15">
      <c r="B59" s="135"/>
      <c r="C59" s="1297" t="s">
        <v>601</v>
      </c>
      <c r="D59" s="1298"/>
      <c r="E59" s="1299"/>
      <c r="F59" s="136">
        <v>841</v>
      </c>
      <c r="G59" s="136">
        <v>505</v>
      </c>
      <c r="H59" s="137">
        <v>398</v>
      </c>
    </row>
    <row r="60" spans="2:8" ht="45.75" customHeight="1" x14ac:dyDescent="0.15">
      <c r="B60" s="135"/>
      <c r="C60" s="1297" t="s">
        <v>602</v>
      </c>
      <c r="D60" s="1298"/>
      <c r="E60" s="1299"/>
      <c r="F60" s="136">
        <v>200</v>
      </c>
      <c r="G60" s="136">
        <v>200</v>
      </c>
      <c r="H60" s="137">
        <v>200</v>
      </c>
    </row>
    <row r="61" spans="2:8" ht="45.75" customHeight="1" x14ac:dyDescent="0.15">
      <c r="B61" s="135"/>
      <c r="C61" s="1297" t="s">
        <v>603</v>
      </c>
      <c r="D61" s="1298"/>
      <c r="E61" s="1299"/>
      <c r="F61" s="136">
        <v>216</v>
      </c>
      <c r="G61" s="136">
        <v>182</v>
      </c>
      <c r="H61" s="137">
        <v>147</v>
      </c>
    </row>
    <row r="62" spans="2:8" ht="45.75" customHeight="1" thickBot="1" x14ac:dyDescent="0.2">
      <c r="B62" s="138"/>
      <c r="C62" s="1300" t="s">
        <v>604</v>
      </c>
      <c r="D62" s="1301"/>
      <c r="E62" s="1302"/>
      <c r="F62" s="139">
        <v>126</v>
      </c>
      <c r="G62" s="139">
        <v>156</v>
      </c>
      <c r="H62" s="140">
        <v>132</v>
      </c>
    </row>
    <row r="63" spans="2:8" ht="52.5" customHeight="1" thickBot="1" x14ac:dyDescent="0.2">
      <c r="B63" s="141"/>
      <c r="C63" s="1303" t="s">
        <v>51</v>
      </c>
      <c r="D63" s="1303"/>
      <c r="E63" s="1304"/>
      <c r="F63" s="142">
        <v>4988</v>
      </c>
      <c r="G63" s="142">
        <v>4683</v>
      </c>
      <c r="H63" s="143">
        <v>4470</v>
      </c>
    </row>
    <row r="64" spans="2:8" ht="15" customHeight="1" x14ac:dyDescent="0.15"/>
  </sheetData>
  <sheetProtection algorithmName="SHA-512" hashValue="V6sWIWhMloHnXBBrRMcEZsfN1OcLCaKS+bAl5Qq+M7psJtD2EEhyAHkY3Ym9EnJnyEOXTuWhIu2z70aVhRIocA==" saltValue="fPNuC3iJBhuH5G4ZKcd/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election activeCell="CD70" sqref="CD70"/>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621</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614</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569</v>
      </c>
      <c r="BQ50" s="1317"/>
      <c r="BR50" s="1317"/>
      <c r="BS50" s="1317"/>
      <c r="BT50" s="1317"/>
      <c r="BU50" s="1317"/>
      <c r="BV50" s="1317"/>
      <c r="BW50" s="1317"/>
      <c r="BX50" s="1317" t="s">
        <v>570</v>
      </c>
      <c r="BY50" s="1317"/>
      <c r="BZ50" s="1317"/>
      <c r="CA50" s="1317"/>
      <c r="CB50" s="1317"/>
      <c r="CC50" s="1317"/>
      <c r="CD50" s="1317"/>
      <c r="CE50" s="1317"/>
      <c r="CF50" s="1317" t="s">
        <v>571</v>
      </c>
      <c r="CG50" s="1317"/>
      <c r="CH50" s="1317"/>
      <c r="CI50" s="1317"/>
      <c r="CJ50" s="1317"/>
      <c r="CK50" s="1317"/>
      <c r="CL50" s="1317"/>
      <c r="CM50" s="1317"/>
      <c r="CN50" s="1317" t="s">
        <v>572</v>
      </c>
      <c r="CO50" s="1317"/>
      <c r="CP50" s="1317"/>
      <c r="CQ50" s="1317"/>
      <c r="CR50" s="1317"/>
      <c r="CS50" s="1317"/>
      <c r="CT50" s="1317"/>
      <c r="CU50" s="1317"/>
      <c r="CV50" s="1317" t="s">
        <v>573</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615</v>
      </c>
      <c r="AO51" s="1316"/>
      <c r="AP51" s="1316"/>
      <c r="AQ51" s="1316"/>
      <c r="AR51" s="1316"/>
      <c r="AS51" s="1316"/>
      <c r="AT51" s="1316"/>
      <c r="AU51" s="1316"/>
      <c r="AV51" s="1316"/>
      <c r="AW51" s="1316"/>
      <c r="AX51" s="1316"/>
      <c r="AY51" s="1316"/>
      <c r="AZ51" s="1316"/>
      <c r="BA51" s="1316"/>
      <c r="BB51" s="1316" t="s">
        <v>616</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617</v>
      </c>
      <c r="BC53" s="1316"/>
      <c r="BD53" s="1316"/>
      <c r="BE53" s="1316"/>
      <c r="BF53" s="1316"/>
      <c r="BG53" s="1316"/>
      <c r="BH53" s="1316"/>
      <c r="BI53" s="1316"/>
      <c r="BJ53" s="1316"/>
      <c r="BK53" s="1316"/>
      <c r="BL53" s="1316"/>
      <c r="BM53" s="1316"/>
      <c r="BN53" s="1316"/>
      <c r="BO53" s="1316"/>
      <c r="BP53" s="1313">
        <v>53.8</v>
      </c>
      <c r="BQ53" s="1313"/>
      <c r="BR53" s="1313"/>
      <c r="BS53" s="1313"/>
      <c r="BT53" s="1313"/>
      <c r="BU53" s="1313"/>
      <c r="BV53" s="1313"/>
      <c r="BW53" s="1313"/>
      <c r="BX53" s="1313">
        <v>54.3</v>
      </c>
      <c r="BY53" s="1313"/>
      <c r="BZ53" s="1313"/>
      <c r="CA53" s="1313"/>
      <c r="CB53" s="1313"/>
      <c r="CC53" s="1313"/>
      <c r="CD53" s="1313"/>
      <c r="CE53" s="1313"/>
      <c r="CF53" s="1313">
        <v>55.7</v>
      </c>
      <c r="CG53" s="1313"/>
      <c r="CH53" s="1313"/>
      <c r="CI53" s="1313"/>
      <c r="CJ53" s="1313"/>
      <c r="CK53" s="1313"/>
      <c r="CL53" s="1313"/>
      <c r="CM53" s="1313"/>
      <c r="CN53" s="1313">
        <v>54.5</v>
      </c>
      <c r="CO53" s="1313"/>
      <c r="CP53" s="1313"/>
      <c r="CQ53" s="1313"/>
      <c r="CR53" s="1313"/>
      <c r="CS53" s="1313"/>
      <c r="CT53" s="1313"/>
      <c r="CU53" s="1313"/>
      <c r="CV53" s="1313">
        <v>55.5</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618</v>
      </c>
      <c r="AO55" s="1317"/>
      <c r="AP55" s="1317"/>
      <c r="AQ55" s="1317"/>
      <c r="AR55" s="1317"/>
      <c r="AS55" s="1317"/>
      <c r="AT55" s="1317"/>
      <c r="AU55" s="1317"/>
      <c r="AV55" s="1317"/>
      <c r="AW55" s="1317"/>
      <c r="AX55" s="1317"/>
      <c r="AY55" s="1317"/>
      <c r="AZ55" s="1317"/>
      <c r="BA55" s="1317"/>
      <c r="BB55" s="1316" t="s">
        <v>616</v>
      </c>
      <c r="BC55" s="1316"/>
      <c r="BD55" s="1316"/>
      <c r="BE55" s="1316"/>
      <c r="BF55" s="1316"/>
      <c r="BG55" s="1316"/>
      <c r="BH55" s="1316"/>
      <c r="BI55" s="1316"/>
      <c r="BJ55" s="1316"/>
      <c r="BK55" s="1316"/>
      <c r="BL55" s="1316"/>
      <c r="BM55" s="1316"/>
      <c r="BN55" s="1316"/>
      <c r="BO55" s="1316"/>
      <c r="BP55" s="1313">
        <v>15.5</v>
      </c>
      <c r="BQ55" s="1313"/>
      <c r="BR55" s="1313"/>
      <c r="BS55" s="1313"/>
      <c r="BT55" s="1313"/>
      <c r="BU55" s="1313"/>
      <c r="BV55" s="1313"/>
      <c r="BW55" s="1313"/>
      <c r="BX55" s="1313">
        <v>14</v>
      </c>
      <c r="BY55" s="1313"/>
      <c r="BZ55" s="1313"/>
      <c r="CA55" s="1313"/>
      <c r="CB55" s="1313"/>
      <c r="CC55" s="1313"/>
      <c r="CD55" s="1313"/>
      <c r="CE55" s="1313"/>
      <c r="CF55" s="1313">
        <v>11.4</v>
      </c>
      <c r="CG55" s="1313"/>
      <c r="CH55" s="1313"/>
      <c r="CI55" s="1313"/>
      <c r="CJ55" s="1313"/>
      <c r="CK55" s="1313"/>
      <c r="CL55" s="1313"/>
      <c r="CM55" s="1313"/>
      <c r="CN55" s="1313">
        <v>10.4</v>
      </c>
      <c r="CO55" s="1313"/>
      <c r="CP55" s="1313"/>
      <c r="CQ55" s="1313"/>
      <c r="CR55" s="1313"/>
      <c r="CS55" s="1313"/>
      <c r="CT55" s="1313"/>
      <c r="CU55" s="1313"/>
      <c r="CV55" s="1313">
        <v>10.9</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617</v>
      </c>
      <c r="BC57" s="1316"/>
      <c r="BD57" s="1316"/>
      <c r="BE57" s="1316"/>
      <c r="BF57" s="1316"/>
      <c r="BG57" s="1316"/>
      <c r="BH57" s="1316"/>
      <c r="BI57" s="1316"/>
      <c r="BJ57" s="1316"/>
      <c r="BK57" s="1316"/>
      <c r="BL57" s="1316"/>
      <c r="BM57" s="1316"/>
      <c r="BN57" s="1316"/>
      <c r="BO57" s="1316"/>
      <c r="BP57" s="1313">
        <v>57.7</v>
      </c>
      <c r="BQ57" s="1313"/>
      <c r="BR57" s="1313"/>
      <c r="BS57" s="1313"/>
      <c r="BT57" s="1313"/>
      <c r="BU57" s="1313"/>
      <c r="BV57" s="1313"/>
      <c r="BW57" s="1313"/>
      <c r="BX57" s="1313">
        <v>58</v>
      </c>
      <c r="BY57" s="1313"/>
      <c r="BZ57" s="1313"/>
      <c r="CA57" s="1313"/>
      <c r="CB57" s="1313"/>
      <c r="CC57" s="1313"/>
      <c r="CD57" s="1313"/>
      <c r="CE57" s="1313"/>
      <c r="CF57" s="1313">
        <v>59.7</v>
      </c>
      <c r="CG57" s="1313"/>
      <c r="CH57" s="1313"/>
      <c r="CI57" s="1313"/>
      <c r="CJ57" s="1313"/>
      <c r="CK57" s="1313"/>
      <c r="CL57" s="1313"/>
      <c r="CM57" s="1313"/>
      <c r="CN57" s="1313">
        <v>60.8</v>
      </c>
      <c r="CO57" s="1313"/>
      <c r="CP57" s="1313"/>
      <c r="CQ57" s="1313"/>
      <c r="CR57" s="1313"/>
      <c r="CS57" s="1313"/>
      <c r="CT57" s="1313"/>
      <c r="CU57" s="1313"/>
      <c r="CV57" s="1313">
        <v>62</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619</v>
      </c>
    </row>
    <row r="64" spans="1:109" x14ac:dyDescent="0.15">
      <c r="B64" s="397"/>
      <c r="G64" s="404"/>
      <c r="I64" s="417"/>
      <c r="J64" s="417"/>
      <c r="K64" s="417"/>
      <c r="L64" s="417"/>
      <c r="M64" s="417"/>
      <c r="N64" s="418"/>
      <c r="AM64" s="404"/>
      <c r="AN64" s="404" t="s">
        <v>613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622</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614</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569</v>
      </c>
      <c r="BQ72" s="1317"/>
      <c r="BR72" s="1317"/>
      <c r="BS72" s="1317"/>
      <c r="BT72" s="1317"/>
      <c r="BU72" s="1317"/>
      <c r="BV72" s="1317"/>
      <c r="BW72" s="1317"/>
      <c r="BX72" s="1317" t="s">
        <v>570</v>
      </c>
      <c r="BY72" s="1317"/>
      <c r="BZ72" s="1317"/>
      <c r="CA72" s="1317"/>
      <c r="CB72" s="1317"/>
      <c r="CC72" s="1317"/>
      <c r="CD72" s="1317"/>
      <c r="CE72" s="1317"/>
      <c r="CF72" s="1317" t="s">
        <v>571</v>
      </c>
      <c r="CG72" s="1317"/>
      <c r="CH72" s="1317"/>
      <c r="CI72" s="1317"/>
      <c r="CJ72" s="1317"/>
      <c r="CK72" s="1317"/>
      <c r="CL72" s="1317"/>
      <c r="CM72" s="1317"/>
      <c r="CN72" s="1317" t="s">
        <v>572</v>
      </c>
      <c r="CO72" s="1317"/>
      <c r="CP72" s="1317"/>
      <c r="CQ72" s="1317"/>
      <c r="CR72" s="1317"/>
      <c r="CS72" s="1317"/>
      <c r="CT72" s="1317"/>
      <c r="CU72" s="1317"/>
      <c r="CV72" s="1317" t="s">
        <v>573</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615</v>
      </c>
      <c r="AO73" s="1316"/>
      <c r="AP73" s="1316"/>
      <c r="AQ73" s="1316"/>
      <c r="AR73" s="1316"/>
      <c r="AS73" s="1316"/>
      <c r="AT73" s="1316"/>
      <c r="AU73" s="1316"/>
      <c r="AV73" s="1316"/>
      <c r="AW73" s="1316"/>
      <c r="AX73" s="1316"/>
      <c r="AY73" s="1316"/>
      <c r="AZ73" s="1316"/>
      <c r="BA73" s="1316"/>
      <c r="BB73" s="1316" t="s">
        <v>616</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620</v>
      </c>
      <c r="BC75" s="1316"/>
      <c r="BD75" s="1316"/>
      <c r="BE75" s="1316"/>
      <c r="BF75" s="1316"/>
      <c r="BG75" s="1316"/>
      <c r="BH75" s="1316"/>
      <c r="BI75" s="1316"/>
      <c r="BJ75" s="1316"/>
      <c r="BK75" s="1316"/>
      <c r="BL75" s="1316"/>
      <c r="BM75" s="1316"/>
      <c r="BN75" s="1316"/>
      <c r="BO75" s="1316"/>
      <c r="BP75" s="1313">
        <v>11</v>
      </c>
      <c r="BQ75" s="1313"/>
      <c r="BR75" s="1313"/>
      <c r="BS75" s="1313"/>
      <c r="BT75" s="1313"/>
      <c r="BU75" s="1313"/>
      <c r="BV75" s="1313"/>
      <c r="BW75" s="1313"/>
      <c r="BX75" s="1313">
        <v>11.3</v>
      </c>
      <c r="BY75" s="1313"/>
      <c r="BZ75" s="1313"/>
      <c r="CA75" s="1313"/>
      <c r="CB75" s="1313"/>
      <c r="CC75" s="1313"/>
      <c r="CD75" s="1313"/>
      <c r="CE75" s="1313"/>
      <c r="CF75" s="1313">
        <v>10.6</v>
      </c>
      <c r="CG75" s="1313"/>
      <c r="CH75" s="1313"/>
      <c r="CI75" s="1313"/>
      <c r="CJ75" s="1313"/>
      <c r="CK75" s="1313"/>
      <c r="CL75" s="1313"/>
      <c r="CM75" s="1313"/>
      <c r="CN75" s="1313">
        <v>9.6</v>
      </c>
      <c r="CO75" s="1313"/>
      <c r="CP75" s="1313"/>
      <c r="CQ75" s="1313"/>
      <c r="CR75" s="1313"/>
      <c r="CS75" s="1313"/>
      <c r="CT75" s="1313"/>
      <c r="CU75" s="1313"/>
      <c r="CV75" s="1313">
        <v>8</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618</v>
      </c>
      <c r="AO77" s="1317"/>
      <c r="AP77" s="1317"/>
      <c r="AQ77" s="1317"/>
      <c r="AR77" s="1317"/>
      <c r="AS77" s="1317"/>
      <c r="AT77" s="1317"/>
      <c r="AU77" s="1317"/>
      <c r="AV77" s="1317"/>
      <c r="AW77" s="1317"/>
      <c r="AX77" s="1317"/>
      <c r="AY77" s="1317"/>
      <c r="AZ77" s="1317"/>
      <c r="BA77" s="1317"/>
      <c r="BB77" s="1316" t="s">
        <v>616</v>
      </c>
      <c r="BC77" s="1316"/>
      <c r="BD77" s="1316"/>
      <c r="BE77" s="1316"/>
      <c r="BF77" s="1316"/>
      <c r="BG77" s="1316"/>
      <c r="BH77" s="1316"/>
      <c r="BI77" s="1316"/>
      <c r="BJ77" s="1316"/>
      <c r="BK77" s="1316"/>
      <c r="BL77" s="1316"/>
      <c r="BM77" s="1316"/>
      <c r="BN77" s="1316"/>
      <c r="BO77" s="1316"/>
      <c r="BP77" s="1313">
        <v>15.5</v>
      </c>
      <c r="BQ77" s="1313"/>
      <c r="BR77" s="1313"/>
      <c r="BS77" s="1313"/>
      <c r="BT77" s="1313"/>
      <c r="BU77" s="1313"/>
      <c r="BV77" s="1313"/>
      <c r="BW77" s="1313"/>
      <c r="BX77" s="1313">
        <v>14</v>
      </c>
      <c r="BY77" s="1313"/>
      <c r="BZ77" s="1313"/>
      <c r="CA77" s="1313"/>
      <c r="CB77" s="1313"/>
      <c r="CC77" s="1313"/>
      <c r="CD77" s="1313"/>
      <c r="CE77" s="1313"/>
      <c r="CF77" s="1313">
        <v>11.4</v>
      </c>
      <c r="CG77" s="1313"/>
      <c r="CH77" s="1313"/>
      <c r="CI77" s="1313"/>
      <c r="CJ77" s="1313"/>
      <c r="CK77" s="1313"/>
      <c r="CL77" s="1313"/>
      <c r="CM77" s="1313"/>
      <c r="CN77" s="1313">
        <v>10.4</v>
      </c>
      <c r="CO77" s="1313"/>
      <c r="CP77" s="1313"/>
      <c r="CQ77" s="1313"/>
      <c r="CR77" s="1313"/>
      <c r="CS77" s="1313"/>
      <c r="CT77" s="1313"/>
      <c r="CU77" s="1313"/>
      <c r="CV77" s="1313">
        <v>10.9</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620</v>
      </c>
      <c r="BC79" s="1316"/>
      <c r="BD79" s="1316"/>
      <c r="BE79" s="1316"/>
      <c r="BF79" s="1316"/>
      <c r="BG79" s="1316"/>
      <c r="BH79" s="1316"/>
      <c r="BI79" s="1316"/>
      <c r="BJ79" s="1316"/>
      <c r="BK79" s="1316"/>
      <c r="BL79" s="1316"/>
      <c r="BM79" s="1316"/>
      <c r="BN79" s="1316"/>
      <c r="BO79" s="1316"/>
      <c r="BP79" s="1313">
        <v>6.6</v>
      </c>
      <c r="BQ79" s="1313"/>
      <c r="BR79" s="1313"/>
      <c r="BS79" s="1313"/>
      <c r="BT79" s="1313"/>
      <c r="BU79" s="1313"/>
      <c r="BV79" s="1313"/>
      <c r="BW79" s="1313"/>
      <c r="BX79" s="1313">
        <v>6.5</v>
      </c>
      <c r="BY79" s="1313"/>
      <c r="BZ79" s="1313"/>
      <c r="CA79" s="1313"/>
      <c r="CB79" s="1313"/>
      <c r="CC79" s="1313"/>
      <c r="CD79" s="1313"/>
      <c r="CE79" s="1313"/>
      <c r="CF79" s="1313">
        <v>6.7</v>
      </c>
      <c r="CG79" s="1313"/>
      <c r="CH79" s="1313"/>
      <c r="CI79" s="1313"/>
      <c r="CJ79" s="1313"/>
      <c r="CK79" s="1313"/>
      <c r="CL79" s="1313"/>
      <c r="CM79" s="1313"/>
      <c r="CN79" s="1313">
        <v>6.6</v>
      </c>
      <c r="CO79" s="1313"/>
      <c r="CP79" s="1313"/>
      <c r="CQ79" s="1313"/>
      <c r="CR79" s="1313"/>
      <c r="CS79" s="1313"/>
      <c r="CT79" s="1313"/>
      <c r="CU79" s="1313"/>
      <c r="CV79" s="1313">
        <v>5.9</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GXaAq7TwMjguyY9+msFdVCtTeMkRgvY8VQTNb4tQD73nHvEBFSUIMXQE/XgN1prjcKeX3DDNpaTD8Vbe+mi4pg==" saltValue="/VfXsu2EyPzCpGW36fRSx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9" zoomScale="60" zoomScaleNormal="60" zoomScaleSheetLayoutView="70" workbookViewId="0">
      <selection activeCell="AG111" sqref="AG11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sI//j3yk3Bqu+ANUP2IQYoK7KOLcfc1rbtISeux1AmRUxn6soVV00dbDJNOdEp868BGSI4ceu3AJxUvuuHd9gQ==" saltValue="oPpu+sNK5dEDarzmAMPf0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100" zoomScale="60" zoomScaleNormal="60" zoomScaleSheetLayoutView="55" workbookViewId="0">
      <selection activeCell="BJ112" sqref="BJ11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m7dDMOdy9dFw84ouRXhKNnPnPdDcVU6NGQrGRp8f2yzwsrbHxm/6puIa7Q2CX7YGpT7/yR0dOoWQJrjzywhIOQ==" saltValue="z2hweu4MvM0hhPBQvo9b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22873</v>
      </c>
      <c r="E3" s="162"/>
      <c r="F3" s="163">
        <v>57122</v>
      </c>
      <c r="G3" s="164"/>
      <c r="H3" s="165"/>
    </row>
    <row r="4" spans="1:8" x14ac:dyDescent="0.15">
      <c r="A4" s="166"/>
      <c r="B4" s="167"/>
      <c r="C4" s="168"/>
      <c r="D4" s="169">
        <v>13512</v>
      </c>
      <c r="E4" s="170"/>
      <c r="F4" s="171">
        <v>36191</v>
      </c>
      <c r="G4" s="172"/>
      <c r="H4" s="173"/>
    </row>
    <row r="5" spans="1:8" x14ac:dyDescent="0.15">
      <c r="A5" s="154" t="s">
        <v>561</v>
      </c>
      <c r="B5" s="159"/>
      <c r="C5" s="160"/>
      <c r="D5" s="161">
        <v>50892</v>
      </c>
      <c r="E5" s="162"/>
      <c r="F5" s="163">
        <v>53655</v>
      </c>
      <c r="G5" s="164"/>
      <c r="H5" s="165"/>
    </row>
    <row r="6" spans="1:8" x14ac:dyDescent="0.15">
      <c r="A6" s="166"/>
      <c r="B6" s="167"/>
      <c r="C6" s="168"/>
      <c r="D6" s="169">
        <v>13770</v>
      </c>
      <c r="E6" s="170"/>
      <c r="F6" s="171">
        <v>32719</v>
      </c>
      <c r="G6" s="172"/>
      <c r="H6" s="173"/>
    </row>
    <row r="7" spans="1:8" x14ac:dyDescent="0.15">
      <c r="A7" s="154" t="s">
        <v>562</v>
      </c>
      <c r="B7" s="159"/>
      <c r="C7" s="160"/>
      <c r="D7" s="161">
        <v>51353</v>
      </c>
      <c r="E7" s="162"/>
      <c r="F7" s="163">
        <v>53869</v>
      </c>
      <c r="G7" s="164"/>
      <c r="H7" s="165"/>
    </row>
    <row r="8" spans="1:8" x14ac:dyDescent="0.15">
      <c r="A8" s="166"/>
      <c r="B8" s="167"/>
      <c r="C8" s="168"/>
      <c r="D8" s="169">
        <v>13744</v>
      </c>
      <c r="E8" s="170"/>
      <c r="F8" s="171">
        <v>35046</v>
      </c>
      <c r="G8" s="172"/>
      <c r="H8" s="173"/>
    </row>
    <row r="9" spans="1:8" x14ac:dyDescent="0.15">
      <c r="A9" s="154" t="s">
        <v>563</v>
      </c>
      <c r="B9" s="159"/>
      <c r="C9" s="160"/>
      <c r="D9" s="161">
        <v>59897</v>
      </c>
      <c r="E9" s="162"/>
      <c r="F9" s="163">
        <v>59119</v>
      </c>
      <c r="G9" s="164"/>
      <c r="H9" s="165"/>
    </row>
    <row r="10" spans="1:8" x14ac:dyDescent="0.15">
      <c r="A10" s="166"/>
      <c r="B10" s="167"/>
      <c r="C10" s="168"/>
      <c r="D10" s="169">
        <v>9666</v>
      </c>
      <c r="E10" s="170"/>
      <c r="F10" s="171">
        <v>29900</v>
      </c>
      <c r="G10" s="172"/>
      <c r="H10" s="173"/>
    </row>
    <row r="11" spans="1:8" x14ac:dyDescent="0.15">
      <c r="A11" s="154" t="s">
        <v>564</v>
      </c>
      <c r="B11" s="159"/>
      <c r="C11" s="160"/>
      <c r="D11" s="161">
        <v>49835</v>
      </c>
      <c r="E11" s="162"/>
      <c r="F11" s="163">
        <v>53895</v>
      </c>
      <c r="G11" s="164"/>
      <c r="H11" s="165"/>
    </row>
    <row r="12" spans="1:8" x14ac:dyDescent="0.15">
      <c r="A12" s="166"/>
      <c r="B12" s="167"/>
      <c r="C12" s="174"/>
      <c r="D12" s="169">
        <v>15168</v>
      </c>
      <c r="E12" s="170"/>
      <c r="F12" s="171">
        <v>31224</v>
      </c>
      <c r="G12" s="172"/>
      <c r="H12" s="173"/>
    </row>
    <row r="13" spans="1:8" x14ac:dyDescent="0.15">
      <c r="A13" s="154"/>
      <c r="B13" s="159"/>
      <c r="C13" s="175"/>
      <c r="D13" s="176">
        <v>46970</v>
      </c>
      <c r="E13" s="177"/>
      <c r="F13" s="178">
        <v>55532</v>
      </c>
      <c r="G13" s="179"/>
      <c r="H13" s="165"/>
    </row>
    <row r="14" spans="1:8" x14ac:dyDescent="0.15">
      <c r="A14" s="166"/>
      <c r="B14" s="167"/>
      <c r="C14" s="168"/>
      <c r="D14" s="169">
        <v>13172</v>
      </c>
      <c r="E14" s="170"/>
      <c r="F14" s="171">
        <v>33016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19.350000000000001</v>
      </c>
      <c r="C19" s="180">
        <f>ROUND(VALUE(SUBSTITUTE(実質収支比率等に係る経年分析!G$48,"▲","-")),2)</f>
        <v>15.72</v>
      </c>
      <c r="D19" s="180">
        <f>ROUND(VALUE(SUBSTITUTE(実質収支比率等に係る経年分析!H$48,"▲","-")),2)</f>
        <v>12.89</v>
      </c>
      <c r="E19" s="180">
        <f>ROUND(VALUE(SUBSTITUTE(実質収支比率等に係る経年分析!I$48,"▲","-")),2)</f>
        <v>8.5299999999999994</v>
      </c>
      <c r="F19" s="180">
        <f>ROUND(VALUE(SUBSTITUTE(実質収支比率等に係る経年分析!J$48,"▲","-")),2)</f>
        <v>7.85</v>
      </c>
    </row>
    <row r="20" spans="1:11" x14ac:dyDescent="0.15">
      <c r="A20" s="180" t="s">
        <v>55</v>
      </c>
      <c r="B20" s="180">
        <f>ROUND(VALUE(SUBSTITUTE(実質収支比率等に係る経年分析!F$47,"▲","-")),2)</f>
        <v>30.35</v>
      </c>
      <c r="C20" s="180">
        <f>ROUND(VALUE(SUBSTITUTE(実質収支比率等に係る経年分析!G$47,"▲","-")),2)</f>
        <v>28.94</v>
      </c>
      <c r="D20" s="180">
        <f>ROUND(VALUE(SUBSTITUTE(実質収支比率等に係る経年分析!H$47,"▲","-")),2)</f>
        <v>33.35</v>
      </c>
      <c r="E20" s="180">
        <f>ROUND(VALUE(SUBSTITUTE(実質収支比率等に係る経年分析!I$47,"▲","-")),2)</f>
        <v>34.78</v>
      </c>
      <c r="F20" s="180">
        <f>ROUND(VALUE(SUBSTITUTE(実質収支比率等に係る経年分析!J$47,"▲","-")),2)</f>
        <v>32.1</v>
      </c>
    </row>
    <row r="21" spans="1:11" x14ac:dyDescent="0.15">
      <c r="A21" s="180" t="s">
        <v>56</v>
      </c>
      <c r="B21" s="180">
        <f>IF(ISNUMBER(VALUE(SUBSTITUTE(実質収支比率等に係る経年分析!F$49,"▲","-"))),ROUND(VALUE(SUBSTITUTE(実質収支比率等に係る経年分析!F$49,"▲","-")),2),NA())</f>
        <v>2.5499999999999998</v>
      </c>
      <c r="C21" s="180">
        <f>IF(ISNUMBER(VALUE(SUBSTITUTE(実質収支比率等に係る経年分析!G$49,"▲","-"))),ROUND(VALUE(SUBSTITUTE(実質収支比率等に係る経年分析!G$49,"▲","-")),2),NA())</f>
        <v>-4.12</v>
      </c>
      <c r="D21" s="180">
        <f>IF(ISNUMBER(VALUE(SUBSTITUTE(実質収支比率等に係る経年分析!H$49,"▲","-"))),ROUND(VALUE(SUBSTITUTE(実質収支比率等に係る経年分析!H$49,"▲","-")),2),NA())</f>
        <v>3.15</v>
      </c>
      <c r="E21" s="180">
        <f>IF(ISNUMBER(VALUE(SUBSTITUTE(実質収支比率等に係る経年分析!I$49,"▲","-"))),ROUND(VALUE(SUBSTITUTE(実質収支比率等に係る経年分析!I$49,"▲","-")),2),NA())</f>
        <v>-1.38</v>
      </c>
      <c r="F21" s="180">
        <f>IF(ISNUMBER(VALUE(SUBSTITUTE(実質収支比率等に係る経年分析!J$49,"▲","-"))),ROUND(VALUE(SUBSTITUTE(実質収支比率等に係る経年分析!J$49,"▲","-")),2),NA())</f>
        <v>-0.6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3.5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農業集落排水事業会計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0.26</v>
      </c>
    </row>
    <row r="31" spans="1:11" x14ac:dyDescent="0.15">
      <c r="A31" s="181" t="str">
        <f>IF(連結実質赤字比率に係る赤字・黒字の構成分析!C$39="",NA(),連結実質赤字比率に係る赤字・黒字の構成分析!C$39)</f>
        <v>大津町外四ヶ市町村共有財産管理処分事務受託特別会計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0.56000000000000005</v>
      </c>
    </row>
    <row r="32" spans="1:11" x14ac:dyDescent="0.15">
      <c r="A32" s="181" t="str">
        <f>IF(連結実質赤字比率に係る赤字・黒字の構成分析!C$38="",NA(),連結実質赤字比率に係る赤字・黒字の構成分析!C$38)</f>
        <v>公共下水道事業会計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1.05</v>
      </c>
    </row>
    <row r="33" spans="1:16" x14ac:dyDescent="0.15">
      <c r="A33" s="181" t="str">
        <f>IF(連結実質赤字比率に係る赤字・黒字の構成分析!C$37="",NA(),連結実質赤字比率に係る赤字・黒字の構成分析!C$37)</f>
        <v>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3.35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3.62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2.61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2.77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2.06</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2.67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3.56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2.2400000000000002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18.760000000000002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15.22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12.21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7.28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1069</v>
      </c>
      <c r="E42" s="182"/>
      <c r="F42" s="182"/>
      <c r="G42" s="182">
        <f>'実質公債費比率（分子）の構造'!L$52</f>
        <v>1074</v>
      </c>
      <c r="H42" s="182"/>
      <c r="I42" s="182"/>
      <c r="J42" s="182">
        <f>'実質公債費比率（分子）の構造'!M$52</f>
        <v>1178</v>
      </c>
      <c r="K42" s="182"/>
      <c r="L42" s="182"/>
      <c r="M42" s="182">
        <f>'実質公債費比率（分子）の構造'!N$52</f>
        <v>1338</v>
      </c>
      <c r="N42" s="182"/>
      <c r="O42" s="182"/>
      <c r="P42" s="182">
        <f>'実質公債費比率（分子）の構造'!O$52</f>
        <v>1495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21</v>
      </c>
      <c r="C44" s="182"/>
      <c r="D44" s="182"/>
      <c r="E44" s="182">
        <f>'実質公債費比率（分子）の構造'!L$50</f>
        <v>29</v>
      </c>
      <c r="F44" s="182"/>
      <c r="G44" s="182"/>
      <c r="H44" s="182">
        <f>'実質公債費比率（分子）の構造'!M$50</f>
        <v>28</v>
      </c>
      <c r="I44" s="182"/>
      <c r="J44" s="182"/>
      <c r="K44" s="182">
        <f>'実質公債費比率（分子）の構造'!N$50</f>
        <v>28</v>
      </c>
      <c r="L44" s="182"/>
      <c r="M44" s="182"/>
      <c r="N44" s="182">
        <f>'実質公債費比率（分子）の構造'!O$50</f>
        <v>33</v>
      </c>
      <c r="O44" s="182"/>
      <c r="P44" s="182"/>
    </row>
    <row r="45" spans="1:16" x14ac:dyDescent="0.15">
      <c r="A45" s="182" t="s">
        <v>66</v>
      </c>
      <c r="B45" s="182">
        <f>'実質公債費比率（分子）の構造'!K$49</f>
        <v>94</v>
      </c>
      <c r="C45" s="182"/>
      <c r="D45" s="182"/>
      <c r="E45" s="182">
        <f>'実質公債費比率（分子）の構造'!L$49</f>
        <v>101</v>
      </c>
      <c r="F45" s="182"/>
      <c r="G45" s="182"/>
      <c r="H45" s="182">
        <f>'実質公債費比率（分子）の構造'!M$49</f>
        <v>146</v>
      </c>
      <c r="I45" s="182"/>
      <c r="J45" s="182"/>
      <c r="K45" s="182">
        <f>'実質公債費比率（分子）の構造'!N$49</f>
        <v>72</v>
      </c>
      <c r="L45" s="182"/>
      <c r="M45" s="182"/>
      <c r="N45" s="182">
        <f>'実質公債費比率（分子）の構造'!O$49</f>
        <v>37</v>
      </c>
      <c r="O45" s="182"/>
      <c r="P45" s="182"/>
    </row>
    <row r="46" spans="1:16" x14ac:dyDescent="0.15">
      <c r="A46" s="182" t="s">
        <v>67</v>
      </c>
      <c r="B46" s="182">
        <f>'実質公債費比率（分子）の構造'!K$48</f>
        <v>263</v>
      </c>
      <c r="C46" s="182"/>
      <c r="D46" s="182"/>
      <c r="E46" s="182">
        <f>'実質公債費比率（分子）の構造'!L$48</f>
        <v>243</v>
      </c>
      <c r="F46" s="182"/>
      <c r="G46" s="182"/>
      <c r="H46" s="182">
        <f>'実質公債費比率（分子）の構造'!M$48</f>
        <v>184</v>
      </c>
      <c r="I46" s="182"/>
      <c r="J46" s="182"/>
      <c r="K46" s="182">
        <f>'実質公債費比率（分子）の構造'!N$48</f>
        <v>166</v>
      </c>
      <c r="L46" s="182"/>
      <c r="M46" s="182"/>
      <c r="N46" s="182">
        <f>'実質公債費比率（分子）の構造'!O$48</f>
        <v>91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1419</v>
      </c>
      <c r="C49" s="182"/>
      <c r="D49" s="182"/>
      <c r="E49" s="182">
        <f>'実質公債費比率（分子）の構造'!L$45</f>
        <v>1406</v>
      </c>
      <c r="F49" s="182"/>
      <c r="G49" s="182"/>
      <c r="H49" s="182">
        <f>'実質公債費比率（分子）の構造'!M$45</f>
        <v>1453</v>
      </c>
      <c r="I49" s="182"/>
      <c r="J49" s="182"/>
      <c r="K49" s="182">
        <f>'実質公債費比率（分子）の構造'!N$45</f>
        <v>1635</v>
      </c>
      <c r="L49" s="182"/>
      <c r="M49" s="182"/>
      <c r="N49" s="182">
        <f>'実質公債費比率（分子）の構造'!O$45</f>
        <v>1770</v>
      </c>
      <c r="O49" s="182"/>
      <c r="P49" s="182"/>
    </row>
    <row r="50" spans="1:16" x14ac:dyDescent="0.15">
      <c r="A50" s="182" t="s">
        <v>71</v>
      </c>
      <c r="B50" s="182" t="e">
        <f>NA()</f>
        <v>#N/A</v>
      </c>
      <c r="C50" s="182">
        <f>IF(ISNUMBER('実質公債費比率（分子）の構造'!K$53),'実質公債費比率（分子）の構造'!K$53,NA())</f>
        <v>728</v>
      </c>
      <c r="D50" s="182" t="e">
        <f>NA()</f>
        <v>#N/A</v>
      </c>
      <c r="E50" s="182" t="e">
        <f>NA()</f>
        <v>#N/A</v>
      </c>
      <c r="F50" s="182">
        <f>IF(ISNUMBER('実質公債費比率（分子）の構造'!L$53),'実質公債費比率（分子）の構造'!L$53,NA())</f>
        <v>705</v>
      </c>
      <c r="G50" s="182" t="e">
        <f>NA()</f>
        <v>#N/A</v>
      </c>
      <c r="H50" s="182" t="e">
        <f>NA()</f>
        <v>#N/A</v>
      </c>
      <c r="I50" s="182">
        <f>IF(ISNUMBER('実質公債費比率（分子）の構造'!M$53),'実質公債費比率（分子）の構造'!M$53,NA())</f>
        <v>633</v>
      </c>
      <c r="J50" s="182" t="e">
        <f>NA()</f>
        <v>#N/A</v>
      </c>
      <c r="K50" s="182" t="e">
        <f>NA()</f>
        <v>#N/A</v>
      </c>
      <c r="L50" s="182">
        <f>IF(ISNUMBER('実質公債費比率（分子）の構造'!N$53),'実質公債費比率（分子）の構造'!N$53,NA())</f>
        <v>563</v>
      </c>
      <c r="M50" s="182" t="e">
        <f>NA()</f>
        <v>#N/A</v>
      </c>
      <c r="N50" s="182" t="e">
        <f>NA()</f>
        <v>#N/A</v>
      </c>
      <c r="O50" s="182">
        <f>IF(ISNUMBER('実質公債費比率（分子）の構造'!O$53),'実質公債費比率（分子）の構造'!O$53,NA())</f>
        <v>436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14105</v>
      </c>
      <c r="E56" s="181"/>
      <c r="F56" s="181"/>
      <c r="G56" s="181">
        <f>'将来負担比率（分子）の構造'!J$52</f>
        <v>15802</v>
      </c>
      <c r="H56" s="181"/>
      <c r="I56" s="181"/>
      <c r="J56" s="181">
        <f>'将来負担比率（分子）の構造'!K$52</f>
        <v>16037</v>
      </c>
      <c r="K56" s="181"/>
      <c r="L56" s="181"/>
      <c r="M56" s="181">
        <f>'将来負担比率（分子）の構造'!L$52</f>
        <v>16642</v>
      </c>
      <c r="N56" s="181"/>
      <c r="O56" s="181"/>
      <c r="P56" s="181">
        <f>'将来負担比率（分子）の構造'!M$52</f>
        <v>17968</v>
      </c>
    </row>
    <row r="57" spans="1:16" x14ac:dyDescent="0.15">
      <c r="A57" s="181" t="s">
        <v>42</v>
      </c>
      <c r="B57" s="181"/>
      <c r="C57" s="181"/>
      <c r="D57" s="181">
        <f>'将来負担比率（分子）の構造'!I$51</f>
        <v>510</v>
      </c>
      <c r="E57" s="181"/>
      <c r="F57" s="181"/>
      <c r="G57" s="181">
        <f>'将来負担比率（分子）の構造'!J$51</f>
        <v>582</v>
      </c>
      <c r="H57" s="181"/>
      <c r="I57" s="181"/>
      <c r="J57" s="181">
        <f>'将来負担比率（分子）の構造'!K$51</f>
        <v>689</v>
      </c>
      <c r="K57" s="181"/>
      <c r="L57" s="181"/>
      <c r="M57" s="181">
        <f>'将来負担比率（分子）の構造'!L$51</f>
        <v>960</v>
      </c>
      <c r="N57" s="181"/>
      <c r="O57" s="181"/>
      <c r="P57" s="181">
        <f>'将来負担比率（分子）の構造'!M$51</f>
        <v>975</v>
      </c>
    </row>
    <row r="58" spans="1:16" x14ac:dyDescent="0.15">
      <c r="A58" s="181" t="s">
        <v>41</v>
      </c>
      <c r="B58" s="181"/>
      <c r="C58" s="181"/>
      <c r="D58" s="181">
        <f>'将来負担比率（分子）の構造'!I$50</f>
        <v>4484</v>
      </c>
      <c r="E58" s="181"/>
      <c r="F58" s="181"/>
      <c r="G58" s="181">
        <f>'将来負担比率（分子）の構造'!J$50</f>
        <v>4925</v>
      </c>
      <c r="H58" s="181"/>
      <c r="I58" s="181"/>
      <c r="J58" s="181">
        <f>'将来負担比率（分子）の構造'!K$50</f>
        <v>5457</v>
      </c>
      <c r="K58" s="181"/>
      <c r="L58" s="181"/>
      <c r="M58" s="181">
        <f>'将来負担比率（分子）の構造'!L$50</f>
        <v>5222</v>
      </c>
      <c r="N58" s="181"/>
      <c r="O58" s="181"/>
      <c r="P58" s="181">
        <f>'将来負担比率（分子）の構造'!M$50</f>
        <v>5109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985</v>
      </c>
      <c r="C62" s="181"/>
      <c r="D62" s="181"/>
      <c r="E62" s="181">
        <f>'将来負担比率（分子）の構造'!J$45</f>
        <v>782</v>
      </c>
      <c r="F62" s="181"/>
      <c r="G62" s="181"/>
      <c r="H62" s="181">
        <f>'将来負担比率（分子）の構造'!K$45</f>
        <v>625</v>
      </c>
      <c r="I62" s="181"/>
      <c r="J62" s="181"/>
      <c r="K62" s="181">
        <f>'将来負担比率（分子）の構造'!L$45</f>
        <v>623</v>
      </c>
      <c r="L62" s="181"/>
      <c r="M62" s="181"/>
      <c r="N62" s="181">
        <f>'将来負担比率（分子）の構造'!M$45</f>
        <v>582</v>
      </c>
      <c r="O62" s="181"/>
      <c r="P62" s="181"/>
    </row>
    <row r="63" spans="1:16" x14ac:dyDescent="0.15">
      <c r="A63" s="181" t="s">
        <v>34</v>
      </c>
      <c r="B63" s="181">
        <f>'将来負担比率（分子）の構造'!I$44</f>
        <v>410</v>
      </c>
      <c r="C63" s="181"/>
      <c r="D63" s="181"/>
      <c r="E63" s="181">
        <f>'将来負担比率（分子）の構造'!J$44</f>
        <v>321</v>
      </c>
      <c r="F63" s="181"/>
      <c r="G63" s="181"/>
      <c r="H63" s="181">
        <f>'将来負担比率（分子）の構造'!K$44</f>
        <v>296</v>
      </c>
      <c r="I63" s="181"/>
      <c r="J63" s="181"/>
      <c r="K63" s="181">
        <f>'将来負担比率（分子）の構造'!L$44</f>
        <v>630</v>
      </c>
      <c r="L63" s="181"/>
      <c r="M63" s="181"/>
      <c r="N63" s="181">
        <f>'将来負担比率（分子）の構造'!M$44</f>
        <v>2493</v>
      </c>
      <c r="O63" s="181"/>
      <c r="P63" s="181"/>
    </row>
    <row r="64" spans="1:16" x14ac:dyDescent="0.15">
      <c r="A64" s="181" t="s">
        <v>33</v>
      </c>
      <c r="B64" s="181">
        <f>'将来負担比率（分子）の構造'!I$43</f>
        <v>3317</v>
      </c>
      <c r="C64" s="181"/>
      <c r="D64" s="181"/>
      <c r="E64" s="181">
        <f>'将来負担比率（分子）の構造'!J$43</f>
        <v>2824</v>
      </c>
      <c r="F64" s="181"/>
      <c r="G64" s="181"/>
      <c r="H64" s="181">
        <f>'将来負担比率（分子）の構造'!K$43</f>
        <v>2385</v>
      </c>
      <c r="I64" s="181"/>
      <c r="J64" s="181"/>
      <c r="K64" s="181">
        <f>'将来負担比率（分子）の構造'!L$43</f>
        <v>2200</v>
      </c>
      <c r="L64" s="181"/>
      <c r="M64" s="181"/>
      <c r="N64" s="181">
        <f>'将来負担比率（分子）の構造'!M$43</f>
        <v>1632</v>
      </c>
      <c r="O64" s="181"/>
      <c r="P64" s="181"/>
    </row>
    <row r="65" spans="1:16" x14ac:dyDescent="0.15">
      <c r="A65" s="181" t="s">
        <v>32</v>
      </c>
      <c r="B65" s="181">
        <f>'将来負担比率（分子）の構造'!I$42</f>
        <v>48</v>
      </c>
      <c r="C65" s="181"/>
      <c r="D65" s="181"/>
      <c r="E65" s="181">
        <f>'将来負担比率（分子）の構造'!J$42</f>
        <v>38</v>
      </c>
      <c r="F65" s="181"/>
      <c r="G65" s="181"/>
      <c r="H65" s="181">
        <f>'将来負担比率（分子）の構造'!K$42</f>
        <v>29</v>
      </c>
      <c r="I65" s="181"/>
      <c r="J65" s="181"/>
      <c r="K65" s="181">
        <f>'将来負担比率（分子）の構造'!L$42</f>
        <v>19</v>
      </c>
      <c r="L65" s="181"/>
      <c r="M65" s="181"/>
      <c r="N65" s="181">
        <f>'将来負担比率（分子）の構造'!M$42</f>
        <v>10</v>
      </c>
      <c r="O65" s="181"/>
      <c r="P65" s="181"/>
    </row>
    <row r="66" spans="1:16" x14ac:dyDescent="0.15">
      <c r="A66" s="181" t="s">
        <v>31</v>
      </c>
      <c r="B66" s="181">
        <f>'将来負担比率（分子）の構造'!I$41</f>
        <v>13922</v>
      </c>
      <c r="C66" s="181"/>
      <c r="D66" s="181"/>
      <c r="E66" s="181">
        <f>'将来負担比率（分子）の構造'!J$41</f>
        <v>15985</v>
      </c>
      <c r="F66" s="181"/>
      <c r="G66" s="181"/>
      <c r="H66" s="181">
        <f>'将来負担比率（分子）の構造'!K$41</f>
        <v>16334</v>
      </c>
      <c r="I66" s="181"/>
      <c r="J66" s="181"/>
      <c r="K66" s="181">
        <f>'将来負担比率（分子）の構造'!L$41</f>
        <v>16990</v>
      </c>
      <c r="L66" s="181"/>
      <c r="M66" s="181"/>
      <c r="N66" s="181">
        <f>'将来負担比率（分子）の構造'!M$41</f>
        <v>17566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2575</v>
      </c>
      <c r="C72" s="185">
        <f>基金残高に係る経年分析!G55</f>
        <v>2779</v>
      </c>
      <c r="D72" s="185">
        <f>基金残高に係る経年分析!H55</f>
        <v>2740</v>
      </c>
    </row>
    <row r="73" spans="1:16" x14ac:dyDescent="0.15">
      <c r="A73" s="184" t="s">
        <v>78</v>
      </c>
      <c r="B73" s="185">
        <f>基金残高に係る経年分析!F56</f>
        <v>372</v>
      </c>
      <c r="C73" s="185">
        <f>基金残高に係る経年分析!G56</f>
        <v>357</v>
      </c>
      <c r="D73" s="185">
        <f>基金残高に係る経年分析!H56</f>
        <v>341</v>
      </c>
    </row>
    <row r="74" spans="1:16" x14ac:dyDescent="0.15">
      <c r="A74" s="184" t="s">
        <v>79</v>
      </c>
      <c r="B74" s="185">
        <f>基金残高に係る経年分析!F57</f>
        <v>2040</v>
      </c>
      <c r="C74" s="185">
        <f>基金残高に係る経年分析!G57</f>
        <v>1547</v>
      </c>
      <c r="D74" s="185">
        <f>基金残高に係る経年分析!H57</f>
        <v>1389</v>
      </c>
    </row>
  </sheetData>
  <sheetProtection algorithmName="SHA-512" hashValue="+VYfoNx7wQP1FhkU0LcnWc4hwlTVv1riMux5O9/HB3j6EIZ+CaJLX4Na0rz2zhqwx0enq0liX5CATMgFMWj2jA==" saltValue="8WSjNtEvzdtXmrah4Otw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2022-09-15T07:41:40Z</cp:lastPrinted>
  <dcterms:created xsi:type="dcterms:W3CDTF">2022-02-02T07:20:40Z</dcterms:created>
  <dcterms:modified xsi:type="dcterms:W3CDTF">2022-09-15T07:56:20Z</dcterms:modified>
  <cp:category/>
</cp:coreProperties>
</file>